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zouluoyi/Documents/MATLAB/UZH/"/>
    </mc:Choice>
  </mc:AlternateContent>
  <bookViews>
    <workbookView xWindow="600" yWindow="440" windowWidth="25000" windowHeight="12000" activeTab="5"/>
  </bookViews>
  <sheets>
    <sheet name="Tabelle1" sheetId="1" r:id="rId1"/>
    <sheet name="Tabelle2" sheetId="2" r:id="rId2"/>
    <sheet name="Sheet1" sheetId="3" r:id="rId3"/>
    <sheet name="Sheet2" sheetId="4" r:id="rId4"/>
    <sheet name="Sheet3" sheetId="5" r:id="rId5"/>
    <sheet name="Cleaned - Return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F4" i="6"/>
  <c r="G4" i="6"/>
  <c r="H4" i="6"/>
  <c r="I4" i="6"/>
  <c r="J4" i="6"/>
  <c r="K4" i="6"/>
  <c r="L4" i="6"/>
  <c r="M4" i="6"/>
  <c r="E5" i="6"/>
  <c r="F5" i="6"/>
  <c r="G5" i="6"/>
  <c r="H5" i="6"/>
  <c r="I5" i="6"/>
  <c r="J5" i="6"/>
  <c r="K5" i="6"/>
  <c r="L5" i="6"/>
  <c r="M5" i="6"/>
  <c r="E6" i="6"/>
  <c r="F6" i="6"/>
  <c r="G6" i="6"/>
  <c r="H6" i="6"/>
  <c r="I6" i="6"/>
  <c r="J6" i="6"/>
  <c r="K6" i="6"/>
  <c r="L6" i="6"/>
  <c r="M6" i="6"/>
  <c r="E7" i="6"/>
  <c r="F7" i="6"/>
  <c r="G7" i="6"/>
  <c r="H7" i="6"/>
  <c r="I7" i="6"/>
  <c r="J7" i="6"/>
  <c r="K7" i="6"/>
  <c r="L7" i="6"/>
  <c r="M7" i="6"/>
  <c r="E8" i="6"/>
  <c r="F8" i="6"/>
  <c r="G8" i="6"/>
  <c r="H8" i="6"/>
  <c r="I8" i="6"/>
  <c r="J8" i="6"/>
  <c r="K8" i="6"/>
  <c r="L8" i="6"/>
  <c r="M8" i="6"/>
  <c r="E9" i="6"/>
  <c r="F9" i="6"/>
  <c r="G9" i="6"/>
  <c r="H9" i="6"/>
  <c r="I9" i="6"/>
  <c r="J9" i="6"/>
  <c r="K9" i="6"/>
  <c r="L9" i="6"/>
  <c r="M9" i="6"/>
  <c r="E10" i="6"/>
  <c r="F10" i="6"/>
  <c r="G10" i="6"/>
  <c r="H10" i="6"/>
  <c r="I10" i="6"/>
  <c r="J10" i="6"/>
  <c r="K10" i="6"/>
  <c r="L10" i="6"/>
  <c r="M10" i="6"/>
  <c r="E11" i="6"/>
  <c r="F11" i="6"/>
  <c r="G11" i="6"/>
  <c r="H11" i="6"/>
  <c r="I11" i="6"/>
  <c r="J11" i="6"/>
  <c r="K11" i="6"/>
  <c r="L11" i="6"/>
  <c r="M11" i="6"/>
  <c r="E12" i="6"/>
  <c r="F12" i="6"/>
  <c r="G12" i="6"/>
  <c r="H12" i="6"/>
  <c r="I12" i="6"/>
  <c r="J12" i="6"/>
  <c r="K12" i="6"/>
  <c r="L12" i="6"/>
  <c r="M12" i="6"/>
  <c r="E13" i="6"/>
  <c r="F13" i="6"/>
  <c r="G13" i="6"/>
  <c r="H13" i="6"/>
  <c r="I13" i="6"/>
  <c r="J13" i="6"/>
  <c r="K13" i="6"/>
  <c r="L13" i="6"/>
  <c r="M13" i="6"/>
  <c r="E14" i="6"/>
  <c r="F14" i="6"/>
  <c r="G14" i="6"/>
  <c r="H14" i="6"/>
  <c r="I14" i="6"/>
  <c r="J14" i="6"/>
  <c r="K14" i="6"/>
  <c r="L14" i="6"/>
  <c r="M14" i="6"/>
  <c r="E15" i="6"/>
  <c r="F15" i="6"/>
  <c r="G15" i="6"/>
  <c r="H15" i="6"/>
  <c r="I15" i="6"/>
  <c r="J15" i="6"/>
  <c r="K15" i="6"/>
  <c r="L15" i="6"/>
  <c r="M15" i="6"/>
  <c r="E16" i="6"/>
  <c r="F16" i="6"/>
  <c r="G16" i="6"/>
  <c r="H16" i="6"/>
  <c r="I16" i="6"/>
  <c r="J16" i="6"/>
  <c r="K16" i="6"/>
  <c r="L16" i="6"/>
  <c r="M16" i="6"/>
  <c r="E17" i="6"/>
  <c r="F17" i="6"/>
  <c r="G17" i="6"/>
  <c r="H17" i="6"/>
  <c r="I17" i="6"/>
  <c r="J17" i="6"/>
  <c r="K17" i="6"/>
  <c r="L17" i="6"/>
  <c r="M17" i="6"/>
  <c r="E18" i="6"/>
  <c r="F18" i="6"/>
  <c r="G18" i="6"/>
  <c r="H18" i="6"/>
  <c r="I18" i="6"/>
  <c r="J18" i="6"/>
  <c r="K18" i="6"/>
  <c r="L18" i="6"/>
  <c r="M18" i="6"/>
  <c r="E19" i="6"/>
  <c r="F19" i="6"/>
  <c r="G19" i="6"/>
  <c r="H19" i="6"/>
  <c r="I19" i="6"/>
  <c r="J19" i="6"/>
  <c r="K19" i="6"/>
  <c r="L19" i="6"/>
  <c r="M19" i="6"/>
  <c r="E20" i="6"/>
  <c r="F20" i="6"/>
  <c r="G20" i="6"/>
  <c r="H20" i="6"/>
  <c r="I20" i="6"/>
  <c r="J20" i="6"/>
  <c r="K20" i="6"/>
  <c r="L20" i="6"/>
  <c r="M20" i="6"/>
  <c r="E21" i="6"/>
  <c r="F21" i="6"/>
  <c r="G21" i="6"/>
  <c r="H21" i="6"/>
  <c r="I21" i="6"/>
  <c r="J21" i="6"/>
  <c r="K21" i="6"/>
  <c r="L21" i="6"/>
  <c r="M21" i="6"/>
  <c r="E22" i="6"/>
  <c r="F22" i="6"/>
  <c r="G22" i="6"/>
  <c r="H22" i="6"/>
  <c r="I22" i="6"/>
  <c r="J22" i="6"/>
  <c r="K22" i="6"/>
  <c r="L22" i="6"/>
  <c r="M22" i="6"/>
  <c r="E23" i="6"/>
  <c r="F23" i="6"/>
  <c r="G23" i="6"/>
  <c r="H23" i="6"/>
  <c r="I23" i="6"/>
  <c r="J23" i="6"/>
  <c r="K23" i="6"/>
  <c r="L23" i="6"/>
  <c r="M23" i="6"/>
  <c r="E24" i="6"/>
  <c r="F24" i="6"/>
  <c r="G24" i="6"/>
  <c r="H24" i="6"/>
  <c r="I24" i="6"/>
  <c r="J24" i="6"/>
  <c r="K24" i="6"/>
  <c r="L24" i="6"/>
  <c r="M24" i="6"/>
  <c r="E25" i="6"/>
  <c r="F25" i="6"/>
  <c r="G25" i="6"/>
  <c r="H25" i="6"/>
  <c r="I25" i="6"/>
  <c r="J25" i="6"/>
  <c r="K25" i="6"/>
  <c r="L25" i="6"/>
  <c r="M25" i="6"/>
  <c r="E26" i="6"/>
  <c r="F26" i="6"/>
  <c r="G26" i="6"/>
  <c r="H26" i="6"/>
  <c r="I26" i="6"/>
  <c r="J26" i="6"/>
  <c r="K26" i="6"/>
  <c r="L26" i="6"/>
  <c r="M26" i="6"/>
  <c r="E27" i="6"/>
  <c r="F27" i="6"/>
  <c r="G27" i="6"/>
  <c r="H27" i="6"/>
  <c r="I27" i="6"/>
  <c r="J27" i="6"/>
  <c r="K27" i="6"/>
  <c r="L27" i="6"/>
  <c r="M27" i="6"/>
  <c r="E28" i="6"/>
  <c r="F28" i="6"/>
  <c r="G28" i="6"/>
  <c r="H28" i="6"/>
  <c r="I28" i="6"/>
  <c r="J28" i="6"/>
  <c r="K28" i="6"/>
  <c r="L28" i="6"/>
  <c r="M28" i="6"/>
  <c r="E29" i="6"/>
  <c r="F29" i="6"/>
  <c r="G29" i="6"/>
  <c r="H29" i="6"/>
  <c r="I29" i="6"/>
  <c r="J29" i="6"/>
  <c r="K29" i="6"/>
  <c r="L29" i="6"/>
  <c r="M29" i="6"/>
  <c r="E30" i="6"/>
  <c r="F30" i="6"/>
  <c r="G30" i="6"/>
  <c r="H30" i="6"/>
  <c r="I30" i="6"/>
  <c r="J30" i="6"/>
  <c r="K30" i="6"/>
  <c r="L30" i="6"/>
  <c r="M30" i="6"/>
  <c r="E31" i="6"/>
  <c r="F31" i="6"/>
  <c r="G31" i="6"/>
  <c r="H31" i="6"/>
  <c r="I31" i="6"/>
  <c r="J31" i="6"/>
  <c r="K31" i="6"/>
  <c r="L31" i="6"/>
  <c r="M31" i="6"/>
  <c r="E32" i="6"/>
  <c r="F32" i="6"/>
  <c r="G32" i="6"/>
  <c r="H32" i="6"/>
  <c r="I32" i="6"/>
  <c r="J32" i="6"/>
  <c r="K32" i="6"/>
  <c r="L32" i="6"/>
  <c r="M32" i="6"/>
  <c r="E33" i="6"/>
  <c r="F33" i="6"/>
  <c r="G33" i="6"/>
  <c r="H33" i="6"/>
  <c r="I33" i="6"/>
  <c r="J33" i="6"/>
  <c r="K33" i="6"/>
  <c r="L33" i="6"/>
  <c r="M33" i="6"/>
  <c r="E34" i="6"/>
  <c r="F34" i="6"/>
  <c r="G34" i="6"/>
  <c r="H34" i="6"/>
  <c r="I34" i="6"/>
  <c r="J34" i="6"/>
  <c r="K34" i="6"/>
  <c r="L34" i="6"/>
  <c r="M34" i="6"/>
  <c r="E35" i="6"/>
  <c r="F35" i="6"/>
  <c r="G35" i="6"/>
  <c r="H35" i="6"/>
  <c r="I35" i="6"/>
  <c r="J35" i="6"/>
  <c r="K35" i="6"/>
  <c r="L35" i="6"/>
  <c r="M35" i="6"/>
  <c r="E36" i="6"/>
  <c r="F36" i="6"/>
  <c r="G36" i="6"/>
  <c r="H36" i="6"/>
  <c r="I36" i="6"/>
  <c r="J36" i="6"/>
  <c r="K36" i="6"/>
  <c r="L36" i="6"/>
  <c r="M36" i="6"/>
  <c r="E37" i="6"/>
  <c r="F37" i="6"/>
  <c r="G37" i="6"/>
  <c r="H37" i="6"/>
  <c r="I37" i="6"/>
  <c r="J37" i="6"/>
  <c r="K37" i="6"/>
  <c r="L37" i="6"/>
  <c r="M37" i="6"/>
  <c r="E38" i="6"/>
  <c r="F38" i="6"/>
  <c r="G38" i="6"/>
  <c r="H38" i="6"/>
  <c r="I38" i="6"/>
  <c r="J38" i="6"/>
  <c r="K38" i="6"/>
  <c r="L38" i="6"/>
  <c r="M38" i="6"/>
  <c r="E39" i="6"/>
  <c r="F39" i="6"/>
  <c r="G39" i="6"/>
  <c r="H39" i="6"/>
  <c r="I39" i="6"/>
  <c r="J39" i="6"/>
  <c r="K39" i="6"/>
  <c r="L39" i="6"/>
  <c r="M39" i="6"/>
  <c r="E40" i="6"/>
  <c r="F40" i="6"/>
  <c r="G40" i="6"/>
  <c r="H40" i="6"/>
  <c r="I40" i="6"/>
  <c r="J40" i="6"/>
  <c r="K40" i="6"/>
  <c r="L40" i="6"/>
  <c r="M40" i="6"/>
  <c r="E41" i="6"/>
  <c r="F41" i="6"/>
  <c r="G41" i="6"/>
  <c r="H41" i="6"/>
  <c r="I41" i="6"/>
  <c r="J41" i="6"/>
  <c r="K41" i="6"/>
  <c r="L41" i="6"/>
  <c r="M41" i="6"/>
  <c r="E42" i="6"/>
  <c r="F42" i="6"/>
  <c r="G42" i="6"/>
  <c r="H42" i="6"/>
  <c r="I42" i="6"/>
  <c r="J42" i="6"/>
  <c r="K42" i="6"/>
  <c r="L42" i="6"/>
  <c r="M42" i="6"/>
  <c r="E43" i="6"/>
  <c r="F43" i="6"/>
  <c r="G43" i="6"/>
  <c r="H43" i="6"/>
  <c r="I43" i="6"/>
  <c r="J43" i="6"/>
  <c r="K43" i="6"/>
  <c r="L43" i="6"/>
  <c r="M43" i="6"/>
  <c r="E44" i="6"/>
  <c r="F44" i="6"/>
  <c r="G44" i="6"/>
  <c r="H44" i="6"/>
  <c r="I44" i="6"/>
  <c r="J44" i="6"/>
  <c r="K44" i="6"/>
  <c r="L44" i="6"/>
  <c r="M44" i="6"/>
  <c r="E45" i="6"/>
  <c r="F45" i="6"/>
  <c r="G45" i="6"/>
  <c r="H45" i="6"/>
  <c r="I45" i="6"/>
  <c r="J45" i="6"/>
  <c r="K45" i="6"/>
  <c r="L45" i="6"/>
  <c r="M45" i="6"/>
  <c r="E46" i="6"/>
  <c r="F46" i="6"/>
  <c r="G46" i="6"/>
  <c r="H46" i="6"/>
  <c r="I46" i="6"/>
  <c r="J46" i="6"/>
  <c r="K46" i="6"/>
  <c r="L46" i="6"/>
  <c r="M46" i="6"/>
  <c r="E47" i="6"/>
  <c r="F47" i="6"/>
  <c r="G47" i="6"/>
  <c r="H47" i="6"/>
  <c r="I47" i="6"/>
  <c r="J47" i="6"/>
  <c r="K47" i="6"/>
  <c r="L47" i="6"/>
  <c r="M47" i="6"/>
  <c r="E48" i="6"/>
  <c r="F48" i="6"/>
  <c r="G48" i="6"/>
  <c r="H48" i="6"/>
  <c r="I48" i="6"/>
  <c r="J48" i="6"/>
  <c r="K48" i="6"/>
  <c r="L48" i="6"/>
  <c r="M48" i="6"/>
  <c r="E49" i="6"/>
  <c r="F49" i="6"/>
  <c r="G49" i="6"/>
  <c r="H49" i="6"/>
  <c r="I49" i="6"/>
  <c r="J49" i="6"/>
  <c r="K49" i="6"/>
  <c r="L49" i="6"/>
  <c r="M49" i="6"/>
  <c r="E50" i="6"/>
  <c r="F50" i="6"/>
  <c r="G50" i="6"/>
  <c r="H50" i="6"/>
  <c r="I50" i="6"/>
  <c r="J50" i="6"/>
  <c r="K50" i="6"/>
  <c r="L50" i="6"/>
  <c r="M50" i="6"/>
  <c r="E51" i="6"/>
  <c r="F51" i="6"/>
  <c r="G51" i="6"/>
  <c r="H51" i="6"/>
  <c r="I51" i="6"/>
  <c r="J51" i="6"/>
  <c r="K51" i="6"/>
  <c r="L51" i="6"/>
  <c r="M51" i="6"/>
  <c r="E52" i="6"/>
  <c r="F52" i="6"/>
  <c r="G52" i="6"/>
  <c r="H52" i="6"/>
  <c r="I52" i="6"/>
  <c r="J52" i="6"/>
  <c r="K52" i="6"/>
  <c r="L52" i="6"/>
  <c r="M52" i="6"/>
  <c r="E53" i="6"/>
  <c r="F53" i="6"/>
  <c r="G53" i="6"/>
  <c r="H53" i="6"/>
  <c r="I53" i="6"/>
  <c r="J53" i="6"/>
  <c r="K53" i="6"/>
  <c r="L53" i="6"/>
  <c r="M53" i="6"/>
  <c r="E54" i="6"/>
  <c r="F54" i="6"/>
  <c r="G54" i="6"/>
  <c r="H54" i="6"/>
  <c r="I54" i="6"/>
  <c r="J54" i="6"/>
  <c r="K54" i="6"/>
  <c r="L54" i="6"/>
  <c r="M54" i="6"/>
  <c r="E55" i="6"/>
  <c r="F55" i="6"/>
  <c r="G55" i="6"/>
  <c r="H55" i="6"/>
  <c r="I55" i="6"/>
  <c r="J55" i="6"/>
  <c r="K55" i="6"/>
  <c r="L55" i="6"/>
  <c r="M55" i="6"/>
  <c r="E56" i="6"/>
  <c r="F56" i="6"/>
  <c r="G56" i="6"/>
  <c r="H56" i="6"/>
  <c r="I56" i="6"/>
  <c r="J56" i="6"/>
  <c r="K56" i="6"/>
  <c r="L56" i="6"/>
  <c r="M56" i="6"/>
  <c r="E57" i="6"/>
  <c r="F57" i="6"/>
  <c r="G57" i="6"/>
  <c r="H57" i="6"/>
  <c r="I57" i="6"/>
  <c r="J57" i="6"/>
  <c r="K57" i="6"/>
  <c r="L57" i="6"/>
  <c r="M57" i="6"/>
  <c r="E58" i="6"/>
  <c r="F58" i="6"/>
  <c r="G58" i="6"/>
  <c r="H58" i="6"/>
  <c r="I58" i="6"/>
  <c r="J58" i="6"/>
  <c r="K58" i="6"/>
  <c r="L58" i="6"/>
  <c r="M58" i="6"/>
  <c r="E59" i="6"/>
  <c r="F59" i="6"/>
  <c r="G59" i="6"/>
  <c r="H59" i="6"/>
  <c r="I59" i="6"/>
  <c r="J59" i="6"/>
  <c r="K59" i="6"/>
  <c r="L59" i="6"/>
  <c r="M59" i="6"/>
  <c r="E60" i="6"/>
  <c r="F60" i="6"/>
  <c r="G60" i="6"/>
  <c r="H60" i="6"/>
  <c r="I60" i="6"/>
  <c r="J60" i="6"/>
  <c r="K60" i="6"/>
  <c r="L60" i="6"/>
  <c r="M60" i="6"/>
  <c r="E61" i="6"/>
  <c r="F61" i="6"/>
  <c r="G61" i="6"/>
  <c r="H61" i="6"/>
  <c r="I61" i="6"/>
  <c r="J61" i="6"/>
  <c r="K61" i="6"/>
  <c r="L61" i="6"/>
  <c r="M61" i="6"/>
  <c r="E62" i="6"/>
  <c r="F62" i="6"/>
  <c r="G62" i="6"/>
  <c r="H62" i="6"/>
  <c r="I62" i="6"/>
  <c r="J62" i="6"/>
  <c r="K62" i="6"/>
  <c r="L62" i="6"/>
  <c r="M62" i="6"/>
  <c r="E63" i="6"/>
  <c r="F63" i="6"/>
  <c r="G63" i="6"/>
  <c r="H63" i="6"/>
  <c r="I63" i="6"/>
  <c r="J63" i="6"/>
  <c r="K63" i="6"/>
  <c r="L63" i="6"/>
  <c r="M63" i="6"/>
  <c r="E64" i="6"/>
  <c r="F64" i="6"/>
  <c r="G64" i="6"/>
  <c r="H64" i="6"/>
  <c r="I64" i="6"/>
  <c r="J64" i="6"/>
  <c r="K64" i="6"/>
  <c r="L64" i="6"/>
  <c r="M64" i="6"/>
  <c r="E65" i="6"/>
  <c r="F65" i="6"/>
  <c r="G65" i="6"/>
  <c r="H65" i="6"/>
  <c r="I65" i="6"/>
  <c r="J65" i="6"/>
  <c r="K65" i="6"/>
  <c r="L65" i="6"/>
  <c r="M65" i="6"/>
  <c r="E66" i="6"/>
  <c r="F66" i="6"/>
  <c r="G66" i="6"/>
  <c r="H66" i="6"/>
  <c r="I66" i="6"/>
  <c r="J66" i="6"/>
  <c r="K66" i="6"/>
  <c r="L66" i="6"/>
  <c r="M66" i="6"/>
  <c r="E67" i="6"/>
  <c r="F67" i="6"/>
  <c r="G67" i="6"/>
  <c r="H67" i="6"/>
  <c r="I67" i="6"/>
  <c r="J67" i="6"/>
  <c r="K67" i="6"/>
  <c r="L67" i="6"/>
  <c r="M67" i="6"/>
  <c r="E68" i="6"/>
  <c r="F68" i="6"/>
  <c r="G68" i="6"/>
  <c r="H68" i="6"/>
  <c r="I68" i="6"/>
  <c r="J68" i="6"/>
  <c r="K68" i="6"/>
  <c r="L68" i="6"/>
  <c r="M68" i="6"/>
  <c r="E69" i="6"/>
  <c r="F69" i="6"/>
  <c r="G69" i="6"/>
  <c r="H69" i="6"/>
  <c r="I69" i="6"/>
  <c r="J69" i="6"/>
  <c r="K69" i="6"/>
  <c r="L69" i="6"/>
  <c r="M69" i="6"/>
  <c r="E70" i="6"/>
  <c r="F70" i="6"/>
  <c r="G70" i="6"/>
  <c r="H70" i="6"/>
  <c r="I70" i="6"/>
  <c r="J70" i="6"/>
  <c r="K70" i="6"/>
  <c r="L70" i="6"/>
  <c r="M70" i="6"/>
  <c r="E71" i="6"/>
  <c r="F71" i="6"/>
  <c r="G71" i="6"/>
  <c r="H71" i="6"/>
  <c r="I71" i="6"/>
  <c r="J71" i="6"/>
  <c r="K71" i="6"/>
  <c r="L71" i="6"/>
  <c r="M71" i="6"/>
  <c r="E72" i="6"/>
  <c r="F72" i="6"/>
  <c r="G72" i="6"/>
  <c r="H72" i="6"/>
  <c r="I72" i="6"/>
  <c r="J72" i="6"/>
  <c r="K72" i="6"/>
  <c r="L72" i="6"/>
  <c r="M72" i="6"/>
  <c r="E73" i="6"/>
  <c r="F73" i="6"/>
  <c r="G73" i="6"/>
  <c r="H73" i="6"/>
  <c r="I73" i="6"/>
  <c r="J73" i="6"/>
  <c r="K73" i="6"/>
  <c r="L73" i="6"/>
  <c r="M73" i="6"/>
  <c r="E74" i="6"/>
  <c r="F74" i="6"/>
  <c r="G74" i="6"/>
  <c r="H74" i="6"/>
  <c r="I74" i="6"/>
  <c r="J74" i="6"/>
  <c r="K74" i="6"/>
  <c r="L74" i="6"/>
  <c r="M74" i="6"/>
  <c r="E75" i="6"/>
  <c r="F75" i="6"/>
  <c r="G75" i="6"/>
  <c r="H75" i="6"/>
  <c r="I75" i="6"/>
  <c r="J75" i="6"/>
  <c r="K75" i="6"/>
  <c r="L75" i="6"/>
  <c r="M75" i="6"/>
  <c r="E76" i="6"/>
  <c r="F76" i="6"/>
  <c r="G76" i="6"/>
  <c r="H76" i="6"/>
  <c r="I76" i="6"/>
  <c r="J76" i="6"/>
  <c r="K76" i="6"/>
  <c r="L76" i="6"/>
  <c r="M76" i="6"/>
  <c r="E77" i="6"/>
  <c r="F77" i="6"/>
  <c r="G77" i="6"/>
  <c r="H77" i="6"/>
  <c r="I77" i="6"/>
  <c r="J77" i="6"/>
  <c r="K77" i="6"/>
  <c r="L77" i="6"/>
  <c r="M77" i="6"/>
  <c r="E78" i="6"/>
  <c r="F78" i="6"/>
  <c r="G78" i="6"/>
  <c r="H78" i="6"/>
  <c r="I78" i="6"/>
  <c r="J78" i="6"/>
  <c r="K78" i="6"/>
  <c r="L78" i="6"/>
  <c r="M78" i="6"/>
  <c r="E79" i="6"/>
  <c r="F79" i="6"/>
  <c r="G79" i="6"/>
  <c r="H79" i="6"/>
  <c r="I79" i="6"/>
  <c r="J79" i="6"/>
  <c r="K79" i="6"/>
  <c r="L79" i="6"/>
  <c r="M79" i="6"/>
  <c r="E80" i="6"/>
  <c r="F80" i="6"/>
  <c r="G80" i="6"/>
  <c r="H80" i="6"/>
  <c r="I80" i="6"/>
  <c r="J80" i="6"/>
  <c r="K80" i="6"/>
  <c r="L80" i="6"/>
  <c r="M80" i="6"/>
  <c r="E81" i="6"/>
  <c r="F81" i="6"/>
  <c r="G81" i="6"/>
  <c r="H81" i="6"/>
  <c r="I81" i="6"/>
  <c r="J81" i="6"/>
  <c r="K81" i="6"/>
  <c r="L81" i="6"/>
  <c r="M81" i="6"/>
  <c r="E82" i="6"/>
  <c r="F82" i="6"/>
  <c r="G82" i="6"/>
  <c r="H82" i="6"/>
  <c r="I82" i="6"/>
  <c r="J82" i="6"/>
  <c r="K82" i="6"/>
  <c r="L82" i="6"/>
  <c r="M82" i="6"/>
  <c r="E83" i="6"/>
  <c r="F83" i="6"/>
  <c r="G83" i="6"/>
  <c r="H83" i="6"/>
  <c r="I83" i="6"/>
  <c r="J83" i="6"/>
  <c r="K83" i="6"/>
  <c r="L83" i="6"/>
  <c r="M83" i="6"/>
  <c r="E84" i="6"/>
  <c r="F84" i="6"/>
  <c r="G84" i="6"/>
  <c r="H84" i="6"/>
  <c r="I84" i="6"/>
  <c r="J84" i="6"/>
  <c r="K84" i="6"/>
  <c r="L84" i="6"/>
  <c r="M84" i="6"/>
  <c r="E85" i="6"/>
  <c r="F85" i="6"/>
  <c r="G85" i="6"/>
  <c r="H85" i="6"/>
  <c r="I85" i="6"/>
  <c r="J85" i="6"/>
  <c r="K85" i="6"/>
  <c r="L85" i="6"/>
  <c r="M85" i="6"/>
  <c r="E86" i="6"/>
  <c r="F86" i="6"/>
  <c r="G86" i="6"/>
  <c r="H86" i="6"/>
  <c r="I86" i="6"/>
  <c r="J86" i="6"/>
  <c r="K86" i="6"/>
  <c r="L86" i="6"/>
  <c r="M86" i="6"/>
  <c r="E87" i="6"/>
  <c r="F87" i="6"/>
  <c r="G87" i="6"/>
  <c r="H87" i="6"/>
  <c r="I87" i="6"/>
  <c r="J87" i="6"/>
  <c r="K87" i="6"/>
  <c r="L87" i="6"/>
  <c r="M87" i="6"/>
  <c r="E88" i="6"/>
  <c r="F88" i="6"/>
  <c r="G88" i="6"/>
  <c r="H88" i="6"/>
  <c r="I88" i="6"/>
  <c r="J88" i="6"/>
  <c r="K88" i="6"/>
  <c r="L88" i="6"/>
  <c r="M88" i="6"/>
  <c r="E89" i="6"/>
  <c r="F89" i="6"/>
  <c r="G89" i="6"/>
  <c r="H89" i="6"/>
  <c r="I89" i="6"/>
  <c r="J89" i="6"/>
  <c r="K89" i="6"/>
  <c r="L89" i="6"/>
  <c r="M89" i="6"/>
  <c r="E90" i="6"/>
  <c r="F90" i="6"/>
  <c r="G90" i="6"/>
  <c r="H90" i="6"/>
  <c r="I90" i="6"/>
  <c r="J90" i="6"/>
  <c r="K90" i="6"/>
  <c r="L90" i="6"/>
  <c r="M90" i="6"/>
  <c r="E91" i="6"/>
  <c r="F91" i="6"/>
  <c r="G91" i="6"/>
  <c r="H91" i="6"/>
  <c r="I91" i="6"/>
  <c r="J91" i="6"/>
  <c r="K91" i="6"/>
  <c r="L91" i="6"/>
  <c r="M91" i="6"/>
  <c r="E92" i="6"/>
  <c r="F92" i="6"/>
  <c r="G92" i="6"/>
  <c r="H92" i="6"/>
  <c r="I92" i="6"/>
  <c r="J92" i="6"/>
  <c r="K92" i="6"/>
  <c r="L92" i="6"/>
  <c r="M92" i="6"/>
  <c r="E93" i="6"/>
  <c r="F93" i="6"/>
  <c r="G93" i="6"/>
  <c r="H93" i="6"/>
  <c r="I93" i="6"/>
  <c r="J93" i="6"/>
  <c r="K93" i="6"/>
  <c r="L93" i="6"/>
  <c r="M93" i="6"/>
  <c r="E94" i="6"/>
  <c r="F94" i="6"/>
  <c r="G94" i="6"/>
  <c r="H94" i="6"/>
  <c r="I94" i="6"/>
  <c r="J94" i="6"/>
  <c r="K94" i="6"/>
  <c r="L94" i="6"/>
  <c r="M94" i="6"/>
  <c r="E95" i="6"/>
  <c r="F95" i="6"/>
  <c r="G95" i="6"/>
  <c r="H95" i="6"/>
  <c r="I95" i="6"/>
  <c r="J95" i="6"/>
  <c r="K95" i="6"/>
  <c r="L95" i="6"/>
  <c r="M95" i="6"/>
  <c r="E96" i="6"/>
  <c r="F96" i="6"/>
  <c r="G96" i="6"/>
  <c r="H96" i="6"/>
  <c r="I96" i="6"/>
  <c r="J96" i="6"/>
  <c r="K96" i="6"/>
  <c r="L96" i="6"/>
  <c r="M96" i="6"/>
  <c r="E97" i="6"/>
  <c r="F97" i="6"/>
  <c r="G97" i="6"/>
  <c r="H97" i="6"/>
  <c r="I97" i="6"/>
  <c r="J97" i="6"/>
  <c r="K97" i="6"/>
  <c r="L97" i="6"/>
  <c r="M97" i="6"/>
  <c r="E98" i="6"/>
  <c r="F98" i="6"/>
  <c r="G98" i="6"/>
  <c r="H98" i="6"/>
  <c r="I98" i="6"/>
  <c r="J98" i="6"/>
  <c r="K98" i="6"/>
  <c r="L98" i="6"/>
  <c r="M98" i="6"/>
  <c r="E99" i="6"/>
  <c r="F99" i="6"/>
  <c r="G99" i="6"/>
  <c r="H99" i="6"/>
  <c r="I99" i="6"/>
  <c r="J99" i="6"/>
  <c r="K99" i="6"/>
  <c r="L99" i="6"/>
  <c r="M99" i="6"/>
  <c r="E100" i="6"/>
  <c r="F100" i="6"/>
  <c r="G100" i="6"/>
  <c r="H100" i="6"/>
  <c r="I100" i="6"/>
  <c r="J100" i="6"/>
  <c r="K100" i="6"/>
  <c r="L100" i="6"/>
  <c r="M100" i="6"/>
  <c r="E101" i="6"/>
  <c r="F101" i="6"/>
  <c r="G101" i="6"/>
  <c r="H101" i="6"/>
  <c r="I101" i="6"/>
  <c r="J101" i="6"/>
  <c r="K101" i="6"/>
  <c r="L101" i="6"/>
  <c r="M101" i="6"/>
  <c r="E102" i="6"/>
  <c r="F102" i="6"/>
  <c r="G102" i="6"/>
  <c r="H102" i="6"/>
  <c r="I102" i="6"/>
  <c r="J102" i="6"/>
  <c r="K102" i="6"/>
  <c r="L102" i="6"/>
  <c r="M102" i="6"/>
  <c r="E103" i="6"/>
  <c r="F103" i="6"/>
  <c r="G103" i="6"/>
  <c r="H103" i="6"/>
  <c r="I103" i="6"/>
  <c r="J103" i="6"/>
  <c r="K103" i="6"/>
  <c r="L103" i="6"/>
  <c r="M103" i="6"/>
  <c r="E104" i="6"/>
  <c r="F104" i="6"/>
  <c r="G104" i="6"/>
  <c r="H104" i="6"/>
  <c r="I104" i="6"/>
  <c r="J104" i="6"/>
  <c r="K104" i="6"/>
  <c r="L104" i="6"/>
  <c r="M104" i="6"/>
  <c r="E105" i="6"/>
  <c r="F105" i="6"/>
  <c r="G105" i="6"/>
  <c r="H105" i="6"/>
  <c r="I105" i="6"/>
  <c r="J105" i="6"/>
  <c r="K105" i="6"/>
  <c r="L105" i="6"/>
  <c r="M105" i="6"/>
  <c r="E106" i="6"/>
  <c r="F106" i="6"/>
  <c r="G106" i="6"/>
  <c r="H106" i="6"/>
  <c r="I106" i="6"/>
  <c r="J106" i="6"/>
  <c r="K106" i="6"/>
  <c r="L106" i="6"/>
  <c r="M106" i="6"/>
  <c r="E107" i="6"/>
  <c r="F107" i="6"/>
  <c r="G107" i="6"/>
  <c r="H107" i="6"/>
  <c r="I107" i="6"/>
  <c r="J107" i="6"/>
  <c r="K107" i="6"/>
  <c r="L107" i="6"/>
  <c r="M107" i="6"/>
  <c r="E108" i="6"/>
  <c r="F108" i="6"/>
  <c r="G108" i="6"/>
  <c r="H108" i="6"/>
  <c r="I108" i="6"/>
  <c r="J108" i="6"/>
  <c r="K108" i="6"/>
  <c r="L108" i="6"/>
  <c r="M108" i="6"/>
  <c r="E109" i="6"/>
  <c r="F109" i="6"/>
  <c r="G109" i="6"/>
  <c r="H109" i="6"/>
  <c r="I109" i="6"/>
  <c r="J109" i="6"/>
  <c r="K109" i="6"/>
  <c r="L109" i="6"/>
  <c r="M109" i="6"/>
  <c r="E110" i="6"/>
  <c r="F110" i="6"/>
  <c r="G110" i="6"/>
  <c r="H110" i="6"/>
  <c r="I110" i="6"/>
  <c r="J110" i="6"/>
  <c r="K110" i="6"/>
  <c r="L110" i="6"/>
  <c r="M110" i="6"/>
  <c r="E111" i="6"/>
  <c r="F111" i="6"/>
  <c r="G111" i="6"/>
  <c r="H111" i="6"/>
  <c r="I111" i="6"/>
  <c r="J111" i="6"/>
  <c r="K111" i="6"/>
  <c r="L111" i="6"/>
  <c r="M111" i="6"/>
  <c r="E112" i="6"/>
  <c r="F112" i="6"/>
  <c r="G112" i="6"/>
  <c r="H112" i="6"/>
  <c r="I112" i="6"/>
  <c r="J112" i="6"/>
  <c r="K112" i="6"/>
  <c r="L112" i="6"/>
  <c r="M112" i="6"/>
  <c r="E113" i="6"/>
  <c r="F113" i="6"/>
  <c r="G113" i="6"/>
  <c r="H113" i="6"/>
  <c r="I113" i="6"/>
  <c r="J113" i="6"/>
  <c r="K113" i="6"/>
  <c r="L113" i="6"/>
  <c r="M113" i="6"/>
  <c r="E114" i="6"/>
  <c r="F114" i="6"/>
  <c r="G114" i="6"/>
  <c r="H114" i="6"/>
  <c r="I114" i="6"/>
  <c r="J114" i="6"/>
  <c r="K114" i="6"/>
  <c r="L114" i="6"/>
  <c r="M114" i="6"/>
  <c r="E115" i="6"/>
  <c r="F115" i="6"/>
  <c r="G115" i="6"/>
  <c r="H115" i="6"/>
  <c r="I115" i="6"/>
  <c r="J115" i="6"/>
  <c r="K115" i="6"/>
  <c r="L115" i="6"/>
  <c r="M115" i="6"/>
  <c r="E116" i="6"/>
  <c r="F116" i="6"/>
  <c r="G116" i="6"/>
  <c r="H116" i="6"/>
  <c r="I116" i="6"/>
  <c r="J116" i="6"/>
  <c r="K116" i="6"/>
  <c r="L116" i="6"/>
  <c r="M116" i="6"/>
  <c r="E117" i="6"/>
  <c r="F117" i="6"/>
  <c r="G117" i="6"/>
  <c r="H117" i="6"/>
  <c r="I117" i="6"/>
  <c r="J117" i="6"/>
  <c r="K117" i="6"/>
  <c r="L117" i="6"/>
  <c r="M117" i="6"/>
  <c r="E118" i="6"/>
  <c r="F118" i="6"/>
  <c r="G118" i="6"/>
  <c r="H118" i="6"/>
  <c r="I118" i="6"/>
  <c r="J118" i="6"/>
  <c r="K118" i="6"/>
  <c r="L118" i="6"/>
  <c r="M118" i="6"/>
  <c r="E119" i="6"/>
  <c r="F119" i="6"/>
  <c r="G119" i="6"/>
  <c r="H119" i="6"/>
  <c r="I119" i="6"/>
  <c r="J119" i="6"/>
  <c r="K119" i="6"/>
  <c r="L119" i="6"/>
  <c r="M119" i="6"/>
  <c r="E120" i="6"/>
  <c r="F120" i="6"/>
  <c r="G120" i="6"/>
  <c r="H120" i="6"/>
  <c r="I120" i="6"/>
  <c r="J120" i="6"/>
  <c r="K120" i="6"/>
  <c r="L120" i="6"/>
  <c r="M120" i="6"/>
  <c r="E121" i="6"/>
  <c r="F121" i="6"/>
  <c r="G121" i="6"/>
  <c r="H121" i="6"/>
  <c r="I121" i="6"/>
  <c r="J121" i="6"/>
  <c r="K121" i="6"/>
  <c r="L121" i="6"/>
  <c r="M121" i="6"/>
  <c r="E122" i="6"/>
  <c r="F122" i="6"/>
  <c r="G122" i="6"/>
  <c r="H122" i="6"/>
  <c r="I122" i="6"/>
  <c r="J122" i="6"/>
  <c r="K122" i="6"/>
  <c r="L122" i="6"/>
  <c r="M122" i="6"/>
  <c r="E123" i="6"/>
  <c r="F123" i="6"/>
  <c r="G123" i="6"/>
  <c r="H123" i="6"/>
  <c r="I123" i="6"/>
  <c r="J123" i="6"/>
  <c r="K123" i="6"/>
  <c r="L123" i="6"/>
  <c r="M123" i="6"/>
  <c r="E124" i="6"/>
  <c r="F124" i="6"/>
  <c r="G124" i="6"/>
  <c r="H124" i="6"/>
  <c r="I124" i="6"/>
  <c r="J124" i="6"/>
  <c r="K124" i="6"/>
  <c r="L124" i="6"/>
  <c r="M124" i="6"/>
  <c r="E125" i="6"/>
  <c r="F125" i="6"/>
  <c r="G125" i="6"/>
  <c r="H125" i="6"/>
  <c r="I125" i="6"/>
  <c r="J125" i="6"/>
  <c r="K125" i="6"/>
  <c r="L125" i="6"/>
  <c r="M125" i="6"/>
  <c r="E126" i="6"/>
  <c r="F126" i="6"/>
  <c r="G126" i="6"/>
  <c r="H126" i="6"/>
  <c r="I126" i="6"/>
  <c r="J126" i="6"/>
  <c r="K126" i="6"/>
  <c r="L126" i="6"/>
  <c r="M126" i="6"/>
  <c r="E127" i="6"/>
  <c r="F127" i="6"/>
  <c r="G127" i="6"/>
  <c r="H127" i="6"/>
  <c r="I127" i="6"/>
  <c r="J127" i="6"/>
  <c r="K127" i="6"/>
  <c r="L127" i="6"/>
  <c r="M127" i="6"/>
  <c r="E128" i="6"/>
  <c r="F128" i="6"/>
  <c r="G128" i="6"/>
  <c r="H128" i="6"/>
  <c r="I128" i="6"/>
  <c r="J128" i="6"/>
  <c r="K128" i="6"/>
  <c r="L128" i="6"/>
  <c r="M128" i="6"/>
  <c r="E129" i="6"/>
  <c r="F129" i="6"/>
  <c r="G129" i="6"/>
  <c r="H129" i="6"/>
  <c r="I129" i="6"/>
  <c r="J129" i="6"/>
  <c r="K129" i="6"/>
  <c r="L129" i="6"/>
  <c r="M129" i="6"/>
  <c r="E130" i="6"/>
  <c r="F130" i="6"/>
  <c r="G130" i="6"/>
  <c r="H130" i="6"/>
  <c r="I130" i="6"/>
  <c r="J130" i="6"/>
  <c r="K130" i="6"/>
  <c r="L130" i="6"/>
  <c r="M130" i="6"/>
  <c r="E131" i="6"/>
  <c r="F131" i="6"/>
  <c r="G131" i="6"/>
  <c r="H131" i="6"/>
  <c r="I131" i="6"/>
  <c r="J131" i="6"/>
  <c r="K131" i="6"/>
  <c r="L131" i="6"/>
  <c r="M131" i="6"/>
  <c r="E132" i="6"/>
  <c r="F132" i="6"/>
  <c r="G132" i="6"/>
  <c r="H132" i="6"/>
  <c r="I132" i="6"/>
  <c r="J132" i="6"/>
  <c r="K132" i="6"/>
  <c r="L132" i="6"/>
  <c r="M132" i="6"/>
  <c r="E133" i="6"/>
  <c r="F133" i="6"/>
  <c r="G133" i="6"/>
  <c r="H133" i="6"/>
  <c r="I133" i="6"/>
  <c r="J133" i="6"/>
  <c r="K133" i="6"/>
  <c r="L133" i="6"/>
  <c r="M133" i="6"/>
  <c r="E134" i="6"/>
  <c r="F134" i="6"/>
  <c r="G134" i="6"/>
  <c r="H134" i="6"/>
  <c r="I134" i="6"/>
  <c r="J134" i="6"/>
  <c r="K134" i="6"/>
  <c r="L134" i="6"/>
  <c r="M134" i="6"/>
  <c r="E135" i="6"/>
  <c r="F135" i="6"/>
  <c r="G135" i="6"/>
  <c r="H135" i="6"/>
  <c r="I135" i="6"/>
  <c r="J135" i="6"/>
  <c r="K135" i="6"/>
  <c r="L135" i="6"/>
  <c r="M135" i="6"/>
  <c r="E136" i="6"/>
  <c r="F136" i="6"/>
  <c r="G136" i="6"/>
  <c r="H136" i="6"/>
  <c r="I136" i="6"/>
  <c r="J136" i="6"/>
  <c r="K136" i="6"/>
  <c r="L136" i="6"/>
  <c r="M136" i="6"/>
  <c r="E137" i="6"/>
  <c r="F137" i="6"/>
  <c r="G137" i="6"/>
  <c r="H137" i="6"/>
  <c r="I137" i="6"/>
  <c r="J137" i="6"/>
  <c r="K137" i="6"/>
  <c r="L137" i="6"/>
  <c r="M137" i="6"/>
  <c r="E138" i="6"/>
  <c r="F138" i="6"/>
  <c r="G138" i="6"/>
  <c r="H138" i="6"/>
  <c r="I138" i="6"/>
  <c r="J138" i="6"/>
  <c r="K138" i="6"/>
  <c r="L138" i="6"/>
  <c r="M138" i="6"/>
  <c r="E139" i="6"/>
  <c r="F139" i="6"/>
  <c r="G139" i="6"/>
  <c r="H139" i="6"/>
  <c r="I139" i="6"/>
  <c r="J139" i="6"/>
  <c r="K139" i="6"/>
  <c r="L139" i="6"/>
  <c r="M139" i="6"/>
  <c r="E140" i="6"/>
  <c r="F140" i="6"/>
  <c r="G140" i="6"/>
  <c r="H140" i="6"/>
  <c r="I140" i="6"/>
  <c r="J140" i="6"/>
  <c r="K140" i="6"/>
  <c r="L140" i="6"/>
  <c r="M140" i="6"/>
  <c r="E141" i="6"/>
  <c r="F141" i="6"/>
  <c r="G141" i="6"/>
  <c r="H141" i="6"/>
  <c r="I141" i="6"/>
  <c r="J141" i="6"/>
  <c r="K141" i="6"/>
  <c r="L141" i="6"/>
  <c r="M141" i="6"/>
  <c r="E142" i="6"/>
  <c r="F142" i="6"/>
  <c r="G142" i="6"/>
  <c r="H142" i="6"/>
  <c r="I142" i="6"/>
  <c r="J142" i="6"/>
  <c r="K142" i="6"/>
  <c r="L142" i="6"/>
  <c r="M142" i="6"/>
  <c r="E143" i="6"/>
  <c r="F143" i="6"/>
  <c r="G143" i="6"/>
  <c r="H143" i="6"/>
  <c r="I143" i="6"/>
  <c r="J143" i="6"/>
  <c r="K143" i="6"/>
  <c r="L143" i="6"/>
  <c r="M143" i="6"/>
  <c r="E144" i="6"/>
  <c r="F144" i="6"/>
  <c r="G144" i="6"/>
  <c r="H144" i="6"/>
  <c r="I144" i="6"/>
  <c r="J144" i="6"/>
  <c r="K144" i="6"/>
  <c r="L144" i="6"/>
  <c r="M144" i="6"/>
  <c r="E145" i="6"/>
  <c r="F145" i="6"/>
  <c r="G145" i="6"/>
  <c r="H145" i="6"/>
  <c r="I145" i="6"/>
  <c r="J145" i="6"/>
  <c r="K145" i="6"/>
  <c r="L145" i="6"/>
  <c r="M145" i="6"/>
  <c r="E146" i="6"/>
  <c r="F146" i="6"/>
  <c r="G146" i="6"/>
  <c r="H146" i="6"/>
  <c r="I146" i="6"/>
  <c r="J146" i="6"/>
  <c r="K146" i="6"/>
  <c r="L146" i="6"/>
  <c r="M146" i="6"/>
  <c r="E147" i="6"/>
  <c r="F147" i="6"/>
  <c r="G147" i="6"/>
  <c r="H147" i="6"/>
  <c r="I147" i="6"/>
  <c r="J147" i="6"/>
  <c r="K147" i="6"/>
  <c r="L147" i="6"/>
  <c r="M147" i="6"/>
  <c r="E148" i="6"/>
  <c r="F148" i="6"/>
  <c r="G148" i="6"/>
  <c r="H148" i="6"/>
  <c r="I148" i="6"/>
  <c r="J148" i="6"/>
  <c r="K148" i="6"/>
  <c r="L148" i="6"/>
  <c r="M148" i="6"/>
  <c r="E149" i="6"/>
  <c r="F149" i="6"/>
  <c r="G149" i="6"/>
  <c r="H149" i="6"/>
  <c r="I149" i="6"/>
  <c r="J149" i="6"/>
  <c r="K149" i="6"/>
  <c r="L149" i="6"/>
  <c r="M149" i="6"/>
  <c r="E150" i="6"/>
  <c r="F150" i="6"/>
  <c r="G150" i="6"/>
  <c r="H150" i="6"/>
  <c r="I150" i="6"/>
  <c r="J150" i="6"/>
  <c r="K150" i="6"/>
  <c r="L150" i="6"/>
  <c r="M150" i="6"/>
  <c r="E151" i="6"/>
  <c r="F151" i="6"/>
  <c r="G151" i="6"/>
  <c r="H151" i="6"/>
  <c r="I151" i="6"/>
  <c r="J151" i="6"/>
  <c r="K151" i="6"/>
  <c r="L151" i="6"/>
  <c r="M151" i="6"/>
  <c r="E152" i="6"/>
  <c r="F152" i="6"/>
  <c r="G152" i="6"/>
  <c r="H152" i="6"/>
  <c r="I152" i="6"/>
  <c r="J152" i="6"/>
  <c r="K152" i="6"/>
  <c r="L152" i="6"/>
  <c r="M152" i="6"/>
  <c r="E153" i="6"/>
  <c r="F153" i="6"/>
  <c r="G153" i="6"/>
  <c r="H153" i="6"/>
  <c r="I153" i="6"/>
  <c r="J153" i="6"/>
  <c r="K153" i="6"/>
  <c r="L153" i="6"/>
  <c r="M153" i="6"/>
  <c r="E154" i="6"/>
  <c r="F154" i="6"/>
  <c r="G154" i="6"/>
  <c r="H154" i="6"/>
  <c r="I154" i="6"/>
  <c r="J154" i="6"/>
  <c r="K154" i="6"/>
  <c r="L154" i="6"/>
  <c r="M154" i="6"/>
  <c r="E155" i="6"/>
  <c r="F155" i="6"/>
  <c r="G155" i="6"/>
  <c r="H155" i="6"/>
  <c r="I155" i="6"/>
  <c r="J155" i="6"/>
  <c r="K155" i="6"/>
  <c r="L155" i="6"/>
  <c r="M155" i="6"/>
  <c r="E156" i="6"/>
  <c r="F156" i="6"/>
  <c r="G156" i="6"/>
  <c r="H156" i="6"/>
  <c r="I156" i="6"/>
  <c r="J156" i="6"/>
  <c r="K156" i="6"/>
  <c r="L156" i="6"/>
  <c r="M156" i="6"/>
  <c r="E157" i="6"/>
  <c r="F157" i="6"/>
  <c r="G157" i="6"/>
  <c r="H157" i="6"/>
  <c r="I157" i="6"/>
  <c r="J157" i="6"/>
  <c r="K157" i="6"/>
  <c r="L157" i="6"/>
  <c r="M157" i="6"/>
  <c r="E158" i="6"/>
  <c r="F158" i="6"/>
  <c r="G158" i="6"/>
  <c r="H158" i="6"/>
  <c r="I158" i="6"/>
  <c r="J158" i="6"/>
  <c r="K158" i="6"/>
  <c r="L158" i="6"/>
  <c r="M158" i="6"/>
  <c r="E159" i="6"/>
  <c r="F159" i="6"/>
  <c r="G159" i="6"/>
  <c r="H159" i="6"/>
  <c r="I159" i="6"/>
  <c r="J159" i="6"/>
  <c r="K159" i="6"/>
  <c r="L159" i="6"/>
  <c r="M159" i="6"/>
  <c r="E160" i="6"/>
  <c r="F160" i="6"/>
  <c r="G160" i="6"/>
  <c r="H160" i="6"/>
  <c r="I160" i="6"/>
  <c r="J160" i="6"/>
  <c r="K160" i="6"/>
  <c r="L160" i="6"/>
  <c r="M160" i="6"/>
  <c r="E161" i="6"/>
  <c r="F161" i="6"/>
  <c r="G161" i="6"/>
  <c r="H161" i="6"/>
  <c r="I161" i="6"/>
  <c r="J161" i="6"/>
  <c r="K161" i="6"/>
  <c r="L161" i="6"/>
  <c r="M161" i="6"/>
  <c r="E162" i="6"/>
  <c r="F162" i="6"/>
  <c r="G162" i="6"/>
  <c r="H162" i="6"/>
  <c r="I162" i="6"/>
  <c r="J162" i="6"/>
  <c r="K162" i="6"/>
  <c r="L162" i="6"/>
  <c r="M162" i="6"/>
  <c r="E163" i="6"/>
  <c r="F163" i="6"/>
  <c r="G163" i="6"/>
  <c r="H163" i="6"/>
  <c r="I163" i="6"/>
  <c r="J163" i="6"/>
  <c r="K163" i="6"/>
  <c r="L163" i="6"/>
  <c r="M163" i="6"/>
  <c r="E164" i="6"/>
  <c r="F164" i="6"/>
  <c r="G164" i="6"/>
  <c r="H164" i="6"/>
  <c r="I164" i="6"/>
  <c r="J164" i="6"/>
  <c r="K164" i="6"/>
  <c r="L164" i="6"/>
  <c r="M164" i="6"/>
  <c r="E165" i="6"/>
  <c r="F165" i="6"/>
  <c r="G165" i="6"/>
  <c r="H165" i="6"/>
  <c r="I165" i="6"/>
  <c r="J165" i="6"/>
  <c r="K165" i="6"/>
  <c r="L165" i="6"/>
  <c r="M165" i="6"/>
  <c r="E166" i="6"/>
  <c r="F166" i="6"/>
  <c r="G166" i="6"/>
  <c r="H166" i="6"/>
  <c r="I166" i="6"/>
  <c r="J166" i="6"/>
  <c r="K166" i="6"/>
  <c r="L166" i="6"/>
  <c r="M166" i="6"/>
  <c r="E167" i="6"/>
  <c r="F167" i="6"/>
  <c r="G167" i="6"/>
  <c r="H167" i="6"/>
  <c r="I167" i="6"/>
  <c r="J167" i="6"/>
  <c r="K167" i="6"/>
  <c r="L167" i="6"/>
  <c r="M167" i="6"/>
  <c r="E168" i="6"/>
  <c r="F168" i="6"/>
  <c r="G168" i="6"/>
  <c r="H168" i="6"/>
  <c r="I168" i="6"/>
  <c r="J168" i="6"/>
  <c r="K168" i="6"/>
  <c r="L168" i="6"/>
  <c r="M168" i="6"/>
  <c r="E169" i="6"/>
  <c r="F169" i="6"/>
  <c r="G169" i="6"/>
  <c r="H169" i="6"/>
  <c r="I169" i="6"/>
  <c r="J169" i="6"/>
  <c r="K169" i="6"/>
  <c r="L169" i="6"/>
  <c r="M169" i="6"/>
  <c r="E170" i="6"/>
  <c r="F170" i="6"/>
  <c r="G170" i="6"/>
  <c r="H170" i="6"/>
  <c r="I170" i="6"/>
  <c r="J170" i="6"/>
  <c r="K170" i="6"/>
  <c r="L170" i="6"/>
  <c r="M170" i="6"/>
  <c r="E171" i="6"/>
  <c r="F171" i="6"/>
  <c r="G171" i="6"/>
  <c r="H171" i="6"/>
  <c r="I171" i="6"/>
  <c r="J171" i="6"/>
  <c r="K171" i="6"/>
  <c r="L171" i="6"/>
  <c r="M171" i="6"/>
  <c r="E172" i="6"/>
  <c r="F172" i="6"/>
  <c r="G172" i="6"/>
  <c r="H172" i="6"/>
  <c r="I172" i="6"/>
  <c r="J172" i="6"/>
  <c r="K172" i="6"/>
  <c r="L172" i="6"/>
  <c r="M172" i="6"/>
  <c r="E173" i="6"/>
  <c r="F173" i="6"/>
  <c r="G173" i="6"/>
  <c r="H173" i="6"/>
  <c r="I173" i="6"/>
  <c r="J173" i="6"/>
  <c r="K173" i="6"/>
  <c r="L173" i="6"/>
  <c r="M173" i="6"/>
  <c r="E174" i="6"/>
  <c r="F174" i="6"/>
  <c r="G174" i="6"/>
  <c r="H174" i="6"/>
  <c r="I174" i="6"/>
  <c r="J174" i="6"/>
  <c r="K174" i="6"/>
  <c r="L174" i="6"/>
  <c r="M174" i="6"/>
  <c r="E175" i="6"/>
  <c r="F175" i="6"/>
  <c r="G175" i="6"/>
  <c r="H175" i="6"/>
  <c r="I175" i="6"/>
  <c r="J175" i="6"/>
  <c r="K175" i="6"/>
  <c r="L175" i="6"/>
  <c r="M175" i="6"/>
  <c r="E176" i="6"/>
  <c r="F176" i="6"/>
  <c r="G176" i="6"/>
  <c r="H176" i="6"/>
  <c r="I176" i="6"/>
  <c r="J176" i="6"/>
  <c r="K176" i="6"/>
  <c r="L176" i="6"/>
  <c r="M176" i="6"/>
  <c r="E177" i="6"/>
  <c r="F177" i="6"/>
  <c r="G177" i="6"/>
  <c r="H177" i="6"/>
  <c r="I177" i="6"/>
  <c r="J177" i="6"/>
  <c r="K177" i="6"/>
  <c r="L177" i="6"/>
  <c r="M177" i="6"/>
  <c r="E178" i="6"/>
  <c r="F178" i="6"/>
  <c r="G178" i="6"/>
  <c r="H178" i="6"/>
  <c r="I178" i="6"/>
  <c r="J178" i="6"/>
  <c r="K178" i="6"/>
  <c r="L178" i="6"/>
  <c r="M178" i="6"/>
  <c r="E179" i="6"/>
  <c r="F179" i="6"/>
  <c r="G179" i="6"/>
  <c r="H179" i="6"/>
  <c r="I179" i="6"/>
  <c r="J179" i="6"/>
  <c r="K179" i="6"/>
  <c r="L179" i="6"/>
  <c r="M179" i="6"/>
  <c r="E180" i="6"/>
  <c r="F180" i="6"/>
  <c r="G180" i="6"/>
  <c r="H180" i="6"/>
  <c r="I180" i="6"/>
  <c r="J180" i="6"/>
  <c r="K180" i="6"/>
  <c r="L180" i="6"/>
  <c r="M180" i="6"/>
  <c r="E181" i="6"/>
  <c r="F181" i="6"/>
  <c r="G181" i="6"/>
  <c r="H181" i="6"/>
  <c r="I181" i="6"/>
  <c r="J181" i="6"/>
  <c r="K181" i="6"/>
  <c r="L181" i="6"/>
  <c r="M181" i="6"/>
  <c r="E182" i="6"/>
  <c r="F182" i="6"/>
  <c r="G182" i="6"/>
  <c r="H182" i="6"/>
  <c r="I182" i="6"/>
  <c r="J182" i="6"/>
  <c r="K182" i="6"/>
  <c r="L182" i="6"/>
  <c r="M182" i="6"/>
  <c r="E183" i="6"/>
  <c r="F183" i="6"/>
  <c r="G183" i="6"/>
  <c r="H183" i="6"/>
  <c r="I183" i="6"/>
  <c r="J183" i="6"/>
  <c r="K183" i="6"/>
  <c r="L183" i="6"/>
  <c r="M183" i="6"/>
  <c r="E184" i="6"/>
  <c r="F184" i="6"/>
  <c r="G184" i="6"/>
  <c r="H184" i="6"/>
  <c r="I184" i="6"/>
  <c r="J184" i="6"/>
  <c r="K184" i="6"/>
  <c r="L184" i="6"/>
  <c r="M184" i="6"/>
  <c r="E185" i="6"/>
  <c r="F185" i="6"/>
  <c r="G185" i="6"/>
  <c r="H185" i="6"/>
  <c r="I185" i="6"/>
  <c r="J185" i="6"/>
  <c r="K185" i="6"/>
  <c r="L185" i="6"/>
  <c r="M185" i="6"/>
  <c r="E186" i="6"/>
  <c r="F186" i="6"/>
  <c r="G186" i="6"/>
  <c r="H186" i="6"/>
  <c r="I186" i="6"/>
  <c r="J186" i="6"/>
  <c r="K186" i="6"/>
  <c r="L186" i="6"/>
  <c r="M186" i="6"/>
  <c r="E187" i="6"/>
  <c r="F187" i="6"/>
  <c r="G187" i="6"/>
  <c r="H187" i="6"/>
  <c r="I187" i="6"/>
  <c r="J187" i="6"/>
  <c r="K187" i="6"/>
  <c r="L187" i="6"/>
  <c r="M187" i="6"/>
  <c r="E188" i="6"/>
  <c r="F188" i="6"/>
  <c r="G188" i="6"/>
  <c r="H188" i="6"/>
  <c r="I188" i="6"/>
  <c r="J188" i="6"/>
  <c r="K188" i="6"/>
  <c r="L188" i="6"/>
  <c r="M188" i="6"/>
  <c r="E189" i="6"/>
  <c r="F189" i="6"/>
  <c r="G189" i="6"/>
  <c r="H189" i="6"/>
  <c r="I189" i="6"/>
  <c r="J189" i="6"/>
  <c r="K189" i="6"/>
  <c r="L189" i="6"/>
  <c r="M189" i="6"/>
  <c r="E190" i="6"/>
  <c r="F190" i="6"/>
  <c r="G190" i="6"/>
  <c r="H190" i="6"/>
  <c r="I190" i="6"/>
  <c r="J190" i="6"/>
  <c r="K190" i="6"/>
  <c r="L190" i="6"/>
  <c r="M190" i="6"/>
  <c r="E191" i="6"/>
  <c r="F191" i="6"/>
  <c r="G191" i="6"/>
  <c r="H191" i="6"/>
  <c r="I191" i="6"/>
  <c r="J191" i="6"/>
  <c r="K191" i="6"/>
  <c r="L191" i="6"/>
  <c r="M191" i="6"/>
  <c r="E192" i="6"/>
  <c r="F192" i="6"/>
  <c r="G192" i="6"/>
  <c r="H192" i="6"/>
  <c r="I192" i="6"/>
  <c r="J192" i="6"/>
  <c r="K192" i="6"/>
  <c r="L192" i="6"/>
  <c r="M192" i="6"/>
  <c r="E193" i="6"/>
  <c r="F193" i="6"/>
  <c r="G193" i="6"/>
  <c r="H193" i="6"/>
  <c r="I193" i="6"/>
  <c r="J193" i="6"/>
  <c r="K193" i="6"/>
  <c r="L193" i="6"/>
  <c r="M193" i="6"/>
  <c r="E194" i="6"/>
  <c r="F194" i="6"/>
  <c r="G194" i="6"/>
  <c r="H194" i="6"/>
  <c r="I194" i="6"/>
  <c r="J194" i="6"/>
  <c r="K194" i="6"/>
  <c r="L194" i="6"/>
  <c r="M194" i="6"/>
  <c r="E195" i="6"/>
  <c r="F195" i="6"/>
  <c r="G195" i="6"/>
  <c r="H195" i="6"/>
  <c r="I195" i="6"/>
  <c r="J195" i="6"/>
  <c r="K195" i="6"/>
  <c r="L195" i="6"/>
  <c r="M195" i="6"/>
  <c r="E196" i="6"/>
  <c r="F196" i="6"/>
  <c r="G196" i="6"/>
  <c r="H196" i="6"/>
  <c r="I196" i="6"/>
  <c r="J196" i="6"/>
  <c r="K196" i="6"/>
  <c r="L196" i="6"/>
  <c r="M196" i="6"/>
  <c r="E197" i="6"/>
  <c r="F197" i="6"/>
  <c r="G197" i="6"/>
  <c r="H197" i="6"/>
  <c r="I197" i="6"/>
  <c r="J197" i="6"/>
  <c r="K197" i="6"/>
  <c r="L197" i="6"/>
  <c r="M197" i="6"/>
  <c r="E198" i="6"/>
  <c r="F198" i="6"/>
  <c r="G198" i="6"/>
  <c r="H198" i="6"/>
  <c r="I198" i="6"/>
  <c r="J198" i="6"/>
  <c r="K198" i="6"/>
  <c r="L198" i="6"/>
  <c r="M198" i="6"/>
  <c r="E199" i="6"/>
  <c r="F199" i="6"/>
  <c r="G199" i="6"/>
  <c r="H199" i="6"/>
  <c r="I199" i="6"/>
  <c r="J199" i="6"/>
  <c r="K199" i="6"/>
  <c r="L199" i="6"/>
  <c r="M199" i="6"/>
  <c r="E200" i="6"/>
  <c r="F200" i="6"/>
  <c r="G200" i="6"/>
  <c r="H200" i="6"/>
  <c r="I200" i="6"/>
  <c r="J200" i="6"/>
  <c r="K200" i="6"/>
  <c r="L200" i="6"/>
  <c r="M200" i="6"/>
  <c r="E201" i="6"/>
  <c r="F201" i="6"/>
  <c r="G201" i="6"/>
  <c r="H201" i="6"/>
  <c r="I201" i="6"/>
  <c r="J201" i="6"/>
  <c r="K201" i="6"/>
  <c r="L201" i="6"/>
  <c r="M201" i="6"/>
  <c r="E202" i="6"/>
  <c r="F202" i="6"/>
  <c r="G202" i="6"/>
  <c r="H202" i="6"/>
  <c r="I202" i="6"/>
  <c r="J202" i="6"/>
  <c r="K202" i="6"/>
  <c r="L202" i="6"/>
  <c r="M202" i="6"/>
  <c r="E203" i="6"/>
  <c r="F203" i="6"/>
  <c r="G203" i="6"/>
  <c r="H203" i="6"/>
  <c r="I203" i="6"/>
  <c r="J203" i="6"/>
  <c r="K203" i="6"/>
  <c r="L203" i="6"/>
  <c r="M203" i="6"/>
  <c r="E204" i="6"/>
  <c r="F204" i="6"/>
  <c r="G204" i="6"/>
  <c r="H204" i="6"/>
  <c r="I204" i="6"/>
  <c r="J204" i="6"/>
  <c r="K204" i="6"/>
  <c r="L204" i="6"/>
  <c r="M204" i="6"/>
  <c r="E205" i="6"/>
  <c r="F205" i="6"/>
  <c r="G205" i="6"/>
  <c r="H205" i="6"/>
  <c r="I205" i="6"/>
  <c r="J205" i="6"/>
  <c r="K205" i="6"/>
  <c r="L205" i="6"/>
  <c r="M205" i="6"/>
  <c r="E206" i="6"/>
  <c r="F206" i="6"/>
  <c r="G206" i="6"/>
  <c r="H206" i="6"/>
  <c r="I206" i="6"/>
  <c r="J206" i="6"/>
  <c r="K206" i="6"/>
  <c r="L206" i="6"/>
  <c r="M206" i="6"/>
  <c r="E207" i="6"/>
  <c r="F207" i="6"/>
  <c r="G207" i="6"/>
  <c r="H207" i="6"/>
  <c r="I207" i="6"/>
  <c r="J207" i="6"/>
  <c r="K207" i="6"/>
  <c r="L207" i="6"/>
  <c r="M207" i="6"/>
  <c r="E208" i="6"/>
  <c r="F208" i="6"/>
  <c r="G208" i="6"/>
  <c r="H208" i="6"/>
  <c r="I208" i="6"/>
  <c r="J208" i="6"/>
  <c r="K208" i="6"/>
  <c r="L208" i="6"/>
  <c r="M208" i="6"/>
  <c r="E209" i="6"/>
  <c r="F209" i="6"/>
  <c r="G209" i="6"/>
  <c r="H209" i="6"/>
  <c r="I209" i="6"/>
  <c r="J209" i="6"/>
  <c r="K209" i="6"/>
  <c r="L209" i="6"/>
  <c r="M209" i="6"/>
  <c r="E210" i="6"/>
  <c r="F210" i="6"/>
  <c r="G210" i="6"/>
  <c r="H210" i="6"/>
  <c r="I210" i="6"/>
  <c r="J210" i="6"/>
  <c r="K210" i="6"/>
  <c r="L210" i="6"/>
  <c r="M210" i="6"/>
  <c r="E211" i="6"/>
  <c r="F211" i="6"/>
  <c r="G211" i="6"/>
  <c r="H211" i="6"/>
  <c r="I211" i="6"/>
  <c r="J211" i="6"/>
  <c r="K211" i="6"/>
  <c r="L211" i="6"/>
  <c r="M211" i="6"/>
  <c r="E212" i="6"/>
  <c r="F212" i="6"/>
  <c r="G212" i="6"/>
  <c r="H212" i="6"/>
  <c r="I212" i="6"/>
  <c r="J212" i="6"/>
  <c r="K212" i="6"/>
  <c r="L212" i="6"/>
  <c r="M212" i="6"/>
  <c r="E213" i="6"/>
  <c r="F213" i="6"/>
  <c r="G213" i="6"/>
  <c r="H213" i="6"/>
  <c r="I213" i="6"/>
  <c r="J213" i="6"/>
  <c r="K213" i="6"/>
  <c r="L213" i="6"/>
  <c r="M213" i="6"/>
  <c r="E214" i="6"/>
  <c r="F214" i="6"/>
  <c r="G214" i="6"/>
  <c r="H214" i="6"/>
  <c r="I214" i="6"/>
  <c r="J214" i="6"/>
  <c r="K214" i="6"/>
  <c r="L214" i="6"/>
  <c r="M214" i="6"/>
  <c r="E215" i="6"/>
  <c r="F215" i="6"/>
  <c r="G215" i="6"/>
  <c r="H215" i="6"/>
  <c r="I215" i="6"/>
  <c r="J215" i="6"/>
  <c r="K215" i="6"/>
  <c r="L215" i="6"/>
  <c r="M215" i="6"/>
  <c r="E216" i="6"/>
  <c r="F216" i="6"/>
  <c r="G216" i="6"/>
  <c r="H216" i="6"/>
  <c r="I216" i="6"/>
  <c r="J216" i="6"/>
  <c r="K216" i="6"/>
  <c r="L216" i="6"/>
  <c r="M216" i="6"/>
  <c r="E217" i="6"/>
  <c r="F217" i="6"/>
  <c r="G217" i="6"/>
  <c r="H217" i="6"/>
  <c r="I217" i="6"/>
  <c r="J217" i="6"/>
  <c r="K217" i="6"/>
  <c r="L217" i="6"/>
  <c r="M217" i="6"/>
  <c r="E218" i="6"/>
  <c r="F218" i="6"/>
  <c r="G218" i="6"/>
  <c r="H218" i="6"/>
  <c r="I218" i="6"/>
  <c r="J218" i="6"/>
  <c r="K218" i="6"/>
  <c r="L218" i="6"/>
  <c r="M218" i="6"/>
  <c r="E219" i="6"/>
  <c r="F219" i="6"/>
  <c r="G219" i="6"/>
  <c r="H219" i="6"/>
  <c r="I219" i="6"/>
  <c r="J219" i="6"/>
  <c r="K219" i="6"/>
  <c r="L219" i="6"/>
  <c r="M219" i="6"/>
  <c r="E220" i="6"/>
  <c r="F220" i="6"/>
  <c r="G220" i="6"/>
  <c r="H220" i="6"/>
  <c r="I220" i="6"/>
  <c r="J220" i="6"/>
  <c r="K220" i="6"/>
  <c r="L220" i="6"/>
  <c r="M220" i="6"/>
  <c r="E221" i="6"/>
  <c r="F221" i="6"/>
  <c r="G221" i="6"/>
  <c r="H221" i="6"/>
  <c r="I221" i="6"/>
  <c r="J221" i="6"/>
  <c r="K221" i="6"/>
  <c r="L221" i="6"/>
  <c r="M221" i="6"/>
  <c r="E222" i="6"/>
  <c r="F222" i="6"/>
  <c r="G222" i="6"/>
  <c r="H222" i="6"/>
  <c r="I222" i="6"/>
  <c r="J222" i="6"/>
  <c r="K222" i="6"/>
  <c r="L222" i="6"/>
  <c r="M222" i="6"/>
  <c r="E223" i="6"/>
  <c r="F223" i="6"/>
  <c r="G223" i="6"/>
  <c r="H223" i="6"/>
  <c r="I223" i="6"/>
  <c r="J223" i="6"/>
  <c r="K223" i="6"/>
  <c r="L223" i="6"/>
  <c r="M223" i="6"/>
  <c r="E224" i="6"/>
  <c r="F224" i="6"/>
  <c r="G224" i="6"/>
  <c r="H224" i="6"/>
  <c r="I224" i="6"/>
  <c r="J224" i="6"/>
  <c r="K224" i="6"/>
  <c r="L224" i="6"/>
  <c r="M224" i="6"/>
  <c r="E225" i="6"/>
  <c r="F225" i="6"/>
  <c r="G225" i="6"/>
  <c r="H225" i="6"/>
  <c r="I225" i="6"/>
  <c r="J225" i="6"/>
  <c r="K225" i="6"/>
  <c r="L225" i="6"/>
  <c r="M225" i="6"/>
  <c r="E226" i="6"/>
  <c r="F226" i="6"/>
  <c r="G226" i="6"/>
  <c r="H226" i="6"/>
  <c r="I226" i="6"/>
  <c r="J226" i="6"/>
  <c r="K226" i="6"/>
  <c r="L226" i="6"/>
  <c r="M226" i="6"/>
  <c r="E227" i="6"/>
  <c r="F227" i="6"/>
  <c r="G227" i="6"/>
  <c r="H227" i="6"/>
  <c r="I227" i="6"/>
  <c r="J227" i="6"/>
  <c r="K227" i="6"/>
  <c r="L227" i="6"/>
  <c r="M227" i="6"/>
  <c r="E228" i="6"/>
  <c r="F228" i="6"/>
  <c r="G228" i="6"/>
  <c r="H228" i="6"/>
  <c r="I228" i="6"/>
  <c r="J228" i="6"/>
  <c r="K228" i="6"/>
  <c r="L228" i="6"/>
  <c r="M228" i="6"/>
  <c r="E229" i="6"/>
  <c r="F229" i="6"/>
  <c r="G229" i="6"/>
  <c r="H229" i="6"/>
  <c r="I229" i="6"/>
  <c r="J229" i="6"/>
  <c r="K229" i="6"/>
  <c r="L229" i="6"/>
  <c r="M229" i="6"/>
  <c r="E230" i="6"/>
  <c r="F230" i="6"/>
  <c r="G230" i="6"/>
  <c r="H230" i="6"/>
  <c r="I230" i="6"/>
  <c r="J230" i="6"/>
  <c r="K230" i="6"/>
  <c r="L230" i="6"/>
  <c r="M230" i="6"/>
  <c r="E231" i="6"/>
  <c r="F231" i="6"/>
  <c r="G231" i="6"/>
  <c r="H231" i="6"/>
  <c r="I231" i="6"/>
  <c r="J231" i="6"/>
  <c r="K231" i="6"/>
  <c r="L231" i="6"/>
  <c r="M231" i="6"/>
  <c r="E232" i="6"/>
  <c r="F232" i="6"/>
  <c r="G232" i="6"/>
  <c r="H232" i="6"/>
  <c r="I232" i="6"/>
  <c r="J232" i="6"/>
  <c r="K232" i="6"/>
  <c r="L232" i="6"/>
  <c r="M232" i="6"/>
  <c r="E233" i="6"/>
  <c r="F233" i="6"/>
  <c r="G233" i="6"/>
  <c r="H233" i="6"/>
  <c r="I233" i="6"/>
  <c r="J233" i="6"/>
  <c r="K233" i="6"/>
  <c r="L233" i="6"/>
  <c r="M233" i="6"/>
  <c r="E234" i="6"/>
  <c r="F234" i="6"/>
  <c r="G234" i="6"/>
  <c r="H234" i="6"/>
  <c r="I234" i="6"/>
  <c r="J234" i="6"/>
  <c r="K234" i="6"/>
  <c r="L234" i="6"/>
  <c r="M234" i="6"/>
  <c r="E235" i="6"/>
  <c r="F235" i="6"/>
  <c r="G235" i="6"/>
  <c r="H235" i="6"/>
  <c r="I235" i="6"/>
  <c r="J235" i="6"/>
  <c r="K235" i="6"/>
  <c r="L235" i="6"/>
  <c r="M235" i="6"/>
  <c r="E236" i="6"/>
  <c r="F236" i="6"/>
  <c r="G236" i="6"/>
  <c r="H236" i="6"/>
  <c r="I236" i="6"/>
  <c r="J236" i="6"/>
  <c r="K236" i="6"/>
  <c r="L236" i="6"/>
  <c r="M236" i="6"/>
  <c r="E237" i="6"/>
  <c r="F237" i="6"/>
  <c r="G237" i="6"/>
  <c r="H237" i="6"/>
  <c r="I237" i="6"/>
  <c r="J237" i="6"/>
  <c r="K237" i="6"/>
  <c r="L237" i="6"/>
  <c r="M237" i="6"/>
  <c r="E238" i="6"/>
  <c r="F238" i="6"/>
  <c r="G238" i="6"/>
  <c r="H238" i="6"/>
  <c r="I238" i="6"/>
  <c r="J238" i="6"/>
  <c r="K238" i="6"/>
  <c r="L238" i="6"/>
  <c r="M238" i="6"/>
  <c r="E239" i="6"/>
  <c r="F239" i="6"/>
  <c r="G239" i="6"/>
  <c r="H239" i="6"/>
  <c r="I239" i="6"/>
  <c r="J239" i="6"/>
  <c r="K239" i="6"/>
  <c r="L239" i="6"/>
  <c r="M239" i="6"/>
  <c r="E240" i="6"/>
  <c r="F240" i="6"/>
  <c r="G240" i="6"/>
  <c r="H240" i="6"/>
  <c r="I240" i="6"/>
  <c r="J240" i="6"/>
  <c r="K240" i="6"/>
  <c r="L240" i="6"/>
  <c r="M240" i="6"/>
  <c r="E241" i="6"/>
  <c r="F241" i="6"/>
  <c r="G241" i="6"/>
  <c r="H241" i="6"/>
  <c r="I241" i="6"/>
  <c r="J241" i="6"/>
  <c r="K241" i="6"/>
  <c r="L241" i="6"/>
  <c r="M241" i="6"/>
  <c r="E242" i="6"/>
  <c r="F242" i="6"/>
  <c r="G242" i="6"/>
  <c r="H242" i="6"/>
  <c r="I242" i="6"/>
  <c r="J242" i="6"/>
  <c r="K242" i="6"/>
  <c r="L242" i="6"/>
  <c r="M242" i="6"/>
  <c r="E243" i="6"/>
  <c r="F243" i="6"/>
  <c r="G243" i="6"/>
  <c r="H243" i="6"/>
  <c r="I243" i="6"/>
  <c r="J243" i="6"/>
  <c r="K243" i="6"/>
  <c r="L243" i="6"/>
  <c r="M243" i="6"/>
  <c r="E244" i="6"/>
  <c r="F244" i="6"/>
  <c r="G244" i="6"/>
  <c r="H244" i="6"/>
  <c r="I244" i="6"/>
  <c r="J244" i="6"/>
  <c r="K244" i="6"/>
  <c r="L244" i="6"/>
  <c r="M244" i="6"/>
  <c r="E245" i="6"/>
  <c r="F245" i="6"/>
  <c r="G245" i="6"/>
  <c r="H245" i="6"/>
  <c r="I245" i="6"/>
  <c r="J245" i="6"/>
  <c r="K245" i="6"/>
  <c r="L245" i="6"/>
  <c r="M245" i="6"/>
  <c r="E246" i="6"/>
  <c r="F246" i="6"/>
  <c r="G246" i="6"/>
  <c r="H246" i="6"/>
  <c r="I246" i="6"/>
  <c r="J246" i="6"/>
  <c r="K246" i="6"/>
  <c r="L246" i="6"/>
  <c r="M246" i="6"/>
  <c r="E247" i="6"/>
  <c r="F247" i="6"/>
  <c r="G247" i="6"/>
  <c r="H247" i="6"/>
  <c r="I247" i="6"/>
  <c r="J247" i="6"/>
  <c r="K247" i="6"/>
  <c r="L247" i="6"/>
  <c r="M247" i="6"/>
  <c r="E248" i="6"/>
  <c r="F248" i="6"/>
  <c r="G248" i="6"/>
  <c r="H248" i="6"/>
  <c r="I248" i="6"/>
  <c r="J248" i="6"/>
  <c r="K248" i="6"/>
  <c r="L248" i="6"/>
  <c r="M248" i="6"/>
  <c r="E249" i="6"/>
  <c r="F249" i="6"/>
  <c r="G249" i="6"/>
  <c r="H249" i="6"/>
  <c r="I249" i="6"/>
  <c r="J249" i="6"/>
  <c r="K249" i="6"/>
  <c r="L249" i="6"/>
  <c r="M249" i="6"/>
  <c r="E250" i="6"/>
  <c r="F250" i="6"/>
  <c r="G250" i="6"/>
  <c r="H250" i="6"/>
  <c r="I250" i="6"/>
  <c r="J250" i="6"/>
  <c r="K250" i="6"/>
  <c r="L250" i="6"/>
  <c r="M250" i="6"/>
  <c r="E251" i="6"/>
  <c r="F251" i="6"/>
  <c r="G251" i="6"/>
  <c r="H251" i="6"/>
  <c r="I251" i="6"/>
  <c r="J251" i="6"/>
  <c r="K251" i="6"/>
  <c r="L251" i="6"/>
  <c r="M251" i="6"/>
  <c r="E252" i="6"/>
  <c r="F252" i="6"/>
  <c r="G252" i="6"/>
  <c r="H252" i="6"/>
  <c r="I252" i="6"/>
  <c r="J252" i="6"/>
  <c r="K252" i="6"/>
  <c r="L252" i="6"/>
  <c r="M252" i="6"/>
  <c r="E253" i="6"/>
  <c r="F253" i="6"/>
  <c r="G253" i="6"/>
  <c r="H253" i="6"/>
  <c r="I253" i="6"/>
  <c r="J253" i="6"/>
  <c r="K253" i="6"/>
  <c r="L253" i="6"/>
  <c r="M253" i="6"/>
  <c r="E254" i="6"/>
  <c r="F254" i="6"/>
  <c r="G254" i="6"/>
  <c r="H254" i="6"/>
  <c r="I254" i="6"/>
  <c r="J254" i="6"/>
  <c r="K254" i="6"/>
  <c r="L254" i="6"/>
  <c r="M254" i="6"/>
  <c r="E255" i="6"/>
  <c r="F255" i="6"/>
  <c r="G255" i="6"/>
  <c r="H255" i="6"/>
  <c r="I255" i="6"/>
  <c r="J255" i="6"/>
  <c r="K255" i="6"/>
  <c r="L255" i="6"/>
  <c r="M255" i="6"/>
  <c r="E256" i="6"/>
  <c r="F256" i="6"/>
  <c r="G256" i="6"/>
  <c r="H256" i="6"/>
  <c r="I256" i="6"/>
  <c r="J256" i="6"/>
  <c r="K256" i="6"/>
  <c r="L256" i="6"/>
  <c r="M256" i="6"/>
  <c r="E257" i="6"/>
  <c r="F257" i="6"/>
  <c r="G257" i="6"/>
  <c r="H257" i="6"/>
  <c r="I257" i="6"/>
  <c r="J257" i="6"/>
  <c r="K257" i="6"/>
  <c r="L257" i="6"/>
  <c r="M257" i="6"/>
  <c r="E258" i="6"/>
  <c r="F258" i="6"/>
  <c r="G258" i="6"/>
  <c r="H258" i="6"/>
  <c r="I258" i="6"/>
  <c r="J258" i="6"/>
  <c r="K258" i="6"/>
  <c r="L258" i="6"/>
  <c r="M258" i="6"/>
  <c r="E259" i="6"/>
  <c r="F259" i="6"/>
  <c r="G259" i="6"/>
  <c r="H259" i="6"/>
  <c r="I259" i="6"/>
  <c r="J259" i="6"/>
  <c r="K259" i="6"/>
  <c r="L259" i="6"/>
  <c r="M259" i="6"/>
  <c r="E260" i="6"/>
  <c r="F260" i="6"/>
  <c r="G260" i="6"/>
  <c r="H260" i="6"/>
  <c r="I260" i="6"/>
  <c r="J260" i="6"/>
  <c r="K260" i="6"/>
  <c r="L260" i="6"/>
  <c r="M260" i="6"/>
  <c r="E261" i="6"/>
  <c r="F261" i="6"/>
  <c r="G261" i="6"/>
  <c r="H261" i="6"/>
  <c r="I261" i="6"/>
  <c r="J261" i="6"/>
  <c r="K261" i="6"/>
  <c r="L261" i="6"/>
  <c r="M261" i="6"/>
  <c r="E262" i="6"/>
  <c r="F262" i="6"/>
  <c r="G262" i="6"/>
  <c r="H262" i="6"/>
  <c r="I262" i="6"/>
  <c r="J262" i="6"/>
  <c r="K262" i="6"/>
  <c r="L262" i="6"/>
  <c r="M262" i="6"/>
  <c r="E263" i="6"/>
  <c r="F263" i="6"/>
  <c r="G263" i="6"/>
  <c r="H263" i="6"/>
  <c r="I263" i="6"/>
  <c r="J263" i="6"/>
  <c r="K263" i="6"/>
  <c r="L263" i="6"/>
  <c r="M263" i="6"/>
  <c r="E264" i="6"/>
  <c r="F264" i="6"/>
  <c r="G264" i="6"/>
  <c r="H264" i="6"/>
  <c r="I264" i="6"/>
  <c r="J264" i="6"/>
  <c r="K264" i="6"/>
  <c r="L264" i="6"/>
  <c r="M264" i="6"/>
  <c r="E265" i="6"/>
  <c r="F265" i="6"/>
  <c r="G265" i="6"/>
  <c r="H265" i="6"/>
  <c r="I265" i="6"/>
  <c r="J265" i="6"/>
  <c r="K265" i="6"/>
  <c r="L265" i="6"/>
  <c r="M265" i="6"/>
  <c r="E266" i="6"/>
  <c r="F266" i="6"/>
  <c r="G266" i="6"/>
  <c r="H266" i="6"/>
  <c r="I266" i="6"/>
  <c r="J266" i="6"/>
  <c r="K266" i="6"/>
  <c r="L266" i="6"/>
  <c r="M266" i="6"/>
  <c r="E267" i="6"/>
  <c r="F267" i="6"/>
  <c r="G267" i="6"/>
  <c r="H267" i="6"/>
  <c r="I267" i="6"/>
  <c r="J267" i="6"/>
  <c r="K267" i="6"/>
  <c r="L267" i="6"/>
  <c r="M267" i="6"/>
  <c r="E268" i="6"/>
  <c r="F268" i="6"/>
  <c r="G268" i="6"/>
  <c r="H268" i="6"/>
  <c r="I268" i="6"/>
  <c r="J268" i="6"/>
  <c r="K268" i="6"/>
  <c r="L268" i="6"/>
  <c r="M268" i="6"/>
  <c r="E269" i="6"/>
  <c r="F269" i="6"/>
  <c r="G269" i="6"/>
  <c r="H269" i="6"/>
  <c r="I269" i="6"/>
  <c r="J269" i="6"/>
  <c r="K269" i="6"/>
  <c r="L269" i="6"/>
  <c r="M269" i="6"/>
  <c r="E270" i="6"/>
  <c r="F270" i="6"/>
  <c r="G270" i="6"/>
  <c r="H270" i="6"/>
  <c r="I270" i="6"/>
  <c r="J270" i="6"/>
  <c r="K270" i="6"/>
  <c r="L270" i="6"/>
  <c r="M270" i="6"/>
  <c r="E271" i="6"/>
  <c r="F271" i="6"/>
  <c r="G271" i="6"/>
  <c r="H271" i="6"/>
  <c r="I271" i="6"/>
  <c r="J271" i="6"/>
  <c r="K271" i="6"/>
  <c r="L271" i="6"/>
  <c r="M271" i="6"/>
  <c r="E272" i="6"/>
  <c r="F272" i="6"/>
  <c r="G272" i="6"/>
  <c r="H272" i="6"/>
  <c r="I272" i="6"/>
  <c r="J272" i="6"/>
  <c r="K272" i="6"/>
  <c r="L272" i="6"/>
  <c r="M272" i="6"/>
  <c r="E273" i="6"/>
  <c r="F273" i="6"/>
  <c r="G273" i="6"/>
  <c r="H273" i="6"/>
  <c r="I273" i="6"/>
  <c r="J273" i="6"/>
  <c r="K273" i="6"/>
  <c r="L273" i="6"/>
  <c r="M273" i="6"/>
  <c r="E274" i="6"/>
  <c r="F274" i="6"/>
  <c r="G274" i="6"/>
  <c r="H274" i="6"/>
  <c r="I274" i="6"/>
  <c r="J274" i="6"/>
  <c r="K274" i="6"/>
  <c r="L274" i="6"/>
  <c r="M274" i="6"/>
  <c r="E275" i="6"/>
  <c r="F275" i="6"/>
  <c r="G275" i="6"/>
  <c r="H275" i="6"/>
  <c r="I275" i="6"/>
  <c r="J275" i="6"/>
  <c r="K275" i="6"/>
  <c r="L275" i="6"/>
  <c r="M275" i="6"/>
  <c r="E276" i="6"/>
  <c r="F276" i="6"/>
  <c r="G276" i="6"/>
  <c r="H276" i="6"/>
  <c r="I276" i="6"/>
  <c r="J276" i="6"/>
  <c r="K276" i="6"/>
  <c r="L276" i="6"/>
  <c r="M276" i="6"/>
  <c r="E277" i="6"/>
  <c r="F277" i="6"/>
  <c r="G277" i="6"/>
  <c r="H277" i="6"/>
  <c r="I277" i="6"/>
  <c r="J277" i="6"/>
  <c r="K277" i="6"/>
  <c r="L277" i="6"/>
  <c r="M277" i="6"/>
  <c r="E278" i="6"/>
  <c r="F278" i="6"/>
  <c r="G278" i="6"/>
  <c r="H278" i="6"/>
  <c r="I278" i="6"/>
  <c r="J278" i="6"/>
  <c r="K278" i="6"/>
  <c r="L278" i="6"/>
  <c r="M278" i="6"/>
  <c r="E279" i="6"/>
  <c r="F279" i="6"/>
  <c r="G279" i="6"/>
  <c r="H279" i="6"/>
  <c r="I279" i="6"/>
  <c r="J279" i="6"/>
  <c r="K279" i="6"/>
  <c r="L279" i="6"/>
  <c r="M279" i="6"/>
  <c r="E280" i="6"/>
  <c r="F280" i="6"/>
  <c r="G280" i="6"/>
  <c r="H280" i="6"/>
  <c r="I280" i="6"/>
  <c r="J280" i="6"/>
  <c r="K280" i="6"/>
  <c r="L280" i="6"/>
  <c r="M280" i="6"/>
  <c r="E281" i="6"/>
  <c r="F281" i="6"/>
  <c r="G281" i="6"/>
  <c r="H281" i="6"/>
  <c r="I281" i="6"/>
  <c r="J281" i="6"/>
  <c r="K281" i="6"/>
  <c r="L281" i="6"/>
  <c r="M281" i="6"/>
  <c r="E282" i="6"/>
  <c r="F282" i="6"/>
  <c r="G282" i="6"/>
  <c r="H282" i="6"/>
  <c r="I282" i="6"/>
  <c r="J282" i="6"/>
  <c r="K282" i="6"/>
  <c r="L282" i="6"/>
  <c r="M282" i="6"/>
  <c r="E283" i="6"/>
  <c r="F283" i="6"/>
  <c r="G283" i="6"/>
  <c r="H283" i="6"/>
  <c r="I283" i="6"/>
  <c r="J283" i="6"/>
  <c r="K283" i="6"/>
  <c r="L283" i="6"/>
  <c r="M283" i="6"/>
  <c r="E284" i="6"/>
  <c r="F284" i="6"/>
  <c r="G284" i="6"/>
  <c r="H284" i="6"/>
  <c r="I284" i="6"/>
  <c r="J284" i="6"/>
  <c r="K284" i="6"/>
  <c r="L284" i="6"/>
  <c r="M284" i="6"/>
  <c r="E285" i="6"/>
  <c r="F285" i="6"/>
  <c r="G285" i="6"/>
  <c r="H285" i="6"/>
  <c r="I285" i="6"/>
  <c r="J285" i="6"/>
  <c r="K285" i="6"/>
  <c r="L285" i="6"/>
  <c r="M285" i="6"/>
  <c r="E286" i="6"/>
  <c r="F286" i="6"/>
  <c r="G286" i="6"/>
  <c r="H286" i="6"/>
  <c r="I286" i="6"/>
  <c r="J286" i="6"/>
  <c r="K286" i="6"/>
  <c r="L286" i="6"/>
  <c r="M286" i="6"/>
  <c r="E287" i="6"/>
  <c r="F287" i="6"/>
  <c r="G287" i="6"/>
  <c r="H287" i="6"/>
  <c r="I287" i="6"/>
  <c r="J287" i="6"/>
  <c r="K287" i="6"/>
  <c r="L287" i="6"/>
  <c r="M287" i="6"/>
  <c r="E288" i="6"/>
  <c r="F288" i="6"/>
  <c r="G288" i="6"/>
  <c r="H288" i="6"/>
  <c r="I288" i="6"/>
  <c r="J288" i="6"/>
  <c r="K288" i="6"/>
  <c r="L288" i="6"/>
  <c r="M288" i="6"/>
  <c r="E289" i="6"/>
  <c r="F289" i="6"/>
  <c r="G289" i="6"/>
  <c r="H289" i="6"/>
  <c r="I289" i="6"/>
  <c r="J289" i="6"/>
  <c r="K289" i="6"/>
  <c r="L289" i="6"/>
  <c r="M289" i="6"/>
  <c r="E290" i="6"/>
  <c r="F290" i="6"/>
  <c r="G290" i="6"/>
  <c r="H290" i="6"/>
  <c r="I290" i="6"/>
  <c r="J290" i="6"/>
  <c r="K290" i="6"/>
  <c r="L290" i="6"/>
  <c r="M290" i="6"/>
  <c r="E291" i="6"/>
  <c r="F291" i="6"/>
  <c r="G291" i="6"/>
  <c r="H291" i="6"/>
  <c r="I291" i="6"/>
  <c r="J291" i="6"/>
  <c r="K291" i="6"/>
  <c r="L291" i="6"/>
  <c r="M291" i="6"/>
  <c r="E292" i="6"/>
  <c r="F292" i="6"/>
  <c r="G292" i="6"/>
  <c r="H292" i="6"/>
  <c r="I292" i="6"/>
  <c r="J292" i="6"/>
  <c r="K292" i="6"/>
  <c r="L292" i="6"/>
  <c r="M292" i="6"/>
  <c r="E293" i="6"/>
  <c r="F293" i="6"/>
  <c r="G293" i="6"/>
  <c r="H293" i="6"/>
  <c r="I293" i="6"/>
  <c r="J293" i="6"/>
  <c r="K293" i="6"/>
  <c r="L293" i="6"/>
  <c r="M293" i="6"/>
  <c r="E294" i="6"/>
  <c r="F294" i="6"/>
  <c r="G294" i="6"/>
  <c r="H294" i="6"/>
  <c r="I294" i="6"/>
  <c r="J294" i="6"/>
  <c r="K294" i="6"/>
  <c r="L294" i="6"/>
  <c r="M294" i="6"/>
  <c r="E295" i="6"/>
  <c r="F295" i="6"/>
  <c r="G295" i="6"/>
  <c r="H295" i="6"/>
  <c r="I295" i="6"/>
  <c r="J295" i="6"/>
  <c r="K295" i="6"/>
  <c r="L295" i="6"/>
  <c r="M295" i="6"/>
  <c r="E296" i="6"/>
  <c r="F296" i="6"/>
  <c r="G296" i="6"/>
  <c r="H296" i="6"/>
  <c r="I296" i="6"/>
  <c r="J296" i="6"/>
  <c r="K296" i="6"/>
  <c r="L296" i="6"/>
  <c r="M296" i="6"/>
  <c r="E297" i="6"/>
  <c r="F297" i="6"/>
  <c r="G297" i="6"/>
  <c r="H297" i="6"/>
  <c r="I297" i="6"/>
  <c r="J297" i="6"/>
  <c r="K297" i="6"/>
  <c r="L297" i="6"/>
  <c r="M297" i="6"/>
  <c r="E298" i="6"/>
  <c r="F298" i="6"/>
  <c r="G298" i="6"/>
  <c r="H298" i="6"/>
  <c r="I298" i="6"/>
  <c r="J298" i="6"/>
  <c r="K298" i="6"/>
  <c r="L298" i="6"/>
  <c r="M298" i="6"/>
  <c r="E299" i="6"/>
  <c r="F299" i="6"/>
  <c r="G299" i="6"/>
  <c r="H299" i="6"/>
  <c r="I299" i="6"/>
  <c r="J299" i="6"/>
  <c r="K299" i="6"/>
  <c r="L299" i="6"/>
  <c r="M299" i="6"/>
  <c r="E300" i="6"/>
  <c r="F300" i="6"/>
  <c r="G300" i="6"/>
  <c r="H300" i="6"/>
  <c r="I300" i="6"/>
  <c r="J300" i="6"/>
  <c r="K300" i="6"/>
  <c r="L300" i="6"/>
  <c r="M300" i="6"/>
  <c r="E301" i="6"/>
  <c r="F301" i="6"/>
  <c r="G301" i="6"/>
  <c r="H301" i="6"/>
  <c r="I301" i="6"/>
  <c r="J301" i="6"/>
  <c r="K301" i="6"/>
  <c r="L301" i="6"/>
  <c r="M301" i="6"/>
  <c r="E302" i="6"/>
  <c r="F302" i="6"/>
  <c r="G302" i="6"/>
  <c r="H302" i="6"/>
  <c r="I302" i="6"/>
  <c r="J302" i="6"/>
  <c r="K302" i="6"/>
  <c r="L302" i="6"/>
  <c r="M302" i="6"/>
  <c r="E303" i="6"/>
  <c r="F303" i="6"/>
  <c r="G303" i="6"/>
  <c r="H303" i="6"/>
  <c r="I303" i="6"/>
  <c r="J303" i="6"/>
  <c r="K303" i="6"/>
  <c r="L303" i="6"/>
  <c r="M303" i="6"/>
  <c r="E304" i="6"/>
  <c r="F304" i="6"/>
  <c r="G304" i="6"/>
  <c r="H304" i="6"/>
  <c r="I304" i="6"/>
  <c r="J304" i="6"/>
  <c r="K304" i="6"/>
  <c r="L304" i="6"/>
  <c r="M304" i="6"/>
  <c r="E305" i="6"/>
  <c r="F305" i="6"/>
  <c r="G305" i="6"/>
  <c r="H305" i="6"/>
  <c r="I305" i="6"/>
  <c r="J305" i="6"/>
  <c r="K305" i="6"/>
  <c r="L305" i="6"/>
  <c r="M305" i="6"/>
  <c r="E306" i="6"/>
  <c r="F306" i="6"/>
  <c r="G306" i="6"/>
  <c r="H306" i="6"/>
  <c r="I306" i="6"/>
  <c r="J306" i="6"/>
  <c r="K306" i="6"/>
  <c r="L306" i="6"/>
  <c r="M306" i="6"/>
  <c r="E307" i="6"/>
  <c r="F307" i="6"/>
  <c r="G307" i="6"/>
  <c r="H307" i="6"/>
  <c r="I307" i="6"/>
  <c r="J307" i="6"/>
  <c r="K307" i="6"/>
  <c r="L307" i="6"/>
  <c r="M307" i="6"/>
  <c r="E308" i="6"/>
  <c r="F308" i="6"/>
  <c r="G308" i="6"/>
  <c r="H308" i="6"/>
  <c r="I308" i="6"/>
  <c r="J308" i="6"/>
  <c r="K308" i="6"/>
  <c r="L308" i="6"/>
  <c r="M308" i="6"/>
  <c r="E309" i="6"/>
  <c r="F309" i="6"/>
  <c r="G309" i="6"/>
  <c r="H309" i="6"/>
  <c r="I309" i="6"/>
  <c r="J309" i="6"/>
  <c r="K309" i="6"/>
  <c r="L309" i="6"/>
  <c r="M309" i="6"/>
  <c r="E310" i="6"/>
  <c r="F310" i="6"/>
  <c r="G310" i="6"/>
  <c r="H310" i="6"/>
  <c r="I310" i="6"/>
  <c r="J310" i="6"/>
  <c r="K310" i="6"/>
  <c r="L310" i="6"/>
  <c r="M310" i="6"/>
  <c r="E311" i="6"/>
  <c r="F311" i="6"/>
  <c r="G311" i="6"/>
  <c r="H311" i="6"/>
  <c r="I311" i="6"/>
  <c r="J311" i="6"/>
  <c r="K311" i="6"/>
  <c r="L311" i="6"/>
  <c r="M311" i="6"/>
  <c r="E312" i="6"/>
  <c r="F312" i="6"/>
  <c r="G312" i="6"/>
  <c r="H312" i="6"/>
  <c r="I312" i="6"/>
  <c r="J312" i="6"/>
  <c r="K312" i="6"/>
  <c r="L312" i="6"/>
  <c r="M312" i="6"/>
  <c r="E313" i="6"/>
  <c r="F313" i="6"/>
  <c r="G313" i="6"/>
  <c r="H313" i="6"/>
  <c r="I313" i="6"/>
  <c r="J313" i="6"/>
  <c r="K313" i="6"/>
  <c r="L313" i="6"/>
  <c r="M313" i="6"/>
  <c r="E314" i="6"/>
  <c r="F314" i="6"/>
  <c r="G314" i="6"/>
  <c r="H314" i="6"/>
  <c r="I314" i="6"/>
  <c r="J314" i="6"/>
  <c r="K314" i="6"/>
  <c r="L314" i="6"/>
  <c r="M314" i="6"/>
  <c r="E315" i="6"/>
  <c r="F315" i="6"/>
  <c r="G315" i="6"/>
  <c r="H315" i="6"/>
  <c r="I315" i="6"/>
  <c r="J315" i="6"/>
  <c r="K315" i="6"/>
  <c r="L315" i="6"/>
  <c r="M315" i="6"/>
  <c r="E316" i="6"/>
  <c r="F316" i="6"/>
  <c r="G316" i="6"/>
  <c r="H316" i="6"/>
  <c r="I316" i="6"/>
  <c r="J316" i="6"/>
  <c r="K316" i="6"/>
  <c r="L316" i="6"/>
  <c r="M316" i="6"/>
  <c r="E317" i="6"/>
  <c r="F317" i="6"/>
  <c r="G317" i="6"/>
  <c r="H317" i="6"/>
  <c r="I317" i="6"/>
  <c r="J317" i="6"/>
  <c r="K317" i="6"/>
  <c r="L317" i="6"/>
  <c r="M317" i="6"/>
  <c r="E318" i="6"/>
  <c r="F318" i="6"/>
  <c r="G318" i="6"/>
  <c r="H318" i="6"/>
  <c r="I318" i="6"/>
  <c r="J318" i="6"/>
  <c r="K318" i="6"/>
  <c r="L318" i="6"/>
  <c r="M318" i="6"/>
  <c r="E319" i="6"/>
  <c r="F319" i="6"/>
  <c r="G319" i="6"/>
  <c r="H319" i="6"/>
  <c r="I319" i="6"/>
  <c r="J319" i="6"/>
  <c r="K319" i="6"/>
  <c r="L319" i="6"/>
  <c r="M319" i="6"/>
  <c r="E320" i="6"/>
  <c r="F320" i="6"/>
  <c r="G320" i="6"/>
  <c r="H320" i="6"/>
  <c r="I320" i="6"/>
  <c r="J320" i="6"/>
  <c r="K320" i="6"/>
  <c r="L320" i="6"/>
  <c r="M320" i="6"/>
  <c r="E321" i="6"/>
  <c r="F321" i="6"/>
  <c r="G321" i="6"/>
  <c r="H321" i="6"/>
  <c r="I321" i="6"/>
  <c r="J321" i="6"/>
  <c r="K321" i="6"/>
  <c r="L321" i="6"/>
  <c r="M321" i="6"/>
  <c r="E322" i="6"/>
  <c r="F322" i="6"/>
  <c r="G322" i="6"/>
  <c r="H322" i="6"/>
  <c r="I322" i="6"/>
  <c r="J322" i="6"/>
  <c r="K322" i="6"/>
  <c r="L322" i="6"/>
  <c r="M322" i="6"/>
  <c r="E323" i="6"/>
  <c r="F323" i="6"/>
  <c r="G323" i="6"/>
  <c r="H323" i="6"/>
  <c r="I323" i="6"/>
  <c r="J323" i="6"/>
  <c r="K323" i="6"/>
  <c r="L323" i="6"/>
  <c r="M323" i="6"/>
  <c r="E324" i="6"/>
  <c r="F324" i="6"/>
  <c r="G324" i="6"/>
  <c r="H324" i="6"/>
  <c r="I324" i="6"/>
  <c r="J324" i="6"/>
  <c r="K324" i="6"/>
  <c r="L324" i="6"/>
  <c r="M324" i="6"/>
  <c r="E325" i="6"/>
  <c r="F325" i="6"/>
  <c r="G325" i="6"/>
  <c r="H325" i="6"/>
  <c r="I325" i="6"/>
  <c r="J325" i="6"/>
  <c r="K325" i="6"/>
  <c r="L325" i="6"/>
  <c r="M325" i="6"/>
  <c r="E326" i="6"/>
  <c r="F326" i="6"/>
  <c r="G326" i="6"/>
  <c r="H326" i="6"/>
  <c r="I326" i="6"/>
  <c r="J326" i="6"/>
  <c r="K326" i="6"/>
  <c r="L326" i="6"/>
  <c r="M326" i="6"/>
  <c r="E327" i="6"/>
  <c r="F327" i="6"/>
  <c r="G327" i="6"/>
  <c r="H327" i="6"/>
  <c r="I327" i="6"/>
  <c r="J327" i="6"/>
  <c r="K327" i="6"/>
  <c r="L327" i="6"/>
  <c r="M327" i="6"/>
  <c r="E328" i="6"/>
  <c r="F328" i="6"/>
  <c r="G328" i="6"/>
  <c r="H328" i="6"/>
  <c r="I328" i="6"/>
  <c r="J328" i="6"/>
  <c r="K328" i="6"/>
  <c r="L328" i="6"/>
  <c r="M328" i="6"/>
  <c r="E329" i="6"/>
  <c r="F329" i="6"/>
  <c r="G329" i="6"/>
  <c r="H329" i="6"/>
  <c r="I329" i="6"/>
  <c r="J329" i="6"/>
  <c r="K329" i="6"/>
  <c r="L329" i="6"/>
  <c r="M329" i="6"/>
  <c r="E330" i="6"/>
  <c r="F330" i="6"/>
  <c r="G330" i="6"/>
  <c r="H330" i="6"/>
  <c r="I330" i="6"/>
  <c r="J330" i="6"/>
  <c r="K330" i="6"/>
  <c r="L330" i="6"/>
  <c r="M330" i="6"/>
  <c r="E331" i="6"/>
  <c r="F331" i="6"/>
  <c r="G331" i="6"/>
  <c r="H331" i="6"/>
  <c r="I331" i="6"/>
  <c r="J331" i="6"/>
  <c r="K331" i="6"/>
  <c r="L331" i="6"/>
  <c r="M331" i="6"/>
  <c r="E332" i="6"/>
  <c r="F332" i="6"/>
  <c r="G332" i="6"/>
  <c r="H332" i="6"/>
  <c r="I332" i="6"/>
  <c r="J332" i="6"/>
  <c r="K332" i="6"/>
  <c r="L332" i="6"/>
  <c r="M332" i="6"/>
  <c r="E333" i="6"/>
  <c r="F333" i="6"/>
  <c r="G333" i="6"/>
  <c r="H333" i="6"/>
  <c r="I333" i="6"/>
  <c r="J333" i="6"/>
  <c r="K333" i="6"/>
  <c r="L333" i="6"/>
  <c r="M333" i="6"/>
  <c r="E334" i="6"/>
  <c r="F334" i="6"/>
  <c r="G334" i="6"/>
  <c r="H334" i="6"/>
  <c r="I334" i="6"/>
  <c r="J334" i="6"/>
  <c r="K334" i="6"/>
  <c r="L334" i="6"/>
  <c r="M334" i="6"/>
  <c r="E335" i="6"/>
  <c r="F335" i="6"/>
  <c r="G335" i="6"/>
  <c r="H335" i="6"/>
  <c r="I335" i="6"/>
  <c r="J335" i="6"/>
  <c r="K335" i="6"/>
  <c r="L335" i="6"/>
  <c r="M335" i="6"/>
  <c r="E336" i="6"/>
  <c r="F336" i="6"/>
  <c r="G336" i="6"/>
  <c r="H336" i="6"/>
  <c r="I336" i="6"/>
  <c r="J336" i="6"/>
  <c r="K336" i="6"/>
  <c r="L336" i="6"/>
  <c r="M336" i="6"/>
  <c r="E337" i="6"/>
  <c r="F337" i="6"/>
  <c r="G337" i="6"/>
  <c r="H337" i="6"/>
  <c r="I337" i="6"/>
  <c r="J337" i="6"/>
  <c r="K337" i="6"/>
  <c r="L337" i="6"/>
  <c r="M337" i="6"/>
  <c r="E338" i="6"/>
  <c r="F338" i="6"/>
  <c r="G338" i="6"/>
  <c r="H338" i="6"/>
  <c r="I338" i="6"/>
  <c r="J338" i="6"/>
  <c r="K338" i="6"/>
  <c r="L338" i="6"/>
  <c r="M338" i="6"/>
  <c r="E339" i="6"/>
  <c r="F339" i="6"/>
  <c r="G339" i="6"/>
  <c r="H339" i="6"/>
  <c r="I339" i="6"/>
  <c r="J339" i="6"/>
  <c r="K339" i="6"/>
  <c r="L339" i="6"/>
  <c r="M339" i="6"/>
  <c r="E340" i="6"/>
  <c r="F340" i="6"/>
  <c r="G340" i="6"/>
  <c r="H340" i="6"/>
  <c r="I340" i="6"/>
  <c r="J340" i="6"/>
  <c r="K340" i="6"/>
  <c r="L340" i="6"/>
  <c r="M340" i="6"/>
  <c r="E341" i="6"/>
  <c r="F341" i="6"/>
  <c r="G341" i="6"/>
  <c r="H341" i="6"/>
  <c r="I341" i="6"/>
  <c r="J341" i="6"/>
  <c r="K341" i="6"/>
  <c r="L341" i="6"/>
  <c r="M341" i="6"/>
  <c r="E342" i="6"/>
  <c r="F342" i="6"/>
  <c r="G342" i="6"/>
  <c r="H342" i="6"/>
  <c r="I342" i="6"/>
  <c r="J342" i="6"/>
  <c r="K342" i="6"/>
  <c r="L342" i="6"/>
  <c r="M342" i="6"/>
  <c r="E343" i="6"/>
  <c r="F343" i="6"/>
  <c r="G343" i="6"/>
  <c r="H343" i="6"/>
  <c r="I343" i="6"/>
  <c r="J343" i="6"/>
  <c r="K343" i="6"/>
  <c r="L343" i="6"/>
  <c r="M343" i="6"/>
  <c r="E344" i="6"/>
  <c r="F344" i="6"/>
  <c r="G344" i="6"/>
  <c r="H344" i="6"/>
  <c r="I344" i="6"/>
  <c r="J344" i="6"/>
  <c r="K344" i="6"/>
  <c r="L344" i="6"/>
  <c r="M344" i="6"/>
  <c r="E345" i="6"/>
  <c r="F345" i="6"/>
  <c r="G345" i="6"/>
  <c r="H345" i="6"/>
  <c r="I345" i="6"/>
  <c r="J345" i="6"/>
  <c r="K345" i="6"/>
  <c r="L345" i="6"/>
  <c r="M345" i="6"/>
  <c r="E346" i="6"/>
  <c r="F346" i="6"/>
  <c r="G346" i="6"/>
  <c r="H346" i="6"/>
  <c r="I346" i="6"/>
  <c r="J346" i="6"/>
  <c r="K346" i="6"/>
  <c r="L346" i="6"/>
  <c r="M346" i="6"/>
  <c r="E347" i="6"/>
  <c r="F347" i="6"/>
  <c r="G347" i="6"/>
  <c r="H347" i="6"/>
  <c r="I347" i="6"/>
  <c r="J347" i="6"/>
  <c r="K347" i="6"/>
  <c r="L347" i="6"/>
  <c r="M347" i="6"/>
  <c r="E348" i="6"/>
  <c r="F348" i="6"/>
  <c r="G348" i="6"/>
  <c r="H348" i="6"/>
  <c r="I348" i="6"/>
  <c r="J348" i="6"/>
  <c r="K348" i="6"/>
  <c r="L348" i="6"/>
  <c r="M348" i="6"/>
  <c r="E349" i="6"/>
  <c r="F349" i="6"/>
  <c r="G349" i="6"/>
  <c r="H349" i="6"/>
  <c r="I349" i="6"/>
  <c r="J349" i="6"/>
  <c r="K349" i="6"/>
  <c r="L349" i="6"/>
  <c r="M349" i="6"/>
  <c r="E350" i="6"/>
  <c r="F350" i="6"/>
  <c r="G350" i="6"/>
  <c r="H350" i="6"/>
  <c r="I350" i="6"/>
  <c r="J350" i="6"/>
  <c r="K350" i="6"/>
  <c r="L350" i="6"/>
  <c r="M350" i="6"/>
  <c r="E351" i="6"/>
  <c r="F351" i="6"/>
  <c r="G351" i="6"/>
  <c r="H351" i="6"/>
  <c r="I351" i="6"/>
  <c r="J351" i="6"/>
  <c r="K351" i="6"/>
  <c r="L351" i="6"/>
  <c r="M351" i="6"/>
  <c r="E352" i="6"/>
  <c r="F352" i="6"/>
  <c r="G352" i="6"/>
  <c r="H352" i="6"/>
  <c r="I352" i="6"/>
  <c r="J352" i="6"/>
  <c r="K352" i="6"/>
  <c r="L352" i="6"/>
  <c r="M352" i="6"/>
  <c r="E353" i="6"/>
  <c r="F353" i="6"/>
  <c r="G353" i="6"/>
  <c r="H353" i="6"/>
  <c r="I353" i="6"/>
  <c r="J353" i="6"/>
  <c r="K353" i="6"/>
  <c r="L353" i="6"/>
  <c r="M353" i="6"/>
  <c r="E354" i="6"/>
  <c r="F354" i="6"/>
  <c r="G354" i="6"/>
  <c r="H354" i="6"/>
  <c r="I354" i="6"/>
  <c r="J354" i="6"/>
  <c r="K354" i="6"/>
  <c r="L354" i="6"/>
  <c r="M354" i="6"/>
  <c r="M3" i="6"/>
  <c r="L3" i="6"/>
  <c r="K3" i="6"/>
  <c r="J3" i="6"/>
  <c r="I3" i="6"/>
  <c r="F3" i="6"/>
  <c r="G3" i="6"/>
  <c r="H3" i="6"/>
  <c r="E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M573" i="5"/>
  <c r="L573" i="5"/>
  <c r="K573" i="5"/>
  <c r="J573" i="5"/>
  <c r="I573" i="5"/>
  <c r="H573" i="5"/>
  <c r="G573" i="5"/>
  <c r="F573" i="5"/>
  <c r="E573" i="5"/>
  <c r="D573" i="5"/>
  <c r="C573" i="5"/>
  <c r="B573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M99" i="5"/>
  <c r="L99" i="5"/>
  <c r="K99" i="5"/>
  <c r="J99" i="5"/>
  <c r="I99" i="5"/>
  <c r="H99" i="5"/>
  <c r="G99" i="5"/>
  <c r="F99" i="5"/>
  <c r="E99" i="5"/>
  <c r="D99" i="5"/>
  <c r="C99" i="5"/>
  <c r="B99" i="5"/>
  <c r="M98" i="5"/>
  <c r="L98" i="5"/>
  <c r="K98" i="5"/>
  <c r="J98" i="5"/>
  <c r="I98" i="5"/>
  <c r="H98" i="5"/>
  <c r="G98" i="5"/>
  <c r="F98" i="5"/>
  <c r="E98" i="5"/>
  <c r="D98" i="5"/>
  <c r="C98" i="5"/>
  <c r="B98" i="5"/>
  <c r="M97" i="5"/>
  <c r="L97" i="5"/>
  <c r="K97" i="5"/>
  <c r="J97" i="5"/>
  <c r="I97" i="5"/>
  <c r="H97" i="5"/>
  <c r="G97" i="5"/>
  <c r="F97" i="5"/>
  <c r="E97" i="5"/>
  <c r="D97" i="5"/>
  <c r="C97" i="5"/>
  <c r="B97" i="5"/>
  <c r="M96" i="5"/>
  <c r="L96" i="5"/>
  <c r="K96" i="5"/>
  <c r="J96" i="5"/>
  <c r="I96" i="5"/>
  <c r="H96" i="5"/>
  <c r="G96" i="5"/>
  <c r="F96" i="5"/>
  <c r="E96" i="5"/>
  <c r="D96" i="5"/>
  <c r="C96" i="5"/>
  <c r="B96" i="5"/>
  <c r="M95" i="5"/>
  <c r="L95" i="5"/>
  <c r="K95" i="5"/>
  <c r="J95" i="5"/>
  <c r="I95" i="5"/>
  <c r="H95" i="5"/>
  <c r="G95" i="5"/>
  <c r="F95" i="5"/>
  <c r="E95" i="5"/>
  <c r="D95" i="5"/>
  <c r="C95" i="5"/>
  <c r="B95" i="5"/>
  <c r="M94" i="5"/>
  <c r="L94" i="5"/>
  <c r="K94" i="5"/>
  <c r="J94" i="5"/>
  <c r="I94" i="5"/>
  <c r="H94" i="5"/>
  <c r="G94" i="5"/>
  <c r="F94" i="5"/>
  <c r="E94" i="5"/>
  <c r="D94" i="5"/>
  <c r="C94" i="5"/>
  <c r="B94" i="5"/>
  <c r="M93" i="5"/>
  <c r="L93" i="5"/>
  <c r="K93" i="5"/>
  <c r="J93" i="5"/>
  <c r="I93" i="5"/>
  <c r="H93" i="5"/>
  <c r="G93" i="5"/>
  <c r="F93" i="5"/>
  <c r="E93" i="5"/>
  <c r="D93" i="5"/>
  <c r="C93" i="5"/>
  <c r="B93" i="5"/>
  <c r="M92" i="5"/>
  <c r="L92" i="5"/>
  <c r="K92" i="5"/>
  <c r="J92" i="5"/>
  <c r="I92" i="5"/>
  <c r="H92" i="5"/>
  <c r="G92" i="5"/>
  <c r="F92" i="5"/>
  <c r="E92" i="5"/>
  <c r="D92" i="5"/>
  <c r="C92" i="5"/>
  <c r="B92" i="5"/>
  <c r="M91" i="5"/>
  <c r="L91" i="5"/>
  <c r="K91" i="5"/>
  <c r="J91" i="5"/>
  <c r="I91" i="5"/>
  <c r="H91" i="5"/>
  <c r="G91" i="5"/>
  <c r="F91" i="5"/>
  <c r="E91" i="5"/>
  <c r="D91" i="5"/>
  <c r="C91" i="5"/>
  <c r="B91" i="5"/>
  <c r="M90" i="5"/>
  <c r="L90" i="5"/>
  <c r="K90" i="5"/>
  <c r="J90" i="5"/>
  <c r="I90" i="5"/>
  <c r="H90" i="5"/>
  <c r="G90" i="5"/>
  <c r="F90" i="5"/>
  <c r="E90" i="5"/>
  <c r="D90" i="5"/>
  <c r="C90" i="5"/>
  <c r="B90" i="5"/>
  <c r="M89" i="5"/>
  <c r="L89" i="5"/>
  <c r="K89" i="5"/>
  <c r="J89" i="5"/>
  <c r="I89" i="5"/>
  <c r="H89" i="5"/>
  <c r="G89" i="5"/>
  <c r="F89" i="5"/>
  <c r="E89" i="5"/>
  <c r="D89" i="5"/>
  <c r="C89" i="5"/>
  <c r="B89" i="5"/>
  <c r="M88" i="5"/>
  <c r="L88" i="5"/>
  <c r="K88" i="5"/>
  <c r="J88" i="5"/>
  <c r="I88" i="5"/>
  <c r="H88" i="5"/>
  <c r="G88" i="5"/>
  <c r="F88" i="5"/>
  <c r="E88" i="5"/>
  <c r="D88" i="5"/>
  <c r="C88" i="5"/>
  <c r="B88" i="5"/>
  <c r="M87" i="5"/>
  <c r="L87" i="5"/>
  <c r="K87" i="5"/>
  <c r="J87" i="5"/>
  <c r="I87" i="5"/>
  <c r="H87" i="5"/>
  <c r="G87" i="5"/>
  <c r="F87" i="5"/>
  <c r="E87" i="5"/>
  <c r="D87" i="5"/>
  <c r="C87" i="5"/>
  <c r="B87" i="5"/>
  <c r="M86" i="5"/>
  <c r="L86" i="5"/>
  <c r="K86" i="5"/>
  <c r="J86" i="5"/>
  <c r="I86" i="5"/>
  <c r="H86" i="5"/>
  <c r="G86" i="5"/>
  <c r="F86" i="5"/>
  <c r="E86" i="5"/>
  <c r="D86" i="5"/>
  <c r="C86" i="5"/>
  <c r="B86" i="5"/>
  <c r="M85" i="5"/>
  <c r="L85" i="5"/>
  <c r="K85" i="5"/>
  <c r="J85" i="5"/>
  <c r="I85" i="5"/>
  <c r="H85" i="5"/>
  <c r="G85" i="5"/>
  <c r="F85" i="5"/>
  <c r="E85" i="5"/>
  <c r="D85" i="5"/>
  <c r="C85" i="5"/>
  <c r="B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F82" i="5"/>
  <c r="E82" i="5"/>
  <c r="D82" i="5"/>
  <c r="C82" i="5"/>
  <c r="B82" i="5"/>
  <c r="M81" i="5"/>
  <c r="L81" i="5"/>
  <c r="K81" i="5"/>
  <c r="J81" i="5"/>
  <c r="I81" i="5"/>
  <c r="H81" i="5"/>
  <c r="G81" i="5"/>
  <c r="F81" i="5"/>
  <c r="E81" i="5"/>
  <c r="D81" i="5"/>
  <c r="C81" i="5"/>
  <c r="B81" i="5"/>
  <c r="M80" i="5"/>
  <c r="L80" i="5"/>
  <c r="K80" i="5"/>
  <c r="J80" i="5"/>
  <c r="I80" i="5"/>
  <c r="H80" i="5"/>
  <c r="G80" i="5"/>
  <c r="F80" i="5"/>
  <c r="E80" i="5"/>
  <c r="D80" i="5"/>
  <c r="C80" i="5"/>
  <c r="B80" i="5"/>
  <c r="M79" i="5"/>
  <c r="L79" i="5"/>
  <c r="K79" i="5"/>
  <c r="J79" i="5"/>
  <c r="I79" i="5"/>
  <c r="H79" i="5"/>
  <c r="G79" i="5"/>
  <c r="F79" i="5"/>
  <c r="E79" i="5"/>
  <c r="D79" i="5"/>
  <c r="C79" i="5"/>
  <c r="B79" i="5"/>
  <c r="M78" i="5"/>
  <c r="L78" i="5"/>
  <c r="K78" i="5"/>
  <c r="J78" i="5"/>
  <c r="I78" i="5"/>
  <c r="H78" i="5"/>
  <c r="G78" i="5"/>
  <c r="F78" i="5"/>
  <c r="E78" i="5"/>
  <c r="D78" i="5"/>
  <c r="C78" i="5"/>
  <c r="B78" i="5"/>
  <c r="M77" i="5"/>
  <c r="L77" i="5"/>
  <c r="K77" i="5"/>
  <c r="J77" i="5"/>
  <c r="I77" i="5"/>
  <c r="H77" i="5"/>
  <c r="G77" i="5"/>
  <c r="F77" i="5"/>
  <c r="E77" i="5"/>
  <c r="D77" i="5"/>
  <c r="C77" i="5"/>
  <c r="B77" i="5"/>
  <c r="M76" i="5"/>
  <c r="L76" i="5"/>
  <c r="K76" i="5"/>
  <c r="J76" i="5"/>
  <c r="I76" i="5"/>
  <c r="H76" i="5"/>
  <c r="G76" i="5"/>
  <c r="F76" i="5"/>
  <c r="E76" i="5"/>
  <c r="D76" i="5"/>
  <c r="C76" i="5"/>
  <c r="B76" i="5"/>
  <c r="M75" i="5"/>
  <c r="L75" i="5"/>
  <c r="K75" i="5"/>
  <c r="J75" i="5"/>
  <c r="I75" i="5"/>
  <c r="H75" i="5"/>
  <c r="G75" i="5"/>
  <c r="F75" i="5"/>
  <c r="E75" i="5"/>
  <c r="D75" i="5"/>
  <c r="C75" i="5"/>
  <c r="B75" i="5"/>
  <c r="M74" i="5"/>
  <c r="L74" i="5"/>
  <c r="K74" i="5"/>
  <c r="J74" i="5"/>
  <c r="I74" i="5"/>
  <c r="H74" i="5"/>
  <c r="G74" i="5"/>
  <c r="F74" i="5"/>
  <c r="E74" i="5"/>
  <c r="D74" i="5"/>
  <c r="C74" i="5"/>
  <c r="B74" i="5"/>
  <c r="M73" i="5"/>
  <c r="L73" i="5"/>
  <c r="K73" i="5"/>
  <c r="J73" i="5"/>
  <c r="I73" i="5"/>
  <c r="H73" i="5"/>
  <c r="G73" i="5"/>
  <c r="F73" i="5"/>
  <c r="E73" i="5"/>
  <c r="D73" i="5"/>
  <c r="C73" i="5"/>
  <c r="B73" i="5"/>
  <c r="M72" i="5"/>
  <c r="L72" i="5"/>
  <c r="K72" i="5"/>
  <c r="J72" i="5"/>
  <c r="I72" i="5"/>
  <c r="H72" i="5"/>
  <c r="G72" i="5"/>
  <c r="F72" i="5"/>
  <c r="E72" i="5"/>
  <c r="D72" i="5"/>
  <c r="C72" i="5"/>
  <c r="B72" i="5"/>
  <c r="M71" i="5"/>
  <c r="L71" i="5"/>
  <c r="K71" i="5"/>
  <c r="J71" i="5"/>
  <c r="I71" i="5"/>
  <c r="H71" i="5"/>
  <c r="G71" i="5"/>
  <c r="F71" i="5"/>
  <c r="E71" i="5"/>
  <c r="D71" i="5"/>
  <c r="C71" i="5"/>
  <c r="B71" i="5"/>
  <c r="M70" i="5"/>
  <c r="L70" i="5"/>
  <c r="K70" i="5"/>
  <c r="J70" i="5"/>
  <c r="I70" i="5"/>
  <c r="H70" i="5"/>
  <c r="G70" i="5"/>
  <c r="F70" i="5"/>
  <c r="E70" i="5"/>
  <c r="D70" i="5"/>
  <c r="C70" i="5"/>
  <c r="B70" i="5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M65" i="5"/>
  <c r="L65" i="5"/>
  <c r="K65" i="5"/>
  <c r="J65" i="5"/>
  <c r="I65" i="5"/>
  <c r="H65" i="5"/>
  <c r="G65" i="5"/>
  <c r="F65" i="5"/>
  <c r="E65" i="5"/>
  <c r="D65" i="5"/>
  <c r="C65" i="5"/>
  <c r="B65" i="5"/>
  <c r="M64" i="5"/>
  <c r="L64" i="5"/>
  <c r="K64" i="5"/>
  <c r="J64" i="5"/>
  <c r="I64" i="5"/>
  <c r="H64" i="5"/>
  <c r="G64" i="5"/>
  <c r="F64" i="5"/>
  <c r="E64" i="5"/>
  <c r="D64" i="5"/>
  <c r="C64" i="5"/>
  <c r="B64" i="5"/>
  <c r="M63" i="5"/>
  <c r="L63" i="5"/>
  <c r="K63" i="5"/>
  <c r="J63" i="5"/>
  <c r="I63" i="5"/>
  <c r="H63" i="5"/>
  <c r="G63" i="5"/>
  <c r="F63" i="5"/>
  <c r="E63" i="5"/>
  <c r="D63" i="5"/>
  <c r="C63" i="5"/>
  <c r="B63" i="5"/>
  <c r="M62" i="5"/>
  <c r="L62" i="5"/>
  <c r="K62" i="5"/>
  <c r="J62" i="5"/>
  <c r="I62" i="5"/>
  <c r="H62" i="5"/>
  <c r="G62" i="5"/>
  <c r="F62" i="5"/>
  <c r="E62" i="5"/>
  <c r="D62" i="5"/>
  <c r="C62" i="5"/>
  <c r="B62" i="5"/>
  <c r="M61" i="5"/>
  <c r="L61" i="5"/>
  <c r="K61" i="5"/>
  <c r="J61" i="5"/>
  <c r="I61" i="5"/>
  <c r="H61" i="5"/>
  <c r="G61" i="5"/>
  <c r="F61" i="5"/>
  <c r="E61" i="5"/>
  <c r="D61" i="5"/>
  <c r="C61" i="5"/>
  <c r="B61" i="5"/>
  <c r="M60" i="5"/>
  <c r="L60" i="5"/>
  <c r="K60" i="5"/>
  <c r="J60" i="5"/>
  <c r="I60" i="5"/>
  <c r="H60" i="5"/>
  <c r="G60" i="5"/>
  <c r="F60" i="5"/>
  <c r="E60" i="5"/>
  <c r="D60" i="5"/>
  <c r="C60" i="5"/>
  <c r="B60" i="5"/>
  <c r="M59" i="5"/>
  <c r="L59" i="5"/>
  <c r="K59" i="5"/>
  <c r="J59" i="5"/>
  <c r="I59" i="5"/>
  <c r="H59" i="5"/>
  <c r="G59" i="5"/>
  <c r="F59" i="5"/>
  <c r="E59" i="5"/>
  <c r="D59" i="5"/>
  <c r="C59" i="5"/>
  <c r="B59" i="5"/>
  <c r="M58" i="5"/>
  <c r="L58" i="5"/>
  <c r="K58" i="5"/>
  <c r="J58" i="5"/>
  <c r="I58" i="5"/>
  <c r="H58" i="5"/>
  <c r="G58" i="5"/>
  <c r="F58" i="5"/>
  <c r="E58" i="5"/>
  <c r="D58" i="5"/>
  <c r="C58" i="5"/>
  <c r="B58" i="5"/>
  <c r="M57" i="5"/>
  <c r="L57" i="5"/>
  <c r="K57" i="5"/>
  <c r="J57" i="5"/>
  <c r="I57" i="5"/>
  <c r="H57" i="5"/>
  <c r="G57" i="5"/>
  <c r="F57" i="5"/>
  <c r="E57" i="5"/>
  <c r="D57" i="5"/>
  <c r="C57" i="5"/>
  <c r="B57" i="5"/>
  <c r="M56" i="5"/>
  <c r="L56" i="5"/>
  <c r="K56" i="5"/>
  <c r="J56" i="5"/>
  <c r="I56" i="5"/>
  <c r="H56" i="5"/>
  <c r="G56" i="5"/>
  <c r="F56" i="5"/>
  <c r="E56" i="5"/>
  <c r="D56" i="5"/>
  <c r="C56" i="5"/>
  <c r="B56" i="5"/>
  <c r="M55" i="5"/>
  <c r="L55" i="5"/>
  <c r="K55" i="5"/>
  <c r="J55" i="5"/>
  <c r="I55" i="5"/>
  <c r="H55" i="5"/>
  <c r="G55" i="5"/>
  <c r="F55" i="5"/>
  <c r="E55" i="5"/>
  <c r="D55" i="5"/>
  <c r="C55" i="5"/>
  <c r="B55" i="5"/>
  <c r="M54" i="5"/>
  <c r="L54" i="5"/>
  <c r="K54" i="5"/>
  <c r="J54" i="5"/>
  <c r="I54" i="5"/>
  <c r="H54" i="5"/>
  <c r="G54" i="5"/>
  <c r="F54" i="5"/>
  <c r="E54" i="5"/>
  <c r="D54" i="5"/>
  <c r="C54" i="5"/>
  <c r="B54" i="5"/>
  <c r="M53" i="5"/>
  <c r="L53" i="5"/>
  <c r="K53" i="5"/>
  <c r="J53" i="5"/>
  <c r="I53" i="5"/>
  <c r="H53" i="5"/>
  <c r="G53" i="5"/>
  <c r="F53" i="5"/>
  <c r="E53" i="5"/>
  <c r="D53" i="5"/>
  <c r="C53" i="5"/>
  <c r="B53" i="5"/>
  <c r="M52" i="5"/>
  <c r="L52" i="5"/>
  <c r="K52" i="5"/>
  <c r="J52" i="5"/>
  <c r="I52" i="5"/>
  <c r="H52" i="5"/>
  <c r="G52" i="5"/>
  <c r="F52" i="5"/>
  <c r="E52" i="5"/>
  <c r="D52" i="5"/>
  <c r="C52" i="5"/>
  <c r="B52" i="5"/>
  <c r="M51" i="5"/>
  <c r="L51" i="5"/>
  <c r="K51" i="5"/>
  <c r="J51" i="5"/>
  <c r="I51" i="5"/>
  <c r="H51" i="5"/>
  <c r="G51" i="5"/>
  <c r="F51" i="5"/>
  <c r="E51" i="5"/>
  <c r="D51" i="5"/>
  <c r="C51" i="5"/>
  <c r="B51" i="5"/>
  <c r="M50" i="5"/>
  <c r="L50" i="5"/>
  <c r="K50" i="5"/>
  <c r="J50" i="5"/>
  <c r="I50" i="5"/>
  <c r="H50" i="5"/>
  <c r="G50" i="5"/>
  <c r="F50" i="5"/>
  <c r="E50" i="5"/>
  <c r="D50" i="5"/>
  <c r="C50" i="5"/>
  <c r="B50" i="5"/>
  <c r="M49" i="5"/>
  <c r="L49" i="5"/>
  <c r="K49" i="5"/>
  <c r="J49" i="5"/>
  <c r="I49" i="5"/>
  <c r="H49" i="5"/>
  <c r="G49" i="5"/>
  <c r="F49" i="5"/>
  <c r="E49" i="5"/>
  <c r="D49" i="5"/>
  <c r="C49" i="5"/>
  <c r="B49" i="5"/>
  <c r="M48" i="5"/>
  <c r="L48" i="5"/>
  <c r="K48" i="5"/>
  <c r="J48" i="5"/>
  <c r="I48" i="5"/>
  <c r="H48" i="5"/>
  <c r="G48" i="5"/>
  <c r="F48" i="5"/>
  <c r="E48" i="5"/>
  <c r="D48" i="5"/>
  <c r="C48" i="5"/>
  <c r="B48" i="5"/>
  <c r="M47" i="5"/>
  <c r="L47" i="5"/>
  <c r="K47" i="5"/>
  <c r="J47" i="5"/>
  <c r="I47" i="5"/>
  <c r="H47" i="5"/>
  <c r="G47" i="5"/>
  <c r="F47" i="5"/>
  <c r="E47" i="5"/>
  <c r="D47" i="5"/>
  <c r="C47" i="5"/>
  <c r="B47" i="5"/>
  <c r="M46" i="5"/>
  <c r="L46" i="5"/>
  <c r="K46" i="5"/>
  <c r="J46" i="5"/>
  <c r="I46" i="5"/>
  <c r="H46" i="5"/>
  <c r="G46" i="5"/>
  <c r="F46" i="5"/>
  <c r="E46" i="5"/>
  <c r="D46" i="5"/>
  <c r="C46" i="5"/>
  <c r="B46" i="5"/>
  <c r="M45" i="5"/>
  <c r="L45" i="5"/>
  <c r="K45" i="5"/>
  <c r="J45" i="5"/>
  <c r="I45" i="5"/>
  <c r="H45" i="5"/>
  <c r="G45" i="5"/>
  <c r="F45" i="5"/>
  <c r="E45" i="5"/>
  <c r="D45" i="5"/>
  <c r="C45" i="5"/>
  <c r="B45" i="5"/>
  <c r="M44" i="5"/>
  <c r="L44" i="5"/>
  <c r="K44" i="5"/>
  <c r="J44" i="5"/>
  <c r="I44" i="5"/>
  <c r="H44" i="5"/>
  <c r="G44" i="5"/>
  <c r="F44" i="5"/>
  <c r="E44" i="5"/>
  <c r="D44" i="5"/>
  <c r="C44" i="5"/>
  <c r="B44" i="5"/>
  <c r="M43" i="5"/>
  <c r="L43" i="5"/>
  <c r="K43" i="5"/>
  <c r="J43" i="5"/>
  <c r="I43" i="5"/>
  <c r="H43" i="5"/>
  <c r="G43" i="5"/>
  <c r="F43" i="5"/>
  <c r="E43" i="5"/>
  <c r="D43" i="5"/>
  <c r="C43" i="5"/>
  <c r="B43" i="5"/>
  <c r="M42" i="5"/>
  <c r="L42" i="5"/>
  <c r="K42" i="5"/>
  <c r="J42" i="5"/>
  <c r="I42" i="5"/>
  <c r="H42" i="5"/>
  <c r="G42" i="5"/>
  <c r="F42" i="5"/>
  <c r="E42" i="5"/>
  <c r="D42" i="5"/>
  <c r="C42" i="5"/>
  <c r="B42" i="5"/>
  <c r="M41" i="5"/>
  <c r="L41" i="5"/>
  <c r="K41" i="5"/>
  <c r="J41" i="5"/>
  <c r="I41" i="5"/>
  <c r="H41" i="5"/>
  <c r="G41" i="5"/>
  <c r="F41" i="5"/>
  <c r="E41" i="5"/>
  <c r="D41" i="5"/>
  <c r="C41" i="5"/>
  <c r="B41" i="5"/>
  <c r="M40" i="5"/>
  <c r="L40" i="5"/>
  <c r="K40" i="5"/>
  <c r="J40" i="5"/>
  <c r="I40" i="5"/>
  <c r="H40" i="5"/>
  <c r="G40" i="5"/>
  <c r="F40" i="5"/>
  <c r="E40" i="5"/>
  <c r="D40" i="5"/>
  <c r="C40" i="5"/>
  <c r="B40" i="5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L37" i="5"/>
  <c r="K37" i="5"/>
  <c r="J37" i="5"/>
  <c r="I37" i="5"/>
  <c r="H37" i="5"/>
  <c r="G37" i="5"/>
  <c r="F37" i="5"/>
  <c r="E37" i="5"/>
  <c r="D37" i="5"/>
  <c r="C37" i="5"/>
  <c r="B37" i="5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B33" i="5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AE3" i="1"/>
  <c r="AC3" i="1"/>
  <c r="S3" i="1"/>
  <c r="AA3" i="1"/>
  <c r="U3" i="1"/>
  <c r="Y3" i="1"/>
  <c r="W3" i="1"/>
  <c r="O3" i="1"/>
  <c r="Q3" i="1"/>
  <c r="M3" i="1"/>
  <c r="K3" i="1"/>
  <c r="G3" i="1"/>
  <c r="I3" i="1"/>
  <c r="A3" i="1"/>
  <c r="E3" i="1"/>
  <c r="C3" i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4" i="4"/>
</calcChain>
</file>

<file path=xl/sharedStrings.xml><?xml version="1.0" encoding="utf-8"?>
<sst xmlns="http://schemas.openxmlformats.org/spreadsheetml/2006/main" count="132" uniqueCount="40">
  <si>
    <t>US0001M INDEX</t>
  </si>
  <si>
    <t>FED30D INDEX</t>
  </si>
  <si>
    <t>lgagtruu index</t>
  </si>
  <si>
    <t>USGG10YR INDEX</t>
  </si>
  <si>
    <t>LF98TRUU Index</t>
  </si>
  <si>
    <t>1 MO LIBOR</t>
  </si>
  <si>
    <t>30D FED FUND RATE</t>
  </si>
  <si>
    <t>BARCLAYS GBL AGG GOVT TOTAL RETURN IDX</t>
  </si>
  <si>
    <t>US GENERIC 10Y</t>
  </si>
  <si>
    <t>BARC US CORP HY TOT RTN IDFX</t>
  </si>
  <si>
    <t>SPX INDEX</t>
  </si>
  <si>
    <t>SPI INDEX</t>
  </si>
  <si>
    <t>MXNA INDEX</t>
  </si>
  <si>
    <t>MXWO INDEX</t>
  </si>
  <si>
    <t>MXJP INDEX</t>
  </si>
  <si>
    <t>MXCN INDEX</t>
  </si>
  <si>
    <t>MXAS INDEX</t>
  </si>
  <si>
    <t>MXASJ INDEX</t>
  </si>
  <si>
    <t>MXEU INDEX</t>
  </si>
  <si>
    <t>MXEUG INDEX</t>
  </si>
  <si>
    <t>SWISS PERF IDX</t>
  </si>
  <si>
    <t>STD POOR IDX</t>
  </si>
  <si>
    <t>UKX INDEX</t>
  </si>
  <si>
    <t>FTSE 100</t>
    <phoneticPr fontId="2" type="noConversion"/>
  </si>
  <si>
    <t>Risk Free Rates</t>
    <phoneticPr fontId="2" type="noConversion"/>
  </si>
  <si>
    <t>Fixed Incomes</t>
    <phoneticPr fontId="2" type="noConversion"/>
  </si>
  <si>
    <t>World</t>
    <phoneticPr fontId="2" type="noConversion"/>
  </si>
  <si>
    <t>Equity Indices</t>
    <phoneticPr fontId="2" type="noConversion"/>
  </si>
  <si>
    <t>North America</t>
    <phoneticPr fontId="2" type="noConversion"/>
  </si>
  <si>
    <t>Japan</t>
    <phoneticPr fontId="2" type="noConversion"/>
  </si>
  <si>
    <t>China</t>
    <phoneticPr fontId="2" type="noConversion"/>
  </si>
  <si>
    <t>Asia</t>
    <phoneticPr fontId="2" type="noConversion"/>
  </si>
  <si>
    <t>Asia Excl Japan</t>
    <phoneticPr fontId="2" type="noConversion"/>
  </si>
  <si>
    <t>EU</t>
    <phoneticPr fontId="2" type="noConversion"/>
  </si>
  <si>
    <t>EU Excl UK</t>
    <phoneticPr fontId="2" type="noConversion"/>
  </si>
  <si>
    <t>Fixed Income</t>
    <phoneticPr fontId="2" type="noConversion"/>
  </si>
  <si>
    <t>USD 1M LIBOR</t>
    <phoneticPr fontId="2" type="noConversion"/>
  </si>
  <si>
    <t>30D FFR</t>
    <phoneticPr fontId="2" type="noConversion"/>
  </si>
  <si>
    <t>US  10Y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</si>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</sst>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.mm\.yyyy"/>
    <numFmt numFmtId="177" formatCode="0.0000"/>
    <numFmt numFmtId="178" formatCode="0.0000%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scheme val="minor"/>
    </font>
    <font>
      <b/>
      <u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76" fontId="0" fillId="0" borderId="0" xfId="0" applyNumberFormat="1"/>
    <xf numFmtId="14" fontId="0" fillId="0" borderId="0" xfId="0" applyNumberFormat="1"/>
    <xf numFmtId="2" fontId="0" fillId="0" borderId="0" xfId="0" applyNumberFormat="1"/>
    <xf numFmtId="177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78" fontId="0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05"/>
  <sheetViews>
    <sheetView zoomScale="85" zoomScaleNormal="85" zoomScalePageLayoutView="85" workbookViewId="0">
      <selection activeCell="F2" sqref="F2"/>
    </sheetView>
  </sheetViews>
  <sheetFormatPr baseColWidth="10" defaultRowHeight="15" x14ac:dyDescent="0.2"/>
  <sheetData>
    <row r="1" spans="1:32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13</v>
      </c>
      <c r="N1" t="s">
        <v>10</v>
      </c>
      <c r="P1" t="s">
        <v>11</v>
      </c>
      <c r="R1" t="s">
        <v>12</v>
      </c>
      <c r="T1" t="s">
        <v>14</v>
      </c>
      <c r="V1" t="s">
        <v>22</v>
      </c>
      <c r="X1" t="s">
        <v>15</v>
      </c>
      <c r="Z1" t="s">
        <v>16</v>
      </c>
      <c r="AB1" t="s">
        <v>17</v>
      </c>
      <c r="AD1" t="s">
        <v>18</v>
      </c>
      <c r="AF1" t="s">
        <v>19</v>
      </c>
    </row>
    <row r="2" spans="1:32" x14ac:dyDescent="0.2">
      <c r="B2" t="s">
        <v>5</v>
      </c>
      <c r="D2" t="s">
        <v>6</v>
      </c>
      <c r="F2" t="s">
        <v>7</v>
      </c>
      <c r="H2" t="s">
        <v>8</v>
      </c>
      <c r="J2" t="s">
        <v>9</v>
      </c>
      <c r="N2" t="s">
        <v>21</v>
      </c>
      <c r="P2" t="s">
        <v>20</v>
      </c>
    </row>
    <row r="3" spans="1:32" x14ac:dyDescent="0.2">
      <c r="A3" s="1" t="e">
        <f ca="1">_xll.BDH(B1,"PX_LAST","12.31.1969",_xll.BToday(),"Currency","USD","Period","M","cols=2;rows=389")</f>
        <v>#NAME?</v>
      </c>
      <c r="B3" s="3">
        <v>8.5</v>
      </c>
      <c r="C3" s="1" t="e">
        <f ca="1">_xll.BDH(D1,"PX_LAST","12.31.1969",_xll.BToday(),"Currency","USD","Period","M","cols=2;rows=569")</f>
        <v>#NAME?</v>
      </c>
      <c r="D3">
        <v>8.9700000000000006</v>
      </c>
      <c r="E3" s="1" t="e">
        <f ca="1">_xll.BDH(F1,"PX_LAST","12.31.1969",_xll.BToday(),"Currency","USD","Period","M","cols=2;rows=200")</f>
        <v>#NAME?</v>
      </c>
      <c r="F3">
        <v>99.79</v>
      </c>
      <c r="G3" s="1" t="e">
        <f ca="1">_xll.BDH(H1,"PX_LAST","12.31.1969",_xll.BToday(),"Currency","USD","Period","M","cols=2;rows=569")</f>
        <v>#NAME?</v>
      </c>
      <c r="H3">
        <v>7.8819999999999997</v>
      </c>
      <c r="I3" s="1" t="e">
        <f ca="1">_xll.BDH(J1,"PX_LAST","12.31.1969",_xll.BToday(),"Currency","USD","Period","M","cols=2;rows=406")</f>
        <v>#NAME?</v>
      </c>
      <c r="J3">
        <v>98.21</v>
      </c>
      <c r="K3" s="1" t="e">
        <f ca="1">_xll.BDH(L1,"PX_LAST","12.31.1969",_xll.BToday(),"Currency","USD","Period","M","cols=2;rows=569")</f>
        <v>#NAME?</v>
      </c>
      <c r="L3">
        <v>100</v>
      </c>
      <c r="M3" s="1" t="e">
        <f ca="1">_xll.BDH(N1,"PX_LAST","12.31.1969",_xll.BToday(),"Currency","USD","Period","M","cols=2;rows=569")</f>
        <v>#NAME?</v>
      </c>
      <c r="N3">
        <v>92.06</v>
      </c>
      <c r="O3" s="1" t="e">
        <f ca="1">_xll.BDH(P1,"PX_LAST","12.31.1969",_xll.BToday(),"Currency","USD","Period","M","cols=2;rows=360")</f>
        <v>#NAME?</v>
      </c>
      <c r="P3">
        <v>650.37171999999998</v>
      </c>
      <c r="Q3" s="1" t="e">
        <f ca="1">_xll.BDH(R1,"PX_LAST","12.31.1969",_xll.BToday(),"Currency","USD","Period","M","cols=2;rows=569")</f>
        <v>#NAME?</v>
      </c>
      <c r="R3">
        <v>100</v>
      </c>
      <c r="S3" s="1" t="e">
        <f ca="1">_xll.BDH(T1,"PX_LAST","12.31.1969",_xll.BToday(),"Currency","USD","Period","M","cols=2;rows=556")</f>
        <v>#NAME?</v>
      </c>
      <c r="T3">
        <v>0.24809999999999999</v>
      </c>
      <c r="U3" s="1" t="e">
        <f ca="1">_xll.BDH(V1,"PX_LAST","12.31.1969",_xll.BToday(),"Currency","USD","Period","M","cols=2;rows=401")</f>
        <v>#NAME?</v>
      </c>
      <c r="V3">
        <v>1451.5</v>
      </c>
      <c r="W3" s="1" t="e">
        <f ca="1">_xll.BDH(X1,"PX_LAST","12.31.1969",_xll.BToday(),"Currency","USD","Period","M","cols=2;rows=293")</f>
        <v>#NAME?</v>
      </c>
      <c r="X3">
        <v>12.914059999999999</v>
      </c>
      <c r="Y3" s="1" t="e">
        <f ca="1">_xll.BDH(Z1,"PX_LAST","12.31.1969",_xll.BToday(),"Currency","USD","Period","M","cols=2;rows=353")</f>
        <v>#NAME?</v>
      </c>
      <c r="Z3">
        <v>100</v>
      </c>
      <c r="AA3" s="1" t="e">
        <f ca="1">_xll.BDH(AB1,"PX_LAST","12.31.1969",_xll.BToday(),"Currency","USD","Period","M","cols=2;rows=353")</f>
        <v>#NAME?</v>
      </c>
      <c r="AB3">
        <v>100</v>
      </c>
      <c r="AC3" s="1" t="e">
        <f ca="1">_xll.BDH(AD1,"PX_LAST","12.31.1969",_xll.BToday(),"Currency","USD","Period","M","cols=2;rows=221")</f>
        <v>#NAME?</v>
      </c>
      <c r="AD3">
        <v>116.65</v>
      </c>
      <c r="AE3" s="1" t="e">
        <f ca="1">_xll.BDH(AF1,"PX_LAST","12.31.1969",_xll.BToday(),"Currency","USD","Period","M","cols=2;rows=220")</f>
        <v>#NAME?</v>
      </c>
      <c r="AF3">
        <v>116.67468</v>
      </c>
    </row>
    <row r="4" spans="1:32" x14ac:dyDescent="0.2">
      <c r="A4" s="1">
        <v>31078</v>
      </c>
      <c r="B4">
        <v>8.6300000000000008</v>
      </c>
      <c r="C4" s="2">
        <v>25599</v>
      </c>
      <c r="D4">
        <v>8.98</v>
      </c>
      <c r="E4" s="2">
        <v>36830</v>
      </c>
      <c r="F4">
        <v>98.66</v>
      </c>
      <c r="G4" s="2">
        <v>25598</v>
      </c>
      <c r="H4">
        <v>7.7519999999999998</v>
      </c>
      <c r="I4" s="2">
        <v>30559</v>
      </c>
      <c r="J4">
        <v>99.41</v>
      </c>
      <c r="K4" s="2">
        <v>25598</v>
      </c>
      <c r="L4">
        <v>94.25</v>
      </c>
      <c r="M4" s="2">
        <v>25598</v>
      </c>
      <c r="N4">
        <v>85.02</v>
      </c>
      <c r="O4" s="2">
        <v>31897</v>
      </c>
      <c r="P4">
        <v>661.25531999999998</v>
      </c>
      <c r="Q4" s="2">
        <v>25598</v>
      </c>
      <c r="R4">
        <v>93.35</v>
      </c>
      <c r="S4" s="2">
        <v>25990</v>
      </c>
      <c r="T4">
        <v>0.25879999999999997</v>
      </c>
      <c r="U4" s="2">
        <v>30712</v>
      </c>
      <c r="V4">
        <v>1489.4756</v>
      </c>
      <c r="W4" s="2">
        <v>33998</v>
      </c>
      <c r="X4">
        <v>12.771129999999999</v>
      </c>
      <c r="Y4" s="2">
        <v>32171</v>
      </c>
      <c r="Z4">
        <v>105.33</v>
      </c>
      <c r="AA4" s="2">
        <v>32171</v>
      </c>
      <c r="AB4">
        <v>104.96</v>
      </c>
      <c r="AC4" s="2">
        <v>36189</v>
      </c>
      <c r="AD4">
        <v>116.50762</v>
      </c>
      <c r="AE4" s="2">
        <v>36217</v>
      </c>
      <c r="AF4">
        <v>111.66257</v>
      </c>
    </row>
    <row r="5" spans="1:32" x14ac:dyDescent="0.2">
      <c r="A5" s="2">
        <v>31106</v>
      </c>
      <c r="B5">
        <v>9</v>
      </c>
      <c r="C5" s="2">
        <v>25627</v>
      </c>
      <c r="D5">
        <v>8.98</v>
      </c>
      <c r="E5" s="2">
        <v>36860</v>
      </c>
      <c r="F5">
        <v>100.42</v>
      </c>
      <c r="G5" s="2">
        <v>25626</v>
      </c>
      <c r="H5">
        <v>6.9020000000000001</v>
      </c>
      <c r="I5" s="2">
        <v>30589</v>
      </c>
      <c r="J5">
        <v>101.94</v>
      </c>
      <c r="K5" s="2">
        <v>25626</v>
      </c>
      <c r="L5">
        <v>96.98</v>
      </c>
      <c r="M5" s="2">
        <v>25626</v>
      </c>
      <c r="N5">
        <v>89.5</v>
      </c>
      <c r="O5" s="2">
        <v>31926</v>
      </c>
      <c r="P5">
        <v>685.42096000000004</v>
      </c>
      <c r="Q5" s="2">
        <v>25626</v>
      </c>
      <c r="R5">
        <v>98.15</v>
      </c>
      <c r="S5" s="2">
        <v>26023</v>
      </c>
      <c r="T5">
        <v>0.27947</v>
      </c>
      <c r="U5" s="2">
        <v>30741</v>
      </c>
      <c r="V5">
        <v>1550.5672199999999</v>
      </c>
      <c r="W5" s="2">
        <v>34026</v>
      </c>
      <c r="X5">
        <v>14.055300000000001</v>
      </c>
      <c r="Y5" s="2">
        <v>32202</v>
      </c>
      <c r="Z5">
        <v>112.99</v>
      </c>
      <c r="AA5" s="2">
        <v>32202</v>
      </c>
      <c r="AB5">
        <v>105.72</v>
      </c>
      <c r="AC5" s="2">
        <v>36217</v>
      </c>
      <c r="AD5">
        <v>113.80574</v>
      </c>
      <c r="AE5" s="2">
        <v>36250</v>
      </c>
      <c r="AF5">
        <v>111.48873</v>
      </c>
    </row>
    <row r="6" spans="1:32" x14ac:dyDescent="0.2">
      <c r="A6" s="2">
        <v>31135</v>
      </c>
      <c r="B6">
        <v>8.8800000000000008</v>
      </c>
      <c r="C6" s="2">
        <v>25658</v>
      </c>
      <c r="D6">
        <v>7.76</v>
      </c>
      <c r="E6" s="2">
        <v>36889</v>
      </c>
      <c r="F6">
        <v>103.43</v>
      </c>
      <c r="G6" s="2">
        <v>25658</v>
      </c>
      <c r="H6">
        <v>7.0819999999999999</v>
      </c>
      <c r="I6" s="2">
        <v>30620</v>
      </c>
      <c r="J6">
        <v>102.91</v>
      </c>
      <c r="K6" s="2">
        <v>25658</v>
      </c>
      <c r="L6">
        <v>97.07</v>
      </c>
      <c r="M6" s="2">
        <v>25658</v>
      </c>
      <c r="N6">
        <v>89.63</v>
      </c>
      <c r="O6" s="2">
        <v>31958</v>
      </c>
      <c r="P6">
        <v>686.92510000000004</v>
      </c>
      <c r="Q6" s="2">
        <v>25658</v>
      </c>
      <c r="R6">
        <v>98.51</v>
      </c>
      <c r="S6" s="2">
        <v>26053</v>
      </c>
      <c r="T6">
        <v>0.29316999999999999</v>
      </c>
      <c r="U6" s="2">
        <v>30771</v>
      </c>
      <c r="V6">
        <v>1599.21875</v>
      </c>
      <c r="W6" s="2">
        <v>34059</v>
      </c>
      <c r="X6">
        <v>12.54556</v>
      </c>
      <c r="Y6" s="2">
        <v>32233</v>
      </c>
      <c r="Z6">
        <v>121.37</v>
      </c>
      <c r="AA6" s="2">
        <v>32233</v>
      </c>
      <c r="AB6">
        <v>111.2</v>
      </c>
      <c r="AC6" s="2">
        <v>36250</v>
      </c>
      <c r="AD6">
        <v>114.62289</v>
      </c>
      <c r="AE6" s="2">
        <v>36280</v>
      </c>
      <c r="AF6">
        <v>114.11516</v>
      </c>
    </row>
    <row r="7" spans="1:32" x14ac:dyDescent="0.2">
      <c r="A7" s="2">
        <v>31167</v>
      </c>
      <c r="B7">
        <v>8.5</v>
      </c>
      <c r="C7" s="2">
        <v>25688</v>
      </c>
      <c r="D7">
        <v>8.1</v>
      </c>
      <c r="E7" s="2">
        <v>36922</v>
      </c>
      <c r="F7">
        <v>103.43</v>
      </c>
      <c r="G7" s="2">
        <v>25688</v>
      </c>
      <c r="H7">
        <v>7.8220000000000001</v>
      </c>
      <c r="I7" s="2">
        <v>30650</v>
      </c>
      <c r="J7">
        <v>103.62</v>
      </c>
      <c r="K7" s="2">
        <v>25688</v>
      </c>
      <c r="L7">
        <v>87.8</v>
      </c>
      <c r="M7" s="2">
        <v>25688</v>
      </c>
      <c r="N7">
        <v>81.52</v>
      </c>
      <c r="O7" s="2">
        <v>31989</v>
      </c>
      <c r="P7">
        <v>738.20331999999996</v>
      </c>
      <c r="Q7" s="2">
        <v>25688</v>
      </c>
      <c r="R7">
        <v>89.64</v>
      </c>
      <c r="S7" s="2">
        <v>26084</v>
      </c>
      <c r="T7">
        <v>0.29028999999999999</v>
      </c>
      <c r="U7" s="2">
        <v>30802</v>
      </c>
      <c r="V7">
        <v>1591.34347</v>
      </c>
      <c r="W7" s="2">
        <v>34089</v>
      </c>
      <c r="X7">
        <v>11.855119999999999</v>
      </c>
      <c r="Y7" s="2">
        <v>32262</v>
      </c>
      <c r="Z7">
        <v>122.72</v>
      </c>
      <c r="AA7" s="2">
        <v>32262</v>
      </c>
      <c r="AB7">
        <v>115.88</v>
      </c>
      <c r="AC7" s="2">
        <v>36280</v>
      </c>
      <c r="AD7">
        <v>117.78538</v>
      </c>
      <c r="AE7" s="2">
        <v>36311</v>
      </c>
      <c r="AF7">
        <v>109.07315</v>
      </c>
    </row>
    <row r="8" spans="1:32" x14ac:dyDescent="0.2">
      <c r="A8" s="2">
        <v>31198</v>
      </c>
      <c r="B8">
        <v>7.5625</v>
      </c>
      <c r="C8" s="2">
        <v>25719</v>
      </c>
      <c r="D8">
        <v>7.9399999999999995</v>
      </c>
      <c r="E8" s="2">
        <v>36950</v>
      </c>
      <c r="F8">
        <v>103.49</v>
      </c>
      <c r="G8" s="2">
        <v>25717</v>
      </c>
      <c r="H8">
        <v>7.952</v>
      </c>
      <c r="I8" s="2">
        <v>30680</v>
      </c>
      <c r="J8">
        <v>102.92</v>
      </c>
      <c r="K8" s="2">
        <v>25717</v>
      </c>
      <c r="L8">
        <v>82.06</v>
      </c>
      <c r="M8" s="2">
        <v>25717</v>
      </c>
      <c r="N8">
        <v>76.55</v>
      </c>
      <c r="O8" s="2">
        <v>32050</v>
      </c>
      <c r="P8">
        <v>783.43903</v>
      </c>
      <c r="Q8" s="2">
        <v>25717</v>
      </c>
      <c r="R8">
        <v>84.14</v>
      </c>
      <c r="S8" s="2">
        <v>26114</v>
      </c>
      <c r="T8">
        <v>0.31727</v>
      </c>
      <c r="U8" s="2">
        <v>30833</v>
      </c>
      <c r="V8">
        <v>1414.5954999999999</v>
      </c>
      <c r="W8" s="2">
        <v>34120</v>
      </c>
      <c r="X8">
        <v>11.144679999999999</v>
      </c>
      <c r="Y8" s="2">
        <v>32294</v>
      </c>
      <c r="Z8">
        <v>117.29</v>
      </c>
      <c r="AA8" s="2">
        <v>32294</v>
      </c>
      <c r="AB8">
        <v>114.92</v>
      </c>
      <c r="AC8" s="2">
        <v>36311</v>
      </c>
      <c r="AD8">
        <v>112.12958999999999</v>
      </c>
      <c r="AE8" s="2">
        <v>36341</v>
      </c>
      <c r="AF8">
        <v>111.29210999999999</v>
      </c>
    </row>
    <row r="9" spans="1:32" x14ac:dyDescent="0.2">
      <c r="A9" s="2">
        <v>31226</v>
      </c>
      <c r="B9">
        <v>7.75</v>
      </c>
      <c r="C9" s="2">
        <v>25749</v>
      </c>
      <c r="D9">
        <v>7.6</v>
      </c>
      <c r="E9" s="2">
        <v>36980</v>
      </c>
      <c r="F9">
        <v>100.42</v>
      </c>
      <c r="G9" s="2">
        <v>25749</v>
      </c>
      <c r="H9">
        <v>7.6820000000000004</v>
      </c>
      <c r="I9" s="2">
        <v>30712</v>
      </c>
      <c r="J9">
        <v>106.56</v>
      </c>
      <c r="K9" s="2">
        <v>25749</v>
      </c>
      <c r="L9">
        <v>79.84</v>
      </c>
      <c r="M9" s="2">
        <v>25749</v>
      </c>
      <c r="N9">
        <v>72.72</v>
      </c>
      <c r="O9" s="2">
        <v>32080</v>
      </c>
      <c r="P9">
        <v>576.46675000000005</v>
      </c>
      <c r="Q9" s="2">
        <v>25749</v>
      </c>
      <c r="R9">
        <v>81.069999999999993</v>
      </c>
      <c r="S9" s="2">
        <v>26144</v>
      </c>
      <c r="T9">
        <v>0.31798999999999999</v>
      </c>
      <c r="U9" s="2">
        <v>30862</v>
      </c>
      <c r="V9">
        <v>1413.7005300000001</v>
      </c>
      <c r="W9" s="2">
        <v>34150</v>
      </c>
      <c r="X9">
        <v>10.624600000000001</v>
      </c>
      <c r="Y9" s="2">
        <v>32324</v>
      </c>
      <c r="Z9">
        <v>113.35</v>
      </c>
      <c r="AA9" s="2">
        <v>32324</v>
      </c>
      <c r="AB9">
        <v>124.81</v>
      </c>
      <c r="AC9" s="2">
        <v>36341</v>
      </c>
      <c r="AD9">
        <v>113.63155</v>
      </c>
      <c r="AE9" s="2">
        <v>36371</v>
      </c>
      <c r="AF9">
        <v>111.95296</v>
      </c>
    </row>
    <row r="10" spans="1:32" x14ac:dyDescent="0.2">
      <c r="A10" s="2">
        <v>31259</v>
      </c>
      <c r="B10">
        <v>8.06</v>
      </c>
      <c r="C10" s="2">
        <v>25780</v>
      </c>
      <c r="D10">
        <v>7.21</v>
      </c>
      <c r="E10" s="2">
        <v>37011</v>
      </c>
      <c r="F10">
        <v>100.24</v>
      </c>
      <c r="G10" s="2">
        <v>25780</v>
      </c>
      <c r="H10">
        <v>7.3819999999999997</v>
      </c>
      <c r="I10" s="2">
        <v>30741</v>
      </c>
      <c r="J10">
        <v>105.64</v>
      </c>
      <c r="K10" s="2">
        <v>25780</v>
      </c>
      <c r="L10">
        <v>84.59</v>
      </c>
      <c r="M10" s="2">
        <v>25780</v>
      </c>
      <c r="N10">
        <v>78.05</v>
      </c>
      <c r="O10" s="2">
        <v>32142</v>
      </c>
      <c r="P10">
        <v>565.31964000000005</v>
      </c>
      <c r="Q10" s="2">
        <v>25780</v>
      </c>
      <c r="R10">
        <v>86.75</v>
      </c>
      <c r="S10" s="2">
        <v>26176</v>
      </c>
      <c r="T10">
        <v>0.29063</v>
      </c>
      <c r="U10" s="2">
        <v>30894</v>
      </c>
      <c r="V10">
        <v>1320.5037</v>
      </c>
      <c r="W10" s="2">
        <v>34180</v>
      </c>
      <c r="X10">
        <v>9.3612000000000002</v>
      </c>
      <c r="Y10" s="2">
        <v>32353</v>
      </c>
      <c r="Z10">
        <v>118.38</v>
      </c>
      <c r="AA10" s="2">
        <v>32353</v>
      </c>
      <c r="AB10">
        <v>127.02</v>
      </c>
      <c r="AC10" s="2">
        <v>36371</v>
      </c>
      <c r="AD10">
        <v>114.57781</v>
      </c>
      <c r="AE10" s="2">
        <v>36403</v>
      </c>
      <c r="AF10">
        <v>114.03351000000001</v>
      </c>
    </row>
    <row r="11" spans="1:32" x14ac:dyDescent="0.2">
      <c r="A11" s="2">
        <v>31289</v>
      </c>
      <c r="B11">
        <v>8.06</v>
      </c>
      <c r="C11" s="2">
        <v>25811</v>
      </c>
      <c r="D11">
        <v>6.61</v>
      </c>
      <c r="E11" s="2">
        <v>37042</v>
      </c>
      <c r="F11">
        <v>100.39</v>
      </c>
      <c r="G11" s="2">
        <v>25811</v>
      </c>
      <c r="H11">
        <v>7.492</v>
      </c>
      <c r="I11" s="2">
        <v>30771</v>
      </c>
      <c r="J11">
        <v>104.66</v>
      </c>
      <c r="K11" s="2">
        <v>25811</v>
      </c>
      <c r="L11">
        <v>87.17</v>
      </c>
      <c r="M11" s="2">
        <v>25811</v>
      </c>
      <c r="N11">
        <v>81.52</v>
      </c>
      <c r="O11" s="2">
        <v>32171</v>
      </c>
      <c r="P11">
        <v>559.48950000000002</v>
      </c>
      <c r="Q11" s="2">
        <v>25811</v>
      </c>
      <c r="R11">
        <v>90.01</v>
      </c>
      <c r="S11" s="2">
        <v>26206</v>
      </c>
      <c r="T11">
        <v>0.30174000000000001</v>
      </c>
      <c r="U11" s="2">
        <v>30925</v>
      </c>
      <c r="V11">
        <v>1443.3492799999999</v>
      </c>
      <c r="W11" s="2">
        <v>34212</v>
      </c>
      <c r="X11">
        <v>10.94665</v>
      </c>
      <c r="Y11" s="2">
        <v>32386</v>
      </c>
      <c r="Z11">
        <v>109.35</v>
      </c>
      <c r="AA11" s="2">
        <v>32386</v>
      </c>
      <c r="AB11">
        <v>116.1</v>
      </c>
      <c r="AC11" s="2">
        <v>36403</v>
      </c>
      <c r="AD11">
        <v>115.90562</v>
      </c>
      <c r="AE11" s="2">
        <v>36433</v>
      </c>
      <c r="AF11">
        <v>113.38697000000001</v>
      </c>
    </row>
    <row r="12" spans="1:32" x14ac:dyDescent="0.2">
      <c r="A12" s="2">
        <v>31320</v>
      </c>
      <c r="B12">
        <v>8</v>
      </c>
      <c r="C12" s="2">
        <v>25841</v>
      </c>
      <c r="D12">
        <v>6.29</v>
      </c>
      <c r="E12" s="2">
        <v>37071</v>
      </c>
      <c r="F12">
        <v>99.25</v>
      </c>
      <c r="G12" s="2">
        <v>25841</v>
      </c>
      <c r="H12">
        <v>7.2919999999999998</v>
      </c>
      <c r="I12" s="2">
        <v>30802</v>
      </c>
      <c r="J12">
        <v>103.31</v>
      </c>
      <c r="K12" s="2">
        <v>25841</v>
      </c>
      <c r="L12">
        <v>89.79</v>
      </c>
      <c r="M12" s="2">
        <v>25841</v>
      </c>
      <c r="N12">
        <v>84.21</v>
      </c>
      <c r="O12" s="2">
        <v>32202</v>
      </c>
      <c r="P12">
        <v>595.13823000000002</v>
      </c>
      <c r="Q12" s="2">
        <v>25841</v>
      </c>
      <c r="R12">
        <v>92.98</v>
      </c>
      <c r="S12" s="2">
        <v>26235</v>
      </c>
      <c r="T12">
        <v>0.28921000000000002</v>
      </c>
      <c r="U12" s="2">
        <v>30953</v>
      </c>
      <c r="V12">
        <v>1407.1302599999999</v>
      </c>
      <c r="W12" s="2">
        <v>34242</v>
      </c>
      <c r="X12">
        <v>11.693390000000001</v>
      </c>
      <c r="Y12" s="2">
        <v>32416</v>
      </c>
      <c r="Z12">
        <v>113.86</v>
      </c>
      <c r="AA12" s="2">
        <v>32416</v>
      </c>
      <c r="AB12">
        <v>116.6</v>
      </c>
      <c r="AC12" s="2">
        <v>36433</v>
      </c>
      <c r="AD12">
        <v>114.75671</v>
      </c>
      <c r="AE12" s="2">
        <v>36462</v>
      </c>
      <c r="AF12">
        <v>117.81952</v>
      </c>
    </row>
    <row r="13" spans="1:32" x14ac:dyDescent="0.2">
      <c r="A13" s="2">
        <v>31351</v>
      </c>
      <c r="B13">
        <v>8.06</v>
      </c>
      <c r="C13" s="2">
        <v>25872</v>
      </c>
      <c r="D13">
        <v>6.2</v>
      </c>
      <c r="E13" s="2">
        <v>37103</v>
      </c>
      <c r="F13">
        <v>101.43</v>
      </c>
      <c r="G13" s="2">
        <v>25871</v>
      </c>
      <c r="H13">
        <v>7.3319999999999999</v>
      </c>
      <c r="I13" s="2">
        <v>30833</v>
      </c>
      <c r="J13">
        <v>99.37</v>
      </c>
      <c r="K13" s="2">
        <v>25871</v>
      </c>
      <c r="L13">
        <v>88.26</v>
      </c>
      <c r="M13" s="2">
        <v>25871</v>
      </c>
      <c r="N13">
        <v>83.25</v>
      </c>
      <c r="O13" s="2">
        <v>32233</v>
      </c>
      <c r="P13">
        <v>596.15413999999998</v>
      </c>
      <c r="Q13" s="2">
        <v>25871</v>
      </c>
      <c r="R13">
        <v>92</v>
      </c>
      <c r="S13" s="2">
        <v>26267</v>
      </c>
      <c r="T13">
        <v>0.30925999999999998</v>
      </c>
      <c r="U13" s="2">
        <v>30986</v>
      </c>
      <c r="V13">
        <v>1402.4935</v>
      </c>
      <c r="W13" s="2">
        <v>34271</v>
      </c>
      <c r="X13">
        <v>12.81353</v>
      </c>
      <c r="Y13" s="2">
        <v>32447</v>
      </c>
      <c r="Z13">
        <v>123.18</v>
      </c>
      <c r="AA13" s="2">
        <v>32447</v>
      </c>
      <c r="AB13">
        <v>122.35</v>
      </c>
      <c r="AC13" s="2">
        <v>36462</v>
      </c>
      <c r="AD13">
        <v>118.80461</v>
      </c>
      <c r="AE13" s="2">
        <v>36494</v>
      </c>
      <c r="AF13">
        <v>121.51214</v>
      </c>
    </row>
    <row r="14" spans="1:32" x14ac:dyDescent="0.2">
      <c r="A14" s="2">
        <v>31380</v>
      </c>
      <c r="B14">
        <v>8.1875</v>
      </c>
      <c r="C14" s="2">
        <v>25902</v>
      </c>
      <c r="D14">
        <v>5.6</v>
      </c>
      <c r="E14" s="2">
        <v>37134</v>
      </c>
      <c r="F14">
        <v>105.17</v>
      </c>
      <c r="G14" s="2">
        <v>25902</v>
      </c>
      <c r="H14">
        <v>6.492</v>
      </c>
      <c r="I14" s="2">
        <v>30862</v>
      </c>
      <c r="J14">
        <v>100.93</v>
      </c>
      <c r="K14" s="2">
        <v>25902</v>
      </c>
      <c r="L14">
        <v>90.03</v>
      </c>
      <c r="M14" s="2">
        <v>25902</v>
      </c>
      <c r="N14">
        <v>87.2</v>
      </c>
      <c r="O14" s="2">
        <v>32262</v>
      </c>
      <c r="P14">
        <v>590.03231000000005</v>
      </c>
      <c r="Q14" s="2">
        <v>25902</v>
      </c>
      <c r="R14">
        <v>96.63</v>
      </c>
      <c r="S14" s="2">
        <v>26298</v>
      </c>
      <c r="T14">
        <v>0.34803000000000001</v>
      </c>
      <c r="U14" s="2">
        <v>31016</v>
      </c>
      <c r="V14">
        <v>1414.0161599999999</v>
      </c>
      <c r="W14" s="2">
        <v>34303</v>
      </c>
      <c r="X14">
        <v>13.879569999999999</v>
      </c>
      <c r="Y14" s="2">
        <v>32477</v>
      </c>
      <c r="Z14">
        <v>133.74</v>
      </c>
      <c r="AA14" s="2">
        <v>32477</v>
      </c>
      <c r="AB14">
        <v>123.62</v>
      </c>
      <c r="AC14" s="2">
        <v>36494</v>
      </c>
      <c r="AD14">
        <v>121.70339</v>
      </c>
      <c r="AE14" s="2">
        <v>36525</v>
      </c>
      <c r="AF14">
        <v>136.65895</v>
      </c>
    </row>
    <row r="15" spans="1:32" x14ac:dyDescent="0.2">
      <c r="A15" s="2">
        <v>31412</v>
      </c>
      <c r="B15">
        <v>8.0124999999999993</v>
      </c>
      <c r="C15" s="2">
        <v>25933</v>
      </c>
      <c r="D15">
        <v>4.9000000000000004</v>
      </c>
      <c r="E15" s="2">
        <v>37162</v>
      </c>
      <c r="F15">
        <v>105.95</v>
      </c>
      <c r="G15" s="2">
        <v>25933</v>
      </c>
      <c r="H15">
        <v>6.5019999999999998</v>
      </c>
      <c r="I15" s="2">
        <v>30894</v>
      </c>
      <c r="J15">
        <v>103.3</v>
      </c>
      <c r="K15" s="2">
        <v>25933</v>
      </c>
      <c r="L15">
        <v>94.29</v>
      </c>
      <c r="M15" s="2">
        <v>25933</v>
      </c>
      <c r="N15">
        <v>92.15</v>
      </c>
      <c r="O15" s="2">
        <v>32294</v>
      </c>
      <c r="P15">
        <v>569.46253000000002</v>
      </c>
      <c r="Q15" s="2">
        <v>25933</v>
      </c>
      <c r="R15">
        <v>101.64</v>
      </c>
      <c r="S15" s="2">
        <v>26329</v>
      </c>
      <c r="T15">
        <v>0.37398999999999999</v>
      </c>
      <c r="U15" s="2">
        <v>31047</v>
      </c>
      <c r="V15">
        <v>1426.8875399999999</v>
      </c>
      <c r="W15" s="2">
        <v>34334</v>
      </c>
      <c r="X15">
        <v>17.262119999999999</v>
      </c>
      <c r="Y15" s="2">
        <v>32507</v>
      </c>
      <c r="Z15">
        <v>134.52000000000001</v>
      </c>
      <c r="AA15" s="2">
        <v>32507</v>
      </c>
      <c r="AB15">
        <v>125.84</v>
      </c>
      <c r="AC15" s="2">
        <v>36525</v>
      </c>
      <c r="AD15">
        <v>134.4418</v>
      </c>
      <c r="AE15" s="2">
        <v>36556</v>
      </c>
      <c r="AF15">
        <v>126.64499000000001</v>
      </c>
    </row>
    <row r="16" spans="1:32" x14ac:dyDescent="0.2">
      <c r="A16" s="2">
        <v>31443</v>
      </c>
      <c r="B16">
        <v>8.0625</v>
      </c>
      <c r="C16" s="2">
        <v>25964</v>
      </c>
      <c r="D16">
        <v>4.1399999999999997</v>
      </c>
      <c r="E16" s="2">
        <v>37195</v>
      </c>
      <c r="F16">
        <v>106.57</v>
      </c>
      <c r="G16" s="2">
        <v>25962</v>
      </c>
      <c r="H16">
        <v>6.0919999999999996</v>
      </c>
      <c r="I16" s="2">
        <v>30925</v>
      </c>
      <c r="J16">
        <v>105.95</v>
      </c>
      <c r="K16" s="2">
        <v>25962</v>
      </c>
      <c r="L16">
        <v>98.42</v>
      </c>
      <c r="M16" s="2">
        <v>25962</v>
      </c>
      <c r="N16">
        <v>95.88</v>
      </c>
      <c r="O16" s="2">
        <v>32324</v>
      </c>
      <c r="P16">
        <v>577.31074999999998</v>
      </c>
      <c r="Q16" s="2">
        <v>25962</v>
      </c>
      <c r="R16">
        <v>105.9</v>
      </c>
      <c r="S16" s="2">
        <v>26358</v>
      </c>
      <c r="T16">
        <v>0.40938000000000002</v>
      </c>
      <c r="U16" s="2">
        <v>31078</v>
      </c>
      <c r="V16">
        <v>1447.9444599999999</v>
      </c>
      <c r="W16" s="2">
        <v>34365</v>
      </c>
      <c r="X16">
        <v>14.958640000000001</v>
      </c>
      <c r="Y16" s="2">
        <v>32539</v>
      </c>
      <c r="Z16">
        <v>135.38999999999999</v>
      </c>
      <c r="AA16" s="2">
        <v>32539</v>
      </c>
      <c r="AB16">
        <v>140.63999999999999</v>
      </c>
      <c r="AC16" s="2">
        <v>36556</v>
      </c>
      <c r="AD16">
        <v>123.44991</v>
      </c>
      <c r="AE16" s="2">
        <v>36585</v>
      </c>
      <c r="AF16">
        <v>138.84790000000001</v>
      </c>
    </row>
    <row r="17" spans="1:32" x14ac:dyDescent="0.2">
      <c r="A17" s="2">
        <v>31471</v>
      </c>
      <c r="B17">
        <v>7.875</v>
      </c>
      <c r="C17" s="2">
        <v>25992</v>
      </c>
      <c r="D17">
        <v>3.7199999999999998</v>
      </c>
      <c r="E17" s="2">
        <v>37225</v>
      </c>
      <c r="F17">
        <v>105.14</v>
      </c>
      <c r="G17" s="2">
        <v>25990</v>
      </c>
      <c r="H17">
        <v>6.1420000000000003</v>
      </c>
      <c r="I17" s="2">
        <v>30953</v>
      </c>
      <c r="J17">
        <v>108.41</v>
      </c>
      <c r="K17" s="2">
        <v>25990</v>
      </c>
      <c r="L17">
        <v>99.25</v>
      </c>
      <c r="M17" s="2">
        <v>25990</v>
      </c>
      <c r="N17">
        <v>96.75</v>
      </c>
      <c r="O17" s="2">
        <v>32353</v>
      </c>
      <c r="P17">
        <v>566.38283999999999</v>
      </c>
      <c r="Q17" s="2">
        <v>25990</v>
      </c>
      <c r="R17">
        <v>106.7</v>
      </c>
      <c r="S17" s="2">
        <v>26389</v>
      </c>
      <c r="T17">
        <v>0.42731000000000002</v>
      </c>
      <c r="U17" s="2">
        <v>31106</v>
      </c>
      <c r="V17">
        <v>1359.2162499999999</v>
      </c>
      <c r="W17" s="2">
        <v>34393</v>
      </c>
      <c r="X17">
        <v>14.15259</v>
      </c>
      <c r="Y17" s="2">
        <v>32567</v>
      </c>
      <c r="Z17">
        <v>137.82</v>
      </c>
      <c r="AA17" s="2">
        <v>32567</v>
      </c>
      <c r="AB17">
        <v>139.5</v>
      </c>
      <c r="AC17" s="2">
        <v>36585</v>
      </c>
      <c r="AD17">
        <v>131.20792</v>
      </c>
      <c r="AE17" s="2">
        <v>36616</v>
      </c>
      <c r="AF17">
        <v>138.84329</v>
      </c>
    </row>
    <row r="18" spans="1:32" x14ac:dyDescent="0.2">
      <c r="A18" s="2">
        <v>31502</v>
      </c>
      <c r="B18">
        <v>7.5</v>
      </c>
      <c r="C18" s="2">
        <v>26023</v>
      </c>
      <c r="D18">
        <v>3.71</v>
      </c>
      <c r="E18" s="2">
        <v>37256</v>
      </c>
      <c r="F18">
        <v>102.16</v>
      </c>
      <c r="G18" s="2">
        <v>26023</v>
      </c>
      <c r="H18">
        <v>5.532</v>
      </c>
      <c r="I18" s="2">
        <v>30986</v>
      </c>
      <c r="J18">
        <v>111.98</v>
      </c>
      <c r="K18" s="2">
        <v>26023</v>
      </c>
      <c r="L18">
        <v>103.41</v>
      </c>
      <c r="M18" s="2">
        <v>26023</v>
      </c>
      <c r="N18">
        <v>100.31</v>
      </c>
      <c r="O18" s="2">
        <v>32386</v>
      </c>
      <c r="P18">
        <v>558.67507999999998</v>
      </c>
      <c r="Q18" s="2">
        <v>26023</v>
      </c>
      <c r="R18">
        <v>110.76</v>
      </c>
      <c r="S18" s="2">
        <v>26417</v>
      </c>
      <c r="T18">
        <v>0.44980999999999999</v>
      </c>
      <c r="U18" s="2">
        <v>31135</v>
      </c>
      <c r="V18">
        <v>1578.3720000000001</v>
      </c>
      <c r="W18" s="2">
        <v>34424</v>
      </c>
      <c r="X18">
        <v>11.55742</v>
      </c>
      <c r="Y18" s="2">
        <v>32598</v>
      </c>
      <c r="Z18">
        <v>133.22999999999999</v>
      </c>
      <c r="AA18" s="2">
        <v>32598</v>
      </c>
      <c r="AB18">
        <v>141.88999999999999</v>
      </c>
      <c r="AC18" s="2">
        <v>36616</v>
      </c>
      <c r="AD18">
        <v>133.73405</v>
      </c>
      <c r="AE18" s="2">
        <v>36644</v>
      </c>
      <c r="AF18">
        <v>132.30889999999999</v>
      </c>
    </row>
    <row r="19" spans="1:32" x14ac:dyDescent="0.2">
      <c r="A19" s="2">
        <v>31532</v>
      </c>
      <c r="B19">
        <v>6.9375</v>
      </c>
      <c r="C19" s="2">
        <v>26053</v>
      </c>
      <c r="D19">
        <v>4.1500000000000004</v>
      </c>
      <c r="E19" s="2">
        <v>37287</v>
      </c>
      <c r="F19">
        <v>100.57</v>
      </c>
      <c r="G19" s="2">
        <v>26053</v>
      </c>
      <c r="H19">
        <v>6.0819999999999999</v>
      </c>
      <c r="I19" s="2">
        <v>31016</v>
      </c>
      <c r="J19">
        <v>113</v>
      </c>
      <c r="K19" s="2">
        <v>26053</v>
      </c>
      <c r="L19">
        <v>106.59</v>
      </c>
      <c r="M19" s="2">
        <v>26053</v>
      </c>
      <c r="N19">
        <v>103.95</v>
      </c>
      <c r="O19" s="2">
        <v>32416</v>
      </c>
      <c r="P19">
        <v>575.21312</v>
      </c>
      <c r="Q19" s="2">
        <v>26053</v>
      </c>
      <c r="R19">
        <v>114.34</v>
      </c>
      <c r="S19" s="2">
        <v>26450</v>
      </c>
      <c r="T19">
        <v>0.48762</v>
      </c>
      <c r="U19" s="2">
        <v>31167</v>
      </c>
      <c r="V19">
        <v>1602.1310000000001</v>
      </c>
      <c r="W19" s="2">
        <v>34453</v>
      </c>
      <c r="X19">
        <v>11.29837</v>
      </c>
      <c r="Y19" s="2">
        <v>32626</v>
      </c>
      <c r="Z19">
        <v>133.30000000000001</v>
      </c>
      <c r="AA19" s="2">
        <v>32626</v>
      </c>
      <c r="AB19">
        <v>150.76</v>
      </c>
      <c r="AC19" s="2">
        <v>36644</v>
      </c>
      <c r="AD19">
        <v>127.54088</v>
      </c>
      <c r="AE19" s="2">
        <v>36677</v>
      </c>
      <c r="AF19">
        <v>133.77914999999999</v>
      </c>
    </row>
    <row r="20" spans="1:32" x14ac:dyDescent="0.2">
      <c r="A20" s="2">
        <v>31562</v>
      </c>
      <c r="B20">
        <v>7.0625</v>
      </c>
      <c r="C20" s="2">
        <v>26084</v>
      </c>
      <c r="D20">
        <v>4.63</v>
      </c>
      <c r="E20" s="2">
        <v>37315</v>
      </c>
      <c r="F20">
        <v>101.12</v>
      </c>
      <c r="G20" s="2">
        <v>26084</v>
      </c>
      <c r="H20">
        <v>6.3819999999999997</v>
      </c>
      <c r="I20" s="2">
        <v>31047</v>
      </c>
      <c r="J20">
        <v>112.9</v>
      </c>
      <c r="K20" s="2">
        <v>26084</v>
      </c>
      <c r="L20">
        <v>103.86</v>
      </c>
      <c r="M20" s="2">
        <v>26084</v>
      </c>
      <c r="N20">
        <v>99.63</v>
      </c>
      <c r="O20" s="2">
        <v>32447</v>
      </c>
      <c r="P20">
        <v>623.66300000000001</v>
      </c>
      <c r="Q20" s="2">
        <v>26084</v>
      </c>
      <c r="R20">
        <v>109.82</v>
      </c>
      <c r="S20" s="2">
        <v>26480</v>
      </c>
      <c r="T20">
        <v>0.50622</v>
      </c>
      <c r="U20" s="2">
        <v>31198</v>
      </c>
      <c r="V20">
        <v>1688.518</v>
      </c>
      <c r="W20" s="2">
        <v>34485</v>
      </c>
      <c r="X20">
        <v>11.793520000000001</v>
      </c>
      <c r="Y20" s="2">
        <v>32659</v>
      </c>
      <c r="Z20">
        <v>125.77</v>
      </c>
      <c r="AA20" s="2">
        <v>32659</v>
      </c>
      <c r="AB20">
        <v>143.78</v>
      </c>
      <c r="AC20" s="2">
        <v>36677</v>
      </c>
      <c r="AD20">
        <v>127.49224</v>
      </c>
      <c r="AE20" s="2">
        <v>36707</v>
      </c>
      <c r="AF20">
        <v>135.6097</v>
      </c>
    </row>
    <row r="21" spans="1:32" x14ac:dyDescent="0.2">
      <c r="A21" s="2">
        <v>31593</v>
      </c>
      <c r="B21">
        <v>7</v>
      </c>
      <c r="C21" s="2">
        <v>26114</v>
      </c>
      <c r="D21">
        <v>4.91</v>
      </c>
      <c r="E21" s="2">
        <v>37344</v>
      </c>
      <c r="F21">
        <v>100.81</v>
      </c>
      <c r="G21" s="2">
        <v>26114</v>
      </c>
      <c r="H21">
        <v>6.702</v>
      </c>
      <c r="I21" s="2">
        <v>31078</v>
      </c>
      <c r="J21">
        <v>117.18</v>
      </c>
      <c r="K21" s="2">
        <v>26114</v>
      </c>
      <c r="L21">
        <v>104.71</v>
      </c>
      <c r="M21" s="2">
        <v>26114</v>
      </c>
      <c r="N21">
        <v>99.7</v>
      </c>
      <c r="O21" s="2">
        <v>32477</v>
      </c>
      <c r="P21">
        <v>634.15204000000006</v>
      </c>
      <c r="Q21" s="2">
        <v>26114</v>
      </c>
      <c r="R21">
        <v>110.23</v>
      </c>
      <c r="S21" s="2">
        <v>26511</v>
      </c>
      <c r="T21">
        <v>0.54771999999999998</v>
      </c>
      <c r="U21" s="2">
        <v>31226</v>
      </c>
      <c r="V21">
        <v>1617.10158</v>
      </c>
      <c r="W21" s="2">
        <v>34515</v>
      </c>
      <c r="X21">
        <v>10.4511</v>
      </c>
      <c r="Y21" s="2">
        <v>32689</v>
      </c>
      <c r="Z21">
        <v>119.95</v>
      </c>
      <c r="AA21" s="2">
        <v>32689</v>
      </c>
      <c r="AB21">
        <v>133.15</v>
      </c>
      <c r="AC21" s="2">
        <v>36707</v>
      </c>
      <c r="AD21">
        <v>128.55384000000001</v>
      </c>
      <c r="AE21" s="2">
        <v>36738</v>
      </c>
      <c r="AF21">
        <v>132.67981</v>
      </c>
    </row>
    <row r="22" spans="1:32" x14ac:dyDescent="0.2">
      <c r="A22" s="2">
        <v>31624</v>
      </c>
      <c r="B22">
        <v>6.5</v>
      </c>
      <c r="C22" s="2">
        <v>26145</v>
      </c>
      <c r="D22">
        <v>5.31</v>
      </c>
      <c r="E22" s="2">
        <v>37376</v>
      </c>
      <c r="F22">
        <v>104.31</v>
      </c>
      <c r="G22" s="2">
        <v>26144</v>
      </c>
      <c r="H22">
        <v>6.8520000000000003</v>
      </c>
      <c r="I22" s="2">
        <v>31106</v>
      </c>
      <c r="J22">
        <v>118.67</v>
      </c>
      <c r="K22" s="2">
        <v>26144</v>
      </c>
      <c r="L22">
        <v>102.84</v>
      </c>
      <c r="M22" s="2">
        <v>26144</v>
      </c>
      <c r="N22">
        <v>95.58</v>
      </c>
      <c r="O22" s="2">
        <v>32507</v>
      </c>
      <c r="P22">
        <v>622.11221</v>
      </c>
      <c r="Q22" s="2">
        <v>26144</v>
      </c>
      <c r="R22">
        <v>106.44</v>
      </c>
      <c r="S22" s="2">
        <v>26542</v>
      </c>
      <c r="T22">
        <v>0.56083000000000005</v>
      </c>
      <c r="U22" s="2">
        <v>31259</v>
      </c>
      <c r="V22">
        <v>1780.25863</v>
      </c>
      <c r="W22" s="2">
        <v>34544</v>
      </c>
      <c r="X22">
        <v>11.6722</v>
      </c>
      <c r="Y22" s="2">
        <v>32720</v>
      </c>
      <c r="Z22">
        <v>135.61000000000001</v>
      </c>
      <c r="AA22" s="2">
        <v>32720</v>
      </c>
      <c r="AB22">
        <v>144.72999999999999</v>
      </c>
      <c r="AC22" s="2">
        <v>36738</v>
      </c>
      <c r="AD22">
        <v>126.93646</v>
      </c>
      <c r="AE22" s="2">
        <v>36769</v>
      </c>
      <c r="AF22">
        <v>129.15135000000001</v>
      </c>
    </row>
    <row r="23" spans="1:32" x14ac:dyDescent="0.2">
      <c r="A23" s="2">
        <v>31653</v>
      </c>
      <c r="B23">
        <v>5.75</v>
      </c>
      <c r="C23" s="2">
        <v>26176</v>
      </c>
      <c r="D23">
        <v>5.5600000000000005</v>
      </c>
      <c r="E23" s="2">
        <v>37407</v>
      </c>
      <c r="F23">
        <v>107.17</v>
      </c>
      <c r="G23" s="2">
        <v>26176</v>
      </c>
      <c r="H23">
        <v>6.282</v>
      </c>
      <c r="I23" s="2">
        <v>31135</v>
      </c>
      <c r="J23">
        <v>119.18</v>
      </c>
      <c r="K23" s="2">
        <v>26176</v>
      </c>
      <c r="L23">
        <v>104.88</v>
      </c>
      <c r="M23" s="2">
        <v>26176</v>
      </c>
      <c r="N23">
        <v>99.03</v>
      </c>
      <c r="O23" s="2">
        <v>32539</v>
      </c>
      <c r="P23">
        <v>602.86305000000004</v>
      </c>
      <c r="Q23" s="2">
        <v>26176</v>
      </c>
      <c r="R23">
        <v>110.5</v>
      </c>
      <c r="S23" s="2">
        <v>26571</v>
      </c>
      <c r="T23">
        <v>0.58545999999999998</v>
      </c>
      <c r="U23" s="2">
        <v>31289</v>
      </c>
      <c r="V23">
        <v>1865.4700700000001</v>
      </c>
      <c r="W23" s="2">
        <v>34577</v>
      </c>
      <c r="X23">
        <v>12.343400000000001</v>
      </c>
      <c r="Y23" s="2">
        <v>32751</v>
      </c>
      <c r="Z23">
        <v>126.46</v>
      </c>
      <c r="AA23" s="2">
        <v>32751</v>
      </c>
      <c r="AB23">
        <v>141.96</v>
      </c>
      <c r="AC23" s="2">
        <v>36769</v>
      </c>
      <c r="AD23">
        <v>124.72033999999999</v>
      </c>
      <c r="AE23" s="2">
        <v>36798</v>
      </c>
      <c r="AF23">
        <v>122.41141</v>
      </c>
    </row>
    <row r="24" spans="1:32" x14ac:dyDescent="0.2">
      <c r="A24" s="2">
        <v>31685</v>
      </c>
      <c r="B24">
        <v>6.125</v>
      </c>
      <c r="C24" s="2">
        <v>26206</v>
      </c>
      <c r="D24">
        <v>5.55</v>
      </c>
      <c r="E24" s="2">
        <v>37435</v>
      </c>
      <c r="F24">
        <v>112.03</v>
      </c>
      <c r="G24" s="2">
        <v>26206</v>
      </c>
      <c r="H24">
        <v>6.0019999999999998</v>
      </c>
      <c r="I24" s="2">
        <v>31167</v>
      </c>
      <c r="J24">
        <v>121.36</v>
      </c>
      <c r="K24" s="2">
        <v>26206</v>
      </c>
      <c r="L24">
        <v>103.68</v>
      </c>
      <c r="M24" s="2">
        <v>26206</v>
      </c>
      <c r="N24">
        <v>98.34</v>
      </c>
      <c r="O24" s="2">
        <v>32567</v>
      </c>
      <c r="P24">
        <v>614.57326999999998</v>
      </c>
      <c r="Q24" s="2">
        <v>26206</v>
      </c>
      <c r="R24">
        <v>108.91</v>
      </c>
      <c r="S24" s="2">
        <v>26603</v>
      </c>
      <c r="T24">
        <v>0.60314999999999996</v>
      </c>
      <c r="U24" s="2">
        <v>31320</v>
      </c>
      <c r="V24">
        <v>1816.9649999999999</v>
      </c>
      <c r="W24" s="2">
        <v>34607</v>
      </c>
      <c r="X24">
        <v>12.469899999999999</v>
      </c>
      <c r="Y24" s="2">
        <v>32780</v>
      </c>
      <c r="Z24">
        <v>134.47999999999999</v>
      </c>
      <c r="AA24" s="2">
        <v>32780</v>
      </c>
      <c r="AB24">
        <v>151.02000000000001</v>
      </c>
      <c r="AC24" s="2">
        <v>36798</v>
      </c>
      <c r="AD24">
        <v>119.23491</v>
      </c>
      <c r="AE24" s="2">
        <v>36830</v>
      </c>
      <c r="AF24">
        <v>120.65815000000001</v>
      </c>
    </row>
    <row r="25" spans="1:32" x14ac:dyDescent="0.2">
      <c r="A25" s="2">
        <v>31716</v>
      </c>
      <c r="B25">
        <v>6</v>
      </c>
      <c r="C25" s="2">
        <v>26237</v>
      </c>
      <c r="D25">
        <v>5.2</v>
      </c>
      <c r="E25" s="2">
        <v>37468</v>
      </c>
      <c r="F25">
        <v>113.16</v>
      </c>
      <c r="G25" s="2">
        <v>26235</v>
      </c>
      <c r="H25">
        <v>5.8719999999999999</v>
      </c>
      <c r="I25" s="2">
        <v>31198</v>
      </c>
      <c r="J25">
        <v>126.5</v>
      </c>
      <c r="K25" s="2">
        <v>26235</v>
      </c>
      <c r="L25">
        <v>99.54</v>
      </c>
      <c r="M25" s="2">
        <v>26235</v>
      </c>
      <c r="N25">
        <v>94.23</v>
      </c>
      <c r="O25" s="2">
        <v>32598</v>
      </c>
      <c r="P25">
        <v>600.36089000000004</v>
      </c>
      <c r="Q25" s="2">
        <v>26235</v>
      </c>
      <c r="R25">
        <v>104.68</v>
      </c>
      <c r="S25" s="2">
        <v>26633</v>
      </c>
      <c r="T25">
        <v>0.70757999999999999</v>
      </c>
      <c r="U25" s="2">
        <v>31351</v>
      </c>
      <c r="V25">
        <v>1983.85653</v>
      </c>
      <c r="W25" s="2">
        <v>34638</v>
      </c>
      <c r="X25">
        <v>11.9687</v>
      </c>
      <c r="Y25" s="2">
        <v>32812</v>
      </c>
      <c r="Z25">
        <v>130.96</v>
      </c>
      <c r="AA25" s="2">
        <v>32812</v>
      </c>
      <c r="AB25">
        <v>148.16999999999999</v>
      </c>
      <c r="AC25" s="2">
        <v>36830</v>
      </c>
      <c r="AD25">
        <v>118.28655000000001</v>
      </c>
      <c r="AE25" s="2">
        <v>36860</v>
      </c>
      <c r="AF25">
        <v>116.91676</v>
      </c>
    </row>
    <row r="26" spans="1:32" x14ac:dyDescent="0.2">
      <c r="A26" s="2">
        <v>31744</v>
      </c>
      <c r="B26">
        <v>6.0125000000000002</v>
      </c>
      <c r="C26" s="2">
        <v>26267</v>
      </c>
      <c r="D26">
        <v>4.91</v>
      </c>
      <c r="E26" s="2">
        <v>37498</v>
      </c>
      <c r="F26">
        <v>115.14</v>
      </c>
      <c r="G26" s="2">
        <v>26267</v>
      </c>
      <c r="H26">
        <v>5.9320000000000004</v>
      </c>
      <c r="I26" s="2">
        <v>31226</v>
      </c>
      <c r="J26">
        <v>128.1</v>
      </c>
      <c r="K26" s="2">
        <v>26267</v>
      </c>
      <c r="L26">
        <v>100.18</v>
      </c>
      <c r="M26" s="2">
        <v>26267</v>
      </c>
      <c r="N26">
        <v>93.99</v>
      </c>
      <c r="O26" s="2">
        <v>32626</v>
      </c>
      <c r="P26">
        <v>618.52404000000001</v>
      </c>
      <c r="Q26" s="2">
        <v>26267</v>
      </c>
      <c r="R26">
        <v>104.92</v>
      </c>
      <c r="S26" s="2">
        <v>26662</v>
      </c>
      <c r="T26">
        <v>0.76995000000000002</v>
      </c>
      <c r="U26" s="2">
        <v>31380</v>
      </c>
      <c r="V26">
        <v>2142.8198600000001</v>
      </c>
      <c r="W26" s="2">
        <v>34668</v>
      </c>
      <c r="X26">
        <v>10.407679999999999</v>
      </c>
      <c r="Y26" s="2">
        <v>32842</v>
      </c>
      <c r="Z26">
        <v>137.54</v>
      </c>
      <c r="AA26" s="2">
        <v>32842</v>
      </c>
      <c r="AB26">
        <v>154.08000000000001</v>
      </c>
      <c r="AC26" s="2">
        <v>36860</v>
      </c>
      <c r="AD26">
        <v>113.52321000000001</v>
      </c>
      <c r="AE26" s="2">
        <v>36889</v>
      </c>
      <c r="AF26">
        <v>124.82424</v>
      </c>
    </row>
    <row r="27" spans="1:32" x14ac:dyDescent="0.2">
      <c r="A27" s="2">
        <v>31777</v>
      </c>
      <c r="B27">
        <v>6.5625</v>
      </c>
      <c r="C27" s="2">
        <v>26298</v>
      </c>
      <c r="D27">
        <v>4.1399999999999997</v>
      </c>
      <c r="E27" s="2">
        <v>37529</v>
      </c>
      <c r="F27">
        <v>116.26</v>
      </c>
      <c r="G27" s="2">
        <v>26298</v>
      </c>
      <c r="H27">
        <v>5.8920000000000003</v>
      </c>
      <c r="I27" s="2">
        <v>31259</v>
      </c>
      <c r="J27">
        <v>129.18</v>
      </c>
      <c r="K27" s="2">
        <v>26298</v>
      </c>
      <c r="L27">
        <v>108.99</v>
      </c>
      <c r="M27" s="2">
        <v>26298</v>
      </c>
      <c r="N27">
        <v>102.09</v>
      </c>
      <c r="O27" s="2">
        <v>32659</v>
      </c>
      <c r="P27">
        <v>589.27314999999999</v>
      </c>
      <c r="Q27" s="2">
        <v>26298</v>
      </c>
      <c r="R27">
        <v>111.51</v>
      </c>
      <c r="S27" s="2">
        <v>26695</v>
      </c>
      <c r="T27">
        <v>0.78154999999999997</v>
      </c>
      <c r="U27" s="2">
        <v>31412</v>
      </c>
      <c r="V27">
        <v>2041.20696</v>
      </c>
      <c r="W27" s="2">
        <v>34698</v>
      </c>
      <c r="X27">
        <v>9.1168999999999993</v>
      </c>
      <c r="Y27" s="2">
        <v>32871</v>
      </c>
      <c r="Z27">
        <v>137.51</v>
      </c>
      <c r="AA27" s="2">
        <v>32871</v>
      </c>
      <c r="AB27">
        <v>161.09</v>
      </c>
      <c r="AC27" s="2">
        <v>36889</v>
      </c>
      <c r="AD27">
        <v>121.14722</v>
      </c>
      <c r="AE27" s="2">
        <v>36922</v>
      </c>
      <c r="AF27">
        <v>125.69662</v>
      </c>
    </row>
    <row r="28" spans="1:32" x14ac:dyDescent="0.2">
      <c r="A28" s="2">
        <v>31807</v>
      </c>
      <c r="B28">
        <v>6.25</v>
      </c>
      <c r="C28" s="2">
        <v>26329</v>
      </c>
      <c r="D28">
        <v>3.5</v>
      </c>
      <c r="E28" s="2">
        <v>37560</v>
      </c>
      <c r="F28">
        <v>115.91</v>
      </c>
      <c r="G28" s="2">
        <v>26329</v>
      </c>
      <c r="H28">
        <v>6.0919999999999996</v>
      </c>
      <c r="I28" s="2">
        <v>31289</v>
      </c>
      <c r="J28">
        <v>131.78</v>
      </c>
      <c r="K28" s="2">
        <v>26329</v>
      </c>
      <c r="L28">
        <v>112.77</v>
      </c>
      <c r="M28" s="2">
        <v>26329</v>
      </c>
      <c r="N28">
        <v>103.94</v>
      </c>
      <c r="O28" s="2">
        <v>32689</v>
      </c>
      <c r="P28">
        <v>651.87612000000001</v>
      </c>
      <c r="Q28" s="2">
        <v>26329</v>
      </c>
      <c r="R28">
        <v>113.75</v>
      </c>
      <c r="S28" s="2">
        <v>26723</v>
      </c>
      <c r="T28">
        <v>0.83982999999999997</v>
      </c>
      <c r="U28" s="2">
        <v>31443</v>
      </c>
      <c r="V28">
        <v>2026.22</v>
      </c>
      <c r="W28" s="2">
        <v>34730</v>
      </c>
      <c r="X28">
        <v>7.8601400000000003</v>
      </c>
      <c r="Y28" s="2">
        <v>32904</v>
      </c>
      <c r="Z28">
        <v>129.53</v>
      </c>
      <c r="AA28" s="2">
        <v>32904</v>
      </c>
      <c r="AB28">
        <v>160.57</v>
      </c>
      <c r="AC28" s="2">
        <v>36922</v>
      </c>
      <c r="AD28">
        <v>121.11868</v>
      </c>
      <c r="AE28" s="2">
        <v>36950</v>
      </c>
      <c r="AF28">
        <v>113.8385</v>
      </c>
    </row>
    <row r="29" spans="1:32" x14ac:dyDescent="0.2">
      <c r="A29" s="2">
        <v>31835</v>
      </c>
      <c r="B29">
        <v>6.5</v>
      </c>
      <c r="C29" s="2">
        <v>26358</v>
      </c>
      <c r="D29">
        <v>3.29</v>
      </c>
      <c r="E29" s="2">
        <v>37589</v>
      </c>
      <c r="F29">
        <v>116</v>
      </c>
      <c r="G29" s="2">
        <v>26358</v>
      </c>
      <c r="H29">
        <v>6.0419999999999998</v>
      </c>
      <c r="I29" s="2">
        <v>31320</v>
      </c>
      <c r="J29">
        <v>133.04</v>
      </c>
      <c r="K29" s="2">
        <v>26358</v>
      </c>
      <c r="L29">
        <v>116.89</v>
      </c>
      <c r="M29" s="2">
        <v>26358</v>
      </c>
      <c r="N29">
        <v>106.57</v>
      </c>
      <c r="O29" s="2">
        <v>32720</v>
      </c>
      <c r="P29">
        <v>724.86771999999996</v>
      </c>
      <c r="Q29" s="2">
        <v>26358</v>
      </c>
      <c r="R29">
        <v>116.73</v>
      </c>
      <c r="S29" s="2">
        <v>26753</v>
      </c>
      <c r="T29">
        <v>0.84658999999999995</v>
      </c>
      <c r="U29" s="2">
        <v>31471</v>
      </c>
      <c r="V29">
        <v>2232.4794400000001</v>
      </c>
      <c r="W29" s="2">
        <v>34758</v>
      </c>
      <c r="X29">
        <v>8.7582799999999992</v>
      </c>
      <c r="Y29" s="2">
        <v>32932</v>
      </c>
      <c r="Z29">
        <v>116.91</v>
      </c>
      <c r="AA29" s="2">
        <v>32932</v>
      </c>
      <c r="AB29">
        <v>166.63</v>
      </c>
      <c r="AC29" s="2">
        <v>36950</v>
      </c>
      <c r="AD29">
        <v>110.68301</v>
      </c>
      <c r="AE29" s="2">
        <v>36980</v>
      </c>
      <c r="AF29">
        <v>102.96415</v>
      </c>
    </row>
    <row r="30" spans="1:32" x14ac:dyDescent="0.2">
      <c r="A30" s="2">
        <v>31867</v>
      </c>
      <c r="B30">
        <v>6.5625</v>
      </c>
      <c r="C30" s="2">
        <v>26389</v>
      </c>
      <c r="D30">
        <v>3.83</v>
      </c>
      <c r="E30" s="2">
        <v>37621</v>
      </c>
      <c r="F30">
        <v>121.47</v>
      </c>
      <c r="G30" s="2">
        <v>26389</v>
      </c>
      <c r="H30">
        <v>6.1219999999999999</v>
      </c>
      <c r="I30" s="2">
        <v>31351</v>
      </c>
      <c r="J30">
        <v>133.38999999999999</v>
      </c>
      <c r="K30" s="2">
        <v>26389</v>
      </c>
      <c r="L30">
        <v>118.3</v>
      </c>
      <c r="M30" s="2">
        <v>26389</v>
      </c>
      <c r="N30">
        <v>107.2</v>
      </c>
      <c r="O30" s="2">
        <v>32751</v>
      </c>
      <c r="P30">
        <v>716.46920999999998</v>
      </c>
      <c r="Q30" s="2">
        <v>26389</v>
      </c>
      <c r="R30">
        <v>118.23</v>
      </c>
      <c r="S30" s="2">
        <v>26784</v>
      </c>
      <c r="T30">
        <v>0.75304000000000004</v>
      </c>
      <c r="U30" s="2">
        <v>31502</v>
      </c>
      <c r="V30">
        <v>2458.97687</v>
      </c>
      <c r="W30" s="2">
        <v>34789</v>
      </c>
      <c r="X30">
        <v>8.7721099999999996</v>
      </c>
      <c r="Y30" s="2">
        <v>32962</v>
      </c>
      <c r="Z30">
        <v>95.38</v>
      </c>
      <c r="AA30" s="2">
        <v>32962</v>
      </c>
      <c r="AB30">
        <v>167.04</v>
      </c>
      <c r="AC30" s="2">
        <v>36980</v>
      </c>
      <c r="AD30">
        <v>101.37888</v>
      </c>
      <c r="AE30" s="2">
        <v>37011</v>
      </c>
      <c r="AF30">
        <v>110.78431</v>
      </c>
    </row>
    <row r="31" spans="1:32" x14ac:dyDescent="0.2">
      <c r="A31" s="2">
        <v>31897</v>
      </c>
      <c r="B31">
        <v>6.8125</v>
      </c>
      <c r="C31" s="2">
        <v>26419</v>
      </c>
      <c r="D31">
        <v>4.17</v>
      </c>
      <c r="E31" s="2">
        <v>37652</v>
      </c>
      <c r="F31">
        <v>123</v>
      </c>
      <c r="G31" s="2">
        <v>26417</v>
      </c>
      <c r="H31">
        <v>6.1420000000000003</v>
      </c>
      <c r="I31" s="2">
        <v>31380</v>
      </c>
      <c r="J31">
        <v>136.71</v>
      </c>
      <c r="K31" s="2">
        <v>26417</v>
      </c>
      <c r="L31">
        <v>119.65</v>
      </c>
      <c r="M31" s="2">
        <v>26417</v>
      </c>
      <c r="N31">
        <v>107.67</v>
      </c>
      <c r="O31" s="2">
        <v>32780</v>
      </c>
      <c r="P31">
        <v>725.10473000000002</v>
      </c>
      <c r="Q31" s="2">
        <v>26417</v>
      </c>
      <c r="R31">
        <v>118.22</v>
      </c>
      <c r="S31" s="2">
        <v>26815</v>
      </c>
      <c r="T31">
        <v>0.77222999999999997</v>
      </c>
      <c r="U31" s="2">
        <v>31532</v>
      </c>
      <c r="V31">
        <v>2575.4355</v>
      </c>
      <c r="W31" s="2">
        <v>34817</v>
      </c>
      <c r="X31">
        <v>7.8302800000000001</v>
      </c>
      <c r="Y31" s="2">
        <v>32993</v>
      </c>
      <c r="Z31">
        <v>96.21</v>
      </c>
      <c r="AA31" s="2">
        <v>32993</v>
      </c>
      <c r="AB31">
        <v>159.66999999999999</v>
      </c>
      <c r="AC31" s="2">
        <v>37011</v>
      </c>
      <c r="AD31">
        <v>108.75981</v>
      </c>
      <c r="AE31" s="2">
        <v>37042</v>
      </c>
      <c r="AF31">
        <v>103.94813000000001</v>
      </c>
    </row>
    <row r="32" spans="1:32" x14ac:dyDescent="0.2">
      <c r="A32" s="2">
        <v>31926</v>
      </c>
      <c r="B32">
        <v>7.25</v>
      </c>
      <c r="C32" s="2">
        <v>26450</v>
      </c>
      <c r="D32">
        <v>4.2699999999999996</v>
      </c>
      <c r="E32" s="2">
        <v>37680</v>
      </c>
      <c r="F32">
        <v>124.75</v>
      </c>
      <c r="G32" s="2">
        <v>26450</v>
      </c>
      <c r="H32">
        <v>6.0519999999999996</v>
      </c>
      <c r="I32" s="2">
        <v>31412</v>
      </c>
      <c r="J32">
        <v>141.85</v>
      </c>
      <c r="K32" s="2">
        <v>26450</v>
      </c>
      <c r="L32">
        <v>121.88</v>
      </c>
      <c r="M32" s="2">
        <v>26450</v>
      </c>
      <c r="N32">
        <v>109.53</v>
      </c>
      <c r="O32" s="2">
        <v>32812</v>
      </c>
      <c r="P32">
        <v>686.15674000000001</v>
      </c>
      <c r="Q32" s="2">
        <v>26450</v>
      </c>
      <c r="R32">
        <v>118.31</v>
      </c>
      <c r="S32" s="2">
        <v>26844</v>
      </c>
      <c r="T32">
        <v>0.78832000000000002</v>
      </c>
      <c r="U32" s="2">
        <v>31562</v>
      </c>
      <c r="V32">
        <v>2359.80251</v>
      </c>
      <c r="W32" s="2">
        <v>34850</v>
      </c>
      <c r="X32">
        <v>9.0850799999999996</v>
      </c>
      <c r="Y32" s="2">
        <v>33024</v>
      </c>
      <c r="Z32">
        <v>109.68</v>
      </c>
      <c r="AA32" s="2">
        <v>33024</v>
      </c>
      <c r="AB32">
        <v>175.04</v>
      </c>
      <c r="AC32" s="2">
        <v>37042</v>
      </c>
      <c r="AD32">
        <v>102.88315</v>
      </c>
      <c r="AE32" s="2">
        <v>37071</v>
      </c>
      <c r="AF32">
        <v>99.947050000000004</v>
      </c>
    </row>
    <row r="33" spans="1:32" x14ac:dyDescent="0.2">
      <c r="A33" s="2">
        <v>31958</v>
      </c>
      <c r="B33">
        <v>7.0625</v>
      </c>
      <c r="C33" s="2">
        <v>26480</v>
      </c>
      <c r="D33">
        <v>4.46</v>
      </c>
      <c r="E33" s="2">
        <v>37711</v>
      </c>
      <c r="F33">
        <v>125.07</v>
      </c>
      <c r="G33" s="2">
        <v>26480</v>
      </c>
      <c r="H33">
        <v>6.1520000000000001</v>
      </c>
      <c r="I33" s="2">
        <v>31443</v>
      </c>
      <c r="J33">
        <v>143.72</v>
      </c>
      <c r="K33" s="2">
        <v>26480</v>
      </c>
      <c r="L33">
        <v>118.84</v>
      </c>
      <c r="M33" s="2">
        <v>26480</v>
      </c>
      <c r="N33">
        <v>107.14</v>
      </c>
      <c r="O33" s="2">
        <v>32842</v>
      </c>
      <c r="P33">
        <v>716.87089000000003</v>
      </c>
      <c r="Q33" s="2">
        <v>26480</v>
      </c>
      <c r="R33">
        <v>116.33</v>
      </c>
      <c r="S33" s="2">
        <v>26876</v>
      </c>
      <c r="T33">
        <v>0.82987</v>
      </c>
      <c r="U33" s="2">
        <v>31593</v>
      </c>
      <c r="V33">
        <v>2527.4936699999998</v>
      </c>
      <c r="W33" s="2">
        <v>34880</v>
      </c>
      <c r="X33">
        <v>8.9611099999999997</v>
      </c>
      <c r="Y33" s="2">
        <v>33053</v>
      </c>
      <c r="Z33">
        <v>104.95</v>
      </c>
      <c r="AA33" s="2">
        <v>33053</v>
      </c>
      <c r="AB33">
        <v>178.79</v>
      </c>
      <c r="AC33" s="2">
        <v>37071</v>
      </c>
      <c r="AD33">
        <v>99.120289999999997</v>
      </c>
      <c r="AE33" s="2">
        <v>37103</v>
      </c>
      <c r="AF33">
        <v>99.95881</v>
      </c>
    </row>
    <row r="34" spans="1:32" x14ac:dyDescent="0.2">
      <c r="A34" s="2">
        <v>31989</v>
      </c>
      <c r="B34">
        <v>6.8125</v>
      </c>
      <c r="C34" s="2">
        <v>26511</v>
      </c>
      <c r="D34">
        <v>4.55</v>
      </c>
      <c r="E34" s="2">
        <v>37741</v>
      </c>
      <c r="F34">
        <v>126.59</v>
      </c>
      <c r="G34" s="2">
        <v>26511</v>
      </c>
      <c r="H34">
        <v>6.1219999999999999</v>
      </c>
      <c r="I34" s="2">
        <v>31471</v>
      </c>
      <c r="J34">
        <v>149.25</v>
      </c>
      <c r="K34" s="2">
        <v>26511</v>
      </c>
      <c r="L34">
        <v>120.47</v>
      </c>
      <c r="M34" s="2">
        <v>26511</v>
      </c>
      <c r="N34">
        <v>107.39</v>
      </c>
      <c r="O34" s="2">
        <v>32871</v>
      </c>
      <c r="P34">
        <v>739.13610000000006</v>
      </c>
      <c r="Q34" s="2">
        <v>26511</v>
      </c>
      <c r="R34">
        <v>115.57</v>
      </c>
      <c r="S34" s="2">
        <v>26907</v>
      </c>
      <c r="T34">
        <v>0.79003000000000001</v>
      </c>
      <c r="U34" s="2">
        <v>31624</v>
      </c>
      <c r="V34">
        <v>2323.9063000000001</v>
      </c>
      <c r="W34" s="2">
        <v>34911</v>
      </c>
      <c r="X34">
        <v>9.4062900000000003</v>
      </c>
      <c r="Y34" s="2">
        <v>33085</v>
      </c>
      <c r="Z34">
        <v>103.97</v>
      </c>
      <c r="AA34" s="2">
        <v>33085</v>
      </c>
      <c r="AB34">
        <v>189.26</v>
      </c>
      <c r="AC34" s="2">
        <v>37103</v>
      </c>
      <c r="AD34">
        <v>99.067909999999998</v>
      </c>
      <c r="AE34" s="2">
        <v>37134</v>
      </c>
      <c r="AF34">
        <v>96.830849999999998</v>
      </c>
    </row>
    <row r="35" spans="1:32" x14ac:dyDescent="0.2">
      <c r="A35" s="2">
        <v>32020</v>
      </c>
      <c r="B35">
        <v>7.125</v>
      </c>
      <c r="C35" s="2">
        <v>26542</v>
      </c>
      <c r="D35">
        <v>4.8</v>
      </c>
      <c r="E35" s="2">
        <v>37771</v>
      </c>
      <c r="F35">
        <v>131.78</v>
      </c>
      <c r="G35" s="2">
        <v>26542</v>
      </c>
      <c r="H35">
        <v>6.4219999999999997</v>
      </c>
      <c r="I35" s="2">
        <v>31502</v>
      </c>
      <c r="J35">
        <v>154.99</v>
      </c>
      <c r="K35" s="2">
        <v>26542</v>
      </c>
      <c r="L35">
        <v>123.68</v>
      </c>
      <c r="M35" s="2">
        <v>26542</v>
      </c>
      <c r="N35">
        <v>111.09</v>
      </c>
      <c r="O35" s="2">
        <v>32904</v>
      </c>
      <c r="P35">
        <v>732.91227000000003</v>
      </c>
      <c r="Q35" s="2">
        <v>26542</v>
      </c>
      <c r="R35">
        <v>119.75</v>
      </c>
      <c r="S35" s="2">
        <v>26935</v>
      </c>
      <c r="T35">
        <v>0.74656</v>
      </c>
      <c r="U35" s="2">
        <v>31653</v>
      </c>
      <c r="V35">
        <v>2471.86553</v>
      </c>
      <c r="W35" s="2">
        <v>34942</v>
      </c>
      <c r="X35">
        <v>8.8591099999999994</v>
      </c>
      <c r="Y35" s="2">
        <v>33116</v>
      </c>
      <c r="Z35">
        <v>93.47</v>
      </c>
      <c r="AA35" s="2">
        <v>33116</v>
      </c>
      <c r="AB35">
        <v>161.66999999999999</v>
      </c>
      <c r="AC35" s="2">
        <v>37134</v>
      </c>
      <c r="AD35">
        <v>96.599239999999995</v>
      </c>
      <c r="AE35" s="2">
        <v>37162</v>
      </c>
      <c r="AF35">
        <v>85.439409999999995</v>
      </c>
    </row>
    <row r="36" spans="1:32" x14ac:dyDescent="0.2">
      <c r="A36" s="2">
        <v>32050</v>
      </c>
      <c r="B36">
        <v>7.75</v>
      </c>
      <c r="C36" s="2">
        <v>26572</v>
      </c>
      <c r="D36">
        <v>4.87</v>
      </c>
      <c r="E36" s="2">
        <v>37802</v>
      </c>
      <c r="F36">
        <v>129.84</v>
      </c>
      <c r="G36" s="2">
        <v>26571</v>
      </c>
      <c r="H36">
        <v>6.5419999999999998</v>
      </c>
      <c r="I36" s="2">
        <v>31532</v>
      </c>
      <c r="J36">
        <v>157.44999999999999</v>
      </c>
      <c r="K36" s="2">
        <v>26571</v>
      </c>
      <c r="L36">
        <v>121.59</v>
      </c>
      <c r="M36" s="2">
        <v>26571</v>
      </c>
      <c r="N36">
        <v>110.55</v>
      </c>
      <c r="O36" s="2">
        <v>32932</v>
      </c>
      <c r="P36">
        <v>734.96477000000004</v>
      </c>
      <c r="Q36" s="2">
        <v>26571</v>
      </c>
      <c r="R36">
        <v>119.8</v>
      </c>
      <c r="S36" s="2">
        <v>26968</v>
      </c>
      <c r="T36">
        <v>0.73773999999999995</v>
      </c>
      <c r="U36" s="2">
        <v>31685</v>
      </c>
      <c r="V36">
        <v>2250.9315099999999</v>
      </c>
      <c r="W36" s="2">
        <v>34971</v>
      </c>
      <c r="X36">
        <v>8.4543400000000002</v>
      </c>
      <c r="Y36" s="2">
        <v>33144</v>
      </c>
      <c r="Z36">
        <v>78.180000000000007</v>
      </c>
      <c r="AA36" s="2">
        <v>33144</v>
      </c>
      <c r="AB36">
        <v>136.53</v>
      </c>
      <c r="AC36" s="2">
        <v>37162</v>
      </c>
      <c r="AD36">
        <v>86.719120000000004</v>
      </c>
      <c r="AE36" s="2">
        <v>37195</v>
      </c>
      <c r="AF36">
        <v>88.872519999999994</v>
      </c>
    </row>
    <row r="37" spans="1:32" x14ac:dyDescent="0.2">
      <c r="A37" s="2">
        <v>32080</v>
      </c>
      <c r="B37">
        <v>7.125</v>
      </c>
      <c r="C37" s="2">
        <v>26603</v>
      </c>
      <c r="D37">
        <v>5.04</v>
      </c>
      <c r="E37" s="2">
        <v>37833</v>
      </c>
      <c r="F37">
        <v>125.99</v>
      </c>
      <c r="G37" s="2">
        <v>26603</v>
      </c>
      <c r="H37">
        <v>6.4119999999999999</v>
      </c>
      <c r="I37" s="2">
        <v>31562</v>
      </c>
      <c r="J37">
        <v>159.18</v>
      </c>
      <c r="K37" s="2">
        <v>26603</v>
      </c>
      <c r="L37">
        <v>122.38</v>
      </c>
      <c r="M37" s="2">
        <v>26603</v>
      </c>
      <c r="N37">
        <v>111.58</v>
      </c>
      <c r="O37" s="2">
        <v>32962</v>
      </c>
      <c r="P37">
        <v>720.93488000000002</v>
      </c>
      <c r="Q37" s="2">
        <v>26603</v>
      </c>
      <c r="R37">
        <v>120.89</v>
      </c>
      <c r="S37" s="2">
        <v>26998</v>
      </c>
      <c r="T37">
        <v>0.63849</v>
      </c>
      <c r="U37" s="2">
        <v>31716</v>
      </c>
      <c r="V37">
        <v>2293.91669</v>
      </c>
      <c r="W37" s="2">
        <v>35003</v>
      </c>
      <c r="X37">
        <v>7.9281100000000002</v>
      </c>
      <c r="Y37" s="2">
        <v>33177</v>
      </c>
      <c r="Z37">
        <v>96.14</v>
      </c>
      <c r="AA37" s="2">
        <v>33177</v>
      </c>
      <c r="AB37">
        <v>144.82</v>
      </c>
      <c r="AC37" s="2">
        <v>37195</v>
      </c>
      <c r="AD37">
        <v>89.632149999999996</v>
      </c>
      <c r="AE37" s="2">
        <v>37225</v>
      </c>
      <c r="AF37">
        <v>93.138949999999994</v>
      </c>
    </row>
    <row r="38" spans="1:32" x14ac:dyDescent="0.2">
      <c r="A38" s="2">
        <v>32111</v>
      </c>
      <c r="B38">
        <v>8.1875</v>
      </c>
      <c r="C38" s="2">
        <v>26633</v>
      </c>
      <c r="D38">
        <v>5.0599999999999996</v>
      </c>
      <c r="E38" s="2">
        <v>37862</v>
      </c>
      <c r="F38">
        <v>125.49</v>
      </c>
      <c r="G38" s="2">
        <v>26633</v>
      </c>
      <c r="H38">
        <v>6.282</v>
      </c>
      <c r="I38" s="2">
        <v>31593</v>
      </c>
      <c r="J38">
        <v>160.94999999999999</v>
      </c>
      <c r="K38" s="2">
        <v>26633</v>
      </c>
      <c r="L38">
        <v>128.59</v>
      </c>
      <c r="M38" s="2">
        <v>26633</v>
      </c>
      <c r="N38">
        <v>116.67</v>
      </c>
      <c r="O38" s="2">
        <v>32993</v>
      </c>
      <c r="P38">
        <v>719.75180999999998</v>
      </c>
      <c r="Q38" s="2">
        <v>26633</v>
      </c>
      <c r="R38">
        <v>125.28</v>
      </c>
      <c r="S38" s="2">
        <v>27029</v>
      </c>
      <c r="T38">
        <v>0.60185</v>
      </c>
      <c r="U38" s="2">
        <v>31744</v>
      </c>
      <c r="V38">
        <v>2346.2093799999998</v>
      </c>
      <c r="W38" s="2">
        <v>35033</v>
      </c>
      <c r="X38">
        <v>7.3639200000000002</v>
      </c>
      <c r="Y38" s="2">
        <v>33207</v>
      </c>
      <c r="Z38">
        <v>85</v>
      </c>
      <c r="AA38" s="2">
        <v>33207</v>
      </c>
      <c r="AB38">
        <v>139.16</v>
      </c>
      <c r="AC38" s="2">
        <v>37225</v>
      </c>
      <c r="AD38">
        <v>93.074740000000006</v>
      </c>
      <c r="AE38" s="2">
        <v>37256</v>
      </c>
      <c r="AF38">
        <v>95.523960000000002</v>
      </c>
    </row>
    <row r="39" spans="1:32" x14ac:dyDescent="0.2">
      <c r="A39" s="2">
        <v>32142</v>
      </c>
      <c r="B39">
        <v>7.1875</v>
      </c>
      <c r="C39" s="2">
        <v>26664</v>
      </c>
      <c r="D39">
        <v>5.33</v>
      </c>
      <c r="E39" s="2">
        <v>37894</v>
      </c>
      <c r="F39">
        <v>132.32</v>
      </c>
      <c r="G39" s="2">
        <v>26662</v>
      </c>
      <c r="H39">
        <v>6.4119999999999999</v>
      </c>
      <c r="I39" s="2">
        <v>31624</v>
      </c>
      <c r="J39">
        <v>159.34</v>
      </c>
      <c r="K39" s="2">
        <v>26662</v>
      </c>
      <c r="L39">
        <v>130.74</v>
      </c>
      <c r="M39" s="2">
        <v>26662</v>
      </c>
      <c r="N39">
        <v>118.05</v>
      </c>
      <c r="O39" s="2">
        <v>33024</v>
      </c>
      <c r="P39">
        <v>818.98113999999998</v>
      </c>
      <c r="Q39" s="2">
        <v>26662</v>
      </c>
      <c r="R39">
        <v>127.34</v>
      </c>
      <c r="S39" s="2">
        <v>27060</v>
      </c>
      <c r="T39">
        <v>0.59977999999999998</v>
      </c>
      <c r="U39" s="2">
        <v>31777</v>
      </c>
      <c r="V39">
        <v>2489.1174999999998</v>
      </c>
      <c r="W39" s="2">
        <v>35062</v>
      </c>
      <c r="X39">
        <v>7.0213599999999996</v>
      </c>
      <c r="Y39" s="2">
        <v>33238</v>
      </c>
      <c r="Z39">
        <v>88.94</v>
      </c>
      <c r="AA39" s="2">
        <v>33238</v>
      </c>
      <c r="AB39">
        <v>145.5</v>
      </c>
      <c r="AC39" s="2">
        <v>37256</v>
      </c>
      <c r="AD39">
        <v>95.350650000000002</v>
      </c>
      <c r="AE39" s="2">
        <v>37287</v>
      </c>
      <c r="AF39">
        <v>89.814139999999995</v>
      </c>
    </row>
    <row r="40" spans="1:32" x14ac:dyDescent="0.2">
      <c r="A40" s="2">
        <v>32171</v>
      </c>
      <c r="B40">
        <v>6.8125</v>
      </c>
      <c r="C40" s="2">
        <v>26695</v>
      </c>
      <c r="D40">
        <v>5.9399999999999995</v>
      </c>
      <c r="E40" s="2">
        <v>37925</v>
      </c>
      <c r="F40">
        <v>131.66999999999999</v>
      </c>
      <c r="G40" s="2">
        <v>26695</v>
      </c>
      <c r="H40">
        <v>6.5419999999999998</v>
      </c>
      <c r="I40" s="2">
        <v>31653</v>
      </c>
      <c r="J40">
        <v>161.79</v>
      </c>
      <c r="K40" s="2">
        <v>26695</v>
      </c>
      <c r="L40">
        <v>130.82</v>
      </c>
      <c r="M40" s="2">
        <v>26695</v>
      </c>
      <c r="N40">
        <v>116.03</v>
      </c>
      <c r="O40" s="2">
        <v>33053</v>
      </c>
      <c r="P40">
        <v>843.67259999999999</v>
      </c>
      <c r="Q40" s="2">
        <v>26695</v>
      </c>
      <c r="R40">
        <v>124.55</v>
      </c>
      <c r="S40" s="2">
        <v>27088</v>
      </c>
      <c r="T40">
        <v>0.61934</v>
      </c>
      <c r="U40" s="2">
        <v>31807</v>
      </c>
      <c r="V40">
        <v>2737.7662700000001</v>
      </c>
      <c r="W40" s="2">
        <v>35095</v>
      </c>
      <c r="X40">
        <v>8.0959900000000005</v>
      </c>
      <c r="Y40" s="2">
        <v>33269</v>
      </c>
      <c r="Z40">
        <v>91.57</v>
      </c>
      <c r="AA40" s="2">
        <v>33269</v>
      </c>
      <c r="AB40">
        <v>153.08000000000001</v>
      </c>
      <c r="AC40" s="2">
        <v>37287</v>
      </c>
      <c r="AD40">
        <v>90.160089999999997</v>
      </c>
      <c r="AE40" s="2">
        <v>37315</v>
      </c>
      <c r="AF40">
        <v>90.40992</v>
      </c>
    </row>
    <row r="41" spans="1:32" x14ac:dyDescent="0.2">
      <c r="A41" s="2">
        <v>32202</v>
      </c>
      <c r="B41">
        <v>6.8125</v>
      </c>
      <c r="C41" s="2">
        <v>26723</v>
      </c>
      <c r="D41">
        <v>6.58</v>
      </c>
      <c r="E41" s="2">
        <v>37953</v>
      </c>
      <c r="F41">
        <v>133.68</v>
      </c>
      <c r="G41" s="2">
        <v>26723</v>
      </c>
      <c r="H41">
        <v>6.6420000000000003</v>
      </c>
      <c r="I41" s="2">
        <v>31685</v>
      </c>
      <c r="J41">
        <v>163.72999999999999</v>
      </c>
      <c r="K41" s="2">
        <v>26723</v>
      </c>
      <c r="L41">
        <v>131.51</v>
      </c>
      <c r="M41" s="2">
        <v>26723</v>
      </c>
      <c r="N41">
        <v>111.68</v>
      </c>
      <c r="O41" s="2">
        <v>33085</v>
      </c>
      <c r="P41">
        <v>874.31182999999999</v>
      </c>
      <c r="Q41" s="2">
        <v>26723</v>
      </c>
      <c r="R41">
        <v>118.98</v>
      </c>
      <c r="S41" s="2">
        <v>27117</v>
      </c>
      <c r="T41">
        <v>0.62822999999999996</v>
      </c>
      <c r="U41" s="2">
        <v>31835</v>
      </c>
      <c r="V41">
        <v>3059.84312</v>
      </c>
      <c r="W41" s="2">
        <v>35124</v>
      </c>
      <c r="X41">
        <v>8.3364499999999992</v>
      </c>
      <c r="Y41" s="2">
        <v>33297</v>
      </c>
      <c r="Z41">
        <v>103.04</v>
      </c>
      <c r="AA41" s="2">
        <v>33297</v>
      </c>
      <c r="AB41">
        <v>171.6</v>
      </c>
      <c r="AC41" s="2">
        <v>37315</v>
      </c>
      <c r="AD41">
        <v>90.402469999999994</v>
      </c>
      <c r="AE41" s="2">
        <v>37344</v>
      </c>
      <c r="AF41">
        <v>95.21208</v>
      </c>
    </row>
    <row r="42" spans="1:32" x14ac:dyDescent="0.2">
      <c r="A42" s="2">
        <v>32233</v>
      </c>
      <c r="B42">
        <v>6.8125</v>
      </c>
      <c r="C42" s="2">
        <v>26754</v>
      </c>
      <c r="D42">
        <v>7.09</v>
      </c>
      <c r="E42" s="2">
        <v>37986</v>
      </c>
      <c r="F42">
        <v>138.62</v>
      </c>
      <c r="G42" s="2">
        <v>26753</v>
      </c>
      <c r="H42">
        <v>6.7320000000000002</v>
      </c>
      <c r="I42" s="2">
        <v>31716</v>
      </c>
      <c r="J42">
        <v>167.53</v>
      </c>
      <c r="K42" s="2">
        <v>26753</v>
      </c>
      <c r="L42">
        <v>131.47999999999999</v>
      </c>
      <c r="M42" s="2">
        <v>26753</v>
      </c>
      <c r="N42">
        <v>111.52</v>
      </c>
      <c r="O42" s="2">
        <v>33116</v>
      </c>
      <c r="P42">
        <v>778.60144000000003</v>
      </c>
      <c r="Q42" s="2">
        <v>26753</v>
      </c>
      <c r="R42">
        <v>117.54</v>
      </c>
      <c r="S42" s="2">
        <v>27149</v>
      </c>
      <c r="T42">
        <v>0.63893999999999995</v>
      </c>
      <c r="U42" s="2">
        <v>31867</v>
      </c>
      <c r="V42">
        <v>3209.9825000000001</v>
      </c>
      <c r="W42" s="2">
        <v>35153</v>
      </c>
      <c r="X42">
        <v>7.9513300000000005</v>
      </c>
      <c r="Y42" s="2">
        <v>33326</v>
      </c>
      <c r="Z42">
        <v>97.31</v>
      </c>
      <c r="AA42" s="2">
        <v>33326</v>
      </c>
      <c r="AB42">
        <v>179.03</v>
      </c>
      <c r="AC42" s="2">
        <v>37344</v>
      </c>
      <c r="AD42">
        <v>94.692089999999993</v>
      </c>
      <c r="AE42" s="2">
        <v>37376</v>
      </c>
      <c r="AF42">
        <v>93.811229999999995</v>
      </c>
    </row>
    <row r="43" spans="1:32" x14ac:dyDescent="0.2">
      <c r="A43" s="2">
        <v>32262</v>
      </c>
      <c r="B43">
        <v>7.125</v>
      </c>
      <c r="C43" s="2">
        <v>26784</v>
      </c>
      <c r="D43">
        <v>7.12</v>
      </c>
      <c r="E43" s="2">
        <v>38016</v>
      </c>
      <c r="F43">
        <v>139.1</v>
      </c>
      <c r="G43" s="2">
        <v>26784</v>
      </c>
      <c r="H43">
        <v>6.702</v>
      </c>
      <c r="I43" s="2">
        <v>31744</v>
      </c>
      <c r="J43">
        <v>167.08</v>
      </c>
      <c r="K43" s="2">
        <v>26784</v>
      </c>
      <c r="L43">
        <v>124.63</v>
      </c>
      <c r="M43" s="2">
        <v>26784</v>
      </c>
      <c r="N43">
        <v>106.97</v>
      </c>
      <c r="O43" s="2">
        <v>33144</v>
      </c>
      <c r="P43">
        <v>688.34167000000002</v>
      </c>
      <c r="Q43" s="2">
        <v>26784</v>
      </c>
      <c r="R43">
        <v>112.93</v>
      </c>
      <c r="S43" s="2">
        <v>27180</v>
      </c>
      <c r="T43">
        <v>0.66002000000000005</v>
      </c>
      <c r="U43" s="2">
        <v>31897</v>
      </c>
      <c r="V43">
        <v>3404.8552500000001</v>
      </c>
      <c r="W43" s="2">
        <v>35185</v>
      </c>
      <c r="X43">
        <v>7.5318899999999998</v>
      </c>
      <c r="Y43" s="2">
        <v>33358</v>
      </c>
      <c r="Z43">
        <v>99.42</v>
      </c>
      <c r="AA43" s="2">
        <v>33358</v>
      </c>
      <c r="AB43">
        <v>176.56</v>
      </c>
      <c r="AC43" s="2">
        <v>37376</v>
      </c>
      <c r="AD43">
        <v>93.897310000000004</v>
      </c>
      <c r="AE43" s="2">
        <v>37407</v>
      </c>
      <c r="AF43">
        <v>93.244659999999996</v>
      </c>
    </row>
    <row r="44" spans="1:32" x14ac:dyDescent="0.2">
      <c r="A44" s="2">
        <v>32294</v>
      </c>
      <c r="B44">
        <v>7.625</v>
      </c>
      <c r="C44" s="2">
        <v>26815</v>
      </c>
      <c r="D44">
        <v>7.84</v>
      </c>
      <c r="E44" s="2">
        <v>38044</v>
      </c>
      <c r="F44">
        <v>139.34</v>
      </c>
      <c r="G44" s="2">
        <v>26815</v>
      </c>
      <c r="H44">
        <v>6.9320000000000004</v>
      </c>
      <c r="I44" s="2">
        <v>31777</v>
      </c>
      <c r="J44">
        <v>166.6</v>
      </c>
      <c r="K44" s="2">
        <v>26815</v>
      </c>
      <c r="L44">
        <v>124.05</v>
      </c>
      <c r="M44" s="2">
        <v>26815</v>
      </c>
      <c r="N44">
        <v>104.95</v>
      </c>
      <c r="O44" s="2">
        <v>33177</v>
      </c>
      <c r="P44">
        <v>719.19190000000003</v>
      </c>
      <c r="Q44" s="2">
        <v>26815</v>
      </c>
      <c r="R44">
        <v>110.8</v>
      </c>
      <c r="S44" s="2">
        <v>27208</v>
      </c>
      <c r="T44">
        <v>0.63610999999999995</v>
      </c>
      <c r="U44" s="2">
        <v>31926</v>
      </c>
      <c r="V44">
        <v>3589.7885000000001</v>
      </c>
      <c r="W44" s="2">
        <v>35216</v>
      </c>
      <c r="X44">
        <v>7.83162</v>
      </c>
      <c r="Y44" s="2">
        <v>33389</v>
      </c>
      <c r="Z44">
        <v>99.03</v>
      </c>
      <c r="AA44" s="2">
        <v>33389</v>
      </c>
      <c r="AB44">
        <v>178.64</v>
      </c>
      <c r="AC44" s="2">
        <v>37407</v>
      </c>
      <c r="AD44">
        <v>92.769019999999998</v>
      </c>
      <c r="AE44" s="2">
        <v>37435</v>
      </c>
      <c r="AF44">
        <v>90.769919999999999</v>
      </c>
    </row>
    <row r="45" spans="1:32" x14ac:dyDescent="0.2">
      <c r="A45" s="2">
        <v>32324</v>
      </c>
      <c r="B45">
        <v>7.8125</v>
      </c>
      <c r="C45" s="2">
        <v>26845</v>
      </c>
      <c r="D45">
        <v>8.49</v>
      </c>
      <c r="E45" s="2">
        <v>38077</v>
      </c>
      <c r="F45">
        <v>141.38</v>
      </c>
      <c r="G45" s="2">
        <v>26844</v>
      </c>
      <c r="H45">
        <v>6.9420000000000002</v>
      </c>
      <c r="I45" s="2">
        <v>31807</v>
      </c>
      <c r="J45">
        <v>173.49</v>
      </c>
      <c r="K45" s="2">
        <v>26844</v>
      </c>
      <c r="L45">
        <v>124.61</v>
      </c>
      <c r="M45" s="2">
        <v>26844</v>
      </c>
      <c r="N45">
        <v>104.26</v>
      </c>
      <c r="O45" s="2">
        <v>33207</v>
      </c>
      <c r="P45">
        <v>706.07128</v>
      </c>
      <c r="Q45" s="2">
        <v>26844</v>
      </c>
      <c r="R45">
        <v>110.94</v>
      </c>
      <c r="S45" s="2">
        <v>27241</v>
      </c>
      <c r="T45">
        <v>0.57265999999999995</v>
      </c>
      <c r="U45" s="2">
        <v>31958</v>
      </c>
      <c r="V45">
        <v>3683.79664</v>
      </c>
      <c r="W45" s="2">
        <v>35244</v>
      </c>
      <c r="X45">
        <v>7.9255599999999999</v>
      </c>
      <c r="Y45" s="2">
        <v>33417</v>
      </c>
      <c r="Z45">
        <v>92.16</v>
      </c>
      <c r="AA45" s="2">
        <v>33417</v>
      </c>
      <c r="AB45">
        <v>173.39</v>
      </c>
      <c r="AC45" s="2">
        <v>37435</v>
      </c>
      <c r="AD45">
        <v>89.899280000000005</v>
      </c>
      <c r="AE45" s="2">
        <v>37468</v>
      </c>
      <c r="AF45">
        <v>78.013689999999997</v>
      </c>
    </row>
    <row r="46" spans="1:32" x14ac:dyDescent="0.2">
      <c r="A46" s="2">
        <v>32353</v>
      </c>
      <c r="B46">
        <v>8.125</v>
      </c>
      <c r="C46" s="2">
        <v>26876</v>
      </c>
      <c r="D46">
        <v>10.4</v>
      </c>
      <c r="E46" s="2">
        <v>38107</v>
      </c>
      <c r="F46">
        <v>135.43</v>
      </c>
      <c r="G46" s="2">
        <v>26876</v>
      </c>
      <c r="H46">
        <v>7.4320000000000004</v>
      </c>
      <c r="I46" s="2">
        <v>31835</v>
      </c>
      <c r="J46">
        <v>177.17</v>
      </c>
      <c r="K46" s="2">
        <v>26876</v>
      </c>
      <c r="L46">
        <v>127.35</v>
      </c>
      <c r="M46" s="2">
        <v>26876</v>
      </c>
      <c r="N46">
        <v>108.22</v>
      </c>
      <c r="O46" s="2">
        <v>33238</v>
      </c>
      <c r="P46">
        <v>709.88666000000001</v>
      </c>
      <c r="Q46" s="2">
        <v>26876</v>
      </c>
      <c r="R46">
        <v>115.06</v>
      </c>
      <c r="S46" s="2">
        <v>27271</v>
      </c>
      <c r="T46">
        <v>0.50844</v>
      </c>
      <c r="U46" s="2">
        <v>31989</v>
      </c>
      <c r="V46">
        <v>3756.1917400000002</v>
      </c>
      <c r="W46" s="2">
        <v>35277</v>
      </c>
      <c r="X46">
        <v>7.6065300000000002</v>
      </c>
      <c r="Y46" s="2">
        <v>33450</v>
      </c>
      <c r="Z46">
        <v>94.97</v>
      </c>
      <c r="AA46" s="2">
        <v>33450</v>
      </c>
      <c r="AB46">
        <v>178.81</v>
      </c>
      <c r="AC46" s="2">
        <v>37468</v>
      </c>
      <c r="AD46">
        <v>79.573769999999996</v>
      </c>
      <c r="AE46" s="2">
        <v>37498</v>
      </c>
      <c r="AF46">
        <v>78.471270000000004</v>
      </c>
    </row>
    <row r="47" spans="1:32" x14ac:dyDescent="0.2">
      <c r="A47" s="2">
        <v>32386</v>
      </c>
      <c r="B47">
        <v>8.375</v>
      </c>
      <c r="C47" s="2">
        <v>26907</v>
      </c>
      <c r="D47">
        <v>10.5</v>
      </c>
      <c r="E47" s="2">
        <v>38138</v>
      </c>
      <c r="F47">
        <v>136.32</v>
      </c>
      <c r="G47" s="2">
        <v>26907</v>
      </c>
      <c r="H47">
        <v>7.2519999999999998</v>
      </c>
      <c r="I47" s="2">
        <v>31867</v>
      </c>
      <c r="J47">
        <v>178.39</v>
      </c>
      <c r="K47" s="2">
        <v>26907</v>
      </c>
      <c r="L47">
        <v>121.82</v>
      </c>
      <c r="M47" s="2">
        <v>26907</v>
      </c>
      <c r="N47">
        <v>104.25</v>
      </c>
      <c r="O47" s="2">
        <v>33269</v>
      </c>
      <c r="P47">
        <v>735.13513</v>
      </c>
      <c r="Q47" s="2">
        <v>26907</v>
      </c>
      <c r="R47">
        <v>111.26</v>
      </c>
      <c r="S47" s="2">
        <v>27302</v>
      </c>
      <c r="T47">
        <v>0.51066999999999996</v>
      </c>
      <c r="U47" s="2">
        <v>32020</v>
      </c>
      <c r="V47">
        <v>3673.3100800000002</v>
      </c>
      <c r="W47" s="2">
        <v>35307</v>
      </c>
      <c r="X47">
        <v>7.5833700000000004</v>
      </c>
      <c r="Y47" s="2">
        <v>33480</v>
      </c>
      <c r="Z47">
        <v>89.89</v>
      </c>
      <c r="AA47" s="2">
        <v>33480</v>
      </c>
      <c r="AB47">
        <v>174.23</v>
      </c>
      <c r="AC47" s="2">
        <v>37498</v>
      </c>
      <c r="AD47">
        <v>79.373480000000001</v>
      </c>
      <c r="AE47" s="2">
        <v>37529</v>
      </c>
      <c r="AF47">
        <v>66.750060000000005</v>
      </c>
    </row>
    <row r="48" spans="1:32" x14ac:dyDescent="0.2">
      <c r="A48" s="2">
        <v>32416</v>
      </c>
      <c r="B48">
        <v>8.375</v>
      </c>
      <c r="C48" s="2">
        <v>26937</v>
      </c>
      <c r="D48">
        <v>10.78</v>
      </c>
      <c r="E48" s="2">
        <v>38168</v>
      </c>
      <c r="F48">
        <v>136.61000000000001</v>
      </c>
      <c r="G48" s="2">
        <v>26935</v>
      </c>
      <c r="H48">
        <v>6.9020000000000001</v>
      </c>
      <c r="I48" s="2">
        <v>31897</v>
      </c>
      <c r="J48">
        <v>172.19</v>
      </c>
      <c r="K48" s="2">
        <v>26935</v>
      </c>
      <c r="L48">
        <v>125.11</v>
      </c>
      <c r="M48" s="2">
        <v>26935</v>
      </c>
      <c r="N48">
        <v>108.43</v>
      </c>
      <c r="O48" s="2">
        <v>33297</v>
      </c>
      <c r="P48">
        <v>767.35772999999995</v>
      </c>
      <c r="Q48" s="2">
        <v>26935</v>
      </c>
      <c r="R48">
        <v>114.93</v>
      </c>
      <c r="S48" s="2">
        <v>27333</v>
      </c>
      <c r="T48">
        <v>0.46934999999999999</v>
      </c>
      <c r="U48" s="2">
        <v>32050</v>
      </c>
      <c r="V48">
        <v>3844.2768000000001</v>
      </c>
      <c r="W48" s="2">
        <v>35338</v>
      </c>
      <c r="X48">
        <v>7.4958299999999998</v>
      </c>
      <c r="Y48" s="2">
        <v>33511</v>
      </c>
      <c r="Z48">
        <v>96.87</v>
      </c>
      <c r="AA48" s="2">
        <v>33511</v>
      </c>
      <c r="AB48">
        <v>168.91</v>
      </c>
      <c r="AC48" s="2">
        <v>37529</v>
      </c>
      <c r="AD48">
        <v>68.864490000000004</v>
      </c>
      <c r="AE48" s="2">
        <v>37560</v>
      </c>
      <c r="AF48">
        <v>73.95523</v>
      </c>
    </row>
    <row r="49" spans="1:32" x14ac:dyDescent="0.2">
      <c r="A49" s="2">
        <v>32447</v>
      </c>
      <c r="B49">
        <v>8.4375</v>
      </c>
      <c r="C49" s="2">
        <v>26968</v>
      </c>
      <c r="D49">
        <v>10.01</v>
      </c>
      <c r="E49" s="2">
        <v>38198</v>
      </c>
      <c r="F49">
        <v>136.03</v>
      </c>
      <c r="G49" s="2">
        <v>26968</v>
      </c>
      <c r="H49">
        <v>6.7119999999999997</v>
      </c>
      <c r="I49" s="2">
        <v>31926</v>
      </c>
      <c r="J49">
        <v>173.43</v>
      </c>
      <c r="K49" s="2">
        <v>26968</v>
      </c>
      <c r="L49">
        <v>126.14</v>
      </c>
      <c r="M49" s="2">
        <v>26968</v>
      </c>
      <c r="N49">
        <v>108.29</v>
      </c>
      <c r="O49" s="2">
        <v>33326</v>
      </c>
      <c r="P49">
        <v>727.65371000000005</v>
      </c>
      <c r="Q49" s="2">
        <v>26968</v>
      </c>
      <c r="R49">
        <v>115.65</v>
      </c>
      <c r="S49" s="2">
        <v>27362</v>
      </c>
      <c r="T49">
        <v>0.51634999999999998</v>
      </c>
      <c r="U49" s="2">
        <v>32080</v>
      </c>
      <c r="V49">
        <v>3012.28078</v>
      </c>
      <c r="W49" s="2">
        <v>35369</v>
      </c>
      <c r="X49">
        <v>7.2962400000000001</v>
      </c>
      <c r="Y49" s="2">
        <v>33542</v>
      </c>
      <c r="Z49">
        <v>100.8</v>
      </c>
      <c r="AA49" s="2">
        <v>33542</v>
      </c>
      <c r="AB49">
        <v>171.04</v>
      </c>
      <c r="AC49" s="2">
        <v>37560</v>
      </c>
      <c r="AD49">
        <v>75.429490000000001</v>
      </c>
      <c r="AE49" s="2">
        <v>37589</v>
      </c>
      <c r="AF49">
        <v>78.492090000000005</v>
      </c>
    </row>
    <row r="50" spans="1:32" x14ac:dyDescent="0.2">
      <c r="A50" s="2">
        <v>32477</v>
      </c>
      <c r="B50">
        <v>9.5625</v>
      </c>
      <c r="C50" s="2">
        <v>26998</v>
      </c>
      <c r="D50">
        <v>10.029999999999999</v>
      </c>
      <c r="E50" s="2">
        <v>38230</v>
      </c>
      <c r="F50">
        <v>139.22999999999999</v>
      </c>
      <c r="G50" s="2">
        <v>26998</v>
      </c>
      <c r="H50">
        <v>6.6920000000000002</v>
      </c>
      <c r="I50" s="2">
        <v>31958</v>
      </c>
      <c r="J50">
        <v>175.65</v>
      </c>
      <c r="K50" s="2">
        <v>26998</v>
      </c>
      <c r="L50">
        <v>109.55</v>
      </c>
      <c r="M50" s="2">
        <v>26998</v>
      </c>
      <c r="N50">
        <v>95.96</v>
      </c>
      <c r="O50" s="2">
        <v>33358</v>
      </c>
      <c r="P50">
        <v>740.99375999999995</v>
      </c>
      <c r="Q50" s="2">
        <v>26998</v>
      </c>
      <c r="R50">
        <v>103.52</v>
      </c>
      <c r="S50" s="2">
        <v>27394</v>
      </c>
      <c r="T50">
        <v>0.49445</v>
      </c>
      <c r="U50" s="2">
        <v>32111</v>
      </c>
      <c r="V50">
        <v>2884.2652600000001</v>
      </c>
      <c r="W50" s="2">
        <v>35398</v>
      </c>
      <c r="X50">
        <v>8.1383799999999997</v>
      </c>
      <c r="Y50" s="2">
        <v>33571</v>
      </c>
      <c r="Z50">
        <v>94.33</v>
      </c>
      <c r="AA50" s="2">
        <v>33571</v>
      </c>
      <c r="AB50">
        <v>176.08</v>
      </c>
      <c r="AC50" s="2">
        <v>37589</v>
      </c>
      <c r="AD50">
        <v>79.070830000000001</v>
      </c>
      <c r="AE50" s="2">
        <v>37621</v>
      </c>
      <c r="AF50">
        <v>75.009069999999994</v>
      </c>
    </row>
    <row r="51" spans="1:32" x14ac:dyDescent="0.2">
      <c r="A51" s="2">
        <v>32507</v>
      </c>
      <c r="B51">
        <v>9.1875</v>
      </c>
      <c r="C51" s="2">
        <v>27029</v>
      </c>
      <c r="D51">
        <v>9.9499999999999993</v>
      </c>
      <c r="E51" s="2">
        <v>38260</v>
      </c>
      <c r="F51">
        <v>141.08000000000001</v>
      </c>
      <c r="G51" s="2">
        <v>27029</v>
      </c>
      <c r="H51">
        <v>6.9020000000000001</v>
      </c>
      <c r="I51" s="2">
        <v>31989</v>
      </c>
      <c r="J51">
        <v>176.12</v>
      </c>
      <c r="K51" s="2">
        <v>27029</v>
      </c>
      <c r="L51">
        <v>108.41</v>
      </c>
      <c r="M51" s="2">
        <v>27029</v>
      </c>
      <c r="N51">
        <v>97.55</v>
      </c>
      <c r="O51" s="2">
        <v>33389</v>
      </c>
      <c r="P51">
        <v>757.92741999999998</v>
      </c>
      <c r="Q51" s="2">
        <v>27029</v>
      </c>
      <c r="R51">
        <v>104.93</v>
      </c>
      <c r="S51" s="2">
        <v>27425</v>
      </c>
      <c r="T51">
        <v>0.51898999999999995</v>
      </c>
      <c r="U51" s="2">
        <v>32142</v>
      </c>
      <c r="V51">
        <v>3230.15211</v>
      </c>
      <c r="W51" s="2">
        <v>35430</v>
      </c>
      <c r="X51">
        <v>9.4875900000000009</v>
      </c>
      <c r="Y51" s="2">
        <v>33603</v>
      </c>
      <c r="Z51">
        <v>97.37</v>
      </c>
      <c r="AA51" s="2">
        <v>33603</v>
      </c>
      <c r="AB51">
        <v>184.44</v>
      </c>
      <c r="AC51" s="2">
        <v>37621</v>
      </c>
      <c r="AD51">
        <v>76.259739999999994</v>
      </c>
      <c r="AE51" s="2">
        <v>37652</v>
      </c>
      <c r="AF51">
        <v>72.419539999999998</v>
      </c>
    </row>
    <row r="52" spans="1:32" x14ac:dyDescent="0.2">
      <c r="A52" s="2">
        <v>32539</v>
      </c>
      <c r="B52">
        <v>9.25</v>
      </c>
      <c r="C52" s="2">
        <v>27060</v>
      </c>
      <c r="D52">
        <v>9.65</v>
      </c>
      <c r="E52" s="2">
        <v>38289</v>
      </c>
      <c r="F52">
        <v>145.13999999999999</v>
      </c>
      <c r="G52" s="2">
        <v>27060</v>
      </c>
      <c r="H52">
        <v>7.0019999999999998</v>
      </c>
      <c r="I52" s="2">
        <v>32020</v>
      </c>
      <c r="J52">
        <v>177.21</v>
      </c>
      <c r="K52" s="2">
        <v>27060</v>
      </c>
      <c r="L52">
        <v>109.01</v>
      </c>
      <c r="M52" s="2">
        <v>27060</v>
      </c>
      <c r="N52">
        <v>96.57</v>
      </c>
      <c r="O52" s="2">
        <v>33417</v>
      </c>
      <c r="P52">
        <v>700.42358000000002</v>
      </c>
      <c r="Q52" s="2">
        <v>27060</v>
      </c>
      <c r="R52">
        <v>103.5</v>
      </c>
      <c r="S52" s="2">
        <v>27453</v>
      </c>
      <c r="T52">
        <v>0.59418000000000004</v>
      </c>
      <c r="U52" s="2">
        <v>32171</v>
      </c>
      <c r="V52">
        <v>3168.10437</v>
      </c>
      <c r="W52" s="2">
        <v>35461</v>
      </c>
      <c r="X52">
        <v>9.2768899999999999</v>
      </c>
      <c r="Y52" s="2">
        <v>33634</v>
      </c>
      <c r="Z52">
        <v>93.78</v>
      </c>
      <c r="AA52" s="2">
        <v>33634</v>
      </c>
      <c r="AB52">
        <v>197.05</v>
      </c>
      <c r="AC52" s="2">
        <v>37652</v>
      </c>
      <c r="AD52">
        <v>72.508629999999997</v>
      </c>
      <c r="AE52" s="2">
        <v>37680</v>
      </c>
      <c r="AF52">
        <v>69.381979999999999</v>
      </c>
    </row>
    <row r="53" spans="1:32" x14ac:dyDescent="0.2">
      <c r="A53" s="2">
        <v>32567</v>
      </c>
      <c r="B53">
        <v>10.0625</v>
      </c>
      <c r="C53" s="2">
        <v>27088</v>
      </c>
      <c r="D53">
        <v>8.9700000000000006</v>
      </c>
      <c r="E53" s="2">
        <v>38321</v>
      </c>
      <c r="F53">
        <v>150.05000000000001</v>
      </c>
      <c r="G53" s="2">
        <v>27088</v>
      </c>
      <c r="H53">
        <v>7.0119999999999996</v>
      </c>
      <c r="I53" s="2">
        <v>32050</v>
      </c>
      <c r="J53">
        <v>171.63</v>
      </c>
      <c r="K53" s="2">
        <v>27088</v>
      </c>
      <c r="L53">
        <v>110.46</v>
      </c>
      <c r="M53" s="2">
        <v>27088</v>
      </c>
      <c r="N53">
        <v>96.22</v>
      </c>
      <c r="O53" s="2">
        <v>33450</v>
      </c>
      <c r="P53">
        <v>736.10749999999996</v>
      </c>
      <c r="Q53" s="2">
        <v>27088</v>
      </c>
      <c r="R53">
        <v>103.6</v>
      </c>
      <c r="S53" s="2">
        <v>27484</v>
      </c>
      <c r="T53">
        <v>0.60414000000000001</v>
      </c>
      <c r="U53" s="2">
        <v>32202</v>
      </c>
      <c r="V53">
        <v>3136.9668900000001</v>
      </c>
      <c r="W53" s="2">
        <v>35489</v>
      </c>
      <c r="X53">
        <v>9.5490899999999996</v>
      </c>
      <c r="Y53" s="2">
        <v>33662</v>
      </c>
      <c r="Z53">
        <v>86.93</v>
      </c>
      <c r="AA53" s="2">
        <v>33662</v>
      </c>
      <c r="AB53">
        <v>203.6</v>
      </c>
      <c r="AC53" s="2">
        <v>37680</v>
      </c>
      <c r="AD53">
        <v>70.057850000000002</v>
      </c>
      <c r="AE53" s="2">
        <v>37711</v>
      </c>
      <c r="AF53">
        <v>67.472480000000004</v>
      </c>
    </row>
    <row r="54" spans="1:32" x14ac:dyDescent="0.2">
      <c r="A54" s="2">
        <v>32598</v>
      </c>
      <c r="B54">
        <v>10.0625</v>
      </c>
      <c r="C54" s="2">
        <v>27119</v>
      </c>
      <c r="D54">
        <v>9.35</v>
      </c>
      <c r="E54" s="2">
        <v>38352</v>
      </c>
      <c r="F54">
        <v>152.46</v>
      </c>
      <c r="G54" s="2">
        <v>27117</v>
      </c>
      <c r="H54">
        <v>7.4119999999999999</v>
      </c>
      <c r="I54" s="2">
        <v>32080</v>
      </c>
      <c r="J54">
        <v>166.02</v>
      </c>
      <c r="K54" s="2">
        <v>27117</v>
      </c>
      <c r="L54">
        <v>107.42</v>
      </c>
      <c r="M54" s="2">
        <v>27117</v>
      </c>
      <c r="N54">
        <v>93.98</v>
      </c>
      <c r="O54" s="2">
        <v>33480</v>
      </c>
      <c r="P54">
        <v>734.38010999999995</v>
      </c>
      <c r="Q54" s="2">
        <v>27117</v>
      </c>
      <c r="R54">
        <v>100.89</v>
      </c>
      <c r="S54" s="2">
        <v>27514</v>
      </c>
      <c r="T54">
        <v>0.60782999999999998</v>
      </c>
      <c r="U54" s="2">
        <v>32233</v>
      </c>
      <c r="V54">
        <v>3287.2262500000002</v>
      </c>
      <c r="W54" s="2">
        <v>35520</v>
      </c>
      <c r="X54">
        <v>9.2731499999999993</v>
      </c>
      <c r="Y54" s="2">
        <v>33694</v>
      </c>
      <c r="Z54">
        <v>78.36</v>
      </c>
      <c r="AA54" s="2">
        <v>33694</v>
      </c>
      <c r="AB54">
        <v>201.43</v>
      </c>
      <c r="AC54" s="2">
        <v>37711</v>
      </c>
      <c r="AD54">
        <v>68.601389999999995</v>
      </c>
      <c r="AE54" s="2">
        <v>37741</v>
      </c>
      <c r="AF54">
        <v>77.522819999999996</v>
      </c>
    </row>
    <row r="55" spans="1:32" x14ac:dyDescent="0.2">
      <c r="A55" s="2">
        <v>32626</v>
      </c>
      <c r="B55">
        <v>9.875</v>
      </c>
      <c r="C55" s="2">
        <v>27149</v>
      </c>
      <c r="D55">
        <v>10.51</v>
      </c>
      <c r="E55" s="2">
        <v>38383</v>
      </c>
      <c r="F55">
        <v>150.44</v>
      </c>
      <c r="G55" s="2">
        <v>27149</v>
      </c>
      <c r="H55">
        <v>7.6619999999999999</v>
      </c>
      <c r="I55" s="2">
        <v>32111</v>
      </c>
      <c r="J55">
        <v>170.8</v>
      </c>
      <c r="K55" s="2">
        <v>27149</v>
      </c>
      <c r="L55">
        <v>105.38</v>
      </c>
      <c r="M55" s="2">
        <v>27149</v>
      </c>
      <c r="N55">
        <v>90.31</v>
      </c>
      <c r="O55" s="2">
        <v>33511</v>
      </c>
      <c r="P55">
        <v>744.51349000000005</v>
      </c>
      <c r="Q55" s="2">
        <v>27149</v>
      </c>
      <c r="R55">
        <v>96.65</v>
      </c>
      <c r="S55" s="2">
        <v>27544</v>
      </c>
      <c r="T55">
        <v>0.60314999999999996</v>
      </c>
      <c r="U55" s="2">
        <v>32262</v>
      </c>
      <c r="V55">
        <v>3385.4326099999998</v>
      </c>
      <c r="W55" s="2">
        <v>35550</v>
      </c>
      <c r="X55">
        <v>10.497809999999999</v>
      </c>
      <c r="Y55" s="2">
        <v>33724</v>
      </c>
      <c r="Z55">
        <v>74.36</v>
      </c>
      <c r="AA55" s="2">
        <v>33724</v>
      </c>
      <c r="AB55">
        <v>208.24</v>
      </c>
      <c r="AC55" s="2">
        <v>37741</v>
      </c>
      <c r="AD55">
        <v>77.562150000000003</v>
      </c>
      <c r="AE55" s="2">
        <v>37771</v>
      </c>
      <c r="AF55">
        <v>82.274860000000004</v>
      </c>
    </row>
    <row r="56" spans="1:32" x14ac:dyDescent="0.2">
      <c r="A56" s="2">
        <v>32659</v>
      </c>
      <c r="B56">
        <v>9.6875</v>
      </c>
      <c r="C56" s="2">
        <v>27180</v>
      </c>
      <c r="D56">
        <v>11.31</v>
      </c>
      <c r="E56" s="2">
        <v>38411</v>
      </c>
      <c r="F56">
        <v>150.71</v>
      </c>
      <c r="G56" s="2">
        <v>27180</v>
      </c>
      <c r="H56">
        <v>7.5220000000000002</v>
      </c>
      <c r="I56" s="2">
        <v>32142</v>
      </c>
      <c r="J56">
        <v>174.91</v>
      </c>
      <c r="K56" s="2">
        <v>27180</v>
      </c>
      <c r="L56">
        <v>100.89</v>
      </c>
      <c r="M56" s="2">
        <v>27180</v>
      </c>
      <c r="N56">
        <v>87.28</v>
      </c>
      <c r="O56" s="2">
        <v>33542</v>
      </c>
      <c r="P56">
        <v>736.38229000000001</v>
      </c>
      <c r="Q56" s="2">
        <v>27180</v>
      </c>
      <c r="R56">
        <v>93.07</v>
      </c>
      <c r="S56" s="2">
        <v>27575</v>
      </c>
      <c r="T56">
        <v>0.61173</v>
      </c>
      <c r="U56" s="2">
        <v>32294</v>
      </c>
      <c r="V56">
        <v>3280.0839000000001</v>
      </c>
      <c r="W56" s="2">
        <v>35580</v>
      </c>
      <c r="X56">
        <v>10.26681</v>
      </c>
      <c r="Y56" s="2">
        <v>33753</v>
      </c>
      <c r="Z56">
        <v>80.13</v>
      </c>
      <c r="AA56" s="2">
        <v>33753</v>
      </c>
      <c r="AB56">
        <v>222.08</v>
      </c>
      <c r="AC56" s="2">
        <v>37771</v>
      </c>
      <c r="AD56">
        <v>82.222750000000005</v>
      </c>
      <c r="AE56" s="2">
        <v>37802</v>
      </c>
      <c r="AF56">
        <v>82.815399999999997</v>
      </c>
    </row>
    <row r="57" spans="1:32" x14ac:dyDescent="0.2">
      <c r="A57" s="2">
        <v>32689</v>
      </c>
      <c r="B57">
        <v>9.4375</v>
      </c>
      <c r="C57" s="2">
        <v>27210</v>
      </c>
      <c r="D57">
        <v>11.93</v>
      </c>
      <c r="E57" s="2">
        <v>38442</v>
      </c>
      <c r="F57">
        <v>148.79</v>
      </c>
      <c r="G57" s="2">
        <v>27208</v>
      </c>
      <c r="H57">
        <v>7.6420000000000003</v>
      </c>
      <c r="I57" s="2">
        <v>32171</v>
      </c>
      <c r="J57">
        <v>180.76</v>
      </c>
      <c r="K57" s="2">
        <v>27208</v>
      </c>
      <c r="L57">
        <v>97.48</v>
      </c>
      <c r="M57" s="2">
        <v>27208</v>
      </c>
      <c r="N57">
        <v>86</v>
      </c>
      <c r="O57" s="2">
        <v>33571</v>
      </c>
      <c r="P57">
        <v>724.37323000000004</v>
      </c>
      <c r="Q57" s="2">
        <v>27208</v>
      </c>
      <c r="R57">
        <v>91.22</v>
      </c>
      <c r="S57" s="2">
        <v>27606</v>
      </c>
      <c r="T57">
        <v>0.57625999999999999</v>
      </c>
      <c r="U57" s="2">
        <v>32324</v>
      </c>
      <c r="V57">
        <v>3173.7097699999999</v>
      </c>
      <c r="W57" s="2">
        <v>35611</v>
      </c>
      <c r="X57">
        <v>10.46537</v>
      </c>
      <c r="Y57" s="2">
        <v>33785</v>
      </c>
      <c r="Z57">
        <v>73.849999999999994</v>
      </c>
      <c r="AA57" s="2">
        <v>33785</v>
      </c>
      <c r="AB57">
        <v>225.78</v>
      </c>
      <c r="AC57" s="2">
        <v>37802</v>
      </c>
      <c r="AD57">
        <v>82.753640000000004</v>
      </c>
      <c r="AE57" s="2">
        <v>37833</v>
      </c>
      <c r="AF57">
        <v>84.944159999999997</v>
      </c>
    </row>
    <row r="58" spans="1:32" x14ac:dyDescent="0.2">
      <c r="A58" s="2">
        <v>32720</v>
      </c>
      <c r="B58">
        <v>8.6875</v>
      </c>
      <c r="C58" s="2">
        <v>27241</v>
      </c>
      <c r="D58">
        <v>12.92</v>
      </c>
      <c r="E58" s="2">
        <v>38471</v>
      </c>
      <c r="F58">
        <v>150.91999999999999</v>
      </c>
      <c r="G58" s="2">
        <v>27241</v>
      </c>
      <c r="H58">
        <v>7.8920000000000003</v>
      </c>
      <c r="I58" s="2">
        <v>32202</v>
      </c>
      <c r="J58">
        <v>186.61</v>
      </c>
      <c r="K58" s="2">
        <v>27241</v>
      </c>
      <c r="L58">
        <v>91.46</v>
      </c>
      <c r="M58" s="2">
        <v>27241</v>
      </c>
      <c r="N58">
        <v>79.31</v>
      </c>
      <c r="O58" s="2">
        <v>33603</v>
      </c>
      <c r="P58">
        <v>776.68760999999995</v>
      </c>
      <c r="Q58" s="2">
        <v>27241</v>
      </c>
      <c r="R58">
        <v>84.58</v>
      </c>
      <c r="S58" s="2">
        <v>27635</v>
      </c>
      <c r="T58">
        <v>0.55057999999999996</v>
      </c>
      <c r="U58" s="2">
        <v>32353</v>
      </c>
      <c r="V58">
        <v>3169.6561700000002</v>
      </c>
      <c r="W58" s="2">
        <v>35642</v>
      </c>
      <c r="X58">
        <v>11.88189</v>
      </c>
      <c r="Y58" s="2">
        <v>33816</v>
      </c>
      <c r="Z58">
        <v>72.760000000000005</v>
      </c>
      <c r="AA58" s="2">
        <v>33816</v>
      </c>
      <c r="AB58">
        <v>219.43</v>
      </c>
      <c r="AC58" s="2">
        <v>37833</v>
      </c>
      <c r="AD58">
        <v>84.170689999999993</v>
      </c>
      <c r="AE58" s="2">
        <v>37862</v>
      </c>
      <c r="AF58">
        <v>85.023929999999993</v>
      </c>
    </row>
    <row r="59" spans="1:32" x14ac:dyDescent="0.2">
      <c r="A59" s="2">
        <v>32751</v>
      </c>
      <c r="B59">
        <v>9</v>
      </c>
      <c r="C59" s="2">
        <v>27272</v>
      </c>
      <c r="D59">
        <v>12.01</v>
      </c>
      <c r="E59" s="2">
        <v>38503</v>
      </c>
      <c r="F59">
        <v>148.13999999999999</v>
      </c>
      <c r="G59" s="2">
        <v>27271</v>
      </c>
      <c r="H59">
        <v>8.1120000000000001</v>
      </c>
      <c r="I59" s="2">
        <v>32233</v>
      </c>
      <c r="J59">
        <v>184.67</v>
      </c>
      <c r="K59" s="2">
        <v>27271</v>
      </c>
      <c r="L59">
        <v>82.39</v>
      </c>
      <c r="M59" s="2">
        <v>27271</v>
      </c>
      <c r="N59">
        <v>72.150000000000006</v>
      </c>
      <c r="O59" s="2">
        <v>33634</v>
      </c>
      <c r="P59">
        <v>777.81665999999996</v>
      </c>
      <c r="Q59" s="2">
        <v>27271</v>
      </c>
      <c r="R59">
        <v>76.89</v>
      </c>
      <c r="S59" s="2">
        <v>27667</v>
      </c>
      <c r="T59">
        <v>0.51485000000000003</v>
      </c>
      <c r="U59" s="2">
        <v>32386</v>
      </c>
      <c r="V59">
        <v>2950.4321599999998</v>
      </c>
      <c r="W59" s="2">
        <v>35671</v>
      </c>
      <c r="X59">
        <v>12.58042</v>
      </c>
      <c r="Y59" s="2">
        <v>33847</v>
      </c>
      <c r="Z59">
        <v>83.31</v>
      </c>
      <c r="AA59" s="2">
        <v>33847</v>
      </c>
      <c r="AB59">
        <v>211.73</v>
      </c>
      <c r="AC59" s="2">
        <v>37862</v>
      </c>
      <c r="AD59">
        <v>83.811080000000004</v>
      </c>
      <c r="AE59" s="2">
        <v>37894</v>
      </c>
      <c r="AF59">
        <v>86.242459999999994</v>
      </c>
    </row>
    <row r="60" spans="1:32" x14ac:dyDescent="0.2">
      <c r="A60" s="2">
        <v>32780</v>
      </c>
      <c r="B60">
        <v>9.125</v>
      </c>
      <c r="C60" s="2">
        <v>27302</v>
      </c>
      <c r="D60">
        <v>11.34</v>
      </c>
      <c r="E60" s="2">
        <v>38533</v>
      </c>
      <c r="F60">
        <v>147.04</v>
      </c>
      <c r="G60" s="2">
        <v>27302</v>
      </c>
      <c r="H60">
        <v>7.9420000000000002</v>
      </c>
      <c r="I60" s="2">
        <v>32262</v>
      </c>
      <c r="J60">
        <v>186.08</v>
      </c>
      <c r="K60" s="2">
        <v>27302</v>
      </c>
      <c r="L60">
        <v>74.45</v>
      </c>
      <c r="M60" s="2">
        <v>27302</v>
      </c>
      <c r="N60">
        <v>63.54</v>
      </c>
      <c r="O60" s="2">
        <v>33662</v>
      </c>
      <c r="P60">
        <v>774.40214000000003</v>
      </c>
      <c r="Q60" s="2">
        <v>27302</v>
      </c>
      <c r="R60">
        <v>68.08</v>
      </c>
      <c r="S60" s="2">
        <v>27698</v>
      </c>
      <c r="T60">
        <v>0.56864999999999999</v>
      </c>
      <c r="U60" s="2">
        <v>32416</v>
      </c>
      <c r="V60">
        <v>3088.6115</v>
      </c>
      <c r="W60" s="2">
        <v>35703</v>
      </c>
      <c r="X60">
        <v>10.489940000000001</v>
      </c>
      <c r="Y60" s="2">
        <v>33877</v>
      </c>
      <c r="Z60">
        <v>81.7</v>
      </c>
      <c r="AA60" s="2">
        <v>33877</v>
      </c>
      <c r="AB60">
        <v>215.56</v>
      </c>
      <c r="AC60" s="2">
        <v>37894</v>
      </c>
      <c r="AD60">
        <v>85.691829999999996</v>
      </c>
      <c r="AE60" s="2">
        <v>37925</v>
      </c>
      <c r="AF60">
        <v>91.507739999999998</v>
      </c>
    </row>
    <row r="61" spans="1:32" x14ac:dyDescent="0.2">
      <c r="A61" s="2">
        <v>32812</v>
      </c>
      <c r="B61">
        <v>8.75</v>
      </c>
      <c r="C61" s="2">
        <v>27333</v>
      </c>
      <c r="D61">
        <v>10.06</v>
      </c>
      <c r="E61" s="2">
        <v>38562</v>
      </c>
      <c r="F61">
        <v>145.69999999999999</v>
      </c>
      <c r="G61" s="2">
        <v>27333</v>
      </c>
      <c r="H61">
        <v>7.7919999999999998</v>
      </c>
      <c r="I61" s="2">
        <v>32294</v>
      </c>
      <c r="J61">
        <v>186.36</v>
      </c>
      <c r="K61" s="2">
        <v>27333</v>
      </c>
      <c r="L61">
        <v>81.33</v>
      </c>
      <c r="M61" s="2">
        <v>27333</v>
      </c>
      <c r="N61">
        <v>73.900000000000006</v>
      </c>
      <c r="O61" s="2">
        <v>33694</v>
      </c>
      <c r="P61">
        <v>758.25567999999998</v>
      </c>
      <c r="Q61" s="2">
        <v>27333</v>
      </c>
      <c r="R61">
        <v>79.040000000000006</v>
      </c>
      <c r="S61" s="2">
        <v>27726</v>
      </c>
      <c r="T61">
        <v>0.57272999999999996</v>
      </c>
      <c r="U61" s="2">
        <v>32447</v>
      </c>
      <c r="V61">
        <v>3276.89543</v>
      </c>
      <c r="W61" s="2">
        <v>35734</v>
      </c>
      <c r="X61">
        <v>8.77895</v>
      </c>
      <c r="Y61" s="2">
        <v>33907</v>
      </c>
      <c r="Z61">
        <v>79.3</v>
      </c>
      <c r="AA61" s="2">
        <v>33907</v>
      </c>
      <c r="AB61">
        <v>234.48</v>
      </c>
      <c r="AC61" s="2">
        <v>37925</v>
      </c>
      <c r="AD61">
        <v>90.950860000000006</v>
      </c>
      <c r="AE61" s="2">
        <v>37953</v>
      </c>
      <c r="AF61">
        <v>96.363630000000001</v>
      </c>
    </row>
    <row r="62" spans="1:32" x14ac:dyDescent="0.2">
      <c r="A62" s="2">
        <v>32842</v>
      </c>
      <c r="B62">
        <v>8.8125</v>
      </c>
      <c r="C62" s="2">
        <v>27363</v>
      </c>
      <c r="D62">
        <v>9.4499999999999993</v>
      </c>
      <c r="E62" s="2">
        <v>38595</v>
      </c>
      <c r="F62">
        <v>148.19</v>
      </c>
      <c r="G62" s="2">
        <v>27362</v>
      </c>
      <c r="H62">
        <v>7.6420000000000003</v>
      </c>
      <c r="I62" s="2">
        <v>32324</v>
      </c>
      <c r="J62">
        <v>189.08</v>
      </c>
      <c r="K62" s="2">
        <v>27362</v>
      </c>
      <c r="L62">
        <v>79.81</v>
      </c>
      <c r="M62" s="2">
        <v>27362</v>
      </c>
      <c r="N62">
        <v>69.97</v>
      </c>
      <c r="O62" s="2">
        <v>33724</v>
      </c>
      <c r="P62">
        <v>770.99536999999998</v>
      </c>
      <c r="Q62" s="2">
        <v>27362</v>
      </c>
      <c r="R62">
        <v>75.03</v>
      </c>
      <c r="S62" s="2">
        <v>27759</v>
      </c>
      <c r="T62">
        <v>0.57798000000000005</v>
      </c>
      <c r="U62" s="2">
        <v>32477</v>
      </c>
      <c r="V62">
        <v>3314.68514</v>
      </c>
      <c r="W62" s="2">
        <v>35762</v>
      </c>
      <c r="X62">
        <v>7.1959499999999998</v>
      </c>
      <c r="Y62" s="2">
        <v>33938</v>
      </c>
      <c r="Z62">
        <v>80.56</v>
      </c>
      <c r="AA62" s="2">
        <v>33938</v>
      </c>
      <c r="AB62">
        <v>225.58</v>
      </c>
      <c r="AC62" s="2">
        <v>37953</v>
      </c>
      <c r="AD62">
        <v>94.946629999999999</v>
      </c>
      <c r="AE62" s="2">
        <v>37986</v>
      </c>
      <c r="AF62">
        <v>104.23094</v>
      </c>
    </row>
    <row r="63" spans="1:32" x14ac:dyDescent="0.2">
      <c r="A63" s="2">
        <v>32871</v>
      </c>
      <c r="B63">
        <v>8.5</v>
      </c>
      <c r="C63" s="2">
        <v>27394</v>
      </c>
      <c r="D63">
        <v>8.5299999999999994</v>
      </c>
      <c r="E63" s="2">
        <v>38625</v>
      </c>
      <c r="F63">
        <v>145.56</v>
      </c>
      <c r="G63" s="2">
        <v>27394</v>
      </c>
      <c r="H63">
        <v>7.4020000000000001</v>
      </c>
      <c r="I63" s="2">
        <v>32353</v>
      </c>
      <c r="J63">
        <v>190.32</v>
      </c>
      <c r="K63" s="2">
        <v>27394</v>
      </c>
      <c r="L63">
        <v>78.239999999999995</v>
      </c>
      <c r="M63" s="2">
        <v>27394</v>
      </c>
      <c r="N63">
        <v>68.56</v>
      </c>
      <c r="O63" s="2">
        <v>33753</v>
      </c>
      <c r="P63">
        <v>826.53480000000002</v>
      </c>
      <c r="Q63" s="2">
        <v>27394</v>
      </c>
      <c r="R63">
        <v>73.599999999999994</v>
      </c>
      <c r="S63" s="2">
        <v>27789</v>
      </c>
      <c r="T63">
        <v>0.61297999999999997</v>
      </c>
      <c r="U63" s="2">
        <v>32507</v>
      </c>
      <c r="V63">
        <v>3247.3040599999999</v>
      </c>
      <c r="W63" s="2">
        <v>35795</v>
      </c>
      <c r="X63">
        <v>6.9826899999999998</v>
      </c>
      <c r="Y63" s="2">
        <v>33969</v>
      </c>
      <c r="Z63">
        <v>79.13</v>
      </c>
      <c r="AA63" s="2">
        <v>33969</v>
      </c>
      <c r="AB63">
        <v>218.48</v>
      </c>
      <c r="AC63" s="2">
        <v>37986</v>
      </c>
      <c r="AD63">
        <v>102.2907</v>
      </c>
      <c r="AE63" s="2">
        <v>38016</v>
      </c>
      <c r="AF63">
        <v>106.99872999999999</v>
      </c>
    </row>
    <row r="64" spans="1:32" x14ac:dyDescent="0.2">
      <c r="A64" s="2">
        <v>32904</v>
      </c>
      <c r="B64">
        <v>8.3125</v>
      </c>
      <c r="C64" s="2">
        <v>27425</v>
      </c>
      <c r="D64">
        <v>7.13</v>
      </c>
      <c r="E64" s="2">
        <v>38656</v>
      </c>
      <c r="F64">
        <v>143</v>
      </c>
      <c r="G64" s="2">
        <v>27425</v>
      </c>
      <c r="H64">
        <v>7.532</v>
      </c>
      <c r="I64" s="2">
        <v>32386</v>
      </c>
      <c r="J64">
        <v>190.04</v>
      </c>
      <c r="K64" s="2">
        <v>27425</v>
      </c>
      <c r="L64">
        <v>89.4</v>
      </c>
      <c r="M64" s="2">
        <v>27425</v>
      </c>
      <c r="N64">
        <v>76.98</v>
      </c>
      <c r="O64" s="2">
        <v>33785</v>
      </c>
      <c r="P64">
        <v>854.69552999999996</v>
      </c>
      <c r="Q64" s="2">
        <v>27425</v>
      </c>
      <c r="R64">
        <v>82.5</v>
      </c>
      <c r="S64" s="2">
        <v>27817</v>
      </c>
      <c r="T64">
        <v>0.61631999999999998</v>
      </c>
      <c r="U64" s="2">
        <v>32539</v>
      </c>
      <c r="V64">
        <v>3595.2793700000002</v>
      </c>
      <c r="W64" s="2">
        <v>35825</v>
      </c>
      <c r="X64">
        <v>5.2069099999999997</v>
      </c>
      <c r="Y64" s="2">
        <v>33998</v>
      </c>
      <c r="Z64">
        <v>79.17</v>
      </c>
      <c r="AA64" s="2">
        <v>33998</v>
      </c>
      <c r="AB64">
        <v>225.02</v>
      </c>
      <c r="AC64" s="2">
        <v>38016</v>
      </c>
      <c r="AD64">
        <v>104.15857</v>
      </c>
      <c r="AE64" s="2">
        <v>38044</v>
      </c>
      <c r="AF64">
        <v>109.25868</v>
      </c>
    </row>
    <row r="65" spans="1:32" x14ac:dyDescent="0.2">
      <c r="A65" s="2">
        <v>32932</v>
      </c>
      <c r="B65">
        <v>8.375</v>
      </c>
      <c r="C65" s="2">
        <v>27453</v>
      </c>
      <c r="D65">
        <v>6.24</v>
      </c>
      <c r="E65" s="2">
        <v>38686</v>
      </c>
      <c r="F65">
        <v>141.57</v>
      </c>
      <c r="G65" s="2">
        <v>27453</v>
      </c>
      <c r="H65">
        <v>7.4619999999999997</v>
      </c>
      <c r="I65" s="2">
        <v>32416</v>
      </c>
      <c r="J65">
        <v>192.43</v>
      </c>
      <c r="K65" s="2">
        <v>27453</v>
      </c>
      <c r="L65">
        <v>97.05</v>
      </c>
      <c r="M65" s="2">
        <v>27453</v>
      </c>
      <c r="N65">
        <v>81.59</v>
      </c>
      <c r="O65" s="2">
        <v>33816</v>
      </c>
      <c r="P65">
        <v>863.13184999999999</v>
      </c>
      <c r="Q65" s="2">
        <v>27453</v>
      </c>
      <c r="R65">
        <v>86.99</v>
      </c>
      <c r="S65" s="2">
        <v>27850</v>
      </c>
      <c r="T65">
        <v>0.61458000000000002</v>
      </c>
      <c r="U65" s="2">
        <v>32567</v>
      </c>
      <c r="V65">
        <v>3490.9839900000002</v>
      </c>
      <c r="W65" s="2">
        <v>35853</v>
      </c>
      <c r="X65">
        <v>7.0513199999999996</v>
      </c>
      <c r="Y65" s="2">
        <v>34026</v>
      </c>
      <c r="Z65">
        <v>82.71</v>
      </c>
      <c r="AA65" s="2">
        <v>34026</v>
      </c>
      <c r="AB65">
        <v>237.86</v>
      </c>
      <c r="AC65" s="2">
        <v>38044</v>
      </c>
      <c r="AD65">
        <v>107.20493999999999</v>
      </c>
      <c r="AE65" s="2">
        <v>38077</v>
      </c>
      <c r="AF65">
        <v>104.79029</v>
      </c>
    </row>
    <row r="66" spans="1:32" x14ac:dyDescent="0.2">
      <c r="A66" s="2">
        <v>32962</v>
      </c>
      <c r="B66">
        <v>8.375</v>
      </c>
      <c r="C66" s="2">
        <v>27484</v>
      </c>
      <c r="D66">
        <v>5.54</v>
      </c>
      <c r="E66" s="2">
        <v>38716</v>
      </c>
      <c r="F66">
        <v>143.11000000000001</v>
      </c>
      <c r="G66" s="2">
        <v>27484</v>
      </c>
      <c r="H66">
        <v>8.0120000000000005</v>
      </c>
      <c r="I66" s="2">
        <v>32447</v>
      </c>
      <c r="J66">
        <v>194.76</v>
      </c>
      <c r="K66" s="2">
        <v>27484</v>
      </c>
      <c r="L66">
        <v>97.51</v>
      </c>
      <c r="M66" s="2">
        <v>27484</v>
      </c>
      <c r="N66">
        <v>83.36</v>
      </c>
      <c r="O66" s="2">
        <v>33847</v>
      </c>
      <c r="P66">
        <v>876.53552000000002</v>
      </c>
      <c r="Q66" s="2">
        <v>27484</v>
      </c>
      <c r="R66">
        <v>88.46</v>
      </c>
      <c r="S66" s="2">
        <v>27880</v>
      </c>
      <c r="T66">
        <v>0.61807999999999996</v>
      </c>
      <c r="U66" s="2">
        <v>32598</v>
      </c>
      <c r="V66">
        <v>3497.4124999999999</v>
      </c>
      <c r="W66" s="2">
        <v>35885</v>
      </c>
      <c r="X66">
        <v>6.8577000000000004</v>
      </c>
      <c r="Y66" s="2">
        <v>34059</v>
      </c>
      <c r="Z66">
        <v>92.55</v>
      </c>
      <c r="AA66" s="2">
        <v>34059</v>
      </c>
      <c r="AB66">
        <v>237.37</v>
      </c>
      <c r="AC66" s="2">
        <v>38077</v>
      </c>
      <c r="AD66">
        <v>103.04375</v>
      </c>
      <c r="AE66" s="2">
        <v>38107</v>
      </c>
      <c r="AF66">
        <v>103.1579</v>
      </c>
    </row>
    <row r="67" spans="1:32" x14ac:dyDescent="0.2">
      <c r="A67" s="2">
        <v>32993</v>
      </c>
      <c r="B67">
        <v>8.5</v>
      </c>
      <c r="C67" s="2">
        <v>27514</v>
      </c>
      <c r="D67">
        <v>5.49</v>
      </c>
      <c r="E67" s="2">
        <v>38748</v>
      </c>
      <c r="F67">
        <v>145.13999999999999</v>
      </c>
      <c r="G67" s="2">
        <v>27514</v>
      </c>
      <c r="H67">
        <v>8.3119999999999994</v>
      </c>
      <c r="I67" s="2">
        <v>32477</v>
      </c>
      <c r="J67">
        <v>195.91</v>
      </c>
      <c r="K67" s="2">
        <v>27514</v>
      </c>
      <c r="L67">
        <v>101.3</v>
      </c>
      <c r="M67" s="2">
        <v>27514</v>
      </c>
      <c r="N67">
        <v>87.3</v>
      </c>
      <c r="O67" s="2">
        <v>33877</v>
      </c>
      <c r="P67">
        <v>926.39878999999996</v>
      </c>
      <c r="Q67" s="2">
        <v>27514</v>
      </c>
      <c r="R67">
        <v>91.73</v>
      </c>
      <c r="S67" s="2">
        <v>27911</v>
      </c>
      <c r="T67">
        <v>0.61977000000000004</v>
      </c>
      <c r="U67" s="2">
        <v>32626</v>
      </c>
      <c r="V67">
        <v>3579.9270799999999</v>
      </c>
      <c r="W67" s="2">
        <v>35915</v>
      </c>
      <c r="X67">
        <v>6.1432099999999998</v>
      </c>
      <c r="Y67" s="2">
        <v>34089</v>
      </c>
      <c r="Z67">
        <v>107.83</v>
      </c>
      <c r="AA67" s="2">
        <v>34089</v>
      </c>
      <c r="AB67">
        <v>257.74</v>
      </c>
      <c r="AC67" s="2">
        <v>38107</v>
      </c>
      <c r="AD67">
        <v>101.63632</v>
      </c>
      <c r="AE67" s="2">
        <v>38138</v>
      </c>
      <c r="AF67">
        <v>103.74057999999999</v>
      </c>
    </row>
    <row r="68" spans="1:32" x14ac:dyDescent="0.2">
      <c r="A68" s="2">
        <v>33024</v>
      </c>
      <c r="B68">
        <v>8.25</v>
      </c>
      <c r="C68" s="2">
        <v>27545</v>
      </c>
      <c r="D68">
        <v>5.22</v>
      </c>
      <c r="E68" s="2">
        <v>38776</v>
      </c>
      <c r="F68">
        <v>144.52000000000001</v>
      </c>
      <c r="G68" s="2">
        <v>27544</v>
      </c>
      <c r="H68">
        <v>8.0419999999999998</v>
      </c>
      <c r="I68" s="2">
        <v>32507</v>
      </c>
      <c r="J68">
        <v>196.83</v>
      </c>
      <c r="K68" s="2">
        <v>27544</v>
      </c>
      <c r="L68">
        <v>103.45</v>
      </c>
      <c r="M68" s="2">
        <v>27544</v>
      </c>
      <c r="N68">
        <v>91.15</v>
      </c>
      <c r="O68" s="2">
        <v>33907</v>
      </c>
      <c r="P68">
        <v>838.79794000000004</v>
      </c>
      <c r="Q68" s="2">
        <v>27544</v>
      </c>
      <c r="R68">
        <v>95.35</v>
      </c>
      <c r="S68" s="2">
        <v>27941</v>
      </c>
      <c r="T68">
        <v>0.64741000000000004</v>
      </c>
      <c r="U68" s="2">
        <v>32659</v>
      </c>
      <c r="V68">
        <v>3319.6078499999999</v>
      </c>
      <c r="W68" s="2">
        <v>35944</v>
      </c>
      <c r="X68">
        <v>5.2907200000000003</v>
      </c>
      <c r="Y68" s="2">
        <v>34120</v>
      </c>
      <c r="Z68">
        <v>111.13</v>
      </c>
      <c r="AA68" s="2">
        <v>34120</v>
      </c>
      <c r="AB68">
        <v>272.18</v>
      </c>
      <c r="AC68" s="2">
        <v>38138</v>
      </c>
      <c r="AD68">
        <v>102.66016</v>
      </c>
      <c r="AE68" s="2">
        <v>38168</v>
      </c>
      <c r="AF68">
        <v>105.89463000000001</v>
      </c>
    </row>
    <row r="69" spans="1:32" x14ac:dyDescent="0.2">
      <c r="A69" s="2">
        <v>33053</v>
      </c>
      <c r="B69">
        <v>8.375</v>
      </c>
      <c r="C69" s="2">
        <v>27575</v>
      </c>
      <c r="D69">
        <v>5.55</v>
      </c>
      <c r="E69" s="2">
        <v>38807</v>
      </c>
      <c r="F69">
        <v>142.91999999999999</v>
      </c>
      <c r="G69" s="2">
        <v>27575</v>
      </c>
      <c r="H69">
        <v>7.9619999999999997</v>
      </c>
      <c r="I69" s="2">
        <v>32539</v>
      </c>
      <c r="J69">
        <v>200.3</v>
      </c>
      <c r="K69" s="2">
        <v>27575</v>
      </c>
      <c r="L69">
        <v>104.5</v>
      </c>
      <c r="M69" s="2">
        <v>27575</v>
      </c>
      <c r="N69">
        <v>95.19</v>
      </c>
      <c r="O69" s="2">
        <v>33938</v>
      </c>
      <c r="P69">
        <v>803.01319999999998</v>
      </c>
      <c r="Q69" s="2">
        <v>27575</v>
      </c>
      <c r="R69">
        <v>99.34</v>
      </c>
      <c r="S69" s="2">
        <v>27971</v>
      </c>
      <c r="T69">
        <v>0.63724999999999998</v>
      </c>
      <c r="U69" s="2">
        <v>32689</v>
      </c>
      <c r="V69">
        <v>3334.05</v>
      </c>
      <c r="W69" s="2">
        <v>35976</v>
      </c>
      <c r="X69">
        <v>4.4421299999999997</v>
      </c>
      <c r="Y69" s="2">
        <v>34150</v>
      </c>
      <c r="Z69">
        <v>109.33</v>
      </c>
      <c r="AA69" s="2">
        <v>34150</v>
      </c>
      <c r="AB69">
        <v>264.64999999999998</v>
      </c>
      <c r="AC69" s="2">
        <v>38168</v>
      </c>
      <c r="AD69">
        <v>103.99102999999999</v>
      </c>
      <c r="AE69" s="2">
        <v>38198</v>
      </c>
      <c r="AF69">
        <v>101.49382</v>
      </c>
    </row>
    <row r="70" spans="1:32" x14ac:dyDescent="0.2">
      <c r="A70" s="2">
        <v>33085</v>
      </c>
      <c r="B70">
        <v>8</v>
      </c>
      <c r="C70" s="2">
        <v>27606</v>
      </c>
      <c r="D70">
        <v>6.1</v>
      </c>
      <c r="E70" s="2">
        <v>38835</v>
      </c>
      <c r="F70">
        <v>146.22999999999999</v>
      </c>
      <c r="G70" s="2">
        <v>27606</v>
      </c>
      <c r="H70">
        <v>8.202</v>
      </c>
      <c r="I70" s="2">
        <v>32567</v>
      </c>
      <c r="J70">
        <v>200.74</v>
      </c>
      <c r="K70" s="2">
        <v>27606</v>
      </c>
      <c r="L70">
        <v>98.48</v>
      </c>
      <c r="M70" s="2">
        <v>27606</v>
      </c>
      <c r="N70">
        <v>88.75</v>
      </c>
      <c r="O70" s="2">
        <v>33969</v>
      </c>
      <c r="P70">
        <v>844.97880999999995</v>
      </c>
      <c r="Q70" s="2">
        <v>27606</v>
      </c>
      <c r="R70">
        <v>93.24</v>
      </c>
      <c r="S70" s="2">
        <v>28003</v>
      </c>
      <c r="T70">
        <v>0.65681</v>
      </c>
      <c r="U70" s="2">
        <v>32720</v>
      </c>
      <c r="V70">
        <v>3826.8020000000001</v>
      </c>
      <c r="W70" s="2">
        <v>36007</v>
      </c>
      <c r="X70">
        <v>3.6381600000000001</v>
      </c>
      <c r="Y70" s="2">
        <v>34180</v>
      </c>
      <c r="Z70">
        <v>115.35</v>
      </c>
      <c r="AA70" s="2">
        <v>34180</v>
      </c>
      <c r="AB70">
        <v>265.8</v>
      </c>
      <c r="AC70" s="2">
        <v>38198</v>
      </c>
      <c r="AD70">
        <v>100.71869</v>
      </c>
      <c r="AE70" s="2">
        <v>38230</v>
      </c>
      <c r="AF70">
        <v>101.73256000000001</v>
      </c>
    </row>
    <row r="71" spans="1:32" x14ac:dyDescent="0.2">
      <c r="A71" s="2">
        <v>33116</v>
      </c>
      <c r="B71">
        <v>8.0625</v>
      </c>
      <c r="C71" s="2">
        <v>27637</v>
      </c>
      <c r="D71">
        <v>6.14</v>
      </c>
      <c r="E71" s="2">
        <v>38868</v>
      </c>
      <c r="F71">
        <v>148.58000000000001</v>
      </c>
      <c r="G71" s="2">
        <v>27635</v>
      </c>
      <c r="H71">
        <v>8.282</v>
      </c>
      <c r="I71" s="2">
        <v>32598</v>
      </c>
      <c r="J71">
        <v>199.17</v>
      </c>
      <c r="K71" s="2">
        <v>27635</v>
      </c>
      <c r="L71">
        <v>96.72</v>
      </c>
      <c r="M71" s="2">
        <v>27635</v>
      </c>
      <c r="N71">
        <v>86.88</v>
      </c>
      <c r="O71" s="2">
        <v>33998</v>
      </c>
      <c r="P71">
        <v>849.57664</v>
      </c>
      <c r="Q71" s="2">
        <v>27635</v>
      </c>
      <c r="R71">
        <v>91.09</v>
      </c>
      <c r="S71" s="2">
        <v>28033</v>
      </c>
      <c r="T71">
        <v>0.66151000000000004</v>
      </c>
      <c r="U71" s="2">
        <v>32751</v>
      </c>
      <c r="V71">
        <v>3744.22705</v>
      </c>
      <c r="W71" s="2">
        <v>36038</v>
      </c>
      <c r="X71">
        <v>2.6315</v>
      </c>
      <c r="Y71" s="2">
        <v>34212</v>
      </c>
      <c r="Z71">
        <v>118.69</v>
      </c>
      <c r="AA71" s="2">
        <v>34212</v>
      </c>
      <c r="AB71">
        <v>287.58</v>
      </c>
      <c r="AC71" s="2">
        <v>38230</v>
      </c>
      <c r="AD71">
        <v>101.02213999999999</v>
      </c>
      <c r="AE71" s="2">
        <v>38260</v>
      </c>
      <c r="AF71">
        <v>106.06055000000001</v>
      </c>
    </row>
    <row r="72" spans="1:32" x14ac:dyDescent="0.2">
      <c r="A72" s="2">
        <v>33144</v>
      </c>
      <c r="B72">
        <v>8.25</v>
      </c>
      <c r="C72" s="2">
        <v>27667</v>
      </c>
      <c r="D72">
        <v>6.24</v>
      </c>
      <c r="E72" s="2">
        <v>38898</v>
      </c>
      <c r="F72">
        <v>146.97999999999999</v>
      </c>
      <c r="G72" s="2">
        <v>27667</v>
      </c>
      <c r="H72">
        <v>8.4819999999999993</v>
      </c>
      <c r="I72" s="2">
        <v>32626</v>
      </c>
      <c r="J72">
        <v>200.01</v>
      </c>
      <c r="K72" s="2">
        <v>27667</v>
      </c>
      <c r="L72">
        <v>92.43</v>
      </c>
      <c r="M72" s="2">
        <v>27667</v>
      </c>
      <c r="N72">
        <v>83.87</v>
      </c>
      <c r="O72" s="2">
        <v>34026</v>
      </c>
      <c r="P72">
        <v>842.12043000000006</v>
      </c>
      <c r="Q72" s="2">
        <v>27667</v>
      </c>
      <c r="R72">
        <v>87.8</v>
      </c>
      <c r="S72" s="2">
        <v>28062</v>
      </c>
      <c r="T72">
        <v>0.62436999999999998</v>
      </c>
      <c r="U72" s="2">
        <v>32780</v>
      </c>
      <c r="V72">
        <v>3726.0157300000001</v>
      </c>
      <c r="W72" s="2">
        <v>36068</v>
      </c>
      <c r="X72">
        <v>3.7671999999999999</v>
      </c>
      <c r="Y72" s="2">
        <v>34242</v>
      </c>
      <c r="Z72">
        <v>114.33</v>
      </c>
      <c r="AA72" s="2">
        <v>34242</v>
      </c>
      <c r="AB72">
        <v>298.13</v>
      </c>
      <c r="AC72" s="2">
        <v>38260</v>
      </c>
      <c r="AD72">
        <v>104.79352</v>
      </c>
      <c r="AE72" s="2">
        <v>38289</v>
      </c>
      <c r="AF72">
        <v>110.85019</v>
      </c>
    </row>
    <row r="73" spans="1:32" x14ac:dyDescent="0.2">
      <c r="A73" s="2">
        <v>33177</v>
      </c>
      <c r="B73">
        <v>8</v>
      </c>
      <c r="C73" s="2">
        <v>27698</v>
      </c>
      <c r="D73">
        <v>5.82</v>
      </c>
      <c r="E73" s="2">
        <v>38929</v>
      </c>
      <c r="F73">
        <v>148.18</v>
      </c>
      <c r="G73" s="2">
        <v>27698</v>
      </c>
      <c r="H73">
        <v>7.9119999999999999</v>
      </c>
      <c r="I73" s="2">
        <v>32659</v>
      </c>
      <c r="J73">
        <v>203.89</v>
      </c>
      <c r="K73" s="2">
        <v>27698</v>
      </c>
      <c r="L73">
        <v>98.55</v>
      </c>
      <c r="M73" s="2">
        <v>27698</v>
      </c>
      <c r="N73">
        <v>89.04</v>
      </c>
      <c r="O73" s="2">
        <v>34059</v>
      </c>
      <c r="P73">
        <v>901.24748999999997</v>
      </c>
      <c r="Q73" s="2">
        <v>27698</v>
      </c>
      <c r="R73">
        <v>92.68</v>
      </c>
      <c r="S73" s="2">
        <v>28094</v>
      </c>
      <c r="T73">
        <v>0.61543000000000003</v>
      </c>
      <c r="U73" s="2">
        <v>32812</v>
      </c>
      <c r="V73">
        <v>3387.45075</v>
      </c>
      <c r="W73" s="2">
        <v>36098</v>
      </c>
      <c r="X73">
        <v>4.1433999999999997</v>
      </c>
      <c r="Y73" s="2">
        <v>34271</v>
      </c>
      <c r="Z73">
        <v>116.91</v>
      </c>
      <c r="AA73" s="2">
        <v>34271</v>
      </c>
      <c r="AB73">
        <v>352.64</v>
      </c>
      <c r="AC73" s="2">
        <v>38289</v>
      </c>
      <c r="AD73">
        <v>108.78357</v>
      </c>
      <c r="AE73" s="2">
        <v>38321</v>
      </c>
      <c r="AF73">
        <v>118.91776</v>
      </c>
    </row>
    <row r="74" spans="1:32" x14ac:dyDescent="0.2">
      <c r="A74" s="2">
        <v>33207</v>
      </c>
      <c r="B74">
        <v>8.75</v>
      </c>
      <c r="C74" s="2">
        <v>27728</v>
      </c>
      <c r="D74">
        <v>5.22</v>
      </c>
      <c r="E74" s="2">
        <v>38960</v>
      </c>
      <c r="F74">
        <v>149.57</v>
      </c>
      <c r="G74" s="2">
        <v>27726</v>
      </c>
      <c r="H74">
        <v>8.1419999999999995</v>
      </c>
      <c r="I74" s="2">
        <v>32689</v>
      </c>
      <c r="J74">
        <v>206.42</v>
      </c>
      <c r="K74" s="2">
        <v>27726</v>
      </c>
      <c r="L74">
        <v>101.01</v>
      </c>
      <c r="M74" s="2">
        <v>27726</v>
      </c>
      <c r="N74">
        <v>91.24</v>
      </c>
      <c r="O74" s="2">
        <v>34089</v>
      </c>
      <c r="P74">
        <v>924.70132999999998</v>
      </c>
      <c r="Q74" s="2">
        <v>27726</v>
      </c>
      <c r="R74">
        <v>95.43</v>
      </c>
      <c r="S74" s="2">
        <v>28125</v>
      </c>
      <c r="T74">
        <v>0.70921000000000001</v>
      </c>
      <c r="U74" s="2">
        <v>32842</v>
      </c>
      <c r="V74">
        <v>3575.7144800000001</v>
      </c>
      <c r="W74" s="2">
        <v>36129</v>
      </c>
      <c r="X74">
        <v>4.2743099999999998</v>
      </c>
      <c r="Y74" s="2">
        <v>34303</v>
      </c>
      <c r="Z74">
        <v>100.62</v>
      </c>
      <c r="AA74" s="2">
        <v>34303</v>
      </c>
      <c r="AB74">
        <v>349.75</v>
      </c>
      <c r="AC74" s="2">
        <v>38321</v>
      </c>
      <c r="AD74">
        <v>116.05698</v>
      </c>
      <c r="AE74" s="2">
        <v>38352</v>
      </c>
      <c r="AF74">
        <v>124.36274</v>
      </c>
    </row>
    <row r="75" spans="1:32" x14ac:dyDescent="0.2">
      <c r="A75" s="2">
        <v>33238</v>
      </c>
      <c r="B75">
        <v>7.6899999999999995</v>
      </c>
      <c r="C75" s="2">
        <v>27759</v>
      </c>
      <c r="D75">
        <v>5.2</v>
      </c>
      <c r="E75" s="2">
        <v>38989</v>
      </c>
      <c r="F75">
        <v>149.31</v>
      </c>
      <c r="G75" s="2">
        <v>27759</v>
      </c>
      <c r="H75">
        <v>7.7620000000000005</v>
      </c>
      <c r="I75" s="2">
        <v>32720</v>
      </c>
      <c r="J75">
        <v>206.15</v>
      </c>
      <c r="K75" s="2">
        <v>27759</v>
      </c>
      <c r="L75">
        <v>100.86</v>
      </c>
      <c r="M75" s="2">
        <v>27759</v>
      </c>
      <c r="N75">
        <v>90.19</v>
      </c>
      <c r="O75" s="2">
        <v>34120</v>
      </c>
      <c r="P75">
        <v>997.96753000000001</v>
      </c>
      <c r="Q75" s="2">
        <v>27759</v>
      </c>
      <c r="R75">
        <v>94.18</v>
      </c>
      <c r="S75" s="2">
        <v>28156</v>
      </c>
      <c r="T75">
        <v>0.68728999999999996</v>
      </c>
      <c r="U75" s="2">
        <v>32871</v>
      </c>
      <c r="V75">
        <v>3906.60367</v>
      </c>
      <c r="W75" s="2">
        <v>36160</v>
      </c>
      <c r="X75">
        <v>3.9222900000000003</v>
      </c>
      <c r="Y75" s="2">
        <v>34334</v>
      </c>
      <c r="Z75">
        <v>108.25</v>
      </c>
      <c r="AA75" s="2">
        <v>34334</v>
      </c>
      <c r="AB75">
        <v>434.34</v>
      </c>
      <c r="AC75" s="2">
        <v>38352</v>
      </c>
      <c r="AD75">
        <v>120.69889000000001</v>
      </c>
      <c r="AE75" s="2">
        <v>38383</v>
      </c>
      <c r="AF75">
        <v>121.60176</v>
      </c>
    </row>
    <row r="76" spans="1:32" x14ac:dyDescent="0.2">
      <c r="A76" s="2">
        <v>33269</v>
      </c>
      <c r="B76">
        <v>6.9375</v>
      </c>
      <c r="C76" s="2">
        <v>27790</v>
      </c>
      <c r="D76">
        <v>4.87</v>
      </c>
      <c r="E76" s="2">
        <v>39021</v>
      </c>
      <c r="F76">
        <v>150.72999999999999</v>
      </c>
      <c r="G76" s="2">
        <v>27789</v>
      </c>
      <c r="H76">
        <v>7.8019999999999996</v>
      </c>
      <c r="I76" s="2">
        <v>32751</v>
      </c>
      <c r="J76">
        <v>206.85</v>
      </c>
      <c r="K76" s="2">
        <v>27789</v>
      </c>
      <c r="L76">
        <v>109.64</v>
      </c>
      <c r="M76" s="2">
        <v>27789</v>
      </c>
      <c r="N76">
        <v>100.86</v>
      </c>
      <c r="O76" s="2">
        <v>34150</v>
      </c>
      <c r="P76">
        <v>986.52574000000004</v>
      </c>
      <c r="Q76" s="2">
        <v>27789</v>
      </c>
      <c r="R76">
        <v>104.61</v>
      </c>
      <c r="S76" s="2">
        <v>28184</v>
      </c>
      <c r="T76">
        <v>0.72130000000000005</v>
      </c>
      <c r="U76" s="2">
        <v>32904</v>
      </c>
      <c r="V76">
        <v>3921.9894800000002</v>
      </c>
      <c r="W76" s="2">
        <v>36189</v>
      </c>
      <c r="X76">
        <v>3.1928299999999998</v>
      </c>
      <c r="Y76" s="2">
        <v>34365</v>
      </c>
      <c r="Z76">
        <v>119.63</v>
      </c>
      <c r="AA76" s="2">
        <v>34365</v>
      </c>
      <c r="AB76">
        <v>404.28</v>
      </c>
      <c r="AC76" s="2">
        <v>38383</v>
      </c>
      <c r="AD76">
        <v>118.79854</v>
      </c>
      <c r="AE76" s="2">
        <v>38411</v>
      </c>
      <c r="AF76">
        <v>127.41070000000001</v>
      </c>
    </row>
    <row r="77" spans="1:32" x14ac:dyDescent="0.2">
      <c r="A77" s="2">
        <v>33297</v>
      </c>
      <c r="B77">
        <v>7</v>
      </c>
      <c r="C77" s="2">
        <v>27819</v>
      </c>
      <c r="D77">
        <v>4.7699999999999996</v>
      </c>
      <c r="E77" s="2">
        <v>39051</v>
      </c>
      <c r="F77">
        <v>154.63</v>
      </c>
      <c r="G77" s="2">
        <v>27817</v>
      </c>
      <c r="H77">
        <v>7.7720000000000002</v>
      </c>
      <c r="I77" s="2">
        <v>32780</v>
      </c>
      <c r="J77">
        <v>203.37</v>
      </c>
      <c r="K77" s="2">
        <v>27817</v>
      </c>
      <c r="L77">
        <v>108.58</v>
      </c>
      <c r="M77" s="2">
        <v>27817</v>
      </c>
      <c r="N77">
        <v>99.71</v>
      </c>
      <c r="O77" s="2">
        <v>34180</v>
      </c>
      <c r="P77">
        <v>996.03015000000005</v>
      </c>
      <c r="Q77" s="2">
        <v>27817</v>
      </c>
      <c r="R77">
        <v>103.78</v>
      </c>
      <c r="S77" s="2">
        <v>28215</v>
      </c>
      <c r="T77">
        <v>0.71331</v>
      </c>
      <c r="U77" s="2">
        <v>32932</v>
      </c>
      <c r="V77">
        <v>3783.43334</v>
      </c>
      <c r="W77" s="2">
        <v>36217</v>
      </c>
      <c r="X77">
        <v>3.0573299999999999</v>
      </c>
      <c r="Y77" s="2">
        <v>34393</v>
      </c>
      <c r="Z77">
        <v>122.69</v>
      </c>
      <c r="AA77" s="2">
        <v>34393</v>
      </c>
      <c r="AB77">
        <v>386.48</v>
      </c>
      <c r="AC77" s="2">
        <v>38411</v>
      </c>
      <c r="AD77">
        <v>124.22047999999999</v>
      </c>
      <c r="AE77" s="2">
        <v>38442</v>
      </c>
      <c r="AF77">
        <v>124.03892</v>
      </c>
    </row>
    <row r="78" spans="1:32" x14ac:dyDescent="0.2">
      <c r="A78" s="2">
        <v>33326</v>
      </c>
      <c r="B78">
        <v>6.375</v>
      </c>
      <c r="C78" s="2">
        <v>27850</v>
      </c>
      <c r="D78">
        <v>4.84</v>
      </c>
      <c r="E78" s="2">
        <v>39080</v>
      </c>
      <c r="F78">
        <v>152.11000000000001</v>
      </c>
      <c r="G78" s="2">
        <v>27850</v>
      </c>
      <c r="H78">
        <v>7.6619999999999999</v>
      </c>
      <c r="I78" s="2">
        <v>32812</v>
      </c>
      <c r="J78">
        <v>198.55</v>
      </c>
      <c r="K78" s="2">
        <v>27850</v>
      </c>
      <c r="L78">
        <v>109.62</v>
      </c>
      <c r="M78" s="2">
        <v>27850</v>
      </c>
      <c r="N78">
        <v>102.77</v>
      </c>
      <c r="O78" s="2">
        <v>34212</v>
      </c>
      <c r="P78">
        <v>1064.3625500000001</v>
      </c>
      <c r="Q78" s="2">
        <v>27850</v>
      </c>
      <c r="R78">
        <v>107.14</v>
      </c>
      <c r="S78" s="2">
        <v>28244</v>
      </c>
      <c r="T78">
        <v>0.72392999999999996</v>
      </c>
      <c r="U78" s="2">
        <v>32962</v>
      </c>
      <c r="V78">
        <v>3704.5390400000001</v>
      </c>
      <c r="W78" s="2">
        <v>36250</v>
      </c>
      <c r="X78">
        <v>3.4492599999999998</v>
      </c>
      <c r="Y78" s="2">
        <v>34424</v>
      </c>
      <c r="Z78">
        <v>115.7</v>
      </c>
      <c r="AA78" s="2">
        <v>34424</v>
      </c>
      <c r="AB78">
        <v>344.15</v>
      </c>
      <c r="AC78" s="2">
        <v>38442</v>
      </c>
      <c r="AD78">
        <v>120.59408000000001</v>
      </c>
      <c r="AE78" s="2">
        <v>38471</v>
      </c>
      <c r="AF78">
        <v>119.23296000000001</v>
      </c>
    </row>
    <row r="79" spans="1:32" x14ac:dyDescent="0.2">
      <c r="A79" s="2">
        <v>33358</v>
      </c>
      <c r="B79">
        <v>6</v>
      </c>
      <c r="C79" s="2">
        <v>27880</v>
      </c>
      <c r="D79">
        <v>4.82</v>
      </c>
      <c r="E79" s="2">
        <v>39113</v>
      </c>
      <c r="F79">
        <v>150.16</v>
      </c>
      <c r="G79" s="2">
        <v>27880</v>
      </c>
      <c r="H79">
        <v>7.6719999999999997</v>
      </c>
      <c r="I79" s="2">
        <v>32842</v>
      </c>
      <c r="J79">
        <v>198.16</v>
      </c>
      <c r="K79" s="2">
        <v>27880</v>
      </c>
      <c r="L79">
        <v>108.58</v>
      </c>
      <c r="M79" s="2">
        <v>27880</v>
      </c>
      <c r="N79">
        <v>101.64</v>
      </c>
      <c r="O79" s="2">
        <v>34242</v>
      </c>
      <c r="P79">
        <v>1095.9669100000001</v>
      </c>
      <c r="Q79" s="2">
        <v>27880</v>
      </c>
      <c r="R79">
        <v>105.94</v>
      </c>
      <c r="S79" s="2">
        <v>28276</v>
      </c>
      <c r="T79">
        <v>0.71975999999999996</v>
      </c>
      <c r="U79" s="2">
        <v>32993</v>
      </c>
      <c r="V79">
        <v>3453.7826399999999</v>
      </c>
      <c r="W79" s="2">
        <v>36280</v>
      </c>
      <c r="X79">
        <v>4.3108199999999997</v>
      </c>
      <c r="Y79" s="2">
        <v>34453</v>
      </c>
      <c r="Z79">
        <v>120.44</v>
      </c>
      <c r="AA79" s="2">
        <v>34453</v>
      </c>
      <c r="AB79">
        <v>356.57</v>
      </c>
      <c r="AC79" s="2">
        <v>38471</v>
      </c>
      <c r="AD79">
        <v>117.13135</v>
      </c>
      <c r="AE79" s="2">
        <v>38503</v>
      </c>
      <c r="AF79">
        <v>119.70327</v>
      </c>
    </row>
    <row r="80" spans="1:32" x14ac:dyDescent="0.2">
      <c r="A80" s="2">
        <v>33389</v>
      </c>
      <c r="B80">
        <v>6</v>
      </c>
      <c r="C80" s="2">
        <v>27911</v>
      </c>
      <c r="D80">
        <v>5.29</v>
      </c>
      <c r="E80" s="2">
        <v>39141</v>
      </c>
      <c r="F80">
        <v>153.44999999999999</v>
      </c>
      <c r="G80" s="2">
        <v>27911</v>
      </c>
      <c r="H80">
        <v>7.9619999999999997</v>
      </c>
      <c r="I80" s="2">
        <v>32871</v>
      </c>
      <c r="J80">
        <v>198.47</v>
      </c>
      <c r="K80" s="2">
        <v>27911</v>
      </c>
      <c r="L80">
        <v>106.53</v>
      </c>
      <c r="M80" s="2">
        <v>27911</v>
      </c>
      <c r="N80">
        <v>100.18</v>
      </c>
      <c r="O80" s="2">
        <v>34271</v>
      </c>
      <c r="P80">
        <v>1141.7018399999999</v>
      </c>
      <c r="Q80" s="2">
        <v>27911</v>
      </c>
      <c r="R80">
        <v>104.55</v>
      </c>
      <c r="S80" s="2">
        <v>28306</v>
      </c>
      <c r="T80">
        <v>0.74383999999999995</v>
      </c>
      <c r="U80" s="2">
        <v>33024</v>
      </c>
      <c r="V80">
        <v>3935.2455199999999</v>
      </c>
      <c r="W80" s="2">
        <v>36311</v>
      </c>
      <c r="X80">
        <v>4.2549099999999997</v>
      </c>
      <c r="Y80" s="2">
        <v>34485</v>
      </c>
      <c r="Z80">
        <v>123.36</v>
      </c>
      <c r="AA80" s="2">
        <v>34485</v>
      </c>
      <c r="AB80">
        <v>369.59</v>
      </c>
      <c r="AC80" s="2">
        <v>38503</v>
      </c>
      <c r="AD80">
        <v>116.86718999999999</v>
      </c>
      <c r="AE80" s="2">
        <v>38533</v>
      </c>
      <c r="AF80">
        <v>120.92789999999999</v>
      </c>
    </row>
    <row r="81" spans="1:32" x14ac:dyDescent="0.2">
      <c r="A81" s="2">
        <v>33417</v>
      </c>
      <c r="B81">
        <v>6.125</v>
      </c>
      <c r="C81" s="2">
        <v>27941</v>
      </c>
      <c r="D81">
        <v>5.48</v>
      </c>
      <c r="E81" s="2">
        <v>39171</v>
      </c>
      <c r="F81">
        <v>153.94999999999999</v>
      </c>
      <c r="G81" s="2">
        <v>27941</v>
      </c>
      <c r="H81">
        <v>7.8620000000000001</v>
      </c>
      <c r="I81" s="2">
        <v>32904</v>
      </c>
      <c r="J81">
        <v>194.21</v>
      </c>
      <c r="K81" s="2">
        <v>27941</v>
      </c>
      <c r="L81">
        <v>109.56</v>
      </c>
      <c r="M81" s="2">
        <v>27941</v>
      </c>
      <c r="N81">
        <v>104.28</v>
      </c>
      <c r="O81" s="2">
        <v>34303</v>
      </c>
      <c r="P81">
        <v>1159.8599099999999</v>
      </c>
      <c r="Q81" s="2">
        <v>27941</v>
      </c>
      <c r="R81">
        <v>108.27</v>
      </c>
      <c r="S81" s="2">
        <v>28335</v>
      </c>
      <c r="T81">
        <v>0.73509000000000002</v>
      </c>
      <c r="U81" s="2">
        <v>33053</v>
      </c>
      <c r="V81">
        <v>4153.3502099999996</v>
      </c>
      <c r="W81" s="2">
        <v>36341</v>
      </c>
      <c r="X81">
        <v>6.2337899999999999</v>
      </c>
      <c r="Y81" s="2">
        <v>34515</v>
      </c>
      <c r="Z81">
        <v>127.43</v>
      </c>
      <c r="AA81" s="2">
        <v>34515</v>
      </c>
      <c r="AB81">
        <v>356.58</v>
      </c>
      <c r="AC81" s="2">
        <v>38533</v>
      </c>
      <c r="AD81">
        <v>118.16018</v>
      </c>
      <c r="AE81" s="2">
        <v>38562</v>
      </c>
      <c r="AF81">
        <v>126.72547</v>
      </c>
    </row>
    <row r="82" spans="1:32" x14ac:dyDescent="0.2">
      <c r="A82" s="2">
        <v>33450</v>
      </c>
      <c r="B82">
        <v>5.9375</v>
      </c>
      <c r="C82" s="2">
        <v>27972</v>
      </c>
      <c r="D82">
        <v>5.31</v>
      </c>
      <c r="E82" s="2">
        <v>39202</v>
      </c>
      <c r="F82">
        <v>155.62</v>
      </c>
      <c r="G82" s="2">
        <v>27971</v>
      </c>
      <c r="H82">
        <v>7.8620000000000001</v>
      </c>
      <c r="I82" s="2">
        <v>32932</v>
      </c>
      <c r="J82">
        <v>190.2</v>
      </c>
      <c r="K82" s="2">
        <v>27971</v>
      </c>
      <c r="L82">
        <v>108.29</v>
      </c>
      <c r="M82" s="2">
        <v>27971</v>
      </c>
      <c r="N82">
        <v>103.44</v>
      </c>
      <c r="O82" s="2">
        <v>34334</v>
      </c>
      <c r="P82">
        <v>1259.41606</v>
      </c>
      <c r="Q82" s="2">
        <v>27971</v>
      </c>
      <c r="R82">
        <v>107.31</v>
      </c>
      <c r="S82" s="2">
        <v>28368</v>
      </c>
      <c r="T82">
        <v>0.77383999999999997</v>
      </c>
      <c r="U82" s="2">
        <v>33085</v>
      </c>
      <c r="V82">
        <v>4334.8736099999996</v>
      </c>
      <c r="W82" s="2">
        <v>36371</v>
      </c>
      <c r="X82">
        <v>5.4544699999999997</v>
      </c>
      <c r="Y82" s="2">
        <v>34544</v>
      </c>
      <c r="Z82">
        <v>124.75</v>
      </c>
      <c r="AA82" s="2">
        <v>34544</v>
      </c>
      <c r="AB82">
        <v>374.65</v>
      </c>
      <c r="AC82" s="2">
        <v>38562</v>
      </c>
      <c r="AD82">
        <v>122.32075</v>
      </c>
      <c r="AE82" s="2">
        <v>38595</v>
      </c>
      <c r="AF82">
        <v>127.94253999999999</v>
      </c>
    </row>
    <row r="83" spans="1:32" x14ac:dyDescent="0.2">
      <c r="A83" s="2">
        <v>33480</v>
      </c>
      <c r="B83">
        <v>5.6875</v>
      </c>
      <c r="C83" s="2">
        <v>28003</v>
      </c>
      <c r="D83">
        <v>5.29</v>
      </c>
      <c r="E83" s="2">
        <v>39233</v>
      </c>
      <c r="F83">
        <v>152.86000000000001</v>
      </c>
      <c r="G83" s="2">
        <v>28003</v>
      </c>
      <c r="H83">
        <v>7.6619999999999999</v>
      </c>
      <c r="I83" s="2">
        <v>32962</v>
      </c>
      <c r="J83">
        <v>195.19</v>
      </c>
      <c r="K83" s="2">
        <v>28003</v>
      </c>
      <c r="L83">
        <v>107.79</v>
      </c>
      <c r="M83" s="2">
        <v>28003</v>
      </c>
      <c r="N83">
        <v>102.91</v>
      </c>
      <c r="O83" s="2">
        <v>34365</v>
      </c>
      <c r="P83">
        <v>1377.9997100000001</v>
      </c>
      <c r="Q83" s="2">
        <v>28003</v>
      </c>
      <c r="R83">
        <v>106.79</v>
      </c>
      <c r="S83" s="2">
        <v>28398</v>
      </c>
      <c r="T83">
        <v>0.78334999999999999</v>
      </c>
      <c r="U83" s="2">
        <v>33116</v>
      </c>
      <c r="V83">
        <v>4098.5060899999999</v>
      </c>
      <c r="W83" s="2">
        <v>36403</v>
      </c>
      <c r="X83">
        <v>5.4068699999999996</v>
      </c>
      <c r="Y83" s="2">
        <v>34577</v>
      </c>
      <c r="Z83">
        <v>127.25</v>
      </c>
      <c r="AA83" s="2">
        <v>34577</v>
      </c>
      <c r="AB83">
        <v>403.99</v>
      </c>
      <c r="AC83" s="2">
        <v>38595</v>
      </c>
      <c r="AD83">
        <v>124.30925999999999</v>
      </c>
      <c r="AE83" s="2">
        <v>38625</v>
      </c>
      <c r="AF83">
        <v>130.87437</v>
      </c>
    </row>
    <row r="84" spans="1:32" x14ac:dyDescent="0.2">
      <c r="A84" s="2">
        <v>33511</v>
      </c>
      <c r="B84">
        <v>5.4375</v>
      </c>
      <c r="C84" s="2">
        <v>28033</v>
      </c>
      <c r="D84">
        <v>5.25</v>
      </c>
      <c r="E84" s="2">
        <v>39262</v>
      </c>
      <c r="F84">
        <v>152.05000000000001</v>
      </c>
      <c r="G84" s="2">
        <v>28033</v>
      </c>
      <c r="H84">
        <v>7.5519999999999996</v>
      </c>
      <c r="I84" s="2">
        <v>32993</v>
      </c>
      <c r="J84">
        <v>194.86</v>
      </c>
      <c r="K84" s="2">
        <v>28033</v>
      </c>
      <c r="L84">
        <v>108.44</v>
      </c>
      <c r="M84" s="2">
        <v>28033</v>
      </c>
      <c r="N84">
        <v>105.24</v>
      </c>
      <c r="O84" s="2">
        <v>34393</v>
      </c>
      <c r="P84">
        <v>1297.05573</v>
      </c>
      <c r="Q84" s="2">
        <v>28033</v>
      </c>
      <c r="R84">
        <v>107.56</v>
      </c>
      <c r="S84" s="2">
        <v>28429</v>
      </c>
      <c r="T84">
        <v>0.80052999999999996</v>
      </c>
      <c r="U84" s="2">
        <v>33144</v>
      </c>
      <c r="V84">
        <v>3739.3757300000002</v>
      </c>
      <c r="W84" s="2">
        <v>36433</v>
      </c>
      <c r="X84">
        <v>5.1827100000000002</v>
      </c>
      <c r="Y84" s="2">
        <v>34607</v>
      </c>
      <c r="Z84">
        <v>124.16</v>
      </c>
      <c r="AA84" s="2">
        <v>34607</v>
      </c>
      <c r="AB84">
        <v>395.55</v>
      </c>
      <c r="AC84" s="2">
        <v>38625</v>
      </c>
      <c r="AD84">
        <v>126.61194</v>
      </c>
      <c r="AE84" s="2">
        <v>38656</v>
      </c>
      <c r="AF84">
        <v>126.99167</v>
      </c>
    </row>
    <row r="85" spans="1:32" x14ac:dyDescent="0.2">
      <c r="A85" s="2">
        <v>33542</v>
      </c>
      <c r="B85">
        <v>5.1875</v>
      </c>
      <c r="C85" s="2">
        <v>28064</v>
      </c>
      <c r="D85">
        <v>5.0199999999999996</v>
      </c>
      <c r="E85" s="2">
        <v>39294</v>
      </c>
      <c r="F85">
        <v>156.1</v>
      </c>
      <c r="G85" s="2">
        <v>28062</v>
      </c>
      <c r="H85">
        <v>7.4219999999999997</v>
      </c>
      <c r="I85" s="2">
        <v>33024</v>
      </c>
      <c r="J85">
        <v>198.62</v>
      </c>
      <c r="K85" s="2">
        <v>28062</v>
      </c>
      <c r="L85">
        <v>104.39</v>
      </c>
      <c r="M85" s="2">
        <v>28062</v>
      </c>
      <c r="N85">
        <v>102.9</v>
      </c>
      <c r="O85" s="2">
        <v>34424</v>
      </c>
      <c r="P85">
        <v>1277.26214</v>
      </c>
      <c r="Q85" s="2">
        <v>28062</v>
      </c>
      <c r="R85">
        <v>104.34</v>
      </c>
      <c r="S85" s="2">
        <v>28459</v>
      </c>
      <c r="T85">
        <v>0.80181999999999998</v>
      </c>
      <c r="U85" s="2">
        <v>33177</v>
      </c>
      <c r="V85">
        <v>3984.7581399999999</v>
      </c>
      <c r="W85" s="2">
        <v>36462</v>
      </c>
      <c r="X85">
        <v>4.7531800000000004</v>
      </c>
      <c r="Y85" s="2">
        <v>34638</v>
      </c>
      <c r="Z85">
        <v>127.17</v>
      </c>
      <c r="AA85" s="2">
        <v>34638</v>
      </c>
      <c r="AB85">
        <v>401.09</v>
      </c>
      <c r="AC85" s="2">
        <v>38656</v>
      </c>
      <c r="AD85">
        <v>122.91423</v>
      </c>
      <c r="AE85" s="2">
        <v>38686</v>
      </c>
      <c r="AF85">
        <v>129.78666000000001</v>
      </c>
    </row>
    <row r="86" spans="1:32" x14ac:dyDescent="0.2">
      <c r="A86" s="2">
        <v>33571</v>
      </c>
      <c r="B86">
        <v>4.75</v>
      </c>
      <c r="C86" s="2">
        <v>28094</v>
      </c>
      <c r="D86">
        <v>4.95</v>
      </c>
      <c r="E86" s="2">
        <v>39325</v>
      </c>
      <c r="F86">
        <v>158.46</v>
      </c>
      <c r="G86" s="2">
        <v>28094</v>
      </c>
      <c r="H86">
        <v>7.0119999999999996</v>
      </c>
      <c r="I86" s="2">
        <v>33053</v>
      </c>
      <c r="J86">
        <v>203.42</v>
      </c>
      <c r="K86" s="2">
        <v>28094</v>
      </c>
      <c r="L86">
        <v>103.72</v>
      </c>
      <c r="M86" s="2">
        <v>28094</v>
      </c>
      <c r="N86">
        <v>102.1</v>
      </c>
      <c r="O86" s="2">
        <v>34453</v>
      </c>
      <c r="P86">
        <v>1269.06306</v>
      </c>
      <c r="Q86" s="2">
        <v>28094</v>
      </c>
      <c r="R86">
        <v>103.23</v>
      </c>
      <c r="S86" s="2">
        <v>28489</v>
      </c>
      <c r="T86">
        <v>0.80347000000000002</v>
      </c>
      <c r="U86" s="2">
        <v>33207</v>
      </c>
      <c r="V86">
        <v>4177.16464</v>
      </c>
      <c r="W86" s="2">
        <v>36494</v>
      </c>
      <c r="X86">
        <v>4.6623700000000001</v>
      </c>
      <c r="Y86" s="2">
        <v>34668</v>
      </c>
      <c r="Z86">
        <v>119.7</v>
      </c>
      <c r="AA86" s="2">
        <v>34668</v>
      </c>
      <c r="AB86">
        <v>365.17</v>
      </c>
      <c r="AC86" s="2">
        <v>38686</v>
      </c>
      <c r="AD86">
        <v>124.57395</v>
      </c>
      <c r="AE86" s="2">
        <v>38716</v>
      </c>
      <c r="AF86">
        <v>135.26302000000001</v>
      </c>
    </row>
    <row r="87" spans="1:32" x14ac:dyDescent="0.2">
      <c r="A87" s="2">
        <v>33603</v>
      </c>
      <c r="B87">
        <v>4.6875</v>
      </c>
      <c r="C87" s="2">
        <v>28125</v>
      </c>
      <c r="D87">
        <v>4.6500000000000004</v>
      </c>
      <c r="E87" s="2">
        <v>39353</v>
      </c>
      <c r="F87">
        <v>162.43</v>
      </c>
      <c r="G87" s="2">
        <v>28125</v>
      </c>
      <c r="H87">
        <v>6.8120000000000003</v>
      </c>
      <c r="I87" s="2">
        <v>33085</v>
      </c>
      <c r="J87">
        <v>208.9</v>
      </c>
      <c r="K87" s="2">
        <v>28125</v>
      </c>
      <c r="L87">
        <v>111.26</v>
      </c>
      <c r="M87" s="2">
        <v>28125</v>
      </c>
      <c r="N87">
        <v>107.46</v>
      </c>
      <c r="O87" s="2">
        <v>34485</v>
      </c>
      <c r="P87">
        <v>1276.23533</v>
      </c>
      <c r="Q87" s="2">
        <v>28125</v>
      </c>
      <c r="R87">
        <v>109.15</v>
      </c>
      <c r="S87" s="2">
        <v>28521</v>
      </c>
      <c r="T87">
        <v>0.83552000000000004</v>
      </c>
      <c r="U87" s="2">
        <v>33238</v>
      </c>
      <c r="V87">
        <v>4136.76181</v>
      </c>
      <c r="W87" s="2">
        <v>36525</v>
      </c>
      <c r="X87">
        <v>4.3115199999999998</v>
      </c>
      <c r="Y87" s="2">
        <v>34698</v>
      </c>
      <c r="Z87">
        <v>120.05</v>
      </c>
      <c r="AA87" s="2">
        <v>34698</v>
      </c>
      <c r="AB87">
        <v>354.5</v>
      </c>
      <c r="AC87" s="2">
        <v>38716</v>
      </c>
      <c r="AD87">
        <v>129.35117</v>
      </c>
      <c r="AE87" s="2">
        <v>38748</v>
      </c>
      <c r="AF87">
        <v>144.33526000000001</v>
      </c>
    </row>
    <row r="88" spans="1:32" x14ac:dyDescent="0.2">
      <c r="A88" s="2">
        <v>33634</v>
      </c>
      <c r="B88">
        <v>4.1875</v>
      </c>
      <c r="C88" s="2">
        <v>28156</v>
      </c>
      <c r="D88">
        <v>4.6100000000000003</v>
      </c>
      <c r="E88" s="2">
        <v>39386</v>
      </c>
      <c r="F88">
        <v>165.14</v>
      </c>
      <c r="G88" s="2">
        <v>28156</v>
      </c>
      <c r="H88">
        <v>7.4020000000000001</v>
      </c>
      <c r="I88" s="2">
        <v>33116</v>
      </c>
      <c r="J88">
        <v>197.01</v>
      </c>
      <c r="K88" s="2">
        <v>28156</v>
      </c>
      <c r="L88">
        <v>107.26</v>
      </c>
      <c r="M88" s="2">
        <v>28156</v>
      </c>
      <c r="N88">
        <v>102.03</v>
      </c>
      <c r="O88" s="2">
        <v>34515</v>
      </c>
      <c r="P88">
        <v>1296.60294</v>
      </c>
      <c r="Q88" s="2">
        <v>28156</v>
      </c>
      <c r="R88">
        <v>103.4</v>
      </c>
      <c r="S88" s="2">
        <v>28549</v>
      </c>
      <c r="T88">
        <v>0.86892000000000003</v>
      </c>
      <c r="U88" s="2">
        <v>33269</v>
      </c>
      <c r="V88">
        <v>4268.5868899999996</v>
      </c>
      <c r="W88" s="2">
        <v>36556</v>
      </c>
      <c r="X88">
        <v>4.1234599999999997</v>
      </c>
      <c r="Y88" s="2">
        <v>34730</v>
      </c>
      <c r="Z88">
        <v>111.94</v>
      </c>
      <c r="AA88" s="2">
        <v>34730</v>
      </c>
      <c r="AB88">
        <v>317.69</v>
      </c>
      <c r="AC88" s="2">
        <v>38748</v>
      </c>
      <c r="AD88">
        <v>137.62398999999999</v>
      </c>
      <c r="AE88" s="2">
        <v>38776</v>
      </c>
      <c r="AF88">
        <v>144.68559999999999</v>
      </c>
    </row>
    <row r="89" spans="1:32" x14ac:dyDescent="0.2">
      <c r="A89" s="2">
        <v>33662</v>
      </c>
      <c r="B89">
        <v>4.25</v>
      </c>
      <c r="C89" s="2">
        <v>28184</v>
      </c>
      <c r="D89">
        <v>4.68</v>
      </c>
      <c r="E89" s="2">
        <v>39416</v>
      </c>
      <c r="F89">
        <v>169.12</v>
      </c>
      <c r="G89" s="2">
        <v>28184</v>
      </c>
      <c r="H89">
        <v>7.8019999999999996</v>
      </c>
      <c r="I89" s="2">
        <v>33144</v>
      </c>
      <c r="J89">
        <v>182.63</v>
      </c>
      <c r="K89" s="2">
        <v>28184</v>
      </c>
      <c r="L89">
        <v>106.52</v>
      </c>
      <c r="M89" s="2">
        <v>28184</v>
      </c>
      <c r="N89">
        <v>99.82</v>
      </c>
      <c r="O89" s="2">
        <v>34544</v>
      </c>
      <c r="P89">
        <v>1275.9925000000001</v>
      </c>
      <c r="Q89" s="2">
        <v>28184</v>
      </c>
      <c r="R89">
        <v>101.22</v>
      </c>
      <c r="S89" s="2">
        <v>28580</v>
      </c>
      <c r="T89">
        <v>0.94667999999999997</v>
      </c>
      <c r="U89" s="2">
        <v>33297</v>
      </c>
      <c r="V89">
        <v>4554.4704899999997</v>
      </c>
      <c r="W89" s="2">
        <v>36585</v>
      </c>
      <c r="X89">
        <v>3.3664299999999998</v>
      </c>
      <c r="Y89" s="2">
        <v>34758</v>
      </c>
      <c r="Z89">
        <v>109.21</v>
      </c>
      <c r="AA89" s="2">
        <v>34758</v>
      </c>
      <c r="AB89">
        <v>343.84</v>
      </c>
      <c r="AC89" s="2">
        <v>38776</v>
      </c>
      <c r="AD89">
        <v>137.22403</v>
      </c>
      <c r="AE89" s="2">
        <v>38807</v>
      </c>
      <c r="AF89">
        <v>151.3005</v>
      </c>
    </row>
    <row r="90" spans="1:32" x14ac:dyDescent="0.2">
      <c r="A90" s="2">
        <v>33694</v>
      </c>
      <c r="B90">
        <v>4.25</v>
      </c>
      <c r="C90" s="2">
        <v>28215</v>
      </c>
      <c r="D90">
        <v>4.6899999999999995</v>
      </c>
      <c r="E90" s="2">
        <v>39447</v>
      </c>
      <c r="F90">
        <v>168.44</v>
      </c>
      <c r="G90" s="2">
        <v>28215</v>
      </c>
      <c r="H90">
        <v>7.4219999999999997</v>
      </c>
      <c r="I90" s="2">
        <v>33177</v>
      </c>
      <c r="J90">
        <v>173.04</v>
      </c>
      <c r="K90" s="2">
        <v>28215</v>
      </c>
      <c r="L90">
        <v>105.58</v>
      </c>
      <c r="M90" s="2">
        <v>28215</v>
      </c>
      <c r="N90">
        <v>98.42</v>
      </c>
      <c r="O90" s="2">
        <v>34577</v>
      </c>
      <c r="P90">
        <v>1312.03458</v>
      </c>
      <c r="Q90" s="2">
        <v>28215</v>
      </c>
      <c r="R90">
        <v>99.99</v>
      </c>
      <c r="S90" s="2">
        <v>28608</v>
      </c>
      <c r="T90">
        <v>0.96382000000000001</v>
      </c>
      <c r="U90" s="2">
        <v>33326</v>
      </c>
      <c r="V90">
        <v>4276.9407700000002</v>
      </c>
      <c r="W90" s="2">
        <v>36616</v>
      </c>
      <c r="X90">
        <v>3.4343500000000002</v>
      </c>
      <c r="Y90" s="2">
        <v>34789</v>
      </c>
      <c r="Z90">
        <v>117.05</v>
      </c>
      <c r="AA90" s="2">
        <v>34789</v>
      </c>
      <c r="AB90">
        <v>342.72</v>
      </c>
      <c r="AC90" s="2">
        <v>38807</v>
      </c>
      <c r="AD90">
        <v>142.45169999999999</v>
      </c>
      <c r="AE90" s="2">
        <v>38835</v>
      </c>
      <c r="AF90">
        <v>157.57203000000001</v>
      </c>
    </row>
    <row r="91" spans="1:32" x14ac:dyDescent="0.2">
      <c r="A91" s="2">
        <v>33724</v>
      </c>
      <c r="B91">
        <v>3.9375</v>
      </c>
      <c r="C91" s="2">
        <v>28245</v>
      </c>
      <c r="D91">
        <v>4.7300000000000004</v>
      </c>
      <c r="E91" s="2">
        <v>39478</v>
      </c>
      <c r="F91">
        <v>174.27</v>
      </c>
      <c r="G91" s="2">
        <v>28244</v>
      </c>
      <c r="H91">
        <v>7.452</v>
      </c>
      <c r="I91" s="2">
        <v>33207</v>
      </c>
      <c r="J91">
        <v>178.44</v>
      </c>
      <c r="K91" s="2">
        <v>28244</v>
      </c>
      <c r="L91">
        <v>106.46</v>
      </c>
      <c r="M91" s="2">
        <v>28244</v>
      </c>
      <c r="N91">
        <v>98.44</v>
      </c>
      <c r="O91" s="2">
        <v>34607</v>
      </c>
      <c r="P91">
        <v>1307.48739</v>
      </c>
      <c r="Q91" s="2">
        <v>28244</v>
      </c>
      <c r="R91">
        <v>99.79</v>
      </c>
      <c r="S91" s="2">
        <v>28641</v>
      </c>
      <c r="T91">
        <v>0.98050999999999999</v>
      </c>
      <c r="U91" s="2">
        <v>33358</v>
      </c>
      <c r="V91">
        <v>4291.3538799999997</v>
      </c>
      <c r="W91" s="2">
        <v>36644</v>
      </c>
      <c r="X91">
        <v>3.73706</v>
      </c>
      <c r="Y91" s="2">
        <v>34817</v>
      </c>
      <c r="Z91">
        <v>121.25</v>
      </c>
      <c r="AA91" s="2">
        <v>34817</v>
      </c>
      <c r="AB91">
        <v>337.33</v>
      </c>
      <c r="AC91" s="2">
        <v>38835</v>
      </c>
      <c r="AD91">
        <v>149.13061999999999</v>
      </c>
      <c r="AE91" s="2">
        <v>38868</v>
      </c>
      <c r="AF91">
        <v>150.62529000000001</v>
      </c>
    </row>
    <row r="92" spans="1:32" x14ac:dyDescent="0.2">
      <c r="A92" s="2">
        <v>33753</v>
      </c>
      <c r="B92">
        <v>4</v>
      </c>
      <c r="C92" s="2">
        <v>28276</v>
      </c>
      <c r="D92">
        <v>5.35</v>
      </c>
      <c r="E92" s="2">
        <v>39507</v>
      </c>
      <c r="F92">
        <v>178.4</v>
      </c>
      <c r="G92" s="2">
        <v>28276</v>
      </c>
      <c r="H92">
        <v>7.3819999999999997</v>
      </c>
      <c r="I92" s="2">
        <v>33238</v>
      </c>
      <c r="J92">
        <v>179.44</v>
      </c>
      <c r="K92" s="2">
        <v>28276</v>
      </c>
      <c r="L92">
        <v>104.73</v>
      </c>
      <c r="M92" s="2">
        <v>28276</v>
      </c>
      <c r="N92">
        <v>96.12</v>
      </c>
      <c r="O92" s="2">
        <v>34638</v>
      </c>
      <c r="P92">
        <v>1319.8998300000001</v>
      </c>
      <c r="Q92" s="2">
        <v>28276</v>
      </c>
      <c r="R92">
        <v>97.66</v>
      </c>
      <c r="S92" s="2">
        <v>28671</v>
      </c>
      <c r="T92">
        <v>1.0715300000000001</v>
      </c>
      <c r="U92" s="2">
        <v>33389</v>
      </c>
      <c r="V92">
        <v>4244.1509999999998</v>
      </c>
      <c r="W92" s="2">
        <v>36677</v>
      </c>
      <c r="X92">
        <v>3.7667899999999999</v>
      </c>
      <c r="Y92" s="2">
        <v>34850</v>
      </c>
      <c r="Z92">
        <v>117.53</v>
      </c>
      <c r="AA92" s="2">
        <v>34850</v>
      </c>
      <c r="AB92">
        <v>374.74</v>
      </c>
      <c r="AC92" s="2">
        <v>38868</v>
      </c>
      <c r="AD92">
        <v>143.46</v>
      </c>
      <c r="AE92" s="2">
        <v>38898</v>
      </c>
      <c r="AF92">
        <v>150.33881</v>
      </c>
    </row>
    <row r="93" spans="1:32" x14ac:dyDescent="0.2">
      <c r="A93" s="2">
        <v>33785</v>
      </c>
      <c r="B93">
        <v>3.9375</v>
      </c>
      <c r="C93" s="2">
        <v>28306</v>
      </c>
      <c r="D93">
        <v>5.39</v>
      </c>
      <c r="E93" s="2">
        <v>39538</v>
      </c>
      <c r="F93">
        <v>183.39</v>
      </c>
      <c r="G93" s="2">
        <v>28306</v>
      </c>
      <c r="H93">
        <v>7.202</v>
      </c>
      <c r="I93" s="2">
        <v>33269</v>
      </c>
      <c r="J93">
        <v>184.37</v>
      </c>
      <c r="K93" s="2">
        <v>28306</v>
      </c>
      <c r="L93">
        <v>108.39</v>
      </c>
      <c r="M93" s="2">
        <v>28306</v>
      </c>
      <c r="N93">
        <v>100.48</v>
      </c>
      <c r="O93" s="2">
        <v>34668</v>
      </c>
      <c r="P93">
        <v>1289.3609300000001</v>
      </c>
      <c r="Q93" s="2">
        <v>28306</v>
      </c>
      <c r="R93">
        <v>101.8</v>
      </c>
      <c r="S93" s="2">
        <v>28702</v>
      </c>
      <c r="T93">
        <v>1.18136</v>
      </c>
      <c r="U93" s="2">
        <v>33417</v>
      </c>
      <c r="V93">
        <v>3916.6433200000001</v>
      </c>
      <c r="W93" s="2">
        <v>36707</v>
      </c>
      <c r="X93">
        <v>4.2620000000000005</v>
      </c>
      <c r="Y93" s="2">
        <v>34880</v>
      </c>
      <c r="Z93">
        <v>112.62</v>
      </c>
      <c r="AA93" s="2">
        <v>34880</v>
      </c>
      <c r="AB93">
        <v>368.33</v>
      </c>
      <c r="AC93" s="2">
        <v>38898</v>
      </c>
      <c r="AD93">
        <v>143.72162</v>
      </c>
      <c r="AE93" s="2">
        <v>38929</v>
      </c>
      <c r="AF93">
        <v>151.90262999999999</v>
      </c>
    </row>
    <row r="94" spans="1:32" x14ac:dyDescent="0.2">
      <c r="A94" s="2">
        <v>33816</v>
      </c>
      <c r="B94">
        <v>3.375</v>
      </c>
      <c r="C94" s="2">
        <v>28337</v>
      </c>
      <c r="D94">
        <v>5.42</v>
      </c>
      <c r="E94" s="2">
        <v>39568</v>
      </c>
      <c r="F94">
        <v>177.98</v>
      </c>
      <c r="G94" s="2">
        <v>28335</v>
      </c>
      <c r="H94">
        <v>7.4219999999999997</v>
      </c>
      <c r="I94" s="2">
        <v>33297</v>
      </c>
      <c r="J94">
        <v>204.54</v>
      </c>
      <c r="K94" s="2">
        <v>28335</v>
      </c>
      <c r="L94">
        <v>106.66</v>
      </c>
      <c r="M94" s="2">
        <v>28335</v>
      </c>
      <c r="N94">
        <v>98.85</v>
      </c>
      <c r="O94" s="2">
        <v>34698</v>
      </c>
      <c r="P94">
        <v>1317.90272</v>
      </c>
      <c r="Q94" s="2">
        <v>28335</v>
      </c>
      <c r="R94">
        <v>100.35</v>
      </c>
      <c r="S94" s="2">
        <v>28733</v>
      </c>
      <c r="T94">
        <v>1.15483</v>
      </c>
      <c r="U94" s="2">
        <v>33450</v>
      </c>
      <c r="V94">
        <v>4367.1368199999997</v>
      </c>
      <c r="W94" s="2">
        <v>36738</v>
      </c>
      <c r="X94">
        <v>4.1811600000000002</v>
      </c>
      <c r="Y94" s="2">
        <v>34911</v>
      </c>
      <c r="Z94">
        <v>119.99</v>
      </c>
      <c r="AA94" s="2">
        <v>34911</v>
      </c>
      <c r="AB94">
        <v>374.61</v>
      </c>
      <c r="AC94" s="2">
        <v>38929</v>
      </c>
      <c r="AD94">
        <v>145.83772999999999</v>
      </c>
      <c r="AE94" s="2">
        <v>38960</v>
      </c>
      <c r="AF94">
        <v>157.04583</v>
      </c>
    </row>
    <row r="95" spans="1:32" x14ac:dyDescent="0.2">
      <c r="A95" s="2">
        <v>33847</v>
      </c>
      <c r="B95">
        <v>3.5</v>
      </c>
      <c r="C95" s="2">
        <v>28368</v>
      </c>
      <c r="D95">
        <v>5.9</v>
      </c>
      <c r="E95" s="2">
        <v>39598</v>
      </c>
      <c r="F95">
        <v>175.56</v>
      </c>
      <c r="G95" s="2">
        <v>28368</v>
      </c>
      <c r="H95">
        <v>7.1120000000000001</v>
      </c>
      <c r="I95" s="2">
        <v>33326</v>
      </c>
      <c r="J95">
        <v>216.59</v>
      </c>
      <c r="K95" s="2">
        <v>28368</v>
      </c>
      <c r="L95">
        <v>106.77</v>
      </c>
      <c r="M95" s="2">
        <v>28368</v>
      </c>
      <c r="N95">
        <v>96.77</v>
      </c>
      <c r="O95" s="2">
        <v>34730</v>
      </c>
      <c r="P95">
        <v>1293.53737</v>
      </c>
      <c r="Q95" s="2">
        <v>28368</v>
      </c>
      <c r="R95">
        <v>98.11</v>
      </c>
      <c r="S95" s="2">
        <v>28762</v>
      </c>
      <c r="T95">
        <v>1.1809499999999999</v>
      </c>
      <c r="U95" s="2">
        <v>33480</v>
      </c>
      <c r="V95">
        <v>4448.7444699999996</v>
      </c>
      <c r="W95" s="2">
        <v>36769</v>
      </c>
      <c r="X95">
        <v>4.0108899999999998</v>
      </c>
      <c r="Y95" s="2">
        <v>34942</v>
      </c>
      <c r="Z95">
        <v>114.93</v>
      </c>
      <c r="AA95" s="2">
        <v>34942</v>
      </c>
      <c r="AB95">
        <v>356.75</v>
      </c>
      <c r="AC95" s="2">
        <v>38960</v>
      </c>
      <c r="AD95">
        <v>149.86519999999999</v>
      </c>
      <c r="AE95" s="2">
        <v>38989</v>
      </c>
      <c r="AF95">
        <v>159.83090999999999</v>
      </c>
    </row>
    <row r="96" spans="1:32" x14ac:dyDescent="0.2">
      <c r="A96" s="2">
        <v>33877</v>
      </c>
      <c r="B96">
        <v>3.125</v>
      </c>
      <c r="C96" s="2">
        <v>28398</v>
      </c>
      <c r="D96">
        <v>6.14</v>
      </c>
      <c r="E96" s="2">
        <v>39629</v>
      </c>
      <c r="F96">
        <v>176.07</v>
      </c>
      <c r="G96" s="2">
        <v>28398</v>
      </c>
      <c r="H96">
        <v>7.4119999999999999</v>
      </c>
      <c r="I96" s="2">
        <v>33358</v>
      </c>
      <c r="J96">
        <v>225.47</v>
      </c>
      <c r="K96" s="2">
        <v>28398</v>
      </c>
      <c r="L96">
        <v>107.81</v>
      </c>
      <c r="M96" s="2">
        <v>28398</v>
      </c>
      <c r="N96">
        <v>96.53</v>
      </c>
      <c r="O96" s="2">
        <v>34758</v>
      </c>
      <c r="P96">
        <v>1378.1812500000001</v>
      </c>
      <c r="Q96" s="2">
        <v>28398</v>
      </c>
      <c r="R96">
        <v>97.93</v>
      </c>
      <c r="S96" s="2">
        <v>28794</v>
      </c>
      <c r="T96">
        <v>1.2498499999999999</v>
      </c>
      <c r="U96" s="2">
        <v>33511</v>
      </c>
      <c r="V96">
        <v>4590.5966099999996</v>
      </c>
      <c r="W96" s="2">
        <v>36798</v>
      </c>
      <c r="X96">
        <v>3.5112399999999999</v>
      </c>
      <c r="Y96" s="2">
        <v>34971</v>
      </c>
      <c r="Z96">
        <v>115.91</v>
      </c>
      <c r="AA96" s="2">
        <v>34971</v>
      </c>
      <c r="AB96">
        <v>360.45</v>
      </c>
      <c r="AC96" s="2">
        <v>38989</v>
      </c>
      <c r="AD96">
        <v>151.3434</v>
      </c>
      <c r="AE96" s="2">
        <v>39021</v>
      </c>
      <c r="AF96">
        <v>165.84397999999999</v>
      </c>
    </row>
    <row r="97" spans="1:32" x14ac:dyDescent="0.2">
      <c r="A97" s="2">
        <v>33907</v>
      </c>
      <c r="B97">
        <v>3.25</v>
      </c>
      <c r="C97" s="2">
        <v>28429</v>
      </c>
      <c r="D97">
        <v>6.47</v>
      </c>
      <c r="E97" s="2">
        <v>39660</v>
      </c>
      <c r="F97">
        <v>176.61</v>
      </c>
      <c r="G97" s="2">
        <v>28429</v>
      </c>
      <c r="H97">
        <v>7.6219999999999999</v>
      </c>
      <c r="I97" s="2">
        <v>33389</v>
      </c>
      <c r="J97">
        <v>225.88</v>
      </c>
      <c r="K97" s="2">
        <v>28429</v>
      </c>
      <c r="L97">
        <v>105.68</v>
      </c>
      <c r="M97" s="2">
        <v>28429</v>
      </c>
      <c r="N97">
        <v>92.34</v>
      </c>
      <c r="O97" s="2">
        <v>34789</v>
      </c>
      <c r="P97">
        <v>1454.00973</v>
      </c>
      <c r="Q97" s="2">
        <v>28429</v>
      </c>
      <c r="R97">
        <v>93.89</v>
      </c>
      <c r="S97" s="2">
        <v>28824</v>
      </c>
      <c r="T97">
        <v>1.1437299999999999</v>
      </c>
      <c r="U97" s="2">
        <v>33542</v>
      </c>
      <c r="V97">
        <v>4462.7871999999998</v>
      </c>
      <c r="W97" s="2">
        <v>36830</v>
      </c>
      <c r="X97">
        <v>3.3459400000000001</v>
      </c>
      <c r="Y97" s="2">
        <v>35003</v>
      </c>
      <c r="Z97">
        <v>110.28</v>
      </c>
      <c r="AA97" s="2">
        <v>35003</v>
      </c>
      <c r="AB97">
        <v>353.8</v>
      </c>
      <c r="AC97" s="2">
        <v>39021</v>
      </c>
      <c r="AD97">
        <v>157.59395000000001</v>
      </c>
      <c r="AE97" s="2">
        <v>39051</v>
      </c>
      <c r="AF97">
        <v>172.44756000000001</v>
      </c>
    </row>
    <row r="98" spans="1:32" x14ac:dyDescent="0.2">
      <c r="A98" s="2">
        <v>33938</v>
      </c>
      <c r="B98">
        <v>4.25</v>
      </c>
      <c r="C98" s="2">
        <v>28459</v>
      </c>
      <c r="D98">
        <v>6.51</v>
      </c>
      <c r="E98" s="2">
        <v>39689</v>
      </c>
      <c r="F98">
        <v>173.12</v>
      </c>
      <c r="G98" s="2">
        <v>28459</v>
      </c>
      <c r="H98">
        <v>7.5519999999999996</v>
      </c>
      <c r="I98" s="2">
        <v>33417</v>
      </c>
      <c r="J98">
        <v>232.56</v>
      </c>
      <c r="K98" s="2">
        <v>28459</v>
      </c>
      <c r="L98">
        <v>106.71</v>
      </c>
      <c r="M98" s="2">
        <v>28459</v>
      </c>
      <c r="N98">
        <v>94.83</v>
      </c>
      <c r="O98" s="2">
        <v>34817</v>
      </c>
      <c r="P98">
        <v>1483.7062800000001</v>
      </c>
      <c r="Q98" s="2">
        <v>28459</v>
      </c>
      <c r="R98">
        <v>96.08</v>
      </c>
      <c r="S98" s="2">
        <v>28853</v>
      </c>
      <c r="T98">
        <v>1.2064300000000001</v>
      </c>
      <c r="U98" s="2">
        <v>33571</v>
      </c>
      <c r="V98">
        <v>4278.6714899999997</v>
      </c>
      <c r="W98" s="2">
        <v>36860</v>
      </c>
      <c r="X98">
        <v>2.9000699999999999</v>
      </c>
      <c r="Y98" s="2">
        <v>35033</v>
      </c>
      <c r="Z98">
        <v>114.79</v>
      </c>
      <c r="AA98" s="2">
        <v>35033</v>
      </c>
      <c r="AB98">
        <v>345.31</v>
      </c>
      <c r="AC98" s="2">
        <v>39051</v>
      </c>
      <c r="AD98">
        <v>162.73648</v>
      </c>
      <c r="AE98" s="2">
        <v>39080</v>
      </c>
      <c r="AF98">
        <v>178.60543999999999</v>
      </c>
    </row>
    <row r="99" spans="1:32" x14ac:dyDescent="0.2">
      <c r="A99" s="2">
        <v>33969</v>
      </c>
      <c r="B99">
        <v>3.3125</v>
      </c>
      <c r="C99" s="2">
        <v>28490</v>
      </c>
      <c r="D99">
        <v>6.5600000000000005</v>
      </c>
      <c r="E99" s="2">
        <v>39721</v>
      </c>
      <c r="F99">
        <v>170.8</v>
      </c>
      <c r="G99" s="2">
        <v>28489</v>
      </c>
      <c r="H99">
        <v>7.782</v>
      </c>
      <c r="I99" s="2">
        <v>33450</v>
      </c>
      <c r="J99">
        <v>240</v>
      </c>
      <c r="K99" s="2">
        <v>28489</v>
      </c>
      <c r="L99">
        <v>108.52</v>
      </c>
      <c r="M99" s="2">
        <v>28489</v>
      </c>
      <c r="N99">
        <v>95.1</v>
      </c>
      <c r="O99" s="2">
        <v>34850</v>
      </c>
      <c r="P99">
        <v>1560.8035500000001</v>
      </c>
      <c r="Q99" s="2">
        <v>28489</v>
      </c>
      <c r="R99">
        <v>96.8</v>
      </c>
      <c r="S99" s="2">
        <v>28886</v>
      </c>
      <c r="T99">
        <v>1.1929099999999999</v>
      </c>
      <c r="U99" s="2">
        <v>33603</v>
      </c>
      <c r="V99">
        <v>4663.8423499999999</v>
      </c>
      <c r="W99" s="2">
        <v>36889</v>
      </c>
      <c r="X99">
        <v>2.9237500000000001</v>
      </c>
      <c r="Y99" s="2">
        <v>35062</v>
      </c>
      <c r="Z99">
        <v>120.54</v>
      </c>
      <c r="AA99" s="2">
        <v>35062</v>
      </c>
      <c r="AB99">
        <v>361.93</v>
      </c>
      <c r="AC99" s="2">
        <v>39080</v>
      </c>
      <c r="AD99">
        <v>167.94259</v>
      </c>
      <c r="AE99" s="2">
        <v>39113</v>
      </c>
      <c r="AF99">
        <v>180.40880000000001</v>
      </c>
    </row>
    <row r="100" spans="1:32" x14ac:dyDescent="0.2">
      <c r="A100" s="2">
        <v>33998</v>
      </c>
      <c r="B100">
        <v>3.1875</v>
      </c>
      <c r="C100" s="2">
        <v>28521</v>
      </c>
      <c r="D100">
        <v>6.7</v>
      </c>
      <c r="E100" s="2">
        <v>39752</v>
      </c>
      <c r="F100">
        <v>167.08</v>
      </c>
      <c r="G100" s="2">
        <v>28521</v>
      </c>
      <c r="H100">
        <v>7.9420000000000002</v>
      </c>
      <c r="I100" s="2">
        <v>33480</v>
      </c>
      <c r="J100">
        <v>245.52</v>
      </c>
      <c r="K100" s="2">
        <v>28521</v>
      </c>
      <c r="L100">
        <v>105.02</v>
      </c>
      <c r="M100" s="2">
        <v>28521</v>
      </c>
      <c r="N100">
        <v>89.25</v>
      </c>
      <c r="O100" s="2">
        <v>34880</v>
      </c>
      <c r="P100">
        <v>1625.89724</v>
      </c>
      <c r="Q100" s="2">
        <v>28521</v>
      </c>
      <c r="R100">
        <v>91.56</v>
      </c>
      <c r="S100" s="2">
        <v>28914</v>
      </c>
      <c r="T100">
        <v>1.14988</v>
      </c>
      <c r="U100" s="2">
        <v>33634</v>
      </c>
      <c r="V100">
        <v>4596.01991</v>
      </c>
      <c r="W100" s="2">
        <v>36922</v>
      </c>
      <c r="X100">
        <v>3.3477299999999999</v>
      </c>
      <c r="Y100" s="2">
        <v>35095</v>
      </c>
      <c r="Z100">
        <v>121.11</v>
      </c>
      <c r="AA100" s="2">
        <v>35095</v>
      </c>
      <c r="AB100">
        <v>389.61</v>
      </c>
      <c r="AC100" s="2">
        <v>39113</v>
      </c>
      <c r="AD100">
        <v>168.99771999999999</v>
      </c>
      <c r="AE100" s="2">
        <v>39141</v>
      </c>
      <c r="AF100">
        <v>179.5701</v>
      </c>
    </row>
    <row r="101" spans="1:32" x14ac:dyDescent="0.2">
      <c r="A101" s="2">
        <v>34026</v>
      </c>
      <c r="B101">
        <v>3.1875</v>
      </c>
      <c r="C101" s="2">
        <v>28549</v>
      </c>
      <c r="D101">
        <v>6.78</v>
      </c>
      <c r="E101" s="2">
        <v>39780</v>
      </c>
      <c r="F101">
        <v>172.51</v>
      </c>
      <c r="G101" s="2">
        <v>28549</v>
      </c>
      <c r="H101">
        <v>8.0419999999999998</v>
      </c>
      <c r="I101" s="2">
        <v>33511</v>
      </c>
      <c r="J101">
        <v>248.94</v>
      </c>
      <c r="K101" s="2">
        <v>28549</v>
      </c>
      <c r="L101">
        <v>103.9</v>
      </c>
      <c r="M101" s="2">
        <v>28549</v>
      </c>
      <c r="N101">
        <v>87.04</v>
      </c>
      <c r="O101" s="2">
        <v>34911</v>
      </c>
      <c r="P101">
        <v>1628.51793</v>
      </c>
      <c r="Q101" s="2">
        <v>28549</v>
      </c>
      <c r="R101">
        <v>89.94</v>
      </c>
      <c r="S101" s="2">
        <v>28944</v>
      </c>
      <c r="T101">
        <v>1.1104499999999999</v>
      </c>
      <c r="U101" s="2">
        <v>33662</v>
      </c>
      <c r="V101">
        <v>4503.4033399999998</v>
      </c>
      <c r="W101" s="2">
        <v>36950</v>
      </c>
      <c r="X101">
        <v>3.04236</v>
      </c>
      <c r="Y101" s="2">
        <v>35124</v>
      </c>
      <c r="Z101">
        <v>119.64</v>
      </c>
      <c r="AA101" s="2">
        <v>35124</v>
      </c>
      <c r="AB101">
        <v>393.31</v>
      </c>
      <c r="AC101" s="2">
        <v>39141</v>
      </c>
      <c r="AD101">
        <v>168.24654000000001</v>
      </c>
      <c r="AE101" s="2">
        <v>39171</v>
      </c>
      <c r="AF101">
        <v>186.63242</v>
      </c>
    </row>
    <row r="102" spans="1:32" x14ac:dyDescent="0.2">
      <c r="A102" s="2">
        <v>34059</v>
      </c>
      <c r="B102">
        <v>3.1875</v>
      </c>
      <c r="C102" s="2">
        <v>28580</v>
      </c>
      <c r="D102">
        <v>6.79</v>
      </c>
      <c r="E102" s="2">
        <v>39813</v>
      </c>
      <c r="F102">
        <v>184.69</v>
      </c>
      <c r="G102" s="2">
        <v>28580</v>
      </c>
      <c r="H102">
        <v>8.1519999999999992</v>
      </c>
      <c r="I102" s="2">
        <v>33542</v>
      </c>
      <c r="J102">
        <v>257.25</v>
      </c>
      <c r="K102" s="2">
        <v>28580</v>
      </c>
      <c r="L102">
        <v>108.28</v>
      </c>
      <c r="M102" s="2">
        <v>28580</v>
      </c>
      <c r="N102">
        <v>89.21</v>
      </c>
      <c r="O102" s="2">
        <v>34942</v>
      </c>
      <c r="P102">
        <v>1584.32188</v>
      </c>
      <c r="Q102" s="2">
        <v>28580</v>
      </c>
      <c r="R102">
        <v>91.92</v>
      </c>
      <c r="S102" s="2">
        <v>28975</v>
      </c>
      <c r="T102">
        <v>1.07358</v>
      </c>
      <c r="U102" s="2">
        <v>33694</v>
      </c>
      <c r="V102">
        <v>4236.7457999999997</v>
      </c>
      <c r="W102" s="2">
        <v>36980</v>
      </c>
      <c r="X102">
        <v>2.5474700000000001</v>
      </c>
      <c r="Y102" s="2">
        <v>35153</v>
      </c>
      <c r="Z102">
        <v>123.01</v>
      </c>
      <c r="AA102" s="2">
        <v>35153</v>
      </c>
      <c r="AB102">
        <v>395.51</v>
      </c>
      <c r="AC102" s="2">
        <v>39171</v>
      </c>
      <c r="AD102">
        <v>174.25341</v>
      </c>
      <c r="AE102" s="2">
        <v>39202</v>
      </c>
      <c r="AF102">
        <v>198.89673999999999</v>
      </c>
    </row>
    <row r="103" spans="1:32" x14ac:dyDescent="0.2">
      <c r="A103" s="2">
        <v>34089</v>
      </c>
      <c r="B103">
        <v>3.125</v>
      </c>
      <c r="C103" s="2">
        <v>28610</v>
      </c>
      <c r="D103">
        <v>6.89</v>
      </c>
      <c r="E103" s="2">
        <v>39843</v>
      </c>
      <c r="F103">
        <v>177.3</v>
      </c>
      <c r="G103" s="2">
        <v>28608</v>
      </c>
      <c r="H103">
        <v>8.2420000000000009</v>
      </c>
      <c r="I103" s="2">
        <v>33571</v>
      </c>
      <c r="J103">
        <v>258.58999999999997</v>
      </c>
      <c r="K103" s="2">
        <v>28608</v>
      </c>
      <c r="L103">
        <v>112.83</v>
      </c>
      <c r="M103" s="2">
        <v>28608</v>
      </c>
      <c r="N103">
        <v>96.83</v>
      </c>
      <c r="O103" s="2">
        <v>34971</v>
      </c>
      <c r="P103">
        <v>1704.01971</v>
      </c>
      <c r="Q103" s="2">
        <v>28608</v>
      </c>
      <c r="R103">
        <v>99.84</v>
      </c>
      <c r="S103" s="2">
        <v>29006</v>
      </c>
      <c r="T103">
        <v>1.0865499999999999</v>
      </c>
      <c r="U103" s="2">
        <v>33724</v>
      </c>
      <c r="V103">
        <v>4716.0704599999999</v>
      </c>
      <c r="W103" s="2">
        <v>37011</v>
      </c>
      <c r="X103">
        <v>2.8029299999999999</v>
      </c>
      <c r="Y103" s="2">
        <v>35185</v>
      </c>
      <c r="Z103">
        <v>129.34</v>
      </c>
      <c r="AA103" s="2">
        <v>35185</v>
      </c>
      <c r="AB103">
        <v>409.09</v>
      </c>
      <c r="AC103" s="2">
        <v>39202</v>
      </c>
      <c r="AD103">
        <v>184.12730999999999</v>
      </c>
      <c r="AE103" s="2">
        <v>39233</v>
      </c>
      <c r="AF103">
        <v>200.37374</v>
      </c>
    </row>
    <row r="104" spans="1:32" x14ac:dyDescent="0.2">
      <c r="A104" s="2">
        <v>34120</v>
      </c>
      <c r="B104">
        <v>3.25</v>
      </c>
      <c r="C104" s="2">
        <v>28641</v>
      </c>
      <c r="D104">
        <v>7.36</v>
      </c>
      <c r="E104" s="2">
        <v>39871</v>
      </c>
      <c r="F104">
        <v>171.87</v>
      </c>
      <c r="G104" s="2">
        <v>28641</v>
      </c>
      <c r="H104">
        <v>8.4220000000000006</v>
      </c>
      <c r="I104" s="2">
        <v>33603</v>
      </c>
      <c r="J104">
        <v>262.31</v>
      </c>
      <c r="K104" s="2">
        <v>28641</v>
      </c>
      <c r="L104">
        <v>113.93</v>
      </c>
      <c r="M104" s="2">
        <v>28641</v>
      </c>
      <c r="N104">
        <v>97.29</v>
      </c>
      <c r="O104" s="2">
        <v>35003</v>
      </c>
      <c r="P104">
        <v>1768.8969400000001</v>
      </c>
      <c r="Q104" s="2">
        <v>28641</v>
      </c>
      <c r="R104">
        <v>100.41</v>
      </c>
      <c r="S104" s="2">
        <v>29035</v>
      </c>
      <c r="T104">
        <v>1.0936300000000001</v>
      </c>
      <c r="U104" s="2">
        <v>33753</v>
      </c>
      <c r="V104">
        <v>4954.0959000000003</v>
      </c>
      <c r="W104" s="2">
        <v>37042</v>
      </c>
      <c r="X104">
        <v>2.85704</v>
      </c>
      <c r="Y104" s="2">
        <v>35216</v>
      </c>
      <c r="Z104">
        <v>123.73</v>
      </c>
      <c r="AA104" s="2">
        <v>35216</v>
      </c>
      <c r="AB104">
        <v>403.86</v>
      </c>
      <c r="AC104" s="2">
        <v>39233</v>
      </c>
      <c r="AD104">
        <v>185.72466</v>
      </c>
      <c r="AE104" s="2">
        <v>39262</v>
      </c>
      <c r="AF104">
        <v>199.30644000000001</v>
      </c>
    </row>
    <row r="105" spans="1:32" x14ac:dyDescent="0.2">
      <c r="A105" s="2">
        <v>34150</v>
      </c>
      <c r="B105">
        <v>3.1875</v>
      </c>
      <c r="C105" s="2">
        <v>28671</v>
      </c>
      <c r="D105">
        <v>7.6</v>
      </c>
      <c r="E105" s="2">
        <v>39903</v>
      </c>
      <c r="F105">
        <v>176.2</v>
      </c>
      <c r="G105" s="2">
        <v>28671</v>
      </c>
      <c r="H105">
        <v>8.6219999999999999</v>
      </c>
      <c r="I105" s="2">
        <v>33634</v>
      </c>
      <c r="J105">
        <v>271.55</v>
      </c>
      <c r="K105" s="2">
        <v>28671</v>
      </c>
      <c r="L105">
        <v>114.74</v>
      </c>
      <c r="M105" s="2">
        <v>28671</v>
      </c>
      <c r="N105">
        <v>95.53</v>
      </c>
      <c r="O105" s="2">
        <v>35033</v>
      </c>
      <c r="P105">
        <v>1772.7666099999999</v>
      </c>
      <c r="Q105" s="2">
        <v>28671</v>
      </c>
      <c r="R105">
        <v>99.12</v>
      </c>
      <c r="S105" s="2">
        <v>29067</v>
      </c>
      <c r="T105">
        <v>1.0913900000000001</v>
      </c>
      <c r="U105" s="2">
        <v>33785</v>
      </c>
      <c r="V105">
        <v>4802.88591</v>
      </c>
      <c r="W105" s="2">
        <v>37071</v>
      </c>
      <c r="X105">
        <v>2.94957</v>
      </c>
      <c r="Y105" s="2">
        <v>35244</v>
      </c>
      <c r="Z105">
        <v>123.71</v>
      </c>
      <c r="AA105" s="2">
        <v>35244</v>
      </c>
      <c r="AB105">
        <v>397.07</v>
      </c>
      <c r="AC105" s="2">
        <v>39262</v>
      </c>
      <c r="AD105">
        <v>185.87487999999999</v>
      </c>
      <c r="AE105" s="2">
        <v>39294</v>
      </c>
      <c r="AF105">
        <v>194.85139000000001</v>
      </c>
    </row>
    <row r="106" spans="1:32" x14ac:dyDescent="0.2">
      <c r="A106" s="2">
        <v>34180</v>
      </c>
      <c r="B106">
        <v>3.1875</v>
      </c>
      <c r="C106" s="2">
        <v>28702</v>
      </c>
      <c r="D106">
        <v>7.8100000000000005</v>
      </c>
      <c r="E106" s="2">
        <v>39933</v>
      </c>
      <c r="F106">
        <v>176.88</v>
      </c>
      <c r="G106" s="2">
        <v>28702</v>
      </c>
      <c r="H106">
        <v>8.5619999999999994</v>
      </c>
      <c r="I106" s="2">
        <v>33662</v>
      </c>
      <c r="J106">
        <v>278.25</v>
      </c>
      <c r="K106" s="2">
        <v>28702</v>
      </c>
      <c r="L106">
        <v>122.68</v>
      </c>
      <c r="M106" s="2">
        <v>28702</v>
      </c>
      <c r="N106">
        <v>100.68</v>
      </c>
      <c r="O106" s="2">
        <v>35062</v>
      </c>
      <c r="P106">
        <v>1839.10439</v>
      </c>
      <c r="Q106" s="2">
        <v>28702</v>
      </c>
      <c r="R106">
        <v>104.35</v>
      </c>
      <c r="S106" s="2">
        <v>29098</v>
      </c>
      <c r="T106">
        <v>1.09138</v>
      </c>
      <c r="U106" s="2">
        <v>33816</v>
      </c>
      <c r="V106">
        <v>4625.22919</v>
      </c>
      <c r="W106" s="2">
        <v>37103</v>
      </c>
      <c r="X106">
        <v>2.5499999999999998</v>
      </c>
      <c r="Y106" s="2">
        <v>35277</v>
      </c>
      <c r="Z106">
        <v>117.26</v>
      </c>
      <c r="AA106" s="2">
        <v>35277</v>
      </c>
      <c r="AB106">
        <v>367.01</v>
      </c>
      <c r="AC106" s="2">
        <v>39294</v>
      </c>
      <c r="AD106">
        <v>181.39994999999999</v>
      </c>
      <c r="AE106" s="2">
        <v>39325</v>
      </c>
      <c r="AF106">
        <v>192.28122999999999</v>
      </c>
    </row>
    <row r="107" spans="1:32" x14ac:dyDescent="0.2">
      <c r="A107" s="2">
        <v>34212</v>
      </c>
      <c r="B107">
        <v>3.1875</v>
      </c>
      <c r="C107" s="2">
        <v>28733</v>
      </c>
      <c r="D107">
        <v>8.0399999999999991</v>
      </c>
      <c r="E107" s="2">
        <v>39962</v>
      </c>
      <c r="F107">
        <v>182.83</v>
      </c>
      <c r="G107" s="2">
        <v>28733</v>
      </c>
      <c r="H107">
        <v>8.3919999999999995</v>
      </c>
      <c r="I107" s="2">
        <v>33694</v>
      </c>
      <c r="J107">
        <v>281.7</v>
      </c>
      <c r="K107" s="2">
        <v>28733</v>
      </c>
      <c r="L107">
        <v>125.16</v>
      </c>
      <c r="M107" s="2">
        <v>28733</v>
      </c>
      <c r="N107">
        <v>103.29</v>
      </c>
      <c r="O107" s="2">
        <v>35095</v>
      </c>
      <c r="P107">
        <v>1752.9280699999999</v>
      </c>
      <c r="Q107" s="2">
        <v>28733</v>
      </c>
      <c r="R107">
        <v>106.63</v>
      </c>
      <c r="S107" s="2">
        <v>29126</v>
      </c>
      <c r="T107">
        <v>1.10636</v>
      </c>
      <c r="U107" s="2">
        <v>33847</v>
      </c>
      <c r="V107">
        <v>4583.1108700000004</v>
      </c>
      <c r="W107" s="2">
        <v>37134</v>
      </c>
      <c r="X107">
        <v>1.99735</v>
      </c>
      <c r="Y107" s="2">
        <v>35307</v>
      </c>
      <c r="Z107">
        <v>113.87</v>
      </c>
      <c r="AA107" s="2">
        <v>35307</v>
      </c>
      <c r="AB107">
        <v>377.44</v>
      </c>
      <c r="AC107" s="2">
        <v>39325</v>
      </c>
      <c r="AD107">
        <v>178.88900000000001</v>
      </c>
      <c r="AE107" s="2">
        <v>39353</v>
      </c>
      <c r="AF107">
        <v>203.48931999999999</v>
      </c>
    </row>
    <row r="108" spans="1:32" x14ac:dyDescent="0.2">
      <c r="A108" s="2">
        <v>34242</v>
      </c>
      <c r="B108">
        <v>3.1875</v>
      </c>
      <c r="C108" s="2">
        <v>28763</v>
      </c>
      <c r="D108">
        <v>8.4499999999999993</v>
      </c>
      <c r="E108" s="2">
        <v>39994</v>
      </c>
      <c r="F108">
        <v>182.85</v>
      </c>
      <c r="G108" s="2">
        <v>28762</v>
      </c>
      <c r="H108">
        <v>8.5619999999999994</v>
      </c>
      <c r="I108" s="2">
        <v>33724</v>
      </c>
      <c r="J108">
        <v>282.77</v>
      </c>
      <c r="K108" s="2">
        <v>28762</v>
      </c>
      <c r="L108">
        <v>126.27</v>
      </c>
      <c r="M108" s="2">
        <v>28762</v>
      </c>
      <c r="N108">
        <v>102.54</v>
      </c>
      <c r="O108" s="2">
        <v>35124</v>
      </c>
      <c r="P108">
        <v>1818.4201700000001</v>
      </c>
      <c r="Q108" s="2">
        <v>28762</v>
      </c>
      <c r="R108">
        <v>106.38</v>
      </c>
      <c r="S108" s="2">
        <v>29159</v>
      </c>
      <c r="T108">
        <v>1.0240499999999999</v>
      </c>
      <c r="U108" s="2">
        <v>33877</v>
      </c>
      <c r="V108">
        <v>4537.4468999999999</v>
      </c>
      <c r="W108" s="2">
        <v>37162</v>
      </c>
      <c r="X108">
        <v>1.9168099999999999</v>
      </c>
      <c r="Y108" s="2">
        <v>35338</v>
      </c>
      <c r="Z108">
        <v>117.2</v>
      </c>
      <c r="AA108" s="2">
        <v>35338</v>
      </c>
      <c r="AB108">
        <v>383.42</v>
      </c>
      <c r="AC108" s="2">
        <v>39353</v>
      </c>
      <c r="AD108">
        <v>187.96338</v>
      </c>
      <c r="AE108" s="2">
        <v>39386</v>
      </c>
      <c r="AF108">
        <v>211.29026999999999</v>
      </c>
    </row>
    <row r="109" spans="1:32" x14ac:dyDescent="0.2">
      <c r="A109" s="2">
        <v>34271</v>
      </c>
      <c r="B109">
        <v>3.1875</v>
      </c>
      <c r="C109" s="2">
        <v>28794</v>
      </c>
      <c r="D109">
        <v>8.9600000000000009</v>
      </c>
      <c r="E109" s="2">
        <v>40025</v>
      </c>
      <c r="F109">
        <v>186.19</v>
      </c>
      <c r="G109" s="2">
        <v>28794</v>
      </c>
      <c r="H109">
        <v>8.9619999999999997</v>
      </c>
      <c r="I109" s="2">
        <v>33753</v>
      </c>
      <c r="J109">
        <v>286.76</v>
      </c>
      <c r="K109" s="2">
        <v>28794</v>
      </c>
      <c r="L109">
        <v>123.46</v>
      </c>
      <c r="M109" s="2">
        <v>28794</v>
      </c>
      <c r="N109">
        <v>93.15</v>
      </c>
      <c r="O109" s="2">
        <v>35153</v>
      </c>
      <c r="P109">
        <v>1953.3472999999999</v>
      </c>
      <c r="Q109" s="2">
        <v>28794</v>
      </c>
      <c r="R109">
        <v>98.4</v>
      </c>
      <c r="S109" s="2">
        <v>29189</v>
      </c>
      <c r="T109">
        <v>0.98014999999999997</v>
      </c>
      <c r="U109" s="2">
        <v>33907</v>
      </c>
      <c r="V109">
        <v>4142.9606299999996</v>
      </c>
      <c r="W109" s="2">
        <v>37195</v>
      </c>
      <c r="X109">
        <v>1.9643600000000001</v>
      </c>
      <c r="Y109" s="2">
        <v>35369</v>
      </c>
      <c r="Z109">
        <v>110.75</v>
      </c>
      <c r="AA109" s="2">
        <v>35369</v>
      </c>
      <c r="AB109">
        <v>375.74</v>
      </c>
      <c r="AC109" s="2">
        <v>39386</v>
      </c>
      <c r="AD109">
        <v>196.29561000000001</v>
      </c>
      <c r="AE109" s="2">
        <v>39416</v>
      </c>
      <c r="AF109">
        <v>206.93002999999999</v>
      </c>
    </row>
    <row r="110" spans="1:32" x14ac:dyDescent="0.2">
      <c r="A110" s="2">
        <v>34303</v>
      </c>
      <c r="B110">
        <v>3.5625</v>
      </c>
      <c r="C110" s="2">
        <v>28824</v>
      </c>
      <c r="D110">
        <v>9.76</v>
      </c>
      <c r="E110" s="2">
        <v>40056</v>
      </c>
      <c r="F110">
        <v>189.57</v>
      </c>
      <c r="G110" s="2">
        <v>28824</v>
      </c>
      <c r="H110">
        <v>8.8620000000000001</v>
      </c>
      <c r="I110" s="2">
        <v>33785</v>
      </c>
      <c r="J110">
        <v>289.45999999999998</v>
      </c>
      <c r="K110" s="2">
        <v>28824</v>
      </c>
      <c r="L110">
        <v>118.76</v>
      </c>
      <c r="M110" s="2">
        <v>28824</v>
      </c>
      <c r="N110">
        <v>94.7</v>
      </c>
      <c r="O110" s="2">
        <v>35185</v>
      </c>
      <c r="P110">
        <v>1889.20487</v>
      </c>
      <c r="Q110" s="2">
        <v>28824</v>
      </c>
      <c r="R110">
        <v>100.19</v>
      </c>
      <c r="S110" s="2">
        <v>29220</v>
      </c>
      <c r="T110">
        <v>1.0375000000000001</v>
      </c>
      <c r="U110" s="2">
        <v>33938</v>
      </c>
      <c r="V110">
        <v>4215.7175500000003</v>
      </c>
      <c r="W110" s="2">
        <v>37225</v>
      </c>
      <c r="X110">
        <v>2.1552799999999999</v>
      </c>
      <c r="Y110" s="2">
        <v>35398</v>
      </c>
      <c r="Z110">
        <v>113.64</v>
      </c>
      <c r="AA110" s="2">
        <v>35398</v>
      </c>
      <c r="AB110">
        <v>393.05</v>
      </c>
      <c r="AC110" s="2">
        <v>39416</v>
      </c>
      <c r="AD110">
        <v>190.00745000000001</v>
      </c>
      <c r="AE110" s="2">
        <v>39447</v>
      </c>
      <c r="AF110">
        <v>203.33076</v>
      </c>
    </row>
    <row r="111" spans="1:32" x14ac:dyDescent="0.2">
      <c r="A111" s="2">
        <v>34334</v>
      </c>
      <c r="B111">
        <v>3.25</v>
      </c>
      <c r="C111" s="2">
        <v>28855</v>
      </c>
      <c r="D111">
        <v>10.029999999999999</v>
      </c>
      <c r="E111" s="2">
        <v>40086</v>
      </c>
      <c r="F111">
        <v>194.02</v>
      </c>
      <c r="G111" s="2">
        <v>28853</v>
      </c>
      <c r="H111">
        <v>9.1519999999999992</v>
      </c>
      <c r="I111" s="2">
        <v>33816</v>
      </c>
      <c r="J111">
        <v>293.83</v>
      </c>
      <c r="K111" s="2">
        <v>28853</v>
      </c>
      <c r="L111">
        <v>122.28</v>
      </c>
      <c r="M111" s="2">
        <v>28853</v>
      </c>
      <c r="N111">
        <v>96.11</v>
      </c>
      <c r="O111" s="2">
        <v>35216</v>
      </c>
      <c r="P111">
        <v>1841.3229799999999</v>
      </c>
      <c r="Q111" s="2">
        <v>28853</v>
      </c>
      <c r="R111">
        <v>102.69</v>
      </c>
      <c r="S111" s="2">
        <v>29251</v>
      </c>
      <c r="T111">
        <v>1.05915</v>
      </c>
      <c r="U111" s="2">
        <v>33969</v>
      </c>
      <c r="V111">
        <v>4299.63825</v>
      </c>
      <c r="W111" s="2">
        <v>37256</v>
      </c>
      <c r="X111">
        <v>2.1625999999999999</v>
      </c>
      <c r="Y111" s="2">
        <v>35430</v>
      </c>
      <c r="Z111">
        <v>107.79</v>
      </c>
      <c r="AA111" s="2">
        <v>35430</v>
      </c>
      <c r="AB111">
        <v>391.27</v>
      </c>
      <c r="AC111" s="2">
        <v>39447</v>
      </c>
      <c r="AD111">
        <v>185.83115000000001</v>
      </c>
      <c r="AE111" s="2">
        <v>39478</v>
      </c>
      <c r="AF111">
        <v>181.52903000000001</v>
      </c>
    </row>
    <row r="112" spans="1:32" x14ac:dyDescent="0.2">
      <c r="A112" s="2">
        <v>34365</v>
      </c>
      <c r="B112">
        <v>3.125</v>
      </c>
      <c r="C112" s="2">
        <v>28886</v>
      </c>
      <c r="D112">
        <v>10.07</v>
      </c>
      <c r="E112" s="2">
        <v>40116</v>
      </c>
      <c r="F112">
        <v>194.21</v>
      </c>
      <c r="G112" s="2">
        <v>28886</v>
      </c>
      <c r="H112">
        <v>8.952</v>
      </c>
      <c r="I112" s="2">
        <v>33847</v>
      </c>
      <c r="J112">
        <v>297.68</v>
      </c>
      <c r="K112" s="2">
        <v>28886</v>
      </c>
      <c r="L112">
        <v>125.06</v>
      </c>
      <c r="M112" s="2">
        <v>28886</v>
      </c>
      <c r="N112">
        <v>99.93</v>
      </c>
      <c r="O112" s="2">
        <v>35244</v>
      </c>
      <c r="P112">
        <v>1924.7081700000001</v>
      </c>
      <c r="Q112" s="2">
        <v>28886</v>
      </c>
      <c r="R112">
        <v>109.15</v>
      </c>
      <c r="S112" s="2">
        <v>29280</v>
      </c>
      <c r="T112">
        <v>1.0121100000000001</v>
      </c>
      <c r="U112" s="2">
        <v>33998</v>
      </c>
      <c r="V112">
        <v>4171.7798499999999</v>
      </c>
      <c r="W112" s="2">
        <v>37287</v>
      </c>
      <c r="X112">
        <v>1.95879</v>
      </c>
      <c r="Y112" s="2">
        <v>35461</v>
      </c>
      <c r="Z112">
        <v>100.07</v>
      </c>
      <c r="AA112" s="2">
        <v>35461</v>
      </c>
      <c r="AB112">
        <v>398.86</v>
      </c>
      <c r="AC112" s="2">
        <v>39478</v>
      </c>
      <c r="AD112">
        <v>167.23423</v>
      </c>
      <c r="AE112" s="2">
        <v>39507</v>
      </c>
      <c r="AF112">
        <v>184.74045000000001</v>
      </c>
    </row>
    <row r="113" spans="1:32" x14ac:dyDescent="0.2">
      <c r="A113" s="2">
        <v>34393</v>
      </c>
      <c r="B113">
        <v>3.5625</v>
      </c>
      <c r="C113" s="2">
        <v>28914</v>
      </c>
      <c r="D113">
        <v>10.06</v>
      </c>
      <c r="E113" s="2">
        <v>40147</v>
      </c>
      <c r="F113">
        <v>200.21</v>
      </c>
      <c r="G113" s="2">
        <v>28914</v>
      </c>
      <c r="H113">
        <v>9.1720000000000006</v>
      </c>
      <c r="I113" s="2">
        <v>33877</v>
      </c>
      <c r="J113">
        <v>300.70999999999998</v>
      </c>
      <c r="K113" s="2">
        <v>28914</v>
      </c>
      <c r="L113">
        <v>122.35</v>
      </c>
      <c r="M113" s="2">
        <v>28914</v>
      </c>
      <c r="N113">
        <v>96.28</v>
      </c>
      <c r="O113" s="2">
        <v>35277</v>
      </c>
      <c r="P113">
        <v>1883.48101</v>
      </c>
      <c r="Q113" s="2">
        <v>28914</v>
      </c>
      <c r="R113">
        <v>107.82</v>
      </c>
      <c r="S113" s="2">
        <v>29311</v>
      </c>
      <c r="T113">
        <v>0.98767000000000005</v>
      </c>
      <c r="U113" s="2">
        <v>34026</v>
      </c>
      <c r="V113">
        <v>4088.3339999999998</v>
      </c>
      <c r="W113" s="2">
        <v>37315</v>
      </c>
      <c r="X113">
        <v>1.9744999999999999</v>
      </c>
      <c r="Y113" s="2">
        <v>35489</v>
      </c>
      <c r="Z113">
        <v>101.86</v>
      </c>
      <c r="AA113" s="2">
        <v>35489</v>
      </c>
      <c r="AB113">
        <v>401.9</v>
      </c>
      <c r="AC113" s="2">
        <v>39507</v>
      </c>
      <c r="AD113">
        <v>169.0728</v>
      </c>
      <c r="AE113" s="2">
        <v>39538</v>
      </c>
      <c r="AF113">
        <v>187.09951000000001</v>
      </c>
    </row>
    <row r="114" spans="1:32" x14ac:dyDescent="0.2">
      <c r="A114" s="2">
        <v>34424</v>
      </c>
      <c r="B114">
        <v>3.6875</v>
      </c>
      <c r="C114" s="2">
        <v>28945</v>
      </c>
      <c r="D114">
        <v>10.09</v>
      </c>
      <c r="E114" s="2">
        <v>40178</v>
      </c>
      <c r="F114">
        <v>190.75</v>
      </c>
      <c r="G114" s="2">
        <v>28944</v>
      </c>
      <c r="H114">
        <v>9.1120000000000001</v>
      </c>
      <c r="I114" s="2">
        <v>33907</v>
      </c>
      <c r="J114">
        <v>296.47000000000003</v>
      </c>
      <c r="K114" s="2">
        <v>28944</v>
      </c>
      <c r="L114">
        <v>127.07</v>
      </c>
      <c r="M114" s="2">
        <v>28944</v>
      </c>
      <c r="N114">
        <v>101.59</v>
      </c>
      <c r="O114" s="2">
        <v>35307</v>
      </c>
      <c r="P114">
        <v>1950.8659399999999</v>
      </c>
      <c r="Q114" s="2">
        <v>28944</v>
      </c>
      <c r="R114">
        <v>115.92</v>
      </c>
      <c r="S114" s="2">
        <v>29341</v>
      </c>
      <c r="T114">
        <v>1.06372</v>
      </c>
      <c r="U114" s="2">
        <v>34059</v>
      </c>
      <c r="V114">
        <v>4359.79108</v>
      </c>
      <c r="W114" s="2">
        <v>37344</v>
      </c>
      <c r="X114">
        <v>2.0836700000000001</v>
      </c>
      <c r="Y114" s="2">
        <v>35520</v>
      </c>
      <c r="Z114">
        <v>97.63</v>
      </c>
      <c r="AA114" s="2">
        <v>35520</v>
      </c>
      <c r="AB114">
        <v>378.28</v>
      </c>
      <c r="AC114" s="2">
        <v>39538</v>
      </c>
      <c r="AD114">
        <v>168.81628000000001</v>
      </c>
      <c r="AE114" s="2">
        <v>39568</v>
      </c>
      <c r="AF114">
        <v>192.95582999999999</v>
      </c>
    </row>
    <row r="115" spans="1:32" x14ac:dyDescent="0.2">
      <c r="A115" s="2">
        <v>34453</v>
      </c>
      <c r="B115">
        <v>4</v>
      </c>
      <c r="C115" s="2">
        <v>28975</v>
      </c>
      <c r="D115">
        <v>10.01</v>
      </c>
      <c r="E115" s="2">
        <v>40207</v>
      </c>
      <c r="F115">
        <v>191.22</v>
      </c>
      <c r="G115" s="2">
        <v>28975</v>
      </c>
      <c r="H115">
        <v>9.3520000000000003</v>
      </c>
      <c r="I115" s="2">
        <v>33938</v>
      </c>
      <c r="J115">
        <v>300.2</v>
      </c>
      <c r="K115" s="2">
        <v>28975</v>
      </c>
      <c r="L115">
        <v>126.52</v>
      </c>
      <c r="M115" s="2">
        <v>28975</v>
      </c>
      <c r="N115">
        <v>101.76</v>
      </c>
      <c r="O115" s="2">
        <v>35338</v>
      </c>
      <c r="P115">
        <v>1907.3778600000001</v>
      </c>
      <c r="Q115" s="2">
        <v>28975</v>
      </c>
      <c r="R115">
        <v>115.93</v>
      </c>
      <c r="S115" s="2">
        <v>29371</v>
      </c>
      <c r="T115">
        <v>1.1355200000000001</v>
      </c>
      <c r="U115" s="2">
        <v>34089</v>
      </c>
      <c r="V115">
        <v>4427.8195500000002</v>
      </c>
      <c r="W115" s="2">
        <v>37376</v>
      </c>
      <c r="X115">
        <v>2.1644800000000002</v>
      </c>
      <c r="Y115" s="2">
        <v>35550</v>
      </c>
      <c r="Z115">
        <v>99.52</v>
      </c>
      <c r="AA115" s="2">
        <v>35550</v>
      </c>
      <c r="AB115">
        <v>372.1</v>
      </c>
      <c r="AC115" s="2">
        <v>39568</v>
      </c>
      <c r="AD115">
        <v>175.80520999999999</v>
      </c>
      <c r="AE115" s="2">
        <v>39598</v>
      </c>
      <c r="AF115">
        <v>192.45974000000001</v>
      </c>
    </row>
    <row r="116" spans="1:32" x14ac:dyDescent="0.2">
      <c r="A116" s="2">
        <v>34485</v>
      </c>
      <c r="B116">
        <v>4.375</v>
      </c>
      <c r="C116" s="2">
        <v>29006</v>
      </c>
      <c r="D116">
        <v>10.24</v>
      </c>
      <c r="E116" s="2">
        <v>40235</v>
      </c>
      <c r="F116">
        <v>191.73</v>
      </c>
      <c r="G116" s="2">
        <v>29006</v>
      </c>
      <c r="H116">
        <v>9.0619999999999994</v>
      </c>
      <c r="I116" s="2">
        <v>33969</v>
      </c>
      <c r="J116">
        <v>303.63</v>
      </c>
      <c r="K116" s="2">
        <v>29006</v>
      </c>
      <c r="L116">
        <v>123.96</v>
      </c>
      <c r="M116" s="2">
        <v>29006</v>
      </c>
      <c r="N116">
        <v>99.08</v>
      </c>
      <c r="O116" s="2">
        <v>35369</v>
      </c>
      <c r="P116">
        <v>1888.9459099999999</v>
      </c>
      <c r="Q116" s="2">
        <v>29006</v>
      </c>
      <c r="R116">
        <v>113.46</v>
      </c>
      <c r="S116" s="2">
        <v>29402</v>
      </c>
      <c r="T116">
        <v>1.1617299999999999</v>
      </c>
      <c r="U116" s="2">
        <v>34120</v>
      </c>
      <c r="V116">
        <v>4436.3211099999999</v>
      </c>
      <c r="W116" s="2">
        <v>37407</v>
      </c>
      <c r="X116">
        <v>2.1817700000000002</v>
      </c>
      <c r="Y116" s="2">
        <v>35580</v>
      </c>
      <c r="Z116">
        <v>108.43</v>
      </c>
      <c r="AA116" s="2">
        <v>35580</v>
      </c>
      <c r="AB116">
        <v>388.1</v>
      </c>
      <c r="AC116" s="2">
        <v>39598</v>
      </c>
      <c r="AD116">
        <v>174.94614000000001</v>
      </c>
      <c r="AE116" s="2">
        <v>39629</v>
      </c>
      <c r="AF116">
        <v>173.19041000000001</v>
      </c>
    </row>
    <row r="117" spans="1:32" x14ac:dyDescent="0.2">
      <c r="A117" s="2">
        <v>34515</v>
      </c>
      <c r="B117">
        <v>4.5625</v>
      </c>
      <c r="C117" s="2">
        <v>29036</v>
      </c>
      <c r="D117">
        <v>10.29</v>
      </c>
      <c r="E117" s="2">
        <v>40268</v>
      </c>
      <c r="F117">
        <v>189.05</v>
      </c>
      <c r="G117" s="2">
        <v>29035</v>
      </c>
      <c r="H117">
        <v>8.8119999999999994</v>
      </c>
      <c r="I117" s="2">
        <v>33998</v>
      </c>
      <c r="J117">
        <v>312.45999999999998</v>
      </c>
      <c r="K117" s="2">
        <v>29035</v>
      </c>
      <c r="L117">
        <v>127.17</v>
      </c>
      <c r="M117" s="2">
        <v>29035</v>
      </c>
      <c r="N117">
        <v>102.91</v>
      </c>
      <c r="O117" s="2">
        <v>35398</v>
      </c>
      <c r="P117">
        <v>1911.93706</v>
      </c>
      <c r="Q117" s="2">
        <v>29035</v>
      </c>
      <c r="R117">
        <v>117.32</v>
      </c>
      <c r="S117" s="2">
        <v>29433</v>
      </c>
      <c r="T117">
        <v>1.1115200000000001</v>
      </c>
      <c r="U117" s="2">
        <v>34150</v>
      </c>
      <c r="V117">
        <v>4324.4799999999996</v>
      </c>
      <c r="W117" s="2">
        <v>37435</v>
      </c>
      <c r="X117">
        <v>2.1071800000000001</v>
      </c>
      <c r="Y117" s="2">
        <v>35611</v>
      </c>
      <c r="Z117">
        <v>115.28</v>
      </c>
      <c r="AA117" s="2">
        <v>35611</v>
      </c>
      <c r="AB117">
        <v>401.54</v>
      </c>
      <c r="AC117" s="2">
        <v>39629</v>
      </c>
      <c r="AD117">
        <v>159.24583999999999</v>
      </c>
      <c r="AE117" s="2">
        <v>39660</v>
      </c>
      <c r="AF117">
        <v>169.16235</v>
      </c>
    </row>
    <row r="118" spans="1:32" x14ac:dyDescent="0.2">
      <c r="A118" s="2">
        <v>34544</v>
      </c>
      <c r="B118">
        <v>4.5</v>
      </c>
      <c r="C118" s="2">
        <v>29067</v>
      </c>
      <c r="D118">
        <v>10.47</v>
      </c>
      <c r="E118" s="2">
        <v>40298</v>
      </c>
      <c r="F118">
        <v>188.62</v>
      </c>
      <c r="G118" s="2">
        <v>29067</v>
      </c>
      <c r="H118">
        <v>9.0120000000000005</v>
      </c>
      <c r="I118" s="2">
        <v>34026</v>
      </c>
      <c r="J118">
        <v>317.97000000000003</v>
      </c>
      <c r="K118" s="2">
        <v>29067</v>
      </c>
      <c r="L118">
        <v>127.75</v>
      </c>
      <c r="M118" s="2">
        <v>29067</v>
      </c>
      <c r="N118">
        <v>103.81</v>
      </c>
      <c r="O118" s="2">
        <v>35430</v>
      </c>
      <c r="P118">
        <v>1875.9371799999999</v>
      </c>
      <c r="Q118" s="2">
        <v>29067</v>
      </c>
      <c r="R118">
        <v>117.52</v>
      </c>
      <c r="S118" s="2">
        <v>29462</v>
      </c>
      <c r="T118">
        <v>1.18238</v>
      </c>
      <c r="U118" s="2">
        <v>34180</v>
      </c>
      <c r="V118">
        <v>4338.5362500000001</v>
      </c>
      <c r="W118" s="2">
        <v>37468</v>
      </c>
      <c r="X118">
        <v>2.00868</v>
      </c>
      <c r="Y118" s="2">
        <v>35642</v>
      </c>
      <c r="Z118">
        <v>112.88</v>
      </c>
      <c r="AA118" s="2">
        <v>35642</v>
      </c>
      <c r="AB118">
        <v>404.06</v>
      </c>
      <c r="AC118" s="2">
        <v>39660</v>
      </c>
      <c r="AD118">
        <v>154.60028</v>
      </c>
      <c r="AE118" s="2">
        <v>39689</v>
      </c>
      <c r="AF118">
        <v>161.02171999999999</v>
      </c>
    </row>
    <row r="119" spans="1:32" x14ac:dyDescent="0.2">
      <c r="A119" s="2">
        <v>34577</v>
      </c>
      <c r="B119">
        <v>4.875</v>
      </c>
      <c r="C119" s="2">
        <v>29098</v>
      </c>
      <c r="D119">
        <v>10.94</v>
      </c>
      <c r="E119" s="2">
        <v>40329</v>
      </c>
      <c r="F119">
        <v>186.21</v>
      </c>
      <c r="G119" s="2">
        <v>29098</v>
      </c>
      <c r="H119">
        <v>9.2420000000000009</v>
      </c>
      <c r="I119" s="2">
        <v>34059</v>
      </c>
      <c r="J119">
        <v>322.06</v>
      </c>
      <c r="K119" s="2">
        <v>29098</v>
      </c>
      <c r="L119">
        <v>132.49</v>
      </c>
      <c r="M119" s="2">
        <v>29098</v>
      </c>
      <c r="N119">
        <v>109.32</v>
      </c>
      <c r="O119" s="2">
        <v>35461</v>
      </c>
      <c r="P119">
        <v>1918.25218</v>
      </c>
      <c r="Q119" s="2">
        <v>29098</v>
      </c>
      <c r="R119">
        <v>123.38</v>
      </c>
      <c r="S119" s="2">
        <v>29494</v>
      </c>
      <c r="T119">
        <v>1.2583599999999999</v>
      </c>
      <c r="U119" s="2">
        <v>34212</v>
      </c>
      <c r="V119">
        <v>4626.75</v>
      </c>
      <c r="W119" s="2">
        <v>37498</v>
      </c>
      <c r="X119">
        <v>1.9694</v>
      </c>
      <c r="Y119" s="2">
        <v>35671</v>
      </c>
      <c r="Z119">
        <v>100.14</v>
      </c>
      <c r="AA119" s="2">
        <v>35671</v>
      </c>
      <c r="AB119">
        <v>331.86</v>
      </c>
      <c r="AC119" s="2">
        <v>39689</v>
      </c>
      <c r="AD119">
        <v>147.39211</v>
      </c>
      <c r="AE119" s="2">
        <v>39721</v>
      </c>
      <c r="AF119">
        <v>137.39669000000001</v>
      </c>
    </row>
    <row r="120" spans="1:32" x14ac:dyDescent="0.2">
      <c r="A120" s="2">
        <v>34607</v>
      </c>
      <c r="B120">
        <v>5.0625</v>
      </c>
      <c r="C120" s="2">
        <v>29128</v>
      </c>
      <c r="D120">
        <v>11.43</v>
      </c>
      <c r="E120" s="2">
        <v>40359</v>
      </c>
      <c r="F120">
        <v>189.33</v>
      </c>
      <c r="G120" s="2">
        <v>29126</v>
      </c>
      <c r="H120">
        <v>9.4420000000000002</v>
      </c>
      <c r="I120" s="2">
        <v>34089</v>
      </c>
      <c r="J120">
        <v>324.87</v>
      </c>
      <c r="K120" s="2">
        <v>29126</v>
      </c>
      <c r="L120">
        <v>135.08000000000001</v>
      </c>
      <c r="M120" s="2">
        <v>29126</v>
      </c>
      <c r="N120">
        <v>109.32</v>
      </c>
      <c r="O120" s="2">
        <v>35489</v>
      </c>
      <c r="P120">
        <v>1932.7369200000001</v>
      </c>
      <c r="Q120" s="2">
        <v>29126</v>
      </c>
      <c r="R120">
        <v>123.33</v>
      </c>
      <c r="S120" s="2">
        <v>29525</v>
      </c>
      <c r="T120">
        <v>1.2920499999999999</v>
      </c>
      <c r="U120" s="2">
        <v>34242</v>
      </c>
      <c r="V120">
        <v>4544.1000000000004</v>
      </c>
      <c r="W120" s="2">
        <v>37529</v>
      </c>
      <c r="X120">
        <v>1.80152</v>
      </c>
      <c r="Y120" s="2">
        <v>35703</v>
      </c>
      <c r="Z120">
        <v>98.82</v>
      </c>
      <c r="AA120" s="2">
        <v>35703</v>
      </c>
      <c r="AB120">
        <v>329.89</v>
      </c>
      <c r="AC120" s="2">
        <v>39721</v>
      </c>
      <c r="AD120">
        <v>125.87358999999999</v>
      </c>
      <c r="AE120" s="2">
        <v>39752</v>
      </c>
      <c r="AF120">
        <v>106.92816999999999</v>
      </c>
    </row>
    <row r="121" spans="1:32" x14ac:dyDescent="0.2">
      <c r="A121" s="2">
        <v>34638</v>
      </c>
      <c r="B121">
        <v>5.0625</v>
      </c>
      <c r="C121" s="2">
        <v>29159</v>
      </c>
      <c r="D121">
        <v>13.77</v>
      </c>
      <c r="E121" s="2">
        <v>40389</v>
      </c>
      <c r="F121">
        <v>196.22</v>
      </c>
      <c r="G121" s="2">
        <v>29159</v>
      </c>
      <c r="H121">
        <v>10.722</v>
      </c>
      <c r="I121" s="2">
        <v>34120</v>
      </c>
      <c r="J121">
        <v>328.73</v>
      </c>
      <c r="K121" s="2">
        <v>29159</v>
      </c>
      <c r="L121">
        <v>124.64</v>
      </c>
      <c r="M121" s="2">
        <v>29159</v>
      </c>
      <c r="N121">
        <v>101.82</v>
      </c>
      <c r="O121" s="2">
        <v>35520</v>
      </c>
      <c r="P121">
        <v>2035.96849</v>
      </c>
      <c r="Q121" s="2">
        <v>29159</v>
      </c>
      <c r="R121">
        <v>114.31</v>
      </c>
      <c r="S121" s="2">
        <v>29553</v>
      </c>
      <c r="T121">
        <v>1.24407</v>
      </c>
      <c r="U121" s="2">
        <v>34271</v>
      </c>
      <c r="V121">
        <v>4693.08</v>
      </c>
      <c r="W121" s="2">
        <v>37560</v>
      </c>
      <c r="X121">
        <v>1.8095400000000001</v>
      </c>
      <c r="Y121" s="2">
        <v>35734</v>
      </c>
      <c r="Z121">
        <v>86.19</v>
      </c>
      <c r="AA121" s="2">
        <v>35734</v>
      </c>
      <c r="AB121">
        <v>256.02999999999997</v>
      </c>
      <c r="AC121" s="2">
        <v>39752</v>
      </c>
      <c r="AD121">
        <v>99.249369999999999</v>
      </c>
      <c r="AE121" s="2">
        <v>39780</v>
      </c>
      <c r="AF121">
        <v>98.908420000000007</v>
      </c>
    </row>
    <row r="122" spans="1:32" x14ac:dyDescent="0.2">
      <c r="A122" s="2">
        <v>34668</v>
      </c>
      <c r="B122">
        <v>6.0625</v>
      </c>
      <c r="C122" s="2">
        <v>29189</v>
      </c>
      <c r="D122">
        <v>13.18</v>
      </c>
      <c r="E122" s="2">
        <v>40421</v>
      </c>
      <c r="F122">
        <v>199.68</v>
      </c>
      <c r="G122" s="2">
        <v>29189</v>
      </c>
      <c r="H122">
        <v>10.382</v>
      </c>
      <c r="I122" s="2">
        <v>34150</v>
      </c>
      <c r="J122">
        <v>335.63</v>
      </c>
      <c r="K122" s="2">
        <v>29189</v>
      </c>
      <c r="L122">
        <v>128.08000000000001</v>
      </c>
      <c r="M122" s="2">
        <v>29189</v>
      </c>
      <c r="N122">
        <v>106.16</v>
      </c>
      <c r="O122" s="2">
        <v>35550</v>
      </c>
      <c r="P122">
        <v>2100.2035299999998</v>
      </c>
      <c r="Q122" s="2">
        <v>29189</v>
      </c>
      <c r="R122">
        <v>119.11</v>
      </c>
      <c r="S122" s="2">
        <v>29586</v>
      </c>
      <c r="T122">
        <v>1.3326100000000001</v>
      </c>
      <c r="U122" s="2">
        <v>34303</v>
      </c>
      <c r="V122">
        <v>4705.3798699999998</v>
      </c>
      <c r="W122" s="2">
        <v>37589</v>
      </c>
      <c r="X122">
        <v>1.8840300000000001</v>
      </c>
      <c r="Y122" s="2">
        <v>35762</v>
      </c>
      <c r="Z122">
        <v>80.69</v>
      </c>
      <c r="AA122" s="2">
        <v>35762</v>
      </c>
      <c r="AB122">
        <v>238.11</v>
      </c>
      <c r="AC122" s="2">
        <v>39780</v>
      </c>
      <c r="AD122">
        <v>91.869230000000002</v>
      </c>
      <c r="AE122" s="2">
        <v>39813</v>
      </c>
      <c r="AF122">
        <v>108.26132</v>
      </c>
    </row>
    <row r="123" spans="1:32" x14ac:dyDescent="0.2">
      <c r="A123" s="2">
        <v>34698</v>
      </c>
      <c r="B123">
        <v>6</v>
      </c>
      <c r="C123" s="2">
        <v>29220</v>
      </c>
      <c r="D123">
        <v>13.78</v>
      </c>
      <c r="E123" s="2">
        <v>40451</v>
      </c>
      <c r="F123">
        <v>204.86</v>
      </c>
      <c r="G123" s="2">
        <v>29220</v>
      </c>
      <c r="H123">
        <v>10.332000000000001</v>
      </c>
      <c r="I123" s="2">
        <v>34180</v>
      </c>
      <c r="J123">
        <v>338.87</v>
      </c>
      <c r="K123" s="2">
        <v>29220</v>
      </c>
      <c r="L123">
        <v>131.1</v>
      </c>
      <c r="M123" s="2">
        <v>29220</v>
      </c>
      <c r="N123">
        <v>107.94</v>
      </c>
      <c r="O123" s="2">
        <v>35580</v>
      </c>
      <c r="P123">
        <v>2256.5920900000001</v>
      </c>
      <c r="Q123" s="2">
        <v>29220</v>
      </c>
      <c r="R123">
        <v>121.02</v>
      </c>
      <c r="S123" s="2">
        <v>29616</v>
      </c>
      <c r="T123">
        <v>1.34796</v>
      </c>
      <c r="U123" s="2">
        <v>34334</v>
      </c>
      <c r="V123">
        <v>5050.6858599999996</v>
      </c>
      <c r="W123" s="2">
        <v>37621</v>
      </c>
      <c r="X123">
        <v>1.81281</v>
      </c>
      <c r="Y123" s="2">
        <v>35795</v>
      </c>
      <c r="Z123">
        <v>76.38</v>
      </c>
      <c r="AA123" s="2">
        <v>35795</v>
      </c>
      <c r="AB123">
        <v>228.74</v>
      </c>
      <c r="AC123" s="2">
        <v>39813</v>
      </c>
      <c r="AD123">
        <v>96.874660000000006</v>
      </c>
      <c r="AE123" s="2">
        <v>39843</v>
      </c>
      <c r="AF123">
        <v>93.616969999999995</v>
      </c>
    </row>
    <row r="124" spans="1:32" x14ac:dyDescent="0.2">
      <c r="A124" s="2">
        <v>34730</v>
      </c>
      <c r="B124">
        <v>6.09375</v>
      </c>
      <c r="C124" s="2">
        <v>29251</v>
      </c>
      <c r="D124">
        <v>13.82</v>
      </c>
      <c r="E124" s="2">
        <v>40480</v>
      </c>
      <c r="F124">
        <v>207.77</v>
      </c>
      <c r="G124" s="2">
        <v>29251</v>
      </c>
      <c r="H124">
        <v>11.132</v>
      </c>
      <c r="I124" s="2">
        <v>34212</v>
      </c>
      <c r="J124">
        <v>341.73</v>
      </c>
      <c r="K124" s="2">
        <v>29251</v>
      </c>
      <c r="L124">
        <v>138.59</v>
      </c>
      <c r="M124" s="2">
        <v>29251</v>
      </c>
      <c r="N124">
        <v>114.16</v>
      </c>
      <c r="O124" s="2">
        <v>35611</v>
      </c>
      <c r="P124">
        <v>2429.3921099999998</v>
      </c>
      <c r="Q124" s="2">
        <v>29251</v>
      </c>
      <c r="R124">
        <v>128.56</v>
      </c>
      <c r="S124" s="2">
        <v>29644</v>
      </c>
      <c r="T124">
        <v>1.3274300000000001</v>
      </c>
      <c r="U124" s="2">
        <v>34365</v>
      </c>
      <c r="V124">
        <v>5261.79349</v>
      </c>
      <c r="W124" s="2">
        <v>37652</v>
      </c>
      <c r="X124">
        <v>1.89961</v>
      </c>
      <c r="Y124" s="2">
        <v>35825</v>
      </c>
      <c r="Z124">
        <v>79.95</v>
      </c>
      <c r="AA124" s="2">
        <v>35825</v>
      </c>
      <c r="AB124">
        <v>208.55</v>
      </c>
      <c r="AC124" s="2">
        <v>39843</v>
      </c>
      <c r="AD124">
        <v>85.813379999999995</v>
      </c>
      <c r="AE124" s="2">
        <v>39871</v>
      </c>
      <c r="AF124">
        <v>83.149919999999995</v>
      </c>
    </row>
    <row r="125" spans="1:32" x14ac:dyDescent="0.2">
      <c r="A125" s="2">
        <v>34758</v>
      </c>
      <c r="B125">
        <v>6.125</v>
      </c>
      <c r="C125" s="2">
        <v>29280</v>
      </c>
      <c r="D125">
        <v>14.13</v>
      </c>
      <c r="E125" s="2">
        <v>40512</v>
      </c>
      <c r="F125">
        <v>198.35</v>
      </c>
      <c r="G125" s="2">
        <v>29280</v>
      </c>
      <c r="H125">
        <v>12.722</v>
      </c>
      <c r="I125" s="2">
        <v>34242</v>
      </c>
      <c r="J125">
        <v>342.61</v>
      </c>
      <c r="K125" s="2">
        <v>29280</v>
      </c>
      <c r="L125">
        <v>138.25</v>
      </c>
      <c r="M125" s="2">
        <v>29280</v>
      </c>
      <c r="N125">
        <v>113.66</v>
      </c>
      <c r="O125" s="2">
        <v>35642</v>
      </c>
      <c r="P125">
        <v>2478.3119200000001</v>
      </c>
      <c r="Q125" s="2">
        <v>29280</v>
      </c>
      <c r="R125">
        <v>128.47999999999999</v>
      </c>
      <c r="S125" s="2">
        <v>29676</v>
      </c>
      <c r="T125">
        <v>1.4105799999999999</v>
      </c>
      <c r="U125" s="2">
        <v>34393</v>
      </c>
      <c r="V125">
        <v>4943.8927000000003</v>
      </c>
      <c r="W125" s="2">
        <v>37680</v>
      </c>
      <c r="X125">
        <v>1.8579599999999998</v>
      </c>
      <c r="Y125" s="2">
        <v>35853</v>
      </c>
      <c r="Z125">
        <v>83.7</v>
      </c>
      <c r="AA125" s="2">
        <v>35853</v>
      </c>
      <c r="AB125">
        <v>252.4</v>
      </c>
      <c r="AC125" s="2">
        <v>39871</v>
      </c>
      <c r="AD125">
        <v>76.851870000000005</v>
      </c>
      <c r="AE125" s="2">
        <v>39903</v>
      </c>
      <c r="AF125">
        <v>89.600020000000001</v>
      </c>
    </row>
    <row r="126" spans="1:32" x14ac:dyDescent="0.2">
      <c r="A126" s="2">
        <v>34789</v>
      </c>
      <c r="B126">
        <v>6.125</v>
      </c>
      <c r="C126" s="2">
        <v>29311</v>
      </c>
      <c r="D126">
        <v>17.190000000000001</v>
      </c>
      <c r="E126" s="2">
        <v>40543</v>
      </c>
      <c r="F126">
        <v>201.98</v>
      </c>
      <c r="G126" s="2">
        <v>29311</v>
      </c>
      <c r="H126">
        <v>12.641999999999999</v>
      </c>
      <c r="I126" s="2">
        <v>34271</v>
      </c>
      <c r="J126">
        <v>349.55</v>
      </c>
      <c r="K126" s="2">
        <v>29311</v>
      </c>
      <c r="L126">
        <v>122.96</v>
      </c>
      <c r="M126" s="2">
        <v>29311</v>
      </c>
      <c r="N126">
        <v>102.09</v>
      </c>
      <c r="O126" s="2">
        <v>35671</v>
      </c>
      <c r="P126">
        <v>2262.3569299999999</v>
      </c>
      <c r="Q126" s="2">
        <v>29311</v>
      </c>
      <c r="R126">
        <v>114.68</v>
      </c>
      <c r="S126" s="2">
        <v>29706</v>
      </c>
      <c r="T126">
        <v>1.5051399999999999</v>
      </c>
      <c r="U126" s="2">
        <v>34424</v>
      </c>
      <c r="V126">
        <v>4580.2174599999998</v>
      </c>
      <c r="W126" s="2">
        <v>37711</v>
      </c>
      <c r="X126">
        <v>1.78572</v>
      </c>
      <c r="Y126" s="2">
        <v>35885</v>
      </c>
      <c r="Z126">
        <v>79</v>
      </c>
      <c r="AA126" s="2">
        <v>35885</v>
      </c>
      <c r="AB126">
        <v>248.11</v>
      </c>
      <c r="AC126" s="2">
        <v>39903</v>
      </c>
      <c r="AD126">
        <v>81.56962</v>
      </c>
      <c r="AE126" s="2">
        <v>39933</v>
      </c>
      <c r="AF126">
        <v>101.84139</v>
      </c>
    </row>
    <row r="127" spans="1:32" x14ac:dyDescent="0.2">
      <c r="A127" s="2">
        <v>34817</v>
      </c>
      <c r="B127">
        <v>6.0625</v>
      </c>
      <c r="C127" s="2">
        <v>29341</v>
      </c>
      <c r="D127">
        <v>17.61</v>
      </c>
      <c r="E127" s="2">
        <v>40574</v>
      </c>
      <c r="F127">
        <v>201.91</v>
      </c>
      <c r="G127" s="2">
        <v>29341</v>
      </c>
      <c r="H127">
        <v>10.762</v>
      </c>
      <c r="I127" s="2">
        <v>34303</v>
      </c>
      <c r="J127">
        <v>351.23</v>
      </c>
      <c r="K127" s="2">
        <v>29341</v>
      </c>
      <c r="L127">
        <v>130.58000000000001</v>
      </c>
      <c r="M127" s="2">
        <v>29341</v>
      </c>
      <c r="N127">
        <v>106.29</v>
      </c>
      <c r="O127" s="2">
        <v>35703</v>
      </c>
      <c r="P127">
        <v>2499.8759500000001</v>
      </c>
      <c r="Q127" s="2">
        <v>29341</v>
      </c>
      <c r="R127">
        <v>118.89</v>
      </c>
      <c r="S127" s="2">
        <v>29735</v>
      </c>
      <c r="T127">
        <v>1.46959</v>
      </c>
      <c r="U127" s="2">
        <v>34453</v>
      </c>
      <c r="V127">
        <v>4745.7681199999997</v>
      </c>
      <c r="W127" s="2">
        <v>37741</v>
      </c>
      <c r="X127">
        <v>1.76047</v>
      </c>
      <c r="Y127" s="2">
        <v>35915</v>
      </c>
      <c r="Z127">
        <v>76.97</v>
      </c>
      <c r="AA127" s="2">
        <v>35915</v>
      </c>
      <c r="AB127">
        <v>225.94</v>
      </c>
      <c r="AC127" s="2">
        <v>39933</v>
      </c>
      <c r="AD127">
        <v>92.344040000000007</v>
      </c>
      <c r="AE127" s="2">
        <v>39962</v>
      </c>
      <c r="AF127">
        <v>112.24605</v>
      </c>
    </row>
    <row r="128" spans="1:32" x14ac:dyDescent="0.2">
      <c r="A128" s="2">
        <v>34850</v>
      </c>
      <c r="B128">
        <v>6.0625</v>
      </c>
      <c r="C128" s="2">
        <v>29372</v>
      </c>
      <c r="D128">
        <v>10.98</v>
      </c>
      <c r="E128" s="2">
        <v>40602</v>
      </c>
      <c r="F128">
        <v>202.79</v>
      </c>
      <c r="G128" s="2">
        <v>29371</v>
      </c>
      <c r="H128">
        <v>10.252000000000001</v>
      </c>
      <c r="I128" s="2">
        <v>34334</v>
      </c>
      <c r="J128">
        <v>355.6</v>
      </c>
      <c r="K128" s="2">
        <v>29371</v>
      </c>
      <c r="L128">
        <v>136.57</v>
      </c>
      <c r="M128" s="2">
        <v>29371</v>
      </c>
      <c r="N128">
        <v>111.24</v>
      </c>
      <c r="O128" s="2">
        <v>35734</v>
      </c>
      <c r="P128">
        <v>2484.2854200000002</v>
      </c>
      <c r="Q128" s="2">
        <v>29371</v>
      </c>
      <c r="R128">
        <v>124.56</v>
      </c>
      <c r="S128" s="2">
        <v>29767</v>
      </c>
      <c r="T128">
        <v>1.5158800000000001</v>
      </c>
      <c r="U128" s="2">
        <v>34485</v>
      </c>
      <c r="V128">
        <v>4489.3166499999998</v>
      </c>
      <c r="W128" s="2">
        <v>37771</v>
      </c>
      <c r="X128">
        <v>1.9701200000000001</v>
      </c>
      <c r="Y128" s="2">
        <v>35944</v>
      </c>
      <c r="Z128">
        <v>70.89</v>
      </c>
      <c r="AA128" s="2">
        <v>35944</v>
      </c>
      <c r="AB128">
        <v>190.78</v>
      </c>
      <c r="AC128" s="2">
        <v>39962</v>
      </c>
      <c r="AD128">
        <v>102.67766</v>
      </c>
      <c r="AE128" s="2">
        <v>39994</v>
      </c>
      <c r="AF128">
        <v>109.95529999999999</v>
      </c>
    </row>
    <row r="129" spans="1:32" x14ac:dyDescent="0.2">
      <c r="A129" s="2">
        <v>34880</v>
      </c>
      <c r="B129">
        <v>6.125</v>
      </c>
      <c r="C129" s="2">
        <v>29402</v>
      </c>
      <c r="D129">
        <v>9.4700000000000006</v>
      </c>
      <c r="E129" s="2">
        <v>40633</v>
      </c>
      <c r="F129">
        <v>203.57</v>
      </c>
      <c r="G129" s="2">
        <v>29402</v>
      </c>
      <c r="H129">
        <v>10.092000000000001</v>
      </c>
      <c r="I129" s="2">
        <v>34365</v>
      </c>
      <c r="J129">
        <v>363.32</v>
      </c>
      <c r="K129" s="2">
        <v>29402</v>
      </c>
      <c r="L129">
        <v>142.68</v>
      </c>
      <c r="M129" s="2">
        <v>29402</v>
      </c>
      <c r="N129">
        <v>114.24</v>
      </c>
      <c r="O129" s="2">
        <v>35762</v>
      </c>
      <c r="P129">
        <v>2549.0216</v>
      </c>
      <c r="Q129" s="2">
        <v>29402</v>
      </c>
      <c r="R129">
        <v>128.34</v>
      </c>
      <c r="S129" s="2">
        <v>29798</v>
      </c>
      <c r="T129">
        <v>1.4558200000000001</v>
      </c>
      <c r="U129" s="2">
        <v>34515</v>
      </c>
      <c r="V129">
        <v>4508.1204799999996</v>
      </c>
      <c r="W129" s="2">
        <v>37802</v>
      </c>
      <c r="X129">
        <v>2.09145</v>
      </c>
      <c r="Y129" s="2">
        <v>35976</v>
      </c>
      <c r="Z129">
        <v>69.87</v>
      </c>
      <c r="AA129" s="2">
        <v>35976</v>
      </c>
      <c r="AB129">
        <v>168.74</v>
      </c>
      <c r="AC129" s="2">
        <v>39994</v>
      </c>
      <c r="AD129">
        <v>100.83054</v>
      </c>
      <c r="AE129" s="2">
        <v>40025</v>
      </c>
      <c r="AF129">
        <v>122.3901</v>
      </c>
    </row>
    <row r="130" spans="1:32" x14ac:dyDescent="0.2">
      <c r="A130" s="2">
        <v>34911</v>
      </c>
      <c r="B130">
        <v>5.875</v>
      </c>
      <c r="C130" s="2">
        <v>29433</v>
      </c>
      <c r="D130">
        <v>9.0299999999999994</v>
      </c>
      <c r="E130" s="2">
        <v>40662</v>
      </c>
      <c r="F130">
        <v>210.32</v>
      </c>
      <c r="G130" s="2">
        <v>29433</v>
      </c>
      <c r="H130">
        <v>10.762</v>
      </c>
      <c r="I130" s="2">
        <v>34393</v>
      </c>
      <c r="J130">
        <v>362.36</v>
      </c>
      <c r="K130" s="2">
        <v>29433</v>
      </c>
      <c r="L130">
        <v>146.63</v>
      </c>
      <c r="M130" s="2">
        <v>29433</v>
      </c>
      <c r="N130">
        <v>121.67</v>
      </c>
      <c r="O130" s="2">
        <v>35795</v>
      </c>
      <c r="P130">
        <v>2666.1308399999998</v>
      </c>
      <c r="Q130" s="2">
        <v>29433</v>
      </c>
      <c r="R130">
        <v>135.74</v>
      </c>
      <c r="S130" s="2">
        <v>29829</v>
      </c>
      <c r="T130">
        <v>1.51274</v>
      </c>
      <c r="U130" s="2">
        <v>34544</v>
      </c>
      <c r="V130">
        <v>4759.5345500000003</v>
      </c>
      <c r="W130" s="2">
        <v>37833</v>
      </c>
      <c r="X130">
        <v>2.29589</v>
      </c>
      <c r="Y130" s="2">
        <v>36007</v>
      </c>
      <c r="Z130">
        <v>68.72</v>
      </c>
      <c r="AA130" s="2">
        <v>36007</v>
      </c>
      <c r="AB130">
        <v>164.03</v>
      </c>
      <c r="AC130" s="2">
        <v>40025</v>
      </c>
      <c r="AD130">
        <v>111.62938</v>
      </c>
      <c r="AE130" s="2">
        <v>40056</v>
      </c>
      <c r="AF130">
        <v>129.78075000000001</v>
      </c>
    </row>
    <row r="131" spans="1:32" x14ac:dyDescent="0.2">
      <c r="A131" s="2">
        <v>34942</v>
      </c>
      <c r="B131">
        <v>5.875</v>
      </c>
      <c r="C131" s="2">
        <v>29464</v>
      </c>
      <c r="D131">
        <v>9.61</v>
      </c>
      <c r="E131" s="2">
        <v>40694</v>
      </c>
      <c r="F131">
        <v>209.84</v>
      </c>
      <c r="G131" s="2">
        <v>29462</v>
      </c>
      <c r="H131">
        <v>11.552</v>
      </c>
      <c r="I131" s="2">
        <v>34424</v>
      </c>
      <c r="J131">
        <v>348.68</v>
      </c>
      <c r="K131" s="2">
        <v>29462</v>
      </c>
      <c r="L131">
        <v>149.05000000000001</v>
      </c>
      <c r="M131" s="2">
        <v>29462</v>
      </c>
      <c r="N131">
        <v>122.38</v>
      </c>
      <c r="O131" s="2">
        <v>35825</v>
      </c>
      <c r="P131">
        <v>2756.9863500000001</v>
      </c>
      <c r="Q131" s="2">
        <v>29462</v>
      </c>
      <c r="R131">
        <v>136.25</v>
      </c>
      <c r="S131" s="2">
        <v>29859</v>
      </c>
      <c r="T131">
        <v>1.3730100000000001</v>
      </c>
      <c r="U131" s="2">
        <v>34577</v>
      </c>
      <c r="V131">
        <v>4987.4942700000001</v>
      </c>
      <c r="W131" s="2">
        <v>37862</v>
      </c>
      <c r="X131">
        <v>2.44319</v>
      </c>
      <c r="Y131" s="2">
        <v>36038</v>
      </c>
      <c r="Z131">
        <v>60.42</v>
      </c>
      <c r="AA131" s="2">
        <v>36038</v>
      </c>
      <c r="AB131">
        <v>139.97999999999999</v>
      </c>
      <c r="AC131" s="2">
        <v>40056</v>
      </c>
      <c r="AD131">
        <v>117.75698</v>
      </c>
      <c r="AE131" s="2">
        <v>40086</v>
      </c>
      <c r="AF131">
        <v>137.19027</v>
      </c>
    </row>
    <row r="132" spans="1:32" x14ac:dyDescent="0.2">
      <c r="A132" s="2">
        <v>34971</v>
      </c>
      <c r="B132">
        <v>5.875</v>
      </c>
      <c r="C132" s="2">
        <v>29494</v>
      </c>
      <c r="D132">
        <v>10.87</v>
      </c>
      <c r="E132" s="2">
        <v>40724</v>
      </c>
      <c r="F132">
        <v>210.34</v>
      </c>
      <c r="G132" s="2">
        <v>29494</v>
      </c>
      <c r="H132">
        <v>11.862</v>
      </c>
      <c r="I132" s="2">
        <v>34453</v>
      </c>
      <c r="J132">
        <v>346.29</v>
      </c>
      <c r="K132" s="2">
        <v>29494</v>
      </c>
      <c r="L132">
        <v>153.09</v>
      </c>
      <c r="M132" s="2">
        <v>29494</v>
      </c>
      <c r="N132">
        <v>125.46</v>
      </c>
      <c r="O132" s="2">
        <v>35853</v>
      </c>
      <c r="P132">
        <v>3017.1371100000001</v>
      </c>
      <c r="Q132" s="2">
        <v>29494</v>
      </c>
      <c r="R132">
        <v>138.47999999999999</v>
      </c>
      <c r="S132" s="2">
        <v>29889</v>
      </c>
      <c r="T132">
        <v>1.3695200000000001</v>
      </c>
      <c r="U132" s="2">
        <v>34607</v>
      </c>
      <c r="V132">
        <v>4773.9883300000001</v>
      </c>
      <c r="W132" s="2">
        <v>37894</v>
      </c>
      <c r="X132">
        <v>2.4440400000000002</v>
      </c>
      <c r="Y132" s="2">
        <v>36068</v>
      </c>
      <c r="Z132">
        <v>60.24</v>
      </c>
      <c r="AA132" s="2">
        <v>36068</v>
      </c>
      <c r="AB132">
        <v>153.55000000000001</v>
      </c>
      <c r="AC132" s="2">
        <v>40086</v>
      </c>
      <c r="AD132">
        <v>123.41449</v>
      </c>
      <c r="AE132" s="2">
        <v>40116</v>
      </c>
      <c r="AF132">
        <v>133.61131</v>
      </c>
    </row>
    <row r="133" spans="1:32" x14ac:dyDescent="0.2">
      <c r="A133" s="2">
        <v>35003</v>
      </c>
      <c r="B133">
        <v>5.8320299999999996</v>
      </c>
      <c r="C133" s="2">
        <v>29525</v>
      </c>
      <c r="D133">
        <v>12.81</v>
      </c>
      <c r="E133" s="2">
        <v>40753</v>
      </c>
      <c r="F133">
        <v>215.32</v>
      </c>
      <c r="G133" s="2">
        <v>29525</v>
      </c>
      <c r="H133">
        <v>12.462</v>
      </c>
      <c r="I133" s="2">
        <v>34485</v>
      </c>
      <c r="J133">
        <v>346.47</v>
      </c>
      <c r="K133" s="2">
        <v>29525</v>
      </c>
      <c r="L133">
        <v>157.1</v>
      </c>
      <c r="M133" s="2">
        <v>29525</v>
      </c>
      <c r="N133">
        <v>127.47</v>
      </c>
      <c r="O133" s="2">
        <v>35885</v>
      </c>
      <c r="P133">
        <v>3094.2991099999999</v>
      </c>
      <c r="Q133" s="2">
        <v>29525</v>
      </c>
      <c r="R133">
        <v>140.69999999999999</v>
      </c>
      <c r="S133" s="2">
        <v>29920</v>
      </c>
      <c r="T133">
        <v>1.4938100000000001</v>
      </c>
      <c r="U133" s="2">
        <v>34638</v>
      </c>
      <c r="V133">
        <v>5050.3105400000004</v>
      </c>
      <c r="W133" s="2">
        <v>37925</v>
      </c>
      <c r="X133">
        <v>2.8113200000000003</v>
      </c>
      <c r="Y133" s="2">
        <v>36098</v>
      </c>
      <c r="Z133">
        <v>70.930000000000007</v>
      </c>
      <c r="AA133" s="2">
        <v>36098</v>
      </c>
      <c r="AB133">
        <v>186.63</v>
      </c>
      <c r="AC133" s="2">
        <v>40116</v>
      </c>
      <c r="AD133">
        <v>121.5412</v>
      </c>
      <c r="AE133" s="2">
        <v>40147</v>
      </c>
      <c r="AF133">
        <v>137.10527999999999</v>
      </c>
    </row>
    <row r="134" spans="1:32" x14ac:dyDescent="0.2">
      <c r="A134" s="2">
        <v>35033</v>
      </c>
      <c r="B134">
        <v>5.9765600000000001</v>
      </c>
      <c r="C134" s="2">
        <v>29555</v>
      </c>
      <c r="D134">
        <v>15.85</v>
      </c>
      <c r="E134" s="2">
        <v>40786</v>
      </c>
      <c r="F134">
        <v>219.3</v>
      </c>
      <c r="G134" s="2">
        <v>29553</v>
      </c>
      <c r="H134">
        <v>12.722</v>
      </c>
      <c r="I134" s="2">
        <v>34515</v>
      </c>
      <c r="J134">
        <v>347.54</v>
      </c>
      <c r="K134" s="2">
        <v>29553</v>
      </c>
      <c r="L134">
        <v>163.22999999999999</v>
      </c>
      <c r="M134" s="2">
        <v>29553</v>
      </c>
      <c r="N134">
        <v>140.52000000000001</v>
      </c>
      <c r="O134" s="2">
        <v>35915</v>
      </c>
      <c r="P134">
        <v>3101.1386200000002</v>
      </c>
      <c r="Q134" s="2">
        <v>29553</v>
      </c>
      <c r="R134">
        <v>153.91</v>
      </c>
      <c r="S134" s="2">
        <v>29951</v>
      </c>
      <c r="T134">
        <v>1.5141</v>
      </c>
      <c r="U134" s="2">
        <v>34668</v>
      </c>
      <c r="V134">
        <v>4830.0943500000003</v>
      </c>
      <c r="W134" s="2">
        <v>37953</v>
      </c>
      <c r="X134">
        <v>2.8394699999999999</v>
      </c>
      <c r="Y134" s="2">
        <v>36129</v>
      </c>
      <c r="Z134">
        <v>74.680000000000007</v>
      </c>
      <c r="AA134" s="2">
        <v>36129</v>
      </c>
      <c r="AB134">
        <v>201.39</v>
      </c>
      <c r="AC134" s="2">
        <v>40147</v>
      </c>
      <c r="AD134">
        <v>124.56126999999999</v>
      </c>
      <c r="AE134" s="2">
        <v>40178</v>
      </c>
      <c r="AF134">
        <v>138.52345</v>
      </c>
    </row>
    <row r="135" spans="1:32" x14ac:dyDescent="0.2">
      <c r="A135" s="2">
        <v>35062</v>
      </c>
      <c r="B135">
        <v>5.6875</v>
      </c>
      <c r="C135" s="2">
        <v>29586</v>
      </c>
      <c r="D135">
        <v>18.899999999999999</v>
      </c>
      <c r="E135" s="2">
        <v>40816</v>
      </c>
      <c r="F135">
        <v>214.24</v>
      </c>
      <c r="G135" s="2">
        <v>29586</v>
      </c>
      <c r="H135">
        <v>12.432</v>
      </c>
      <c r="I135" s="2">
        <v>34544</v>
      </c>
      <c r="J135">
        <v>350.49</v>
      </c>
      <c r="K135" s="2">
        <v>29586</v>
      </c>
      <c r="L135">
        <v>159.22999999999999</v>
      </c>
      <c r="M135" s="2">
        <v>29586</v>
      </c>
      <c r="N135">
        <v>135.76</v>
      </c>
      <c r="O135" s="2">
        <v>35944</v>
      </c>
      <c r="P135">
        <v>3254.1554000000001</v>
      </c>
      <c r="Q135" s="2">
        <v>29586</v>
      </c>
      <c r="R135">
        <v>147.96</v>
      </c>
      <c r="S135" s="2">
        <v>29980</v>
      </c>
      <c r="T135">
        <v>1.4868299999999999</v>
      </c>
      <c r="U135" s="2">
        <v>34698</v>
      </c>
      <c r="V135">
        <v>4796.8944000000001</v>
      </c>
      <c r="W135" s="2">
        <v>37986</v>
      </c>
      <c r="X135">
        <v>3.2828499999999998</v>
      </c>
      <c r="Y135" s="2">
        <v>36160</v>
      </c>
      <c r="Z135">
        <v>77.209999999999994</v>
      </c>
      <c r="AA135" s="2">
        <v>36160</v>
      </c>
      <c r="AB135">
        <v>205.26</v>
      </c>
      <c r="AC135" s="2">
        <v>40178</v>
      </c>
      <c r="AD135">
        <v>126.51492</v>
      </c>
      <c r="AE135" s="2">
        <v>40207</v>
      </c>
      <c r="AF135">
        <v>129.61215000000001</v>
      </c>
    </row>
    <row r="136" spans="1:32" x14ac:dyDescent="0.2">
      <c r="A136" s="2">
        <v>35095</v>
      </c>
      <c r="B136">
        <v>5.4375</v>
      </c>
      <c r="C136" s="2">
        <v>29617</v>
      </c>
      <c r="D136">
        <v>19.079999999999998</v>
      </c>
      <c r="E136" s="2">
        <v>40847</v>
      </c>
      <c r="F136">
        <v>216.06</v>
      </c>
      <c r="G136" s="2">
        <v>29616</v>
      </c>
      <c r="H136">
        <v>12.682</v>
      </c>
      <c r="I136" s="2">
        <v>34577</v>
      </c>
      <c r="J136">
        <v>352.97</v>
      </c>
      <c r="K136" s="2">
        <v>29616</v>
      </c>
      <c r="L136">
        <v>154.16</v>
      </c>
      <c r="M136" s="2">
        <v>29616</v>
      </c>
      <c r="N136">
        <v>129.55000000000001</v>
      </c>
      <c r="O136" s="2">
        <v>35976</v>
      </c>
      <c r="P136">
        <v>3254.1795000000002</v>
      </c>
      <c r="Q136" s="2">
        <v>29616</v>
      </c>
      <c r="R136">
        <v>142.38</v>
      </c>
      <c r="S136" s="2">
        <v>30008</v>
      </c>
      <c r="T136">
        <v>1.3640099999999999</v>
      </c>
      <c r="U136" s="2">
        <v>34730</v>
      </c>
      <c r="V136">
        <v>4732.7113499999996</v>
      </c>
      <c r="W136" s="2">
        <v>38016</v>
      </c>
      <c r="X136">
        <v>3.2611499999999998</v>
      </c>
      <c r="Y136" s="2">
        <v>36189</v>
      </c>
      <c r="Z136">
        <v>77.31</v>
      </c>
      <c r="AA136" s="2">
        <v>36189</v>
      </c>
      <c r="AB136">
        <v>201.72</v>
      </c>
      <c r="AC136" s="2">
        <v>40207</v>
      </c>
      <c r="AD136">
        <v>119.02809999999999</v>
      </c>
      <c r="AE136" s="2">
        <v>40235</v>
      </c>
      <c r="AF136">
        <v>126.32178</v>
      </c>
    </row>
    <row r="137" spans="1:32" x14ac:dyDescent="0.2">
      <c r="A137" s="2">
        <v>35124</v>
      </c>
      <c r="B137">
        <v>5.3125</v>
      </c>
      <c r="C137" s="2">
        <v>29645</v>
      </c>
      <c r="D137">
        <v>15.93</v>
      </c>
      <c r="E137" s="2">
        <v>40877</v>
      </c>
      <c r="F137">
        <v>212.84</v>
      </c>
      <c r="G137" s="2">
        <v>29644</v>
      </c>
      <c r="H137">
        <v>13.432</v>
      </c>
      <c r="I137" s="2">
        <v>34607</v>
      </c>
      <c r="J137">
        <v>352.99</v>
      </c>
      <c r="K137" s="2">
        <v>29644</v>
      </c>
      <c r="L137">
        <v>154.16999999999999</v>
      </c>
      <c r="M137" s="2">
        <v>29644</v>
      </c>
      <c r="N137">
        <v>131.27000000000001</v>
      </c>
      <c r="O137" s="2">
        <v>36007</v>
      </c>
      <c r="P137">
        <v>3449.5578</v>
      </c>
      <c r="Q137" s="2">
        <v>29644</v>
      </c>
      <c r="R137">
        <v>144.11000000000001</v>
      </c>
      <c r="S137" s="2">
        <v>30041</v>
      </c>
      <c r="T137">
        <v>1.2303200000000001</v>
      </c>
      <c r="U137" s="2">
        <v>34758</v>
      </c>
      <c r="V137">
        <v>4766.1294200000002</v>
      </c>
      <c r="W137" s="2">
        <v>38044</v>
      </c>
      <c r="X137">
        <v>3.46455</v>
      </c>
      <c r="Y137" s="2">
        <v>36217</v>
      </c>
      <c r="Z137">
        <v>75.599999999999994</v>
      </c>
      <c r="AA137" s="2">
        <v>36217</v>
      </c>
      <c r="AB137">
        <v>197.49</v>
      </c>
      <c r="AC137" s="2">
        <v>40235</v>
      </c>
      <c r="AD137">
        <v>116.12554</v>
      </c>
      <c r="AE137" s="2">
        <v>40268</v>
      </c>
      <c r="AF137">
        <v>134.99167</v>
      </c>
    </row>
    <row r="138" spans="1:32" x14ac:dyDescent="0.2">
      <c r="A138" s="2">
        <v>35153</v>
      </c>
      <c r="B138">
        <v>5.4375</v>
      </c>
      <c r="C138" s="2">
        <v>29676</v>
      </c>
      <c r="D138">
        <v>14.7</v>
      </c>
      <c r="E138" s="2">
        <v>40907</v>
      </c>
      <c r="F138">
        <v>214.46</v>
      </c>
      <c r="G138" s="2">
        <v>29676</v>
      </c>
      <c r="H138">
        <v>13.132</v>
      </c>
      <c r="I138" s="2">
        <v>34638</v>
      </c>
      <c r="J138">
        <v>353.83</v>
      </c>
      <c r="K138" s="2">
        <v>29676</v>
      </c>
      <c r="L138">
        <v>159.19999999999999</v>
      </c>
      <c r="M138" s="2">
        <v>29676</v>
      </c>
      <c r="N138">
        <v>136</v>
      </c>
      <c r="O138" s="2">
        <v>36038</v>
      </c>
      <c r="P138">
        <v>2921.17074</v>
      </c>
      <c r="Q138" s="2">
        <v>29676</v>
      </c>
      <c r="R138">
        <v>148.69999999999999</v>
      </c>
      <c r="S138" s="2">
        <v>30071</v>
      </c>
      <c r="T138">
        <v>1.3349800000000001</v>
      </c>
      <c r="U138" s="2">
        <v>34789</v>
      </c>
      <c r="V138">
        <v>5088.1046900000001</v>
      </c>
      <c r="W138" s="2">
        <v>38077</v>
      </c>
      <c r="X138">
        <v>3.1718999999999999</v>
      </c>
      <c r="Y138" s="2">
        <v>36250</v>
      </c>
      <c r="Z138">
        <v>85.68</v>
      </c>
      <c r="AA138" s="2">
        <v>36250</v>
      </c>
      <c r="AB138">
        <v>220.5</v>
      </c>
      <c r="AC138" s="2">
        <v>40268</v>
      </c>
      <c r="AD138">
        <v>123.72936</v>
      </c>
      <c r="AE138" s="2">
        <v>40298</v>
      </c>
      <c r="AF138">
        <v>129.42854</v>
      </c>
    </row>
    <row r="139" spans="1:32" x14ac:dyDescent="0.2">
      <c r="A139" s="2">
        <v>35185</v>
      </c>
      <c r="B139">
        <v>5.4375</v>
      </c>
      <c r="C139" s="2">
        <v>29706</v>
      </c>
      <c r="D139">
        <v>15.72</v>
      </c>
      <c r="E139" s="2">
        <v>40939</v>
      </c>
      <c r="F139">
        <v>217.83</v>
      </c>
      <c r="G139" s="2">
        <v>29706</v>
      </c>
      <c r="H139">
        <v>14.112</v>
      </c>
      <c r="I139" s="2">
        <v>34668</v>
      </c>
      <c r="J139">
        <v>349.37</v>
      </c>
      <c r="K139" s="2">
        <v>29706</v>
      </c>
      <c r="L139">
        <v>158.84</v>
      </c>
      <c r="M139" s="2">
        <v>29706</v>
      </c>
      <c r="N139">
        <v>132.81</v>
      </c>
      <c r="O139" s="2">
        <v>36068</v>
      </c>
      <c r="P139">
        <v>2673.7436200000002</v>
      </c>
      <c r="Q139" s="2">
        <v>29706</v>
      </c>
      <c r="R139">
        <v>145.31</v>
      </c>
      <c r="S139" s="2">
        <v>30102</v>
      </c>
      <c r="T139">
        <v>1.2894300000000001</v>
      </c>
      <c r="U139" s="2">
        <v>34817</v>
      </c>
      <c r="V139">
        <v>5186.9286700000002</v>
      </c>
      <c r="W139" s="2">
        <v>38107</v>
      </c>
      <c r="X139">
        <v>2.7352499999999997</v>
      </c>
      <c r="Y139" s="2">
        <v>36280</v>
      </c>
      <c r="Z139">
        <v>91.77</v>
      </c>
      <c r="AA139" s="2">
        <v>36280</v>
      </c>
      <c r="AB139">
        <v>260.52</v>
      </c>
      <c r="AC139" s="2">
        <v>40298</v>
      </c>
      <c r="AD139">
        <v>119.65609000000001</v>
      </c>
      <c r="AE139" s="2">
        <v>40329</v>
      </c>
      <c r="AF139">
        <v>112.06892999999999</v>
      </c>
    </row>
    <row r="140" spans="1:32" x14ac:dyDescent="0.2">
      <c r="A140" s="2">
        <v>35216</v>
      </c>
      <c r="B140">
        <v>5.4375</v>
      </c>
      <c r="C140" s="2">
        <v>29737</v>
      </c>
      <c r="D140">
        <v>18.52</v>
      </c>
      <c r="E140" s="2">
        <v>40968</v>
      </c>
      <c r="F140">
        <v>216</v>
      </c>
      <c r="G140" s="2">
        <v>29735</v>
      </c>
      <c r="H140">
        <v>13.502000000000001</v>
      </c>
      <c r="I140" s="2">
        <v>34698</v>
      </c>
      <c r="J140">
        <v>351.94</v>
      </c>
      <c r="K140" s="2">
        <v>29735</v>
      </c>
      <c r="L140">
        <v>155.30000000000001</v>
      </c>
      <c r="M140" s="2">
        <v>29735</v>
      </c>
      <c r="N140">
        <v>132.59</v>
      </c>
      <c r="O140" s="2">
        <v>36098</v>
      </c>
      <c r="P140">
        <v>3058.9369299999998</v>
      </c>
      <c r="Q140" s="2">
        <v>29735</v>
      </c>
      <c r="R140">
        <v>144.63999999999999</v>
      </c>
      <c r="S140" s="2">
        <v>30132</v>
      </c>
      <c r="T140">
        <v>1.2042999999999999</v>
      </c>
      <c r="U140" s="2">
        <v>34850</v>
      </c>
      <c r="V140">
        <v>5272.8667400000004</v>
      </c>
      <c r="W140" s="2">
        <v>38138</v>
      </c>
      <c r="X140">
        <v>2.9053100000000001</v>
      </c>
      <c r="Y140" s="2">
        <v>36311</v>
      </c>
      <c r="Z140">
        <v>87.28</v>
      </c>
      <c r="AA140" s="2">
        <v>36311</v>
      </c>
      <c r="AB140">
        <v>254.53</v>
      </c>
      <c r="AC140" s="2">
        <v>40329</v>
      </c>
      <c r="AD140">
        <v>104.56076</v>
      </c>
      <c r="AE140" s="2">
        <v>40359</v>
      </c>
      <c r="AF140">
        <v>111.74706999999999</v>
      </c>
    </row>
    <row r="141" spans="1:32" x14ac:dyDescent="0.2">
      <c r="A141" s="2">
        <v>35244</v>
      </c>
      <c r="B141">
        <v>5.4960899999999997</v>
      </c>
      <c r="C141" s="2">
        <v>29767</v>
      </c>
      <c r="D141">
        <v>19.100000000000001</v>
      </c>
      <c r="E141" s="2">
        <v>40998</v>
      </c>
      <c r="F141">
        <v>213.68</v>
      </c>
      <c r="G141" s="2">
        <v>29767</v>
      </c>
      <c r="H141">
        <v>13.862</v>
      </c>
      <c r="I141" s="2">
        <v>34730</v>
      </c>
      <c r="J141">
        <v>356.71</v>
      </c>
      <c r="K141" s="2">
        <v>29767</v>
      </c>
      <c r="L141">
        <v>154.58000000000001</v>
      </c>
      <c r="M141" s="2">
        <v>29767</v>
      </c>
      <c r="N141">
        <v>131.21</v>
      </c>
      <c r="O141" s="2">
        <v>36129</v>
      </c>
      <c r="P141">
        <v>3196.2688499999999</v>
      </c>
      <c r="Q141" s="2">
        <v>29767</v>
      </c>
      <c r="R141">
        <v>143.58000000000001</v>
      </c>
      <c r="S141" s="2">
        <v>30162</v>
      </c>
      <c r="T141">
        <v>1.1551899999999999</v>
      </c>
      <c r="U141" s="2">
        <v>34880</v>
      </c>
      <c r="V141">
        <v>5288.4444599999997</v>
      </c>
      <c r="W141" s="2">
        <v>38168</v>
      </c>
      <c r="X141">
        <v>2.88002</v>
      </c>
      <c r="Y141" s="2">
        <v>36341</v>
      </c>
      <c r="Z141">
        <v>96.81</v>
      </c>
      <c r="AA141" s="2">
        <v>36341</v>
      </c>
      <c r="AB141">
        <v>293.75</v>
      </c>
      <c r="AC141" s="2">
        <v>40359</v>
      </c>
      <c r="AD141">
        <v>103.44468999999999</v>
      </c>
      <c r="AE141" s="2">
        <v>40389</v>
      </c>
      <c r="AF141">
        <v>124.50400999999999</v>
      </c>
    </row>
    <row r="142" spans="1:32" x14ac:dyDescent="0.2">
      <c r="A142" s="2">
        <v>35277</v>
      </c>
      <c r="B142">
        <v>5.4648399999999997</v>
      </c>
      <c r="C142" s="2">
        <v>29798</v>
      </c>
      <c r="D142">
        <v>19.04</v>
      </c>
      <c r="E142" s="2">
        <v>41029</v>
      </c>
      <c r="F142">
        <v>216.85</v>
      </c>
      <c r="G142" s="2">
        <v>29798</v>
      </c>
      <c r="H142">
        <v>14.672000000000001</v>
      </c>
      <c r="I142" s="2">
        <v>34758</v>
      </c>
      <c r="J142">
        <v>368.94</v>
      </c>
      <c r="K142" s="2">
        <v>29798</v>
      </c>
      <c r="L142">
        <v>151.51</v>
      </c>
      <c r="M142" s="2">
        <v>29798</v>
      </c>
      <c r="N142">
        <v>130.91999999999999</v>
      </c>
      <c r="O142" s="2">
        <v>36160</v>
      </c>
      <c r="P142">
        <v>3249.8338800000001</v>
      </c>
      <c r="Q142" s="2">
        <v>29798</v>
      </c>
      <c r="R142">
        <v>142.91</v>
      </c>
      <c r="S142" s="2">
        <v>30194</v>
      </c>
      <c r="T142">
        <v>1.1624300000000001</v>
      </c>
      <c r="U142" s="2">
        <v>34911</v>
      </c>
      <c r="V142">
        <v>5533.3144899999998</v>
      </c>
      <c r="W142" s="2">
        <v>38198</v>
      </c>
      <c r="X142">
        <v>2.89018</v>
      </c>
      <c r="Y142" s="2">
        <v>36371</v>
      </c>
      <c r="Z142">
        <v>103.3</v>
      </c>
      <c r="AA142" s="2">
        <v>36371</v>
      </c>
      <c r="AB142">
        <v>286.77999999999997</v>
      </c>
      <c r="AC142" s="2">
        <v>40389</v>
      </c>
      <c r="AD142">
        <v>115.48106</v>
      </c>
      <c r="AE142" s="2">
        <v>40421</v>
      </c>
      <c r="AF142">
        <v>118.40106</v>
      </c>
    </row>
    <row r="143" spans="1:32" x14ac:dyDescent="0.2">
      <c r="A143" s="2">
        <v>35307</v>
      </c>
      <c r="B143">
        <v>5.4375</v>
      </c>
      <c r="C143" s="2">
        <v>29829</v>
      </c>
      <c r="D143">
        <v>17.82</v>
      </c>
      <c r="E143" s="2">
        <v>41060</v>
      </c>
      <c r="F143">
        <v>215.15</v>
      </c>
      <c r="G143" s="2">
        <v>29829</v>
      </c>
      <c r="H143">
        <v>15.412000000000001</v>
      </c>
      <c r="I143" s="2">
        <v>34789</v>
      </c>
      <c r="J143">
        <v>372.91</v>
      </c>
      <c r="K143" s="2">
        <v>29829</v>
      </c>
      <c r="L143">
        <v>148.1</v>
      </c>
      <c r="M143" s="2">
        <v>29829</v>
      </c>
      <c r="N143">
        <v>122.79</v>
      </c>
      <c r="O143" s="2">
        <v>36189</v>
      </c>
      <c r="P143">
        <v>3200.05665</v>
      </c>
      <c r="Q143" s="2">
        <v>29829</v>
      </c>
      <c r="R143">
        <v>134.82</v>
      </c>
      <c r="S143" s="2">
        <v>30224</v>
      </c>
      <c r="T143">
        <v>1.1207100000000001</v>
      </c>
      <c r="U143" s="2">
        <v>34942</v>
      </c>
      <c r="V143">
        <v>5389.5467399999998</v>
      </c>
      <c r="W143" s="2">
        <v>38230</v>
      </c>
      <c r="X143">
        <v>2.9020700000000001</v>
      </c>
      <c r="Y143" s="2">
        <v>36403</v>
      </c>
      <c r="Z143">
        <v>103.3</v>
      </c>
      <c r="AA143" s="2">
        <v>36403</v>
      </c>
      <c r="AB143">
        <v>293.49</v>
      </c>
      <c r="AC143" s="2">
        <v>40421</v>
      </c>
      <c r="AD143">
        <v>110.63722</v>
      </c>
      <c r="AE143" s="2">
        <v>40451</v>
      </c>
      <c r="AF143">
        <v>132.48174</v>
      </c>
    </row>
    <row r="144" spans="1:32" x14ac:dyDescent="0.2">
      <c r="A144" s="2">
        <v>35338</v>
      </c>
      <c r="B144">
        <v>5.4335899999999997</v>
      </c>
      <c r="C144" s="2">
        <v>29859</v>
      </c>
      <c r="D144">
        <v>15.87</v>
      </c>
      <c r="E144" s="2">
        <v>41089</v>
      </c>
      <c r="F144">
        <v>215.63</v>
      </c>
      <c r="G144" s="2">
        <v>29859</v>
      </c>
      <c r="H144">
        <v>15.842000000000001</v>
      </c>
      <c r="I144" s="2">
        <v>34817</v>
      </c>
      <c r="J144">
        <v>382.4</v>
      </c>
      <c r="K144" s="2">
        <v>29859</v>
      </c>
      <c r="L144">
        <v>136.53</v>
      </c>
      <c r="M144" s="2">
        <v>29859</v>
      </c>
      <c r="N144">
        <v>116.18</v>
      </c>
      <c r="O144" s="2">
        <v>36217</v>
      </c>
      <c r="P144">
        <v>3089.4401699999999</v>
      </c>
      <c r="Q144" s="2">
        <v>29859</v>
      </c>
      <c r="R144">
        <v>126.75</v>
      </c>
      <c r="S144" s="2">
        <v>30253</v>
      </c>
      <c r="T144">
        <v>1.12422</v>
      </c>
      <c r="U144" s="2">
        <v>34971</v>
      </c>
      <c r="V144">
        <v>5559.7952800000003</v>
      </c>
      <c r="W144" s="2">
        <v>38260</v>
      </c>
      <c r="X144">
        <v>3.0891500000000001</v>
      </c>
      <c r="Y144" s="2">
        <v>36433</v>
      </c>
      <c r="Z144">
        <v>106.4</v>
      </c>
      <c r="AA144" s="2">
        <v>36433</v>
      </c>
      <c r="AB144">
        <v>272.70999999999998</v>
      </c>
      <c r="AC144" s="2">
        <v>40451</v>
      </c>
      <c r="AD144">
        <v>122.60042</v>
      </c>
      <c r="AE144" s="2">
        <v>40480</v>
      </c>
      <c r="AF144">
        <v>138.90951000000001</v>
      </c>
    </row>
    <row r="145" spans="1:32" x14ac:dyDescent="0.2">
      <c r="A145" s="2">
        <v>35369</v>
      </c>
      <c r="B145">
        <v>5.375</v>
      </c>
      <c r="C145" s="2">
        <v>29890</v>
      </c>
      <c r="D145">
        <v>15.08</v>
      </c>
      <c r="E145" s="2">
        <v>41121</v>
      </c>
      <c r="F145">
        <v>217.95</v>
      </c>
      <c r="G145" s="2">
        <v>29889</v>
      </c>
      <c r="H145">
        <v>14.632</v>
      </c>
      <c r="I145" s="2">
        <v>34850</v>
      </c>
      <c r="J145">
        <v>393.12</v>
      </c>
      <c r="K145" s="2">
        <v>29889</v>
      </c>
      <c r="L145">
        <v>140.27000000000001</v>
      </c>
      <c r="M145" s="2">
        <v>29889</v>
      </c>
      <c r="N145">
        <v>121.89</v>
      </c>
      <c r="O145" s="2">
        <v>36250</v>
      </c>
      <c r="P145">
        <v>3072.6729599999999</v>
      </c>
      <c r="Q145" s="2">
        <v>29889</v>
      </c>
      <c r="R145">
        <v>131.53</v>
      </c>
      <c r="S145" s="2">
        <v>30285</v>
      </c>
      <c r="T145">
        <v>1.3452500000000001</v>
      </c>
      <c r="U145" s="2">
        <v>35003</v>
      </c>
      <c r="V145">
        <v>5583.0363500000003</v>
      </c>
      <c r="W145" s="2">
        <v>38289</v>
      </c>
      <c r="X145">
        <v>3.0131299999999999</v>
      </c>
      <c r="Y145" s="2">
        <v>36462</v>
      </c>
      <c r="Z145">
        <v>110.67</v>
      </c>
      <c r="AA145" s="2">
        <v>36462</v>
      </c>
      <c r="AB145">
        <v>281.24</v>
      </c>
      <c r="AC145" s="2">
        <v>40480</v>
      </c>
      <c r="AD145">
        <v>128.26759000000001</v>
      </c>
      <c r="AE145" s="2">
        <v>40512</v>
      </c>
      <c r="AF145">
        <v>126.34791</v>
      </c>
    </row>
    <row r="146" spans="1:32" x14ac:dyDescent="0.2">
      <c r="A146" s="2">
        <v>35398</v>
      </c>
      <c r="B146">
        <v>5.5625</v>
      </c>
      <c r="C146" s="2">
        <v>29920</v>
      </c>
      <c r="D146">
        <v>13.31</v>
      </c>
      <c r="E146" s="2">
        <v>41152</v>
      </c>
      <c r="F146">
        <v>219.58</v>
      </c>
      <c r="G146" s="2">
        <v>29920</v>
      </c>
      <c r="H146">
        <v>13.132</v>
      </c>
      <c r="I146" s="2">
        <v>34880</v>
      </c>
      <c r="J146">
        <v>395.62</v>
      </c>
      <c r="K146" s="2">
        <v>29920</v>
      </c>
      <c r="L146">
        <v>150.25</v>
      </c>
      <c r="M146" s="2">
        <v>29920</v>
      </c>
      <c r="N146">
        <v>126.35</v>
      </c>
      <c r="O146" s="2">
        <v>36280</v>
      </c>
      <c r="P146">
        <v>3094.9713299999999</v>
      </c>
      <c r="Q146" s="2">
        <v>29920</v>
      </c>
      <c r="R146">
        <v>137.47</v>
      </c>
      <c r="S146" s="2">
        <v>30316</v>
      </c>
      <c r="T146">
        <v>1.4802</v>
      </c>
      <c r="U146" s="2">
        <v>35033</v>
      </c>
      <c r="V146">
        <v>5609.3105100000002</v>
      </c>
      <c r="W146" s="2">
        <v>38321</v>
      </c>
      <c r="X146">
        <v>3.3160600000000002</v>
      </c>
      <c r="Y146" s="2">
        <v>36494</v>
      </c>
      <c r="Z146">
        <v>116.55</v>
      </c>
      <c r="AA146" s="2">
        <v>36494</v>
      </c>
      <c r="AB146">
        <v>307.75</v>
      </c>
      <c r="AC146" s="2">
        <v>40512</v>
      </c>
      <c r="AD146">
        <v>118.30333</v>
      </c>
      <c r="AE146" s="2">
        <v>40543</v>
      </c>
      <c r="AF146">
        <v>136.86784</v>
      </c>
    </row>
    <row r="147" spans="1:32" x14ac:dyDescent="0.2">
      <c r="A147" s="2">
        <v>35430</v>
      </c>
      <c r="B147">
        <v>5.5</v>
      </c>
      <c r="C147" s="2">
        <v>29951</v>
      </c>
      <c r="D147">
        <v>12.37</v>
      </c>
      <c r="E147" s="2">
        <v>41180</v>
      </c>
      <c r="F147">
        <v>222.4</v>
      </c>
      <c r="G147" s="2">
        <v>29951</v>
      </c>
      <c r="H147">
        <v>13.981999999999999</v>
      </c>
      <c r="I147" s="2">
        <v>34911</v>
      </c>
      <c r="J147">
        <v>400.62</v>
      </c>
      <c r="K147" s="2">
        <v>29951</v>
      </c>
      <c r="L147">
        <v>146.62</v>
      </c>
      <c r="M147" s="2">
        <v>29951</v>
      </c>
      <c r="N147">
        <v>122.55</v>
      </c>
      <c r="O147" s="2">
        <v>36311</v>
      </c>
      <c r="P147">
        <v>2951.7207699999999</v>
      </c>
      <c r="Q147" s="2">
        <v>29951</v>
      </c>
      <c r="R147">
        <v>133.02000000000001</v>
      </c>
      <c r="S147" s="2">
        <v>30347</v>
      </c>
      <c r="T147">
        <v>1.41327</v>
      </c>
      <c r="U147" s="2">
        <v>35062</v>
      </c>
      <c r="V147">
        <v>5716.9393600000003</v>
      </c>
      <c r="W147" s="2">
        <v>38352</v>
      </c>
      <c r="X147">
        <v>3.2566000000000002</v>
      </c>
      <c r="Y147" s="2">
        <v>36525</v>
      </c>
      <c r="Z147">
        <v>124.2</v>
      </c>
      <c r="AA147" s="2">
        <v>36525</v>
      </c>
      <c r="AB147">
        <v>332.41</v>
      </c>
      <c r="AC147" s="2">
        <v>40543</v>
      </c>
      <c r="AD147">
        <v>127.48009</v>
      </c>
      <c r="AE147" s="2">
        <v>40574</v>
      </c>
      <c r="AF147">
        <v>143.87329</v>
      </c>
    </row>
    <row r="148" spans="1:32" x14ac:dyDescent="0.2">
      <c r="A148" s="2">
        <v>35461</v>
      </c>
      <c r="B148">
        <v>5.4375</v>
      </c>
      <c r="C148" s="2">
        <v>29982</v>
      </c>
      <c r="D148">
        <v>13.22</v>
      </c>
      <c r="E148" s="2">
        <v>41213</v>
      </c>
      <c r="F148">
        <v>221</v>
      </c>
      <c r="G148" s="2">
        <v>29980</v>
      </c>
      <c r="H148">
        <v>14.141999999999999</v>
      </c>
      <c r="I148" s="2">
        <v>34942</v>
      </c>
      <c r="J148">
        <v>401.87</v>
      </c>
      <c r="K148" s="2">
        <v>29980</v>
      </c>
      <c r="L148">
        <v>144.02000000000001</v>
      </c>
      <c r="M148" s="2">
        <v>29980</v>
      </c>
      <c r="N148">
        <v>120.4</v>
      </c>
      <c r="O148" s="2">
        <v>36341</v>
      </c>
      <c r="P148">
        <v>2913.3552599999998</v>
      </c>
      <c r="Q148" s="2">
        <v>29980</v>
      </c>
      <c r="R148">
        <v>129.96</v>
      </c>
      <c r="S148" s="2">
        <v>30375</v>
      </c>
      <c r="T148">
        <v>1.43594</v>
      </c>
      <c r="U148" s="2">
        <v>35095</v>
      </c>
      <c r="V148">
        <v>5696.4673599999996</v>
      </c>
      <c r="W148" s="2">
        <v>38383</v>
      </c>
      <c r="X148">
        <v>3.1858399999999998</v>
      </c>
      <c r="Y148" s="2">
        <v>36556</v>
      </c>
      <c r="Z148">
        <v>119.8</v>
      </c>
      <c r="AA148" s="2">
        <v>36556</v>
      </c>
      <c r="AB148">
        <v>330.4</v>
      </c>
      <c r="AC148" s="2">
        <v>40574</v>
      </c>
      <c r="AD148">
        <v>132.74786</v>
      </c>
      <c r="AE148" s="2">
        <v>40602</v>
      </c>
      <c r="AF148">
        <v>147.67094</v>
      </c>
    </row>
    <row r="149" spans="1:32" x14ac:dyDescent="0.2">
      <c r="A149" s="2">
        <v>35489</v>
      </c>
      <c r="B149">
        <v>5.4375</v>
      </c>
      <c r="C149" s="2">
        <v>30010</v>
      </c>
      <c r="D149">
        <v>14.78</v>
      </c>
      <c r="E149" s="2">
        <v>41243</v>
      </c>
      <c r="F149">
        <v>220.63</v>
      </c>
      <c r="G149" s="2">
        <v>30008</v>
      </c>
      <c r="H149">
        <v>14.032</v>
      </c>
      <c r="I149" s="2">
        <v>34971</v>
      </c>
      <c r="J149">
        <v>406.81</v>
      </c>
      <c r="K149" s="2">
        <v>30008</v>
      </c>
      <c r="L149">
        <v>134.86000000000001</v>
      </c>
      <c r="M149" s="2">
        <v>30008</v>
      </c>
      <c r="N149">
        <v>113.11</v>
      </c>
      <c r="O149" s="2">
        <v>36371</v>
      </c>
      <c r="P149">
        <v>3036.1874499999999</v>
      </c>
      <c r="Q149" s="2">
        <v>30008</v>
      </c>
      <c r="R149">
        <v>122.13</v>
      </c>
      <c r="S149" s="2">
        <v>30406</v>
      </c>
      <c r="T149">
        <v>1.4908000000000001</v>
      </c>
      <c r="U149" s="2">
        <v>35124</v>
      </c>
      <c r="V149">
        <v>5708.8195500000002</v>
      </c>
      <c r="W149" s="2">
        <v>38411</v>
      </c>
      <c r="X149">
        <v>3.4216899999999999</v>
      </c>
      <c r="Y149" s="2">
        <v>36585</v>
      </c>
      <c r="Z149">
        <v>116.78</v>
      </c>
      <c r="AA149" s="2">
        <v>36585</v>
      </c>
      <c r="AB149">
        <v>323.2</v>
      </c>
      <c r="AC149" s="2">
        <v>40602</v>
      </c>
      <c r="AD149">
        <v>136.78111000000001</v>
      </c>
      <c r="AE149" s="2">
        <v>40633</v>
      </c>
      <c r="AF149">
        <v>147.57599999999999</v>
      </c>
    </row>
    <row r="150" spans="1:32" x14ac:dyDescent="0.2">
      <c r="A150" s="2">
        <v>35520</v>
      </c>
      <c r="B150">
        <v>5.6875</v>
      </c>
      <c r="C150" s="2">
        <v>30041</v>
      </c>
      <c r="D150">
        <v>14.68</v>
      </c>
      <c r="E150" s="2">
        <v>41274</v>
      </c>
      <c r="F150">
        <v>218.69</v>
      </c>
      <c r="G150" s="2">
        <v>30041</v>
      </c>
      <c r="H150">
        <v>14.182</v>
      </c>
      <c r="I150" s="2">
        <v>35003</v>
      </c>
      <c r="J150">
        <v>409.32</v>
      </c>
      <c r="K150" s="2">
        <v>30041</v>
      </c>
      <c r="L150">
        <v>130.75</v>
      </c>
      <c r="M150" s="2">
        <v>30041</v>
      </c>
      <c r="N150">
        <v>111.96</v>
      </c>
      <c r="O150" s="2">
        <v>36403</v>
      </c>
      <c r="P150">
        <v>3049.7186499999998</v>
      </c>
      <c r="Q150" s="2">
        <v>30041</v>
      </c>
      <c r="R150">
        <v>120.39</v>
      </c>
      <c r="S150" s="2">
        <v>30435</v>
      </c>
      <c r="T150">
        <v>1.51718</v>
      </c>
      <c r="U150" s="2">
        <v>35153</v>
      </c>
      <c r="V150">
        <v>5647.9619499999999</v>
      </c>
      <c r="W150" s="2">
        <v>38442</v>
      </c>
      <c r="X150">
        <v>3.2446600000000001</v>
      </c>
      <c r="Y150" s="2">
        <v>36616</v>
      </c>
      <c r="Z150">
        <v>124.73</v>
      </c>
      <c r="AA150" s="2">
        <v>36616</v>
      </c>
      <c r="AB150">
        <v>330.07</v>
      </c>
      <c r="AC150" s="2">
        <v>40633</v>
      </c>
      <c r="AD150">
        <v>135.46950000000001</v>
      </c>
      <c r="AE150" s="2">
        <v>40662</v>
      </c>
      <c r="AF150">
        <v>158.87541999999999</v>
      </c>
    </row>
    <row r="151" spans="1:32" x14ac:dyDescent="0.2">
      <c r="A151" s="2">
        <v>35550</v>
      </c>
      <c r="B151">
        <v>5.6875</v>
      </c>
      <c r="C151" s="2">
        <v>30071</v>
      </c>
      <c r="D151">
        <v>14.94</v>
      </c>
      <c r="E151" s="2">
        <v>41305</v>
      </c>
      <c r="F151">
        <v>215.76</v>
      </c>
      <c r="G151" s="2">
        <v>30071</v>
      </c>
      <c r="H151">
        <v>13.872</v>
      </c>
      <c r="I151" s="2">
        <v>35033</v>
      </c>
      <c r="J151">
        <v>412.93</v>
      </c>
      <c r="K151" s="2">
        <v>30071</v>
      </c>
      <c r="L151">
        <v>136.72</v>
      </c>
      <c r="M151" s="2">
        <v>30071</v>
      </c>
      <c r="N151">
        <v>116.44</v>
      </c>
      <c r="O151" s="2">
        <v>36433</v>
      </c>
      <c r="P151">
        <v>3049.1059799999998</v>
      </c>
      <c r="Q151" s="2">
        <v>30071</v>
      </c>
      <c r="R151">
        <v>124.52</v>
      </c>
      <c r="S151" s="2">
        <v>30467</v>
      </c>
      <c r="T151">
        <v>1.5257700000000001</v>
      </c>
      <c r="U151" s="2">
        <v>35185</v>
      </c>
      <c r="V151">
        <v>5743.2668199999998</v>
      </c>
      <c r="W151" s="2">
        <v>38471</v>
      </c>
      <c r="X151">
        <v>3.2297699999999998</v>
      </c>
      <c r="Y151" s="2">
        <v>36644</v>
      </c>
      <c r="Z151">
        <v>114.83</v>
      </c>
      <c r="AA151" s="2">
        <v>36644</v>
      </c>
      <c r="AB151">
        <v>299.31</v>
      </c>
      <c r="AC151" s="2">
        <v>40662</v>
      </c>
      <c r="AD151">
        <v>145.43861000000001</v>
      </c>
      <c r="AE151" s="2">
        <v>40694</v>
      </c>
      <c r="AF151">
        <v>151.09773999999999</v>
      </c>
    </row>
    <row r="152" spans="1:32" x14ac:dyDescent="0.2">
      <c r="A152" s="2">
        <v>35580</v>
      </c>
      <c r="B152">
        <v>5.6875</v>
      </c>
      <c r="C152" s="2">
        <v>30102</v>
      </c>
      <c r="D152">
        <v>14.45</v>
      </c>
      <c r="E152" s="2">
        <v>41333</v>
      </c>
      <c r="F152">
        <v>213.12</v>
      </c>
      <c r="G152" s="2">
        <v>30102</v>
      </c>
      <c r="H152">
        <v>13.712</v>
      </c>
      <c r="I152" s="2">
        <v>35062</v>
      </c>
      <c r="J152">
        <v>419.42</v>
      </c>
      <c r="K152" s="2">
        <v>30102</v>
      </c>
      <c r="L152">
        <v>132.83000000000001</v>
      </c>
      <c r="M152" s="2">
        <v>30102</v>
      </c>
      <c r="N152">
        <v>111.88</v>
      </c>
      <c r="O152" s="2">
        <v>36462</v>
      </c>
      <c r="P152">
        <v>3085.2011200000002</v>
      </c>
      <c r="Q152" s="2">
        <v>30102</v>
      </c>
      <c r="R152">
        <v>119.82</v>
      </c>
      <c r="S152" s="2">
        <v>30497</v>
      </c>
      <c r="T152">
        <v>1.5703100000000001</v>
      </c>
      <c r="U152" s="2">
        <v>35216</v>
      </c>
      <c r="V152">
        <v>5810.5892000000003</v>
      </c>
      <c r="W152" s="2">
        <v>38503</v>
      </c>
      <c r="X152">
        <v>3.2206799999999998</v>
      </c>
      <c r="Y152" s="2">
        <v>36677</v>
      </c>
      <c r="Z152">
        <v>108.02</v>
      </c>
      <c r="AA152" s="2">
        <v>36677</v>
      </c>
      <c r="AB152">
        <v>272.89999999999998</v>
      </c>
      <c r="AC152" s="2">
        <v>40694</v>
      </c>
      <c r="AD152">
        <v>139.41525999999999</v>
      </c>
      <c r="AE152" s="2">
        <v>40724</v>
      </c>
      <c r="AF152">
        <v>148.90162000000001</v>
      </c>
    </row>
    <row r="153" spans="1:32" x14ac:dyDescent="0.2">
      <c r="A153" s="2">
        <v>35611</v>
      </c>
      <c r="B153">
        <v>5.6875</v>
      </c>
      <c r="C153" s="2">
        <v>30132</v>
      </c>
      <c r="D153">
        <v>14.15</v>
      </c>
      <c r="E153" s="2">
        <v>41362</v>
      </c>
      <c r="F153">
        <v>212.45</v>
      </c>
      <c r="G153" s="2">
        <v>30132</v>
      </c>
      <c r="H153">
        <v>14.442</v>
      </c>
      <c r="I153" s="2">
        <v>35095</v>
      </c>
      <c r="J153">
        <v>426.8</v>
      </c>
      <c r="K153" s="2">
        <v>30132</v>
      </c>
      <c r="L153">
        <v>126.39</v>
      </c>
      <c r="M153" s="2">
        <v>30132</v>
      </c>
      <c r="N153">
        <v>109.61</v>
      </c>
      <c r="O153" s="2">
        <v>36494</v>
      </c>
      <c r="P153">
        <v>3064.5262600000001</v>
      </c>
      <c r="Q153" s="2">
        <v>30132</v>
      </c>
      <c r="R153">
        <v>116.84</v>
      </c>
      <c r="S153" s="2">
        <v>30526</v>
      </c>
      <c r="T153">
        <v>1.5820099999999999</v>
      </c>
      <c r="U153" s="2">
        <v>35244</v>
      </c>
      <c r="V153">
        <v>5765.0384999999997</v>
      </c>
      <c r="W153" s="2">
        <v>38533</v>
      </c>
      <c r="X153">
        <v>3.3540299999999998</v>
      </c>
      <c r="Y153" s="2">
        <v>36707</v>
      </c>
      <c r="Z153">
        <v>114.88</v>
      </c>
      <c r="AA153" s="2">
        <v>36707</v>
      </c>
      <c r="AB153">
        <v>286.56</v>
      </c>
      <c r="AC153" s="2">
        <v>40724</v>
      </c>
      <c r="AD153">
        <v>136.65008</v>
      </c>
      <c r="AE153" s="2">
        <v>40753</v>
      </c>
      <c r="AF153">
        <v>141.28876</v>
      </c>
    </row>
    <row r="154" spans="1:32" x14ac:dyDescent="0.2">
      <c r="A154" s="2">
        <v>35642</v>
      </c>
      <c r="B154">
        <v>5.625</v>
      </c>
      <c r="C154" s="2">
        <v>30163</v>
      </c>
      <c r="D154">
        <v>12.59</v>
      </c>
      <c r="E154" s="2">
        <v>41394</v>
      </c>
      <c r="F154">
        <v>214.71</v>
      </c>
      <c r="G154" s="2">
        <v>30162</v>
      </c>
      <c r="H154">
        <v>13.682</v>
      </c>
      <c r="I154" s="2">
        <v>35124</v>
      </c>
      <c r="J154">
        <v>427.14</v>
      </c>
      <c r="K154" s="2">
        <v>30162</v>
      </c>
      <c r="L154">
        <v>124.34</v>
      </c>
      <c r="M154" s="2">
        <v>30162</v>
      </c>
      <c r="N154">
        <v>107.09</v>
      </c>
      <c r="O154" s="2">
        <v>36525</v>
      </c>
      <c r="P154">
        <v>3140.4650900000001</v>
      </c>
      <c r="Q154" s="2">
        <v>30162</v>
      </c>
      <c r="R154">
        <v>114.63</v>
      </c>
      <c r="S154" s="2">
        <v>30559</v>
      </c>
      <c r="T154">
        <v>1.56423</v>
      </c>
      <c r="U154" s="2">
        <v>35277</v>
      </c>
      <c r="V154">
        <v>5763.2900799999998</v>
      </c>
      <c r="W154" s="2">
        <v>38562</v>
      </c>
      <c r="X154">
        <v>3.5964100000000001</v>
      </c>
      <c r="Y154" s="2">
        <v>36738</v>
      </c>
      <c r="Z154">
        <v>103.75</v>
      </c>
      <c r="AA154" s="2">
        <v>36738</v>
      </c>
      <c r="AB154">
        <v>273.88</v>
      </c>
      <c r="AC154" s="2">
        <v>40753</v>
      </c>
      <c r="AD154">
        <v>131.91389000000001</v>
      </c>
      <c r="AE154" s="2">
        <v>40786</v>
      </c>
      <c r="AF154">
        <v>125.13643</v>
      </c>
    </row>
    <row r="155" spans="1:32" x14ac:dyDescent="0.2">
      <c r="A155" s="2">
        <v>35671</v>
      </c>
      <c r="B155">
        <v>5.65625</v>
      </c>
      <c r="C155" s="2">
        <v>30194</v>
      </c>
      <c r="D155">
        <v>10.119999999999999</v>
      </c>
      <c r="E155" s="2">
        <v>41425</v>
      </c>
      <c r="F155">
        <v>207.24</v>
      </c>
      <c r="G155" s="2">
        <v>30194</v>
      </c>
      <c r="H155">
        <v>12.811999999999999</v>
      </c>
      <c r="I155" s="2">
        <v>35153</v>
      </c>
      <c r="J155">
        <v>426.85</v>
      </c>
      <c r="K155" s="2">
        <v>30194</v>
      </c>
      <c r="L155">
        <v>132.93</v>
      </c>
      <c r="M155" s="2">
        <v>30194</v>
      </c>
      <c r="N155">
        <v>119.51</v>
      </c>
      <c r="O155" s="2">
        <v>36556</v>
      </c>
      <c r="P155">
        <v>2848.2189400000002</v>
      </c>
      <c r="Q155" s="2">
        <v>30194</v>
      </c>
      <c r="R155">
        <v>128.30000000000001</v>
      </c>
      <c r="S155" s="2">
        <v>30589</v>
      </c>
      <c r="T155">
        <v>1.6830799999999999</v>
      </c>
      <c r="U155" s="2">
        <v>35307</v>
      </c>
      <c r="V155">
        <v>6040.4178300000003</v>
      </c>
      <c r="W155" s="2">
        <v>38595</v>
      </c>
      <c r="X155">
        <v>3.60636</v>
      </c>
      <c r="Y155" s="2">
        <v>36769</v>
      </c>
      <c r="Z155">
        <v>108.34</v>
      </c>
      <c r="AA155" s="2">
        <v>36769</v>
      </c>
      <c r="AB155">
        <v>271.60000000000002</v>
      </c>
      <c r="AC155" s="2">
        <v>40786</v>
      </c>
      <c r="AD155">
        <v>118.38019</v>
      </c>
      <c r="AE155" s="2">
        <v>40816</v>
      </c>
      <c r="AF155">
        <v>110.01282</v>
      </c>
    </row>
    <row r="156" spans="1:32" x14ac:dyDescent="0.2">
      <c r="A156" s="2">
        <v>35703</v>
      </c>
      <c r="B156">
        <v>5.65625</v>
      </c>
      <c r="C156" s="2">
        <v>30224</v>
      </c>
      <c r="D156">
        <v>10.31</v>
      </c>
      <c r="E156" s="2">
        <v>41453</v>
      </c>
      <c r="F156">
        <v>205.73</v>
      </c>
      <c r="G156" s="2">
        <v>30224</v>
      </c>
      <c r="H156">
        <v>11.731999999999999</v>
      </c>
      <c r="I156" s="2">
        <v>35185</v>
      </c>
      <c r="J156">
        <v>427.79</v>
      </c>
      <c r="K156" s="2">
        <v>30224</v>
      </c>
      <c r="L156">
        <v>133.11000000000001</v>
      </c>
      <c r="M156" s="2">
        <v>30224</v>
      </c>
      <c r="N156">
        <v>120.42</v>
      </c>
      <c r="O156" s="2">
        <v>36585</v>
      </c>
      <c r="P156">
        <v>2858.7279100000001</v>
      </c>
      <c r="Q156" s="2">
        <v>30224</v>
      </c>
      <c r="R156">
        <v>129.25</v>
      </c>
      <c r="S156" s="2">
        <v>30620</v>
      </c>
      <c r="T156">
        <v>1.6722900000000001</v>
      </c>
      <c r="U156" s="2">
        <v>35338</v>
      </c>
      <c r="V156">
        <v>6184.3774599999997</v>
      </c>
      <c r="W156" s="2">
        <v>38625</v>
      </c>
      <c r="X156">
        <v>3.7927300000000002</v>
      </c>
      <c r="Y156" s="2">
        <v>36798</v>
      </c>
      <c r="Z156">
        <v>101.05</v>
      </c>
      <c r="AA156" s="2">
        <v>36798</v>
      </c>
      <c r="AB156">
        <v>240.19</v>
      </c>
      <c r="AC156" s="2">
        <v>40816</v>
      </c>
      <c r="AD156">
        <v>105.38949</v>
      </c>
      <c r="AE156" s="2">
        <v>40847</v>
      </c>
      <c r="AF156">
        <v>122.98978</v>
      </c>
    </row>
    <row r="157" spans="1:32" x14ac:dyDescent="0.2">
      <c r="A157" s="2">
        <v>35734</v>
      </c>
      <c r="B157">
        <v>5.6484399999999999</v>
      </c>
      <c r="C157" s="2">
        <v>30255</v>
      </c>
      <c r="D157">
        <v>9.7100000000000009</v>
      </c>
      <c r="E157" s="2">
        <v>41486</v>
      </c>
      <c r="F157">
        <v>208.54</v>
      </c>
      <c r="G157" s="2">
        <v>30253</v>
      </c>
      <c r="H157">
        <v>10.712</v>
      </c>
      <c r="I157" s="2">
        <v>35216</v>
      </c>
      <c r="J157">
        <v>430.36</v>
      </c>
      <c r="K157" s="2">
        <v>30253</v>
      </c>
      <c r="L157">
        <v>141.83000000000001</v>
      </c>
      <c r="M157" s="2">
        <v>30253</v>
      </c>
      <c r="N157">
        <v>133.71</v>
      </c>
      <c r="O157" s="2">
        <v>36616</v>
      </c>
      <c r="P157">
        <v>3052.54979</v>
      </c>
      <c r="Q157" s="2">
        <v>30253</v>
      </c>
      <c r="R157">
        <v>143</v>
      </c>
      <c r="S157" s="2">
        <v>30650</v>
      </c>
      <c r="T157">
        <v>1.6881300000000001</v>
      </c>
      <c r="U157" s="2">
        <v>35369</v>
      </c>
      <c r="V157">
        <v>6477.9749599999996</v>
      </c>
      <c r="W157" s="2">
        <v>38656</v>
      </c>
      <c r="X157">
        <v>3.4184700000000001</v>
      </c>
      <c r="Y157" s="2">
        <v>36830</v>
      </c>
      <c r="Z157">
        <v>94.61</v>
      </c>
      <c r="AA157" s="2">
        <v>36830</v>
      </c>
      <c r="AB157">
        <v>221.04</v>
      </c>
      <c r="AC157" s="2">
        <v>40847</v>
      </c>
      <c r="AD157">
        <v>117.77134</v>
      </c>
      <c r="AE157" s="2">
        <v>40877</v>
      </c>
      <c r="AF157">
        <v>115.94866</v>
      </c>
    </row>
    <row r="158" spans="1:32" x14ac:dyDescent="0.2">
      <c r="A158" s="2">
        <v>35762</v>
      </c>
      <c r="B158">
        <v>5.96875</v>
      </c>
      <c r="C158" s="2">
        <v>30285</v>
      </c>
      <c r="D158">
        <v>9.1999999999999993</v>
      </c>
      <c r="E158" s="2">
        <v>41516</v>
      </c>
      <c r="F158">
        <v>207.58</v>
      </c>
      <c r="G158" s="2">
        <v>30285</v>
      </c>
      <c r="H158">
        <v>10.792</v>
      </c>
      <c r="I158" s="2">
        <v>35244</v>
      </c>
      <c r="J158">
        <v>433.92</v>
      </c>
      <c r="K158" s="2">
        <v>30285</v>
      </c>
      <c r="L158">
        <v>148.91999999999999</v>
      </c>
      <c r="M158" s="2">
        <v>30285</v>
      </c>
      <c r="N158">
        <v>138.54</v>
      </c>
      <c r="O158" s="2">
        <v>36644</v>
      </c>
      <c r="P158">
        <v>2943.2765399999998</v>
      </c>
      <c r="Q158" s="2">
        <v>30285</v>
      </c>
      <c r="R158">
        <v>147.71</v>
      </c>
      <c r="S158" s="2">
        <v>30680</v>
      </c>
      <c r="T158">
        <v>1.81907</v>
      </c>
      <c r="U158" s="2">
        <v>35398</v>
      </c>
      <c r="V158">
        <v>6826.7734</v>
      </c>
      <c r="W158" s="2">
        <v>38686</v>
      </c>
      <c r="X158">
        <v>3.6581399999999999</v>
      </c>
      <c r="Y158" s="2">
        <v>36860</v>
      </c>
      <c r="Z158">
        <v>90.68</v>
      </c>
      <c r="AA158" s="2">
        <v>36860</v>
      </c>
      <c r="AB158">
        <v>212.26</v>
      </c>
      <c r="AC158" s="2">
        <v>40877</v>
      </c>
      <c r="AD158">
        <v>111.95605</v>
      </c>
      <c r="AE158" s="2">
        <v>40907</v>
      </c>
      <c r="AF158">
        <v>112.97232</v>
      </c>
    </row>
    <row r="159" spans="1:32" x14ac:dyDescent="0.2">
      <c r="A159" s="2">
        <v>35795</v>
      </c>
      <c r="B159">
        <v>5.71875</v>
      </c>
      <c r="C159" s="2">
        <v>30316</v>
      </c>
      <c r="D159">
        <v>8.9499999999999993</v>
      </c>
      <c r="E159" s="2">
        <v>41547</v>
      </c>
      <c r="F159">
        <v>211.95</v>
      </c>
      <c r="G159" s="2">
        <v>30316</v>
      </c>
      <c r="H159">
        <v>10.388999999999999</v>
      </c>
      <c r="I159" s="2">
        <v>35277</v>
      </c>
      <c r="J159">
        <v>435.94</v>
      </c>
      <c r="K159" s="2">
        <v>30316</v>
      </c>
      <c r="L159">
        <v>155.16</v>
      </c>
      <c r="M159" s="2">
        <v>30316</v>
      </c>
      <c r="N159">
        <v>140.63999999999999</v>
      </c>
      <c r="O159" s="2">
        <v>36677</v>
      </c>
      <c r="P159">
        <v>3132.4140499999999</v>
      </c>
      <c r="Q159" s="2">
        <v>30316</v>
      </c>
      <c r="R159">
        <v>150.37</v>
      </c>
      <c r="S159" s="2">
        <v>30712</v>
      </c>
      <c r="T159">
        <v>1.9030200000000002</v>
      </c>
      <c r="U159" s="2">
        <v>35430</v>
      </c>
      <c r="V159">
        <v>7064.4630500000003</v>
      </c>
      <c r="W159" s="2">
        <v>38716</v>
      </c>
      <c r="X159">
        <v>3.7754699999999999</v>
      </c>
      <c r="Y159" s="2">
        <v>36889</v>
      </c>
      <c r="Z159">
        <v>86.48</v>
      </c>
      <c r="AA159" s="2">
        <v>36889</v>
      </c>
      <c r="AB159">
        <v>211.74</v>
      </c>
      <c r="AC159" s="2">
        <v>40907</v>
      </c>
      <c r="AD159">
        <v>110.09002</v>
      </c>
      <c r="AE159" s="2">
        <v>40939</v>
      </c>
      <c r="AF159">
        <v>118.8546</v>
      </c>
    </row>
    <row r="160" spans="1:32" x14ac:dyDescent="0.2">
      <c r="A160" s="2">
        <v>35825</v>
      </c>
      <c r="B160">
        <v>5.5976600000000003</v>
      </c>
      <c r="C160" s="2">
        <v>30347</v>
      </c>
      <c r="D160">
        <v>8.68</v>
      </c>
      <c r="E160" s="2">
        <v>41578</v>
      </c>
      <c r="F160">
        <v>213.84710000000001</v>
      </c>
      <c r="G160" s="2">
        <v>30347</v>
      </c>
      <c r="H160">
        <v>10.802</v>
      </c>
      <c r="I160" s="2">
        <v>35307</v>
      </c>
      <c r="J160">
        <v>440.65</v>
      </c>
      <c r="K160" s="2">
        <v>30347</v>
      </c>
      <c r="L160">
        <v>158.03</v>
      </c>
      <c r="M160" s="2">
        <v>30347</v>
      </c>
      <c r="N160">
        <v>145.30000000000001</v>
      </c>
      <c r="O160" s="2">
        <v>36707</v>
      </c>
      <c r="P160">
        <v>3245.4566799999998</v>
      </c>
      <c r="Q160" s="2">
        <v>30347</v>
      </c>
      <c r="R160">
        <v>155.72</v>
      </c>
      <c r="S160" s="2">
        <v>30741</v>
      </c>
      <c r="T160">
        <v>1.89497</v>
      </c>
      <c r="U160" s="2">
        <v>35461</v>
      </c>
      <c r="V160">
        <v>6839.1417899999997</v>
      </c>
      <c r="W160" s="2">
        <v>38748</v>
      </c>
      <c r="X160">
        <v>4.3064400000000003</v>
      </c>
      <c r="Y160" s="2">
        <v>36922</v>
      </c>
      <c r="Z160">
        <v>88.66</v>
      </c>
      <c r="AA160" s="2">
        <v>36922</v>
      </c>
      <c r="AB160">
        <v>238.86</v>
      </c>
      <c r="AC160" s="2">
        <v>40939</v>
      </c>
      <c r="AD160">
        <v>115.13306</v>
      </c>
      <c r="AE160" s="2">
        <v>40968</v>
      </c>
      <c r="AF160">
        <v>126.985</v>
      </c>
    </row>
    <row r="161" spans="1:32" x14ac:dyDescent="0.2">
      <c r="A161" s="2">
        <v>35853</v>
      </c>
      <c r="B161">
        <v>5.6875</v>
      </c>
      <c r="C161" s="2">
        <v>30375</v>
      </c>
      <c r="D161">
        <v>8.51</v>
      </c>
      <c r="E161" s="2">
        <v>41607</v>
      </c>
      <c r="F161">
        <v>211.31</v>
      </c>
      <c r="G161" s="2">
        <v>30375</v>
      </c>
      <c r="H161">
        <v>10.272</v>
      </c>
      <c r="I161" s="2">
        <v>35338</v>
      </c>
      <c r="J161">
        <v>451.27</v>
      </c>
      <c r="K161" s="2">
        <v>30375</v>
      </c>
      <c r="L161">
        <v>160.91</v>
      </c>
      <c r="M161" s="2">
        <v>30375</v>
      </c>
      <c r="N161">
        <v>148.06</v>
      </c>
      <c r="O161" s="2">
        <v>36738</v>
      </c>
      <c r="P161">
        <v>3301.2296099999999</v>
      </c>
      <c r="Q161" s="2">
        <v>30375</v>
      </c>
      <c r="R161">
        <v>158.57</v>
      </c>
      <c r="S161" s="2">
        <v>30771</v>
      </c>
      <c r="T161">
        <v>2.2282199999999999</v>
      </c>
      <c r="U161" s="2">
        <v>35489</v>
      </c>
      <c r="V161">
        <v>7015.2045699999999</v>
      </c>
      <c r="W161" s="2">
        <v>38776</v>
      </c>
      <c r="X161">
        <v>4.4424700000000001</v>
      </c>
      <c r="Y161" s="2">
        <v>36950</v>
      </c>
      <c r="Z161">
        <v>84.6</v>
      </c>
      <c r="AA161" s="2">
        <v>36950</v>
      </c>
      <c r="AB161">
        <v>227.46</v>
      </c>
      <c r="AC161" s="2">
        <v>40968</v>
      </c>
      <c r="AD161">
        <v>122.08945</v>
      </c>
      <c r="AE161" s="2">
        <v>40998</v>
      </c>
      <c r="AF161">
        <v>126.68066</v>
      </c>
    </row>
    <row r="162" spans="1:32" x14ac:dyDescent="0.2">
      <c r="A162" s="2">
        <v>35885</v>
      </c>
      <c r="B162">
        <v>5.6875</v>
      </c>
      <c r="C162" s="2">
        <v>30406</v>
      </c>
      <c r="D162">
        <v>8.77</v>
      </c>
      <c r="E162" s="2">
        <v>41639</v>
      </c>
      <c r="F162">
        <v>209.37200000000001</v>
      </c>
      <c r="G162" s="2">
        <v>30406</v>
      </c>
      <c r="H162">
        <v>10.622</v>
      </c>
      <c r="I162" s="2">
        <v>35369</v>
      </c>
      <c r="J162">
        <v>454.74</v>
      </c>
      <c r="K162" s="2">
        <v>30406</v>
      </c>
      <c r="L162">
        <v>166.14</v>
      </c>
      <c r="M162" s="2">
        <v>30406</v>
      </c>
      <c r="N162">
        <v>152.96</v>
      </c>
      <c r="O162" s="2">
        <v>36769</v>
      </c>
      <c r="P162">
        <v>3258.11103</v>
      </c>
      <c r="Q162" s="2">
        <v>30406</v>
      </c>
      <c r="R162">
        <v>163.35</v>
      </c>
      <c r="S162" s="2">
        <v>30802</v>
      </c>
      <c r="T162">
        <v>2.1845300000000001</v>
      </c>
      <c r="U162" s="2">
        <v>35520</v>
      </c>
      <c r="V162">
        <v>7036.4961899999998</v>
      </c>
      <c r="W162" s="2">
        <v>38807</v>
      </c>
      <c r="X162">
        <v>4.5842799999999997</v>
      </c>
      <c r="Y162" s="2">
        <v>36980</v>
      </c>
      <c r="Z162">
        <v>79.760000000000005</v>
      </c>
      <c r="AA162" s="2">
        <v>36980</v>
      </c>
      <c r="AB162">
        <v>201.01</v>
      </c>
      <c r="AC162" s="2">
        <v>40998</v>
      </c>
      <c r="AD162">
        <v>121.31787</v>
      </c>
      <c r="AE162" s="2">
        <v>41029</v>
      </c>
      <c r="AF162">
        <v>120.10608999999999</v>
      </c>
    </row>
    <row r="163" spans="1:32" x14ac:dyDescent="0.2">
      <c r="A163" s="2">
        <v>35915</v>
      </c>
      <c r="B163">
        <v>5.65625</v>
      </c>
      <c r="C163" s="2">
        <v>30436</v>
      </c>
      <c r="D163">
        <v>8.8000000000000007</v>
      </c>
      <c r="E163" s="2">
        <v>41670</v>
      </c>
      <c r="F163">
        <v>211.88589999999999</v>
      </c>
      <c r="G163" s="2">
        <v>30435</v>
      </c>
      <c r="H163">
        <v>10.272</v>
      </c>
      <c r="I163" s="2">
        <v>35398</v>
      </c>
      <c r="J163">
        <v>463.71</v>
      </c>
      <c r="K163" s="2">
        <v>30435</v>
      </c>
      <c r="L163">
        <v>177.56</v>
      </c>
      <c r="M163" s="2">
        <v>30435</v>
      </c>
      <c r="N163">
        <v>164.42</v>
      </c>
      <c r="O163" s="2">
        <v>36798</v>
      </c>
      <c r="P163">
        <v>3144.6628999999998</v>
      </c>
      <c r="Q163" s="2">
        <v>30435</v>
      </c>
      <c r="R163">
        <v>175.87</v>
      </c>
      <c r="S163" s="2">
        <v>30833</v>
      </c>
      <c r="T163">
        <v>1.91513</v>
      </c>
      <c r="U163" s="2">
        <v>35550</v>
      </c>
      <c r="V163">
        <v>7201.8459999999995</v>
      </c>
      <c r="W163" s="2">
        <v>38835</v>
      </c>
      <c r="X163">
        <v>4.80288</v>
      </c>
      <c r="Y163" s="2">
        <v>37011</v>
      </c>
      <c r="Z163">
        <v>83.67</v>
      </c>
      <c r="AA163" s="2">
        <v>37011</v>
      </c>
      <c r="AB163">
        <v>200.87</v>
      </c>
      <c r="AC163" s="2">
        <v>41029</v>
      </c>
      <c r="AD163">
        <v>117.56444</v>
      </c>
      <c r="AE163" s="2">
        <v>41060</v>
      </c>
      <c r="AF163">
        <v>103.78342000000001</v>
      </c>
    </row>
    <row r="164" spans="1:32" x14ac:dyDescent="0.2">
      <c r="A164" s="2">
        <v>35944</v>
      </c>
      <c r="B164">
        <v>5.65625</v>
      </c>
      <c r="C164" s="2">
        <v>30467</v>
      </c>
      <c r="D164">
        <v>8.6300000000000008</v>
      </c>
      <c r="E164" s="2">
        <v>41698</v>
      </c>
      <c r="F164">
        <v>214.87979999999999</v>
      </c>
      <c r="G164" s="2">
        <v>30467</v>
      </c>
      <c r="H164">
        <v>10.801</v>
      </c>
      <c r="I164" s="2">
        <v>35430</v>
      </c>
      <c r="J164">
        <v>467.03</v>
      </c>
      <c r="K164" s="2">
        <v>30467</v>
      </c>
      <c r="L164">
        <v>175.38</v>
      </c>
      <c r="M164" s="2">
        <v>30467</v>
      </c>
      <c r="N164">
        <v>162.38999999999999</v>
      </c>
      <c r="O164" s="2">
        <v>36830</v>
      </c>
      <c r="P164">
        <v>3098.9823200000001</v>
      </c>
      <c r="Q164" s="2">
        <v>30467</v>
      </c>
      <c r="R164">
        <v>173.05</v>
      </c>
      <c r="S164" s="2">
        <v>30862</v>
      </c>
      <c r="T164">
        <v>1.9180199999999998</v>
      </c>
      <c r="U164" s="2">
        <v>35580</v>
      </c>
      <c r="V164">
        <v>7574.7725099999998</v>
      </c>
      <c r="W164" s="2">
        <v>38868</v>
      </c>
      <c r="X164">
        <v>4.5110700000000001</v>
      </c>
      <c r="Y164" s="2">
        <v>37042</v>
      </c>
      <c r="Z164">
        <v>83.4</v>
      </c>
      <c r="AA164" s="2">
        <v>37042</v>
      </c>
      <c r="AB164">
        <v>199.74</v>
      </c>
      <c r="AC164" s="2">
        <v>41060</v>
      </c>
      <c r="AD164">
        <v>102.30006</v>
      </c>
      <c r="AE164" s="2">
        <v>41089</v>
      </c>
      <c r="AF164">
        <v>111.9234</v>
      </c>
    </row>
    <row r="165" spans="1:32" x14ac:dyDescent="0.2">
      <c r="A165" s="2">
        <v>35976</v>
      </c>
      <c r="B165">
        <v>5.6601600000000003</v>
      </c>
      <c r="C165" s="2">
        <v>30497</v>
      </c>
      <c r="D165">
        <v>8.98</v>
      </c>
      <c r="E165" s="2">
        <v>41729</v>
      </c>
      <c r="F165">
        <v>214.6696</v>
      </c>
      <c r="G165" s="2">
        <v>30497</v>
      </c>
      <c r="H165">
        <v>10.899000000000001</v>
      </c>
      <c r="I165" s="2">
        <v>35461</v>
      </c>
      <c r="J165">
        <v>471.59</v>
      </c>
      <c r="K165" s="2">
        <v>30497</v>
      </c>
      <c r="L165">
        <v>180.45</v>
      </c>
      <c r="M165" s="2">
        <v>30497</v>
      </c>
      <c r="N165">
        <v>168.11</v>
      </c>
      <c r="O165" s="2">
        <v>36860</v>
      </c>
      <c r="P165">
        <v>3192.6662999999999</v>
      </c>
      <c r="Q165" s="2">
        <v>30497</v>
      </c>
      <c r="R165">
        <v>178.97</v>
      </c>
      <c r="S165" s="2">
        <v>30894</v>
      </c>
      <c r="T165">
        <v>1.7769200000000001</v>
      </c>
      <c r="U165" s="2">
        <v>35611</v>
      </c>
      <c r="V165">
        <v>7670.3428400000003</v>
      </c>
      <c r="W165" s="2">
        <v>38898</v>
      </c>
      <c r="X165">
        <v>4.5954100000000002</v>
      </c>
      <c r="Y165" s="2">
        <v>37071</v>
      </c>
      <c r="Z165">
        <v>79.16</v>
      </c>
      <c r="AA165" s="2">
        <v>37071</v>
      </c>
      <c r="AB165">
        <v>194.57</v>
      </c>
      <c r="AC165" s="2">
        <v>41089</v>
      </c>
      <c r="AD165">
        <v>109.79304</v>
      </c>
      <c r="AE165" s="2">
        <v>41121</v>
      </c>
      <c r="AF165">
        <v>113.31365</v>
      </c>
    </row>
    <row r="166" spans="1:32" x14ac:dyDescent="0.2">
      <c r="A166" s="2">
        <v>36007</v>
      </c>
      <c r="B166">
        <v>5.65625</v>
      </c>
      <c r="C166" s="2">
        <v>30528</v>
      </c>
      <c r="D166">
        <v>9.3699999999999992</v>
      </c>
      <c r="E166" s="2">
        <v>41759</v>
      </c>
      <c r="F166">
        <v>217.10990000000001</v>
      </c>
      <c r="G166" s="2">
        <v>30526</v>
      </c>
      <c r="H166">
        <v>11.763999999999999</v>
      </c>
      <c r="I166" s="2">
        <v>35489</v>
      </c>
      <c r="J166">
        <v>479.39</v>
      </c>
      <c r="K166" s="2">
        <v>30526</v>
      </c>
      <c r="L166">
        <v>176.8</v>
      </c>
      <c r="M166" s="2">
        <v>30526</v>
      </c>
      <c r="N166">
        <v>162.56</v>
      </c>
      <c r="O166" s="2">
        <v>36889</v>
      </c>
      <c r="P166">
        <v>3480.7913100000001</v>
      </c>
      <c r="Q166" s="2">
        <v>30526</v>
      </c>
      <c r="R166">
        <v>173.08</v>
      </c>
      <c r="S166" s="2">
        <v>30925</v>
      </c>
      <c r="T166">
        <v>1.93414</v>
      </c>
      <c r="U166" s="2">
        <v>35642</v>
      </c>
      <c r="V166">
        <v>8045.3554999999997</v>
      </c>
      <c r="W166" s="2">
        <v>38929</v>
      </c>
      <c r="X166">
        <v>4.7168999999999999</v>
      </c>
      <c r="Y166" s="2">
        <v>37103</v>
      </c>
      <c r="Z166">
        <v>73.989999999999995</v>
      </c>
      <c r="AA166" s="2">
        <v>37103</v>
      </c>
      <c r="AB166">
        <v>186.79</v>
      </c>
      <c r="AC166" s="2">
        <v>41121</v>
      </c>
      <c r="AD166">
        <v>111.18532999999999</v>
      </c>
      <c r="AE166" s="2">
        <v>41152</v>
      </c>
      <c r="AF166">
        <v>118.69538</v>
      </c>
    </row>
    <row r="167" spans="1:32" x14ac:dyDescent="0.2">
      <c r="A167" s="2">
        <v>36038</v>
      </c>
      <c r="B167">
        <v>5.6445299999999996</v>
      </c>
      <c r="C167" s="2">
        <v>30559</v>
      </c>
      <c r="D167">
        <v>9.56</v>
      </c>
      <c r="E167" s="2">
        <v>41789</v>
      </c>
      <c r="F167">
        <v>218.10390000000001</v>
      </c>
      <c r="G167" s="2">
        <v>30559</v>
      </c>
      <c r="H167">
        <v>11.94</v>
      </c>
      <c r="I167" s="2">
        <v>35520</v>
      </c>
      <c r="J167">
        <v>472.25</v>
      </c>
      <c r="K167" s="2">
        <v>30559</v>
      </c>
      <c r="L167">
        <v>177.31</v>
      </c>
      <c r="M167" s="2">
        <v>30559</v>
      </c>
      <c r="N167">
        <v>164.4</v>
      </c>
      <c r="O167" s="2">
        <v>36922</v>
      </c>
      <c r="P167">
        <v>3388.8116500000001</v>
      </c>
      <c r="Q167" s="2">
        <v>30559</v>
      </c>
      <c r="R167">
        <v>175.8</v>
      </c>
      <c r="S167" s="2">
        <v>30953</v>
      </c>
      <c r="T167">
        <v>1.91706</v>
      </c>
      <c r="U167" s="2">
        <v>35671</v>
      </c>
      <c r="V167">
        <v>7804.35</v>
      </c>
      <c r="W167" s="2">
        <v>38960</v>
      </c>
      <c r="X167">
        <v>4.8183100000000003</v>
      </c>
      <c r="Y167" s="2">
        <v>37134</v>
      </c>
      <c r="Z167">
        <v>72.28</v>
      </c>
      <c r="AA167" s="2">
        <v>37134</v>
      </c>
      <c r="AB167">
        <v>183.44</v>
      </c>
      <c r="AC167" s="2">
        <v>41152</v>
      </c>
      <c r="AD167">
        <v>115.53045</v>
      </c>
      <c r="AE167" s="2">
        <v>41180</v>
      </c>
      <c r="AF167">
        <v>122.88855</v>
      </c>
    </row>
    <row r="168" spans="1:32" x14ac:dyDescent="0.2">
      <c r="A168" s="2">
        <v>36068</v>
      </c>
      <c r="B168">
        <v>5.375</v>
      </c>
      <c r="C168" s="2">
        <v>30589</v>
      </c>
      <c r="D168">
        <v>9.4499999999999993</v>
      </c>
      <c r="E168" s="2">
        <v>41820</v>
      </c>
      <c r="F168">
        <v>219.9956</v>
      </c>
      <c r="G168" s="2">
        <v>30589</v>
      </c>
      <c r="H168">
        <v>11.39</v>
      </c>
      <c r="I168" s="2">
        <v>35550</v>
      </c>
      <c r="J168">
        <v>477.23</v>
      </c>
      <c r="K168" s="2">
        <v>30589</v>
      </c>
      <c r="L168">
        <v>180.47</v>
      </c>
      <c r="M168" s="2">
        <v>30589</v>
      </c>
      <c r="N168">
        <v>166.07</v>
      </c>
      <c r="O168" s="2">
        <v>36950</v>
      </c>
      <c r="P168">
        <v>3189.9399400000002</v>
      </c>
      <c r="Q168" s="2">
        <v>30589</v>
      </c>
      <c r="R168">
        <v>177.54</v>
      </c>
      <c r="S168" s="2">
        <v>30986</v>
      </c>
      <c r="T168">
        <v>2.02</v>
      </c>
      <c r="U168" s="2">
        <v>35703</v>
      </c>
      <c r="V168">
        <v>8465.7123800000008</v>
      </c>
      <c r="W168" s="2">
        <v>38989</v>
      </c>
      <c r="X168">
        <v>4.9571199999999997</v>
      </c>
      <c r="Y168" s="2">
        <v>37162</v>
      </c>
      <c r="Z168">
        <v>64.08</v>
      </c>
      <c r="AA168" s="2">
        <v>37162</v>
      </c>
      <c r="AB168">
        <v>154.36000000000001</v>
      </c>
      <c r="AC168" s="2">
        <v>41180</v>
      </c>
      <c r="AD168">
        <v>119.19292</v>
      </c>
      <c r="AE168" s="2">
        <v>41213</v>
      </c>
      <c r="AF168">
        <v>125.14753</v>
      </c>
    </row>
    <row r="169" spans="1:32" x14ac:dyDescent="0.2">
      <c r="A169" s="2">
        <v>36098</v>
      </c>
      <c r="B169">
        <v>5.2387499999999996</v>
      </c>
      <c r="C169" s="2">
        <v>30620</v>
      </c>
      <c r="D169">
        <v>9.48</v>
      </c>
      <c r="E169" s="2">
        <v>41851</v>
      </c>
      <c r="F169">
        <v>217.80119999999999</v>
      </c>
      <c r="G169" s="2">
        <v>30620</v>
      </c>
      <c r="H169">
        <v>11.717000000000001</v>
      </c>
      <c r="I169" s="2">
        <v>35580</v>
      </c>
      <c r="J169">
        <v>487.44</v>
      </c>
      <c r="K169" s="2">
        <v>30620</v>
      </c>
      <c r="L169">
        <v>177.91</v>
      </c>
      <c r="M169" s="2">
        <v>30620</v>
      </c>
      <c r="N169">
        <v>163.55000000000001</v>
      </c>
      <c r="O169" s="2">
        <v>36980</v>
      </c>
      <c r="P169">
        <v>2853.6820200000002</v>
      </c>
      <c r="Q169" s="2">
        <v>30620</v>
      </c>
      <c r="R169">
        <v>174.32</v>
      </c>
      <c r="S169" s="2">
        <v>31016</v>
      </c>
      <c r="T169">
        <v>2.0293899999999998</v>
      </c>
      <c r="U169" s="2">
        <v>35734</v>
      </c>
      <c r="V169">
        <v>8121.9894599999998</v>
      </c>
      <c r="W169" s="2">
        <v>39021</v>
      </c>
      <c r="X169">
        <v>5.2965900000000001</v>
      </c>
      <c r="Y169" s="2">
        <v>37195</v>
      </c>
      <c r="Z169">
        <v>64.87</v>
      </c>
      <c r="AA169" s="2">
        <v>37195</v>
      </c>
      <c r="AB169">
        <v>162.49</v>
      </c>
      <c r="AC169" s="2">
        <v>41213</v>
      </c>
      <c r="AD169">
        <v>120.80509000000001</v>
      </c>
      <c r="AE169" s="2">
        <v>41243</v>
      </c>
      <c r="AF169">
        <v>128.97984</v>
      </c>
    </row>
    <row r="170" spans="1:32" x14ac:dyDescent="0.2">
      <c r="A170" s="2">
        <v>36129</v>
      </c>
      <c r="B170">
        <v>5.6206300000000002</v>
      </c>
      <c r="C170" s="2">
        <v>30650</v>
      </c>
      <c r="D170">
        <v>9.34</v>
      </c>
      <c r="E170" s="2">
        <v>41880</v>
      </c>
      <c r="F170">
        <v>218.70570000000001</v>
      </c>
      <c r="G170" s="2">
        <v>30650</v>
      </c>
      <c r="H170">
        <v>11.589</v>
      </c>
      <c r="I170" s="2">
        <v>35611</v>
      </c>
      <c r="J170">
        <v>494.2</v>
      </c>
      <c r="K170" s="2">
        <v>30650</v>
      </c>
      <c r="L170">
        <v>182.06</v>
      </c>
      <c r="M170" s="2">
        <v>30650</v>
      </c>
      <c r="N170">
        <v>166.4</v>
      </c>
      <c r="O170" s="2">
        <v>37011</v>
      </c>
      <c r="P170">
        <v>2916.60995</v>
      </c>
      <c r="Q170" s="2">
        <v>30650</v>
      </c>
      <c r="R170">
        <v>178.23</v>
      </c>
      <c r="S170" s="2">
        <v>31047</v>
      </c>
      <c r="T170">
        <v>2.1027900000000002</v>
      </c>
      <c r="U170" s="2">
        <v>35762</v>
      </c>
      <c r="V170">
        <v>8157.0444299999999</v>
      </c>
      <c r="W170" s="2">
        <v>39051</v>
      </c>
      <c r="X170">
        <v>5.8727999999999998</v>
      </c>
      <c r="Y170" s="2">
        <v>37225</v>
      </c>
      <c r="Z170">
        <v>67.709999999999994</v>
      </c>
      <c r="AA170" s="2">
        <v>37225</v>
      </c>
      <c r="AB170">
        <v>183.95</v>
      </c>
      <c r="AC170" s="2">
        <v>41243</v>
      </c>
      <c r="AD170">
        <v>123.56104999999999</v>
      </c>
      <c r="AE170" s="2">
        <v>41274</v>
      </c>
      <c r="AF170">
        <v>133.21052</v>
      </c>
    </row>
    <row r="171" spans="1:32" x14ac:dyDescent="0.2">
      <c r="A171" s="2">
        <v>36160</v>
      </c>
      <c r="B171">
        <v>5.0640599999999996</v>
      </c>
      <c r="C171" s="2">
        <v>30681</v>
      </c>
      <c r="D171">
        <v>9.4700000000000006</v>
      </c>
      <c r="E171" s="2">
        <v>41912</v>
      </c>
      <c r="F171">
        <v>211.18299999999999</v>
      </c>
      <c r="G171" s="2">
        <v>30680</v>
      </c>
      <c r="H171">
        <v>11.801</v>
      </c>
      <c r="I171" s="2">
        <v>35642</v>
      </c>
      <c r="J171">
        <v>507.77</v>
      </c>
      <c r="K171" s="2">
        <v>30680</v>
      </c>
      <c r="L171">
        <v>183.95</v>
      </c>
      <c r="M171" s="2">
        <v>30680</v>
      </c>
      <c r="N171">
        <v>164.93</v>
      </c>
      <c r="O171" s="2">
        <v>37042</v>
      </c>
      <c r="P171">
        <v>2884.5020599999998</v>
      </c>
      <c r="Q171" s="2">
        <v>30680</v>
      </c>
      <c r="R171">
        <v>176.75</v>
      </c>
      <c r="S171" s="2">
        <v>31078</v>
      </c>
      <c r="T171">
        <v>2.0962100000000001</v>
      </c>
      <c r="U171" s="2">
        <v>35795</v>
      </c>
      <c r="V171">
        <v>8463.3040000000001</v>
      </c>
      <c r="W171" s="2">
        <v>39080</v>
      </c>
      <c r="X171">
        <v>6.7235300000000002</v>
      </c>
      <c r="Y171" s="2">
        <v>37256</v>
      </c>
      <c r="Z171">
        <v>65.88</v>
      </c>
      <c r="AA171" s="2">
        <v>37256</v>
      </c>
      <c r="AB171">
        <v>199.16</v>
      </c>
      <c r="AC171" s="2">
        <v>41274</v>
      </c>
      <c r="AD171">
        <v>127.10514000000001</v>
      </c>
      <c r="AE171" s="2">
        <v>41305</v>
      </c>
      <c r="AF171">
        <v>142.17015000000001</v>
      </c>
    </row>
    <row r="172" spans="1:32" x14ac:dyDescent="0.2">
      <c r="A172" s="2">
        <v>36189</v>
      </c>
      <c r="B172">
        <v>4.9390599999999996</v>
      </c>
      <c r="C172" s="2">
        <v>30712</v>
      </c>
      <c r="D172">
        <v>9.56</v>
      </c>
      <c r="E172" s="2">
        <v>41943</v>
      </c>
      <c r="F172">
        <v>210.50829999999999</v>
      </c>
      <c r="G172" s="2">
        <v>30712</v>
      </c>
      <c r="H172">
        <v>11.641999999999999</v>
      </c>
      <c r="I172" s="2">
        <v>35671</v>
      </c>
      <c r="J172">
        <v>506.62</v>
      </c>
      <c r="K172" s="2">
        <v>30712</v>
      </c>
      <c r="L172">
        <v>185.04</v>
      </c>
      <c r="M172" s="2">
        <v>30712</v>
      </c>
      <c r="N172">
        <v>163.41</v>
      </c>
      <c r="O172" s="2">
        <v>37071</v>
      </c>
      <c r="P172">
        <v>2785.58952</v>
      </c>
      <c r="Q172" s="2">
        <v>30712</v>
      </c>
      <c r="R172">
        <v>173.78</v>
      </c>
      <c r="S172" s="2">
        <v>31106</v>
      </c>
      <c r="T172">
        <v>2.1592699999999998</v>
      </c>
      <c r="U172" s="2">
        <v>35825</v>
      </c>
      <c r="V172">
        <v>8921.3724000000002</v>
      </c>
      <c r="W172" s="2">
        <v>39113</v>
      </c>
      <c r="X172">
        <v>6.4404599999999999</v>
      </c>
      <c r="Y172" s="2">
        <v>37287</v>
      </c>
      <c r="Z172">
        <v>63.04</v>
      </c>
      <c r="AA172" s="2">
        <v>37287</v>
      </c>
      <c r="AB172">
        <v>206.96</v>
      </c>
      <c r="AC172" s="2">
        <v>41305</v>
      </c>
      <c r="AD172">
        <v>134.35247000000001</v>
      </c>
      <c r="AE172" s="2">
        <v>41333</v>
      </c>
      <c r="AF172">
        <v>137.90790999999999</v>
      </c>
    </row>
    <row r="173" spans="1:32" x14ac:dyDescent="0.2">
      <c r="A173" s="2">
        <v>36217</v>
      </c>
      <c r="B173">
        <v>4.9625000000000004</v>
      </c>
      <c r="C173" s="2">
        <v>30741</v>
      </c>
      <c r="D173">
        <v>9.59</v>
      </c>
      <c r="E173" s="2">
        <v>41971</v>
      </c>
      <c r="F173">
        <v>208.75200000000001</v>
      </c>
      <c r="G173" s="2">
        <v>30741</v>
      </c>
      <c r="H173">
        <v>12.055</v>
      </c>
      <c r="I173" s="2">
        <v>35703</v>
      </c>
      <c r="J173">
        <v>516.66</v>
      </c>
      <c r="K173" s="2">
        <v>30741</v>
      </c>
      <c r="L173">
        <v>181.54</v>
      </c>
      <c r="M173" s="2">
        <v>30741</v>
      </c>
      <c r="N173">
        <v>157.06</v>
      </c>
      <c r="O173" s="2">
        <v>37103</v>
      </c>
      <c r="P173">
        <v>2735.3542699999998</v>
      </c>
      <c r="Q173" s="2">
        <v>30741</v>
      </c>
      <c r="R173">
        <v>166.4</v>
      </c>
      <c r="S173" s="2">
        <v>31135</v>
      </c>
      <c r="T173">
        <v>2.28735</v>
      </c>
      <c r="U173" s="2">
        <v>35853</v>
      </c>
      <c r="V173">
        <v>9490.0918299999994</v>
      </c>
      <c r="W173" s="2">
        <v>39141</v>
      </c>
      <c r="X173">
        <v>6.3275199999999998</v>
      </c>
      <c r="Y173" s="2">
        <v>37315</v>
      </c>
      <c r="Z173">
        <v>64.92</v>
      </c>
      <c r="AA173" s="2">
        <v>37315</v>
      </c>
      <c r="AB173">
        <v>208.23</v>
      </c>
      <c r="AC173" s="2">
        <v>41333</v>
      </c>
      <c r="AD173">
        <v>130.36381</v>
      </c>
      <c r="AE173" s="2">
        <v>41362</v>
      </c>
      <c r="AF173">
        <v>136.00959</v>
      </c>
    </row>
    <row r="174" spans="1:32" x14ac:dyDescent="0.2">
      <c r="A174" s="2">
        <v>36250</v>
      </c>
      <c r="B174">
        <v>4.9371900000000002</v>
      </c>
      <c r="C174" s="2">
        <v>30772</v>
      </c>
      <c r="D174">
        <v>9.91</v>
      </c>
      <c r="E174" s="2">
        <v>42004</v>
      </c>
      <c r="F174">
        <v>207.3005</v>
      </c>
      <c r="G174" s="2">
        <v>30771</v>
      </c>
      <c r="H174">
        <v>12.471</v>
      </c>
      <c r="I174" s="2">
        <v>35734</v>
      </c>
      <c r="J174">
        <v>517.12</v>
      </c>
      <c r="K174" s="2">
        <v>30771</v>
      </c>
      <c r="L174">
        <v>189.61</v>
      </c>
      <c r="M174" s="2">
        <v>30771</v>
      </c>
      <c r="N174">
        <v>159.18</v>
      </c>
      <c r="O174" s="2">
        <v>37134</v>
      </c>
      <c r="P174">
        <v>2725.0254799999998</v>
      </c>
      <c r="Q174" s="2">
        <v>30771</v>
      </c>
      <c r="R174">
        <v>168.19</v>
      </c>
      <c r="S174" s="2">
        <v>31167</v>
      </c>
      <c r="T174">
        <v>2.2047400000000001</v>
      </c>
      <c r="U174" s="2">
        <v>35885</v>
      </c>
      <c r="V174">
        <v>9930.5031299999991</v>
      </c>
      <c r="W174" s="2">
        <v>39171</v>
      </c>
      <c r="X174">
        <v>6.56942</v>
      </c>
      <c r="Y174" s="2">
        <v>37344</v>
      </c>
      <c r="Z174">
        <v>68.62</v>
      </c>
      <c r="AA174" s="2">
        <v>37344</v>
      </c>
      <c r="AB174">
        <v>221.65</v>
      </c>
      <c r="AC174" s="2">
        <v>41362</v>
      </c>
      <c r="AD174">
        <v>129.36634000000001</v>
      </c>
      <c r="AE174" s="2">
        <v>41394</v>
      </c>
      <c r="AF174">
        <v>141.55376999999999</v>
      </c>
    </row>
    <row r="175" spans="1:32" x14ac:dyDescent="0.2">
      <c r="A175" s="2">
        <v>36280</v>
      </c>
      <c r="B175">
        <v>4.9024999999999999</v>
      </c>
      <c r="C175" s="2">
        <v>30802</v>
      </c>
      <c r="D175">
        <v>10.29</v>
      </c>
      <c r="E175" s="2">
        <v>42034</v>
      </c>
      <c r="F175">
        <v>206.6995</v>
      </c>
      <c r="G175" s="2">
        <v>30802</v>
      </c>
      <c r="H175">
        <v>12.798</v>
      </c>
      <c r="I175" s="2">
        <v>35762</v>
      </c>
      <c r="J175">
        <v>522.05999999999995</v>
      </c>
      <c r="K175" s="2">
        <v>30802</v>
      </c>
      <c r="L175">
        <v>188.45</v>
      </c>
      <c r="M175" s="2">
        <v>30802</v>
      </c>
      <c r="N175">
        <v>160.05000000000001</v>
      </c>
      <c r="O175" s="2">
        <v>37162</v>
      </c>
      <c r="P175">
        <v>2521.9197600000002</v>
      </c>
      <c r="Q175" s="2">
        <v>30802</v>
      </c>
      <c r="R175">
        <v>168.83</v>
      </c>
      <c r="S175" s="2">
        <v>31198</v>
      </c>
      <c r="T175">
        <v>2.2852700000000001</v>
      </c>
      <c r="U175" s="2">
        <v>35915</v>
      </c>
      <c r="V175">
        <v>9903.8176500000009</v>
      </c>
      <c r="W175" s="2">
        <v>39202</v>
      </c>
      <c r="X175">
        <v>6.7985299999999995</v>
      </c>
      <c r="Y175" s="2">
        <v>37376</v>
      </c>
      <c r="Z175">
        <v>71.510000000000005</v>
      </c>
      <c r="AA175" s="2">
        <v>37376</v>
      </c>
      <c r="AB175">
        <v>223.43</v>
      </c>
      <c r="AC175" s="2">
        <v>41394</v>
      </c>
      <c r="AD175">
        <v>134.04510999999999</v>
      </c>
      <c r="AE175" s="2">
        <v>41425</v>
      </c>
      <c r="AF175">
        <v>141.22824</v>
      </c>
    </row>
    <row r="176" spans="1:32" x14ac:dyDescent="0.2">
      <c r="A176" s="2">
        <v>36311</v>
      </c>
      <c r="B176">
        <v>4.9437499999999996</v>
      </c>
      <c r="C176" s="2">
        <v>30833</v>
      </c>
      <c r="D176">
        <v>10.32</v>
      </c>
      <c r="E176" s="2">
        <v>42062</v>
      </c>
      <c r="F176">
        <v>204.43729999999999</v>
      </c>
      <c r="G176" s="2">
        <v>30833</v>
      </c>
      <c r="H176">
        <v>13.804</v>
      </c>
      <c r="I176" s="2">
        <v>35795</v>
      </c>
      <c r="J176">
        <v>526.64</v>
      </c>
      <c r="K176" s="2">
        <v>30833</v>
      </c>
      <c r="L176">
        <v>173.85</v>
      </c>
      <c r="M176" s="2">
        <v>30833</v>
      </c>
      <c r="N176">
        <v>150.55000000000001</v>
      </c>
      <c r="O176" s="2">
        <v>37195</v>
      </c>
      <c r="P176">
        <v>2538.0214900000001</v>
      </c>
      <c r="Q176" s="2">
        <v>30833</v>
      </c>
      <c r="R176">
        <v>158.9</v>
      </c>
      <c r="S176" s="2">
        <v>31226</v>
      </c>
      <c r="T176">
        <v>2.3799399999999999</v>
      </c>
      <c r="U176" s="2">
        <v>35944</v>
      </c>
      <c r="V176">
        <v>9593.3111900000004</v>
      </c>
      <c r="W176" s="2">
        <v>39233</v>
      </c>
      <c r="X176">
        <v>7.2572799999999997</v>
      </c>
      <c r="Y176" s="2">
        <v>37407</v>
      </c>
      <c r="Z176">
        <v>74</v>
      </c>
      <c r="AA176" s="2">
        <v>37407</v>
      </c>
      <c r="AB176">
        <v>217.61</v>
      </c>
      <c r="AC176" s="2">
        <v>41425</v>
      </c>
      <c r="AD176">
        <v>133.81349</v>
      </c>
      <c r="AE176" s="2">
        <v>41453</v>
      </c>
      <c r="AF176">
        <v>134.4717</v>
      </c>
    </row>
    <row r="177" spans="1:32" x14ac:dyDescent="0.2">
      <c r="A177" s="2">
        <v>36341</v>
      </c>
      <c r="B177">
        <v>5.2362500000000001</v>
      </c>
      <c r="C177" s="2">
        <v>30863</v>
      </c>
      <c r="D177">
        <v>11.06</v>
      </c>
      <c r="E177" s="2">
        <v>42094</v>
      </c>
      <c r="F177">
        <v>202.1628</v>
      </c>
      <c r="G177" s="2">
        <v>30862</v>
      </c>
      <c r="H177">
        <v>13.839</v>
      </c>
      <c r="I177" s="2">
        <v>35825</v>
      </c>
      <c r="J177">
        <v>536.12</v>
      </c>
      <c r="K177" s="2">
        <v>30862</v>
      </c>
      <c r="L177">
        <v>174.88</v>
      </c>
      <c r="M177" s="2">
        <v>30862</v>
      </c>
      <c r="N177">
        <v>153.18</v>
      </c>
      <c r="O177" s="2">
        <v>37225</v>
      </c>
      <c r="P177">
        <v>2597.7256200000002</v>
      </c>
      <c r="Q177" s="2">
        <v>30862</v>
      </c>
      <c r="R177">
        <v>161.19</v>
      </c>
      <c r="S177" s="2">
        <v>31259</v>
      </c>
      <c r="T177">
        <v>2.3890600000000002</v>
      </c>
      <c r="U177" s="2">
        <v>35976</v>
      </c>
      <c r="V177">
        <v>9742.0247500000005</v>
      </c>
      <c r="W177" s="2">
        <v>39262</v>
      </c>
      <c r="X177">
        <v>8.0784699999999994</v>
      </c>
      <c r="Y177" s="2">
        <v>37435</v>
      </c>
      <c r="Z177">
        <v>70.150000000000006</v>
      </c>
      <c r="AA177" s="2">
        <v>37435</v>
      </c>
      <c r="AB177">
        <v>206.5</v>
      </c>
      <c r="AC177" s="2">
        <v>41453</v>
      </c>
      <c r="AD177">
        <v>127.04992</v>
      </c>
      <c r="AE177" s="2">
        <v>41486</v>
      </c>
      <c r="AF177">
        <v>144.74823000000001</v>
      </c>
    </row>
    <row r="178" spans="1:32" x14ac:dyDescent="0.2">
      <c r="A178" s="2">
        <v>36371</v>
      </c>
      <c r="B178">
        <v>5.1937499999999996</v>
      </c>
      <c r="C178" s="2">
        <v>30894</v>
      </c>
      <c r="D178">
        <v>11.23</v>
      </c>
      <c r="E178" s="2">
        <v>42124</v>
      </c>
      <c r="F178">
        <v>204.63730000000001</v>
      </c>
      <c r="G178" s="2">
        <v>30894</v>
      </c>
      <c r="H178">
        <v>12.867000000000001</v>
      </c>
      <c r="I178" s="2">
        <v>35853</v>
      </c>
      <c r="J178">
        <v>539.26</v>
      </c>
      <c r="K178" s="2">
        <v>30894</v>
      </c>
      <c r="L178">
        <v>168.27</v>
      </c>
      <c r="M178" s="2">
        <v>30894</v>
      </c>
      <c r="N178">
        <v>150.66</v>
      </c>
      <c r="O178" s="2">
        <v>37256</v>
      </c>
      <c r="P178">
        <v>2616.0558299999998</v>
      </c>
      <c r="Q178" s="2">
        <v>30894</v>
      </c>
      <c r="R178">
        <v>159.08000000000001</v>
      </c>
      <c r="S178" s="2">
        <v>31289</v>
      </c>
      <c r="T178">
        <v>2.4256500000000001</v>
      </c>
      <c r="U178" s="2">
        <v>36007</v>
      </c>
      <c r="V178">
        <v>9530.0699000000004</v>
      </c>
      <c r="W178" s="2">
        <v>39294</v>
      </c>
      <c r="X178">
        <v>8.9059100000000004</v>
      </c>
      <c r="Y178" s="2">
        <v>37468</v>
      </c>
      <c r="Z178">
        <v>65.81</v>
      </c>
      <c r="AA178" s="2">
        <v>37468</v>
      </c>
      <c r="AB178">
        <v>198.17</v>
      </c>
      <c r="AC178" s="2">
        <v>41486</v>
      </c>
      <c r="AD178">
        <v>136.23938999999999</v>
      </c>
      <c r="AE178" s="2">
        <v>41516</v>
      </c>
      <c r="AF178">
        <v>142.47116</v>
      </c>
    </row>
    <row r="179" spans="1:32" x14ac:dyDescent="0.2">
      <c r="A179" s="2">
        <v>36403</v>
      </c>
      <c r="B179">
        <v>5.375</v>
      </c>
      <c r="C179" s="2">
        <v>30925</v>
      </c>
      <c r="D179">
        <v>11.64</v>
      </c>
      <c r="E179" s="2">
        <v>42153</v>
      </c>
      <c r="F179">
        <v>199.73259999999999</v>
      </c>
      <c r="G179" s="2">
        <v>30925</v>
      </c>
      <c r="H179">
        <v>12.771000000000001</v>
      </c>
      <c r="I179" s="2">
        <v>35885</v>
      </c>
      <c r="J179">
        <v>544.32000000000005</v>
      </c>
      <c r="K179" s="2">
        <v>30925</v>
      </c>
      <c r="L179">
        <v>184.68</v>
      </c>
      <c r="M179" s="2">
        <v>30925</v>
      </c>
      <c r="N179">
        <v>166.68</v>
      </c>
      <c r="O179" s="2">
        <v>37287</v>
      </c>
      <c r="P179">
        <v>2484.3603800000001</v>
      </c>
      <c r="Q179" s="2">
        <v>30925</v>
      </c>
      <c r="R179">
        <v>176.14</v>
      </c>
      <c r="S179" s="2">
        <v>31320</v>
      </c>
      <c r="T179">
        <v>2.7006600000000001</v>
      </c>
      <c r="U179" s="2">
        <v>36038</v>
      </c>
      <c r="V179">
        <v>8799.0441200000005</v>
      </c>
      <c r="W179" s="2">
        <v>39325</v>
      </c>
      <c r="X179">
        <v>9.5531900000000007</v>
      </c>
      <c r="Y179" s="2">
        <v>37498</v>
      </c>
      <c r="Z179">
        <v>64.95</v>
      </c>
      <c r="AA179" s="2">
        <v>37498</v>
      </c>
      <c r="AB179">
        <v>194.29</v>
      </c>
      <c r="AC179" s="2">
        <v>41516</v>
      </c>
      <c r="AD179">
        <v>134.36055999999999</v>
      </c>
      <c r="AE179" s="2">
        <v>41547</v>
      </c>
      <c r="AF179">
        <v>153.49566999999999</v>
      </c>
    </row>
    <row r="180" spans="1:32" x14ac:dyDescent="0.2">
      <c r="A180" s="2">
        <v>36433</v>
      </c>
      <c r="B180">
        <v>5.4</v>
      </c>
      <c r="C180" s="2">
        <v>30955</v>
      </c>
      <c r="D180">
        <v>11.3</v>
      </c>
      <c r="E180" s="2">
        <v>42185</v>
      </c>
      <c r="F180">
        <v>199.39429999999999</v>
      </c>
      <c r="G180" s="2">
        <v>30953</v>
      </c>
      <c r="H180">
        <v>12.430999999999999</v>
      </c>
      <c r="I180" s="2">
        <v>35915</v>
      </c>
      <c r="J180">
        <v>546.47</v>
      </c>
      <c r="K180" s="2">
        <v>30953</v>
      </c>
      <c r="L180">
        <v>183.52</v>
      </c>
      <c r="M180" s="2">
        <v>30953</v>
      </c>
      <c r="N180">
        <v>166.1</v>
      </c>
      <c r="O180" s="2">
        <v>37315</v>
      </c>
      <c r="P180">
        <v>2547.0929799999999</v>
      </c>
      <c r="Q180" s="2">
        <v>30953</v>
      </c>
      <c r="R180">
        <v>175.67</v>
      </c>
      <c r="S180" s="2">
        <v>31351</v>
      </c>
      <c r="T180">
        <v>2.7777799999999999</v>
      </c>
      <c r="U180" s="2">
        <v>36068</v>
      </c>
      <c r="V180">
        <v>8594.2866300000005</v>
      </c>
      <c r="W180" s="2">
        <v>39353</v>
      </c>
      <c r="X180">
        <v>11.4009</v>
      </c>
      <c r="Y180" s="2">
        <v>37529</v>
      </c>
      <c r="Z180">
        <v>60.75</v>
      </c>
      <c r="AA180" s="2">
        <v>37529</v>
      </c>
      <c r="AB180">
        <v>172.55</v>
      </c>
      <c r="AC180" s="2">
        <v>41547</v>
      </c>
      <c r="AD180">
        <v>143.63864000000001</v>
      </c>
      <c r="AE180" s="2">
        <v>41578</v>
      </c>
      <c r="AF180">
        <v>160.76738</v>
      </c>
    </row>
    <row r="181" spans="1:32" x14ac:dyDescent="0.2">
      <c r="A181" s="2">
        <v>36462</v>
      </c>
      <c r="B181">
        <v>5.4087500000000004</v>
      </c>
      <c r="C181" s="2">
        <v>30986</v>
      </c>
      <c r="D181">
        <v>9.99</v>
      </c>
      <c r="E181" s="2">
        <v>42216</v>
      </c>
      <c r="F181">
        <v>199.65530000000001</v>
      </c>
      <c r="G181" s="2">
        <v>30986</v>
      </c>
      <c r="H181">
        <v>11.741</v>
      </c>
      <c r="I181" s="2">
        <v>35944</v>
      </c>
      <c r="J181">
        <v>548.37</v>
      </c>
      <c r="K181" s="2">
        <v>30986</v>
      </c>
      <c r="L181">
        <v>185.01</v>
      </c>
      <c r="M181" s="2">
        <v>30986</v>
      </c>
      <c r="N181">
        <v>166.09</v>
      </c>
      <c r="O181" s="2">
        <v>37344</v>
      </c>
      <c r="P181">
        <v>2708.6336099999999</v>
      </c>
      <c r="Q181" s="2">
        <v>30986</v>
      </c>
      <c r="R181">
        <v>175.6</v>
      </c>
      <c r="S181" s="2">
        <v>31380</v>
      </c>
      <c r="T181">
        <v>2.82294</v>
      </c>
      <c r="U181" s="2">
        <v>36098</v>
      </c>
      <c r="V181">
        <v>9103.3376000000007</v>
      </c>
      <c r="W181" s="2">
        <v>39386</v>
      </c>
      <c r="X181">
        <v>13.28579</v>
      </c>
      <c r="Y181" s="2">
        <v>37560</v>
      </c>
      <c r="Z181">
        <v>58.36</v>
      </c>
      <c r="AA181" s="2">
        <v>37560</v>
      </c>
      <c r="AB181">
        <v>181.22</v>
      </c>
      <c r="AC181" s="2">
        <v>41578</v>
      </c>
      <c r="AD181">
        <v>149.79648</v>
      </c>
      <c r="AE181" s="2">
        <v>41607</v>
      </c>
      <c r="AF181">
        <v>162.2576</v>
      </c>
    </row>
    <row r="182" spans="1:32" x14ac:dyDescent="0.2">
      <c r="A182" s="2">
        <v>36494</v>
      </c>
      <c r="B182">
        <v>6.4824999999999999</v>
      </c>
      <c r="C182" s="2">
        <v>31016</v>
      </c>
      <c r="D182">
        <v>9.43</v>
      </c>
      <c r="E182" s="2">
        <v>42247</v>
      </c>
      <c r="F182">
        <v>200.30279999999999</v>
      </c>
      <c r="G182" s="2">
        <v>31016</v>
      </c>
      <c r="H182">
        <v>11.528</v>
      </c>
      <c r="I182" s="2">
        <v>35976</v>
      </c>
      <c r="J182">
        <v>550.34</v>
      </c>
      <c r="K182" s="2">
        <v>31016</v>
      </c>
      <c r="L182">
        <v>183.85</v>
      </c>
      <c r="M182" s="2">
        <v>31016</v>
      </c>
      <c r="N182">
        <v>163.58000000000001</v>
      </c>
      <c r="O182" s="2">
        <v>37376</v>
      </c>
      <c r="P182">
        <v>2790.9832999999999</v>
      </c>
      <c r="Q182" s="2">
        <v>31016</v>
      </c>
      <c r="R182">
        <v>173.39</v>
      </c>
      <c r="S182" s="2">
        <v>31412</v>
      </c>
      <c r="T182">
        <v>2.9966200000000001</v>
      </c>
      <c r="U182" s="2">
        <v>36129</v>
      </c>
      <c r="V182">
        <v>9465.9470399999991</v>
      </c>
      <c r="W182" s="2">
        <v>39416</v>
      </c>
      <c r="X182">
        <v>11.479229999999999</v>
      </c>
      <c r="Y182" s="2">
        <v>37589</v>
      </c>
      <c r="Z182">
        <v>60.88</v>
      </c>
      <c r="AA182" s="2">
        <v>37589</v>
      </c>
      <c r="AB182">
        <v>190.61</v>
      </c>
      <c r="AC182" s="2">
        <v>41607</v>
      </c>
      <c r="AD182">
        <v>150.91592</v>
      </c>
      <c r="AE182" s="2">
        <v>41639</v>
      </c>
      <c r="AF182">
        <v>165.88167000000001</v>
      </c>
    </row>
    <row r="183" spans="1:32" x14ac:dyDescent="0.2">
      <c r="A183" s="2">
        <v>36525</v>
      </c>
      <c r="B183">
        <v>5.8224999999999998</v>
      </c>
      <c r="C183" s="2">
        <v>31047</v>
      </c>
      <c r="D183">
        <v>8.3800000000000008</v>
      </c>
      <c r="E183" s="2">
        <v>42277</v>
      </c>
      <c r="F183">
        <v>201.84880000000001</v>
      </c>
      <c r="G183" s="2">
        <v>31047</v>
      </c>
      <c r="H183">
        <v>11.513999999999999</v>
      </c>
      <c r="I183" s="2">
        <v>36007</v>
      </c>
      <c r="J183">
        <v>553.47</v>
      </c>
      <c r="K183" s="2">
        <v>31047</v>
      </c>
      <c r="L183">
        <v>187.21</v>
      </c>
      <c r="M183" s="2">
        <v>31047</v>
      </c>
      <c r="N183">
        <v>167.24</v>
      </c>
      <c r="O183" s="2">
        <v>37407</v>
      </c>
      <c r="P183">
        <v>2885.64797</v>
      </c>
      <c r="Q183" s="2">
        <v>31047</v>
      </c>
      <c r="R183">
        <v>176.96</v>
      </c>
      <c r="S183" s="2">
        <v>31443</v>
      </c>
      <c r="T183">
        <v>3.08236</v>
      </c>
      <c r="U183" s="2">
        <v>36160</v>
      </c>
      <c r="V183">
        <v>9773.9400600000008</v>
      </c>
      <c r="W183" s="2">
        <v>39447</v>
      </c>
      <c r="X183">
        <v>10.965669999999999</v>
      </c>
      <c r="Y183" s="2">
        <v>37621</v>
      </c>
      <c r="Z183">
        <v>58.71</v>
      </c>
      <c r="AA183" s="2">
        <v>37621</v>
      </c>
      <c r="AB183">
        <v>178.86</v>
      </c>
      <c r="AC183" s="2">
        <v>41639</v>
      </c>
      <c r="AD183">
        <v>154.61555000000001</v>
      </c>
      <c r="AE183" s="2">
        <v>41670</v>
      </c>
      <c r="AF183">
        <v>159.84518</v>
      </c>
    </row>
    <row r="184" spans="1:32" x14ac:dyDescent="0.2">
      <c r="A184" s="2">
        <v>36556</v>
      </c>
      <c r="B184">
        <v>5.8849999999999998</v>
      </c>
      <c r="C184" s="2">
        <v>31078</v>
      </c>
      <c r="D184">
        <v>8.35</v>
      </c>
      <c r="E184" s="2">
        <v>42307</v>
      </c>
      <c r="F184">
        <v>202.1155</v>
      </c>
      <c r="G184" s="2">
        <v>31078</v>
      </c>
      <c r="H184">
        <v>11.173</v>
      </c>
      <c r="I184" s="2">
        <v>36038</v>
      </c>
      <c r="J184">
        <v>522.92999999999995</v>
      </c>
      <c r="K184" s="2">
        <v>31078</v>
      </c>
      <c r="L184">
        <v>197.06</v>
      </c>
      <c r="M184" s="2">
        <v>31078</v>
      </c>
      <c r="N184">
        <v>179.63</v>
      </c>
      <c r="O184" s="2">
        <v>37435</v>
      </c>
      <c r="P184">
        <v>2791.04198</v>
      </c>
      <c r="Q184" s="2">
        <v>31078</v>
      </c>
      <c r="R184">
        <v>190.48</v>
      </c>
      <c r="S184" s="2">
        <v>31471</v>
      </c>
      <c r="T184">
        <v>3.4245900000000002</v>
      </c>
      <c r="U184" s="2">
        <v>36189</v>
      </c>
      <c r="V184">
        <v>9696.5616000000009</v>
      </c>
      <c r="W184" s="2">
        <v>39478</v>
      </c>
      <c r="X184">
        <v>8.6028300000000009</v>
      </c>
      <c r="Y184" s="2">
        <v>37652</v>
      </c>
      <c r="Z184">
        <v>57.1</v>
      </c>
      <c r="AA184" s="2">
        <v>37652</v>
      </c>
      <c r="AB184">
        <v>180.31</v>
      </c>
      <c r="AC184" s="2">
        <v>41670</v>
      </c>
      <c r="AD184">
        <v>148.65697</v>
      </c>
      <c r="AE184" s="2">
        <v>41698</v>
      </c>
      <c r="AF184">
        <v>171.28824</v>
      </c>
    </row>
    <row r="185" spans="1:32" x14ac:dyDescent="0.2">
      <c r="A185" s="2">
        <v>36585</v>
      </c>
      <c r="B185">
        <v>5.9187500000000002</v>
      </c>
      <c r="C185" s="2">
        <v>31106</v>
      </c>
      <c r="D185">
        <v>8.5</v>
      </c>
      <c r="E185" s="2">
        <v>42338</v>
      </c>
      <c r="F185">
        <v>197.91470000000001</v>
      </c>
      <c r="G185" s="2">
        <v>31106</v>
      </c>
      <c r="H185">
        <v>11.891</v>
      </c>
      <c r="I185" s="2">
        <v>36068</v>
      </c>
      <c r="J185">
        <v>525.29</v>
      </c>
      <c r="K185" s="2">
        <v>31106</v>
      </c>
      <c r="L185">
        <v>196.96</v>
      </c>
      <c r="M185" s="2">
        <v>31106</v>
      </c>
      <c r="N185">
        <v>181.18</v>
      </c>
      <c r="O185" s="2">
        <v>37468</v>
      </c>
      <c r="P185">
        <v>2442.3564200000001</v>
      </c>
      <c r="Q185" s="2">
        <v>31106</v>
      </c>
      <c r="R185">
        <v>191.38</v>
      </c>
      <c r="S185" s="2">
        <v>31502</v>
      </c>
      <c r="T185">
        <v>4.1766100000000002</v>
      </c>
      <c r="U185" s="2">
        <v>36217</v>
      </c>
      <c r="V185">
        <v>9903.6255399999991</v>
      </c>
      <c r="W185" s="2">
        <v>39507</v>
      </c>
      <c r="X185">
        <v>9.5319800000000008</v>
      </c>
      <c r="Y185" s="2">
        <v>37680</v>
      </c>
      <c r="Z185">
        <v>56.6</v>
      </c>
      <c r="AA185" s="2">
        <v>37680</v>
      </c>
      <c r="AB185">
        <v>172.14</v>
      </c>
      <c r="AC185" s="2">
        <v>41698</v>
      </c>
      <c r="AD185">
        <v>158.93015</v>
      </c>
      <c r="AE185" s="2">
        <v>41729</v>
      </c>
      <c r="AF185">
        <v>170.78657000000001</v>
      </c>
    </row>
    <row r="186" spans="1:32" x14ac:dyDescent="0.2">
      <c r="A186" s="2">
        <v>36616</v>
      </c>
      <c r="B186">
        <v>6.1325000000000003</v>
      </c>
      <c r="C186" s="2">
        <v>31137</v>
      </c>
      <c r="D186">
        <v>8.58</v>
      </c>
      <c r="E186" s="2">
        <v>42369</v>
      </c>
      <c r="F186">
        <v>199.7098</v>
      </c>
      <c r="G186" s="2">
        <v>31135</v>
      </c>
      <c r="H186">
        <v>11.647</v>
      </c>
      <c r="I186" s="2">
        <v>36098</v>
      </c>
      <c r="J186">
        <v>514.53</v>
      </c>
      <c r="K186" s="2">
        <v>31135</v>
      </c>
      <c r="L186">
        <v>203.3</v>
      </c>
      <c r="M186" s="2">
        <v>31135</v>
      </c>
      <c r="N186">
        <v>180.66</v>
      </c>
      <c r="O186" s="2">
        <v>37498</v>
      </c>
      <c r="P186">
        <v>2434.27745</v>
      </c>
      <c r="Q186" s="2">
        <v>31135</v>
      </c>
      <c r="R186">
        <v>191.53</v>
      </c>
      <c r="S186" s="2">
        <v>31532</v>
      </c>
      <c r="T186">
        <v>4.3298300000000003</v>
      </c>
      <c r="U186" s="2">
        <v>36250</v>
      </c>
      <c r="V186">
        <v>10163.76153</v>
      </c>
      <c r="W186" s="2">
        <v>39538</v>
      </c>
      <c r="X186">
        <v>8.3703699999999994</v>
      </c>
      <c r="Y186" s="2">
        <v>37711</v>
      </c>
      <c r="Z186">
        <v>53.8</v>
      </c>
      <c r="AA186" s="2">
        <v>37711</v>
      </c>
      <c r="AB186">
        <v>163.69</v>
      </c>
      <c r="AC186" s="2">
        <v>41729</v>
      </c>
      <c r="AD186">
        <v>156.73846</v>
      </c>
      <c r="AE186" s="2">
        <v>41759</v>
      </c>
      <c r="AF186">
        <v>172.70103</v>
      </c>
    </row>
    <row r="187" spans="1:32" x14ac:dyDescent="0.2">
      <c r="A187" s="2">
        <v>36644</v>
      </c>
      <c r="B187">
        <v>6.2912499999999998</v>
      </c>
      <c r="C187" s="2">
        <v>31167</v>
      </c>
      <c r="D187">
        <v>8.27</v>
      </c>
      <c r="E187" s="2">
        <v>42398</v>
      </c>
      <c r="F187">
        <v>201.86859999999999</v>
      </c>
      <c r="G187" s="2">
        <v>31167</v>
      </c>
      <c r="H187">
        <v>11.385</v>
      </c>
      <c r="I187" s="2">
        <v>36129</v>
      </c>
      <c r="J187">
        <v>535.88</v>
      </c>
      <c r="K187" s="2">
        <v>31167</v>
      </c>
      <c r="L187">
        <v>202.24</v>
      </c>
      <c r="M187" s="2">
        <v>31167</v>
      </c>
      <c r="N187">
        <v>179.83</v>
      </c>
      <c r="O187" s="2">
        <v>37529</v>
      </c>
      <c r="P187">
        <v>2261.5306099999998</v>
      </c>
      <c r="Q187" s="2">
        <v>31167</v>
      </c>
      <c r="R187">
        <v>190.54</v>
      </c>
      <c r="S187" s="2">
        <v>31562</v>
      </c>
      <c r="T187">
        <v>4.2912600000000003</v>
      </c>
      <c r="U187" s="2">
        <v>36280</v>
      </c>
      <c r="V187">
        <v>10533.972250000001</v>
      </c>
      <c r="W187" s="2">
        <v>39568</v>
      </c>
      <c r="X187">
        <v>9.6562599999999996</v>
      </c>
      <c r="Y187" s="2">
        <v>37741</v>
      </c>
      <c r="Z187">
        <v>53.88</v>
      </c>
      <c r="AA187" s="2">
        <v>37741</v>
      </c>
      <c r="AB187">
        <v>168.07</v>
      </c>
      <c r="AC187" s="2">
        <v>41759</v>
      </c>
      <c r="AD187">
        <v>160.01799</v>
      </c>
      <c r="AE187" s="2">
        <v>41789</v>
      </c>
      <c r="AF187">
        <v>172.80419000000001</v>
      </c>
    </row>
    <row r="188" spans="1:32" x14ac:dyDescent="0.2">
      <c r="A188" s="2">
        <v>36677</v>
      </c>
      <c r="B188">
        <v>6.6537500000000005</v>
      </c>
      <c r="C188" s="2">
        <v>31198</v>
      </c>
      <c r="D188">
        <v>7.97</v>
      </c>
      <c r="E188" s="2">
        <v>42429</v>
      </c>
      <c r="F188">
        <v>208.34989999999999</v>
      </c>
      <c r="G188" s="2">
        <v>31198</v>
      </c>
      <c r="H188">
        <v>10.263999999999999</v>
      </c>
      <c r="I188" s="2">
        <v>36160</v>
      </c>
      <c r="J188">
        <v>536.47</v>
      </c>
      <c r="K188" s="2">
        <v>31198</v>
      </c>
      <c r="L188">
        <v>212.13</v>
      </c>
      <c r="M188" s="2">
        <v>31198</v>
      </c>
      <c r="N188">
        <v>189.55</v>
      </c>
      <c r="O188" s="2">
        <v>37560</v>
      </c>
      <c r="P188">
        <v>2329.1813499999998</v>
      </c>
      <c r="Q188" s="2">
        <v>31198</v>
      </c>
      <c r="R188">
        <v>201.21</v>
      </c>
      <c r="S188" s="2">
        <v>31593</v>
      </c>
      <c r="T188">
        <v>4.7350000000000003</v>
      </c>
      <c r="U188" s="2">
        <v>36311</v>
      </c>
      <c r="V188">
        <v>9969.3917500000007</v>
      </c>
      <c r="W188" s="2">
        <v>39598</v>
      </c>
      <c r="X188">
        <v>9.1210500000000003</v>
      </c>
      <c r="Y188" s="2">
        <v>37771</v>
      </c>
      <c r="Z188">
        <v>56.97</v>
      </c>
      <c r="AA188" s="2">
        <v>37771</v>
      </c>
      <c r="AB188">
        <v>181.72</v>
      </c>
      <c r="AC188" s="2">
        <v>41789</v>
      </c>
      <c r="AD188">
        <v>160.25867</v>
      </c>
      <c r="AE188" s="2">
        <v>41820</v>
      </c>
      <c r="AF188">
        <v>171.79580999999999</v>
      </c>
    </row>
    <row r="189" spans="1:32" x14ac:dyDescent="0.2">
      <c r="A189" s="2">
        <v>36707</v>
      </c>
      <c r="B189">
        <v>6.6418800000000005</v>
      </c>
      <c r="C189" s="2">
        <v>31228</v>
      </c>
      <c r="D189">
        <v>7.53</v>
      </c>
      <c r="E189" s="2">
        <v>42460</v>
      </c>
      <c r="F189">
        <v>214.1611</v>
      </c>
      <c r="G189" s="2">
        <v>31226</v>
      </c>
      <c r="H189">
        <v>10.179</v>
      </c>
      <c r="I189" s="2">
        <v>36189</v>
      </c>
      <c r="J189">
        <v>544.42999999999995</v>
      </c>
      <c r="K189" s="2">
        <v>31226</v>
      </c>
      <c r="L189">
        <v>215.4</v>
      </c>
      <c r="M189" s="2">
        <v>31226</v>
      </c>
      <c r="N189">
        <v>191.85</v>
      </c>
      <c r="O189" s="2">
        <v>37589</v>
      </c>
      <c r="P189">
        <v>2399.5755199999999</v>
      </c>
      <c r="Q189" s="2">
        <v>31226</v>
      </c>
      <c r="R189">
        <v>203.18</v>
      </c>
      <c r="S189" s="2">
        <v>31624</v>
      </c>
      <c r="T189">
        <v>5.3532900000000003</v>
      </c>
      <c r="U189" s="2">
        <v>36341</v>
      </c>
      <c r="V189">
        <v>9957.3241500000004</v>
      </c>
      <c r="W189" s="2">
        <v>39629</v>
      </c>
      <c r="X189">
        <v>7.9720899999999997</v>
      </c>
      <c r="Y189" s="2">
        <v>37802</v>
      </c>
      <c r="Z189">
        <v>60.96</v>
      </c>
      <c r="AA189" s="2">
        <v>37802</v>
      </c>
      <c r="AB189">
        <v>192.81</v>
      </c>
      <c r="AC189" s="2">
        <v>41820</v>
      </c>
      <c r="AD189">
        <v>159.82184000000001</v>
      </c>
      <c r="AE189" s="2">
        <v>41851</v>
      </c>
      <c r="AF189">
        <v>163.297</v>
      </c>
    </row>
    <row r="190" spans="1:32" x14ac:dyDescent="0.2">
      <c r="A190" s="2">
        <v>36738</v>
      </c>
      <c r="B190">
        <v>6.6206300000000002</v>
      </c>
      <c r="C190" s="2">
        <v>31259</v>
      </c>
      <c r="D190">
        <v>7.88</v>
      </c>
      <c r="E190" s="2">
        <v>42489</v>
      </c>
      <c r="F190">
        <v>217.7079</v>
      </c>
      <c r="G190" s="2">
        <v>31259</v>
      </c>
      <c r="H190">
        <v>10.51</v>
      </c>
      <c r="I190" s="2">
        <v>36217</v>
      </c>
      <c r="J190">
        <v>541.23</v>
      </c>
      <c r="K190" s="2">
        <v>31259</v>
      </c>
      <c r="L190">
        <v>219.31</v>
      </c>
      <c r="M190" s="2">
        <v>31259</v>
      </c>
      <c r="N190">
        <v>190.92</v>
      </c>
      <c r="O190" s="2">
        <v>37621</v>
      </c>
      <c r="P190">
        <v>2338.9305300000001</v>
      </c>
      <c r="Q190" s="2">
        <v>31259</v>
      </c>
      <c r="R190">
        <v>202.6</v>
      </c>
      <c r="S190" s="2">
        <v>31653</v>
      </c>
      <c r="T190">
        <v>5.8314899999999996</v>
      </c>
      <c r="U190" s="2">
        <v>36371</v>
      </c>
      <c r="V190">
        <v>10106.895259999999</v>
      </c>
      <c r="W190" s="2">
        <v>39660</v>
      </c>
      <c r="X190">
        <v>8.1543100000000006</v>
      </c>
      <c r="Y190" s="2">
        <v>37833</v>
      </c>
      <c r="Z190">
        <v>64.14</v>
      </c>
      <c r="AA190" s="2">
        <v>37833</v>
      </c>
      <c r="AB190">
        <v>208.65</v>
      </c>
      <c r="AC190" s="2">
        <v>41851</v>
      </c>
      <c r="AD190">
        <v>153.77145999999999</v>
      </c>
      <c r="AE190" s="2">
        <v>41880</v>
      </c>
      <c r="AF190">
        <v>163.56324000000001</v>
      </c>
    </row>
    <row r="191" spans="1:32" x14ac:dyDescent="0.2">
      <c r="A191" s="2">
        <v>36769</v>
      </c>
      <c r="B191">
        <v>6.63</v>
      </c>
      <c r="C191" s="2">
        <v>31290</v>
      </c>
      <c r="D191">
        <v>7.9</v>
      </c>
      <c r="E191" s="2">
        <v>42521</v>
      </c>
      <c r="F191">
        <v>213.7731</v>
      </c>
      <c r="G191" s="2">
        <v>31289</v>
      </c>
      <c r="H191">
        <v>10.266999999999999</v>
      </c>
      <c r="I191" s="2">
        <v>36250</v>
      </c>
      <c r="J191">
        <v>546.39</v>
      </c>
      <c r="K191" s="2">
        <v>31289</v>
      </c>
      <c r="L191">
        <v>220.59</v>
      </c>
      <c r="M191" s="2">
        <v>31289</v>
      </c>
      <c r="N191">
        <v>188.63</v>
      </c>
      <c r="O191" s="2">
        <v>37652</v>
      </c>
      <c r="P191">
        <v>2258.0427800000002</v>
      </c>
      <c r="Q191" s="2">
        <v>31289</v>
      </c>
      <c r="R191">
        <v>200.13</v>
      </c>
      <c r="S191" s="2">
        <v>31685</v>
      </c>
      <c r="T191">
        <v>5.9799299999999995</v>
      </c>
      <c r="U191" s="2">
        <v>36403</v>
      </c>
      <c r="V191">
        <v>10053.58064</v>
      </c>
      <c r="W191" s="2">
        <v>39689</v>
      </c>
      <c r="X191">
        <v>7.4867799999999995</v>
      </c>
      <c r="Y191" s="2">
        <v>37862</v>
      </c>
      <c r="Z191">
        <v>70.31</v>
      </c>
      <c r="AA191" s="2">
        <v>37862</v>
      </c>
      <c r="AB191">
        <v>224.03</v>
      </c>
      <c r="AC191" s="2">
        <v>41880</v>
      </c>
      <c r="AD191">
        <v>153.64729</v>
      </c>
      <c r="AE191" s="2">
        <v>41912</v>
      </c>
      <c r="AF191">
        <v>158.75916000000001</v>
      </c>
    </row>
    <row r="192" spans="1:32" x14ac:dyDescent="0.2">
      <c r="A192" s="2">
        <v>36798</v>
      </c>
      <c r="B192">
        <v>6.6174999999999997</v>
      </c>
      <c r="C192" s="2">
        <v>31320</v>
      </c>
      <c r="D192">
        <v>7.92</v>
      </c>
      <c r="E192" s="2">
        <v>42551</v>
      </c>
      <c r="F192">
        <v>222.39920000000001</v>
      </c>
      <c r="G192" s="2">
        <v>31320</v>
      </c>
      <c r="H192">
        <v>10.273</v>
      </c>
      <c r="I192" s="2">
        <v>36280</v>
      </c>
      <c r="J192">
        <v>556.98</v>
      </c>
      <c r="K192" s="2">
        <v>31320</v>
      </c>
      <c r="L192">
        <v>221.7</v>
      </c>
      <c r="M192" s="2">
        <v>31320</v>
      </c>
      <c r="N192">
        <v>182.08</v>
      </c>
      <c r="O192" s="2">
        <v>37680</v>
      </c>
      <c r="P192">
        <v>2146.1022499999999</v>
      </c>
      <c r="Q192" s="2">
        <v>31320</v>
      </c>
      <c r="R192">
        <v>192.7</v>
      </c>
      <c r="S192" s="2">
        <v>31716</v>
      </c>
      <c r="T192">
        <v>5.1890099999999997</v>
      </c>
      <c r="U192" s="2">
        <v>36433</v>
      </c>
      <c r="V192">
        <v>9928.06538</v>
      </c>
      <c r="W192" s="2">
        <v>39721</v>
      </c>
      <c r="X192">
        <v>5.9222200000000003</v>
      </c>
      <c r="Y192" s="2">
        <v>37894</v>
      </c>
      <c r="Z192">
        <v>73.23</v>
      </c>
      <c r="AA192" s="2">
        <v>37894</v>
      </c>
      <c r="AB192">
        <v>225.24</v>
      </c>
      <c r="AC192" s="2">
        <v>41912</v>
      </c>
      <c r="AD192">
        <v>148.01922999999999</v>
      </c>
      <c r="AE192" s="2">
        <v>41943</v>
      </c>
      <c r="AF192">
        <v>154.39445000000001</v>
      </c>
    </row>
    <row r="193" spans="1:32" x14ac:dyDescent="0.2">
      <c r="A193" s="2">
        <v>36830</v>
      </c>
      <c r="B193">
        <v>6.62</v>
      </c>
      <c r="C193" s="2">
        <v>31351</v>
      </c>
      <c r="D193">
        <v>7.99</v>
      </c>
      <c r="E193" s="2">
        <v>42580</v>
      </c>
      <c r="F193">
        <v>223.55549999999999</v>
      </c>
      <c r="G193" s="2">
        <v>31351</v>
      </c>
      <c r="H193">
        <v>9.94</v>
      </c>
      <c r="I193" s="2">
        <v>36311</v>
      </c>
      <c r="J193">
        <v>549.44000000000005</v>
      </c>
      <c r="K193" s="2">
        <v>31351</v>
      </c>
      <c r="L193">
        <v>233.09</v>
      </c>
      <c r="M193" s="2">
        <v>31351</v>
      </c>
      <c r="N193">
        <v>189.82</v>
      </c>
      <c r="O193" s="2">
        <v>37711</v>
      </c>
      <c r="P193">
        <v>2129.4547400000001</v>
      </c>
      <c r="Q193" s="2">
        <v>31351</v>
      </c>
      <c r="R193">
        <v>200.39</v>
      </c>
      <c r="S193" s="2">
        <v>31744</v>
      </c>
      <c r="T193">
        <v>5.5167999999999999</v>
      </c>
      <c r="U193" s="2">
        <v>36462</v>
      </c>
      <c r="V193">
        <v>10279.992130000001</v>
      </c>
      <c r="W193" s="2">
        <v>39752</v>
      </c>
      <c r="X193">
        <v>4.5735900000000003</v>
      </c>
      <c r="Y193" s="2">
        <v>37925</v>
      </c>
      <c r="Z193">
        <v>77.36</v>
      </c>
      <c r="AA193" s="2">
        <v>37925</v>
      </c>
      <c r="AB193">
        <v>244.37</v>
      </c>
      <c r="AC193" s="2">
        <v>41943</v>
      </c>
      <c r="AD193">
        <v>144.08188000000001</v>
      </c>
      <c r="AE193" s="2">
        <v>41971</v>
      </c>
      <c r="AF193">
        <v>159.35452000000001</v>
      </c>
    </row>
    <row r="194" spans="1:32" x14ac:dyDescent="0.2">
      <c r="A194" s="2">
        <v>36860</v>
      </c>
      <c r="B194">
        <v>6.80375</v>
      </c>
      <c r="C194" s="2">
        <v>31381</v>
      </c>
      <c r="D194">
        <v>8.0500000000000007</v>
      </c>
      <c r="E194" s="2">
        <v>42613</v>
      </c>
      <c r="F194">
        <v>221.6163</v>
      </c>
      <c r="G194" s="2">
        <v>31380</v>
      </c>
      <c r="H194">
        <v>9.56</v>
      </c>
      <c r="I194" s="2">
        <v>36341</v>
      </c>
      <c r="J194">
        <v>548.27</v>
      </c>
      <c r="K194" s="2">
        <v>31380</v>
      </c>
      <c r="L194">
        <v>245.57</v>
      </c>
      <c r="M194" s="2">
        <v>31380</v>
      </c>
      <c r="N194">
        <v>202.17</v>
      </c>
      <c r="O194" s="2">
        <v>37741</v>
      </c>
      <c r="P194">
        <v>2385.04243</v>
      </c>
      <c r="Q194" s="2">
        <v>31380</v>
      </c>
      <c r="R194">
        <v>213.57</v>
      </c>
      <c r="S194" s="2">
        <v>31777</v>
      </c>
      <c r="T194">
        <v>5.9791100000000004</v>
      </c>
      <c r="U194" s="2">
        <v>36494</v>
      </c>
      <c r="V194">
        <v>10531.77039</v>
      </c>
      <c r="W194" s="2">
        <v>39780</v>
      </c>
      <c r="X194">
        <v>4.7713099999999997</v>
      </c>
      <c r="Y194" s="2">
        <v>37953</v>
      </c>
      <c r="Z194">
        <v>75.349999999999994</v>
      </c>
      <c r="AA194" s="2">
        <v>37953</v>
      </c>
      <c r="AB194">
        <v>241.14</v>
      </c>
      <c r="AC194" s="2">
        <v>41971</v>
      </c>
      <c r="AD194">
        <v>147.27543</v>
      </c>
      <c r="AE194" s="2">
        <v>42004</v>
      </c>
      <c r="AF194">
        <v>151.66139999999999</v>
      </c>
    </row>
    <row r="195" spans="1:32" x14ac:dyDescent="0.2">
      <c r="A195" s="2">
        <v>36889</v>
      </c>
      <c r="B195">
        <v>6.5612500000000002</v>
      </c>
      <c r="C195" s="2">
        <v>31412</v>
      </c>
      <c r="D195">
        <v>8.27</v>
      </c>
      <c r="E195" s="2">
        <v>42643</v>
      </c>
      <c r="F195">
        <v>223.40719999999999</v>
      </c>
      <c r="G195" s="2">
        <v>31412</v>
      </c>
      <c r="H195">
        <v>8.9860000000000007</v>
      </c>
      <c r="I195" s="2">
        <v>36371</v>
      </c>
      <c r="J195">
        <v>550.47</v>
      </c>
      <c r="K195" s="2">
        <v>31412</v>
      </c>
      <c r="L195">
        <v>256.51</v>
      </c>
      <c r="M195" s="2">
        <v>31412</v>
      </c>
      <c r="N195">
        <v>211.28</v>
      </c>
      <c r="O195" s="2">
        <v>37771</v>
      </c>
      <c r="P195">
        <v>2544.7920800000002</v>
      </c>
      <c r="Q195" s="2">
        <v>31412</v>
      </c>
      <c r="R195">
        <v>223.18</v>
      </c>
      <c r="S195" s="2">
        <v>31807</v>
      </c>
      <c r="T195">
        <v>6.8884600000000002</v>
      </c>
      <c r="U195" s="2">
        <v>36525</v>
      </c>
      <c r="V195">
        <v>11186.729160000001</v>
      </c>
      <c r="W195" s="2">
        <v>39813</v>
      </c>
      <c r="X195">
        <v>5.2716000000000003</v>
      </c>
      <c r="Y195" s="2">
        <v>37986</v>
      </c>
      <c r="Z195">
        <v>80.33</v>
      </c>
      <c r="AA195" s="2">
        <v>37986</v>
      </c>
      <c r="AB195">
        <v>255.32</v>
      </c>
      <c r="AC195" s="2">
        <v>42004</v>
      </c>
      <c r="AD195">
        <v>141.23629</v>
      </c>
      <c r="AE195" s="2">
        <v>42034</v>
      </c>
      <c r="AF195">
        <v>152.34286</v>
      </c>
    </row>
    <row r="196" spans="1:32" x14ac:dyDescent="0.2">
      <c r="A196" s="2">
        <v>36922</v>
      </c>
      <c r="B196">
        <v>5.57</v>
      </c>
      <c r="C196" s="2">
        <v>31443</v>
      </c>
      <c r="D196">
        <v>8.14</v>
      </c>
      <c r="E196" s="2">
        <v>42674</v>
      </c>
      <c r="F196">
        <v>215.4143</v>
      </c>
      <c r="G196" s="2">
        <v>31443</v>
      </c>
      <c r="H196">
        <v>9.0489999999999995</v>
      </c>
      <c r="I196" s="2">
        <v>36403</v>
      </c>
      <c r="J196">
        <v>544.39</v>
      </c>
      <c r="K196" s="2">
        <v>31443</v>
      </c>
      <c r="L196">
        <v>259.75</v>
      </c>
      <c r="M196" s="2">
        <v>31443</v>
      </c>
      <c r="N196">
        <v>211.78</v>
      </c>
      <c r="O196" s="2">
        <v>37802</v>
      </c>
      <c r="P196">
        <v>2540.25713</v>
      </c>
      <c r="Q196" s="2">
        <v>31443</v>
      </c>
      <c r="R196">
        <v>223.28</v>
      </c>
      <c r="S196" s="2">
        <v>31835</v>
      </c>
      <c r="T196">
        <v>6.9922699999999995</v>
      </c>
      <c r="U196" s="2">
        <v>36556</v>
      </c>
      <c r="V196">
        <v>10117.985849999999</v>
      </c>
      <c r="W196" s="2">
        <v>39843</v>
      </c>
      <c r="X196">
        <v>4.8337199999999996</v>
      </c>
      <c r="Y196" s="2">
        <v>38016</v>
      </c>
      <c r="Z196">
        <v>82.69</v>
      </c>
      <c r="AA196" s="2">
        <v>38016</v>
      </c>
      <c r="AB196">
        <v>270.11</v>
      </c>
      <c r="AC196" s="2">
        <v>42034</v>
      </c>
      <c r="AD196">
        <v>141.18258</v>
      </c>
      <c r="AE196" s="2">
        <v>42062</v>
      </c>
      <c r="AF196">
        <v>161.51026999999999</v>
      </c>
    </row>
    <row r="197" spans="1:32" x14ac:dyDescent="0.2">
      <c r="A197" s="2">
        <v>36950</v>
      </c>
      <c r="B197">
        <v>5.2074999999999996</v>
      </c>
      <c r="C197" s="2">
        <v>31471</v>
      </c>
      <c r="D197">
        <v>7.86</v>
      </c>
      <c r="E197" s="2">
        <v>42704</v>
      </c>
      <c r="F197">
        <v>204.89879999999999</v>
      </c>
      <c r="G197" s="2">
        <v>31471</v>
      </c>
      <c r="H197">
        <v>8.1340000000000003</v>
      </c>
      <c r="I197" s="2">
        <v>36433</v>
      </c>
      <c r="J197">
        <v>540.47</v>
      </c>
      <c r="K197" s="2">
        <v>31471</v>
      </c>
      <c r="L197">
        <v>282.57</v>
      </c>
      <c r="M197" s="2">
        <v>31471</v>
      </c>
      <c r="N197">
        <v>226.92</v>
      </c>
      <c r="O197" s="2">
        <v>37833</v>
      </c>
      <c r="P197">
        <v>2640.4929499999998</v>
      </c>
      <c r="Q197" s="2">
        <v>31471</v>
      </c>
      <c r="R197">
        <v>238.54</v>
      </c>
      <c r="S197" s="2">
        <v>31867</v>
      </c>
      <c r="T197">
        <v>7.7839900000000002</v>
      </c>
      <c r="U197" s="2">
        <v>36585</v>
      </c>
      <c r="V197">
        <v>9848.7546700000003</v>
      </c>
      <c r="W197" s="2">
        <v>39871</v>
      </c>
      <c r="X197">
        <v>4.6795600000000004</v>
      </c>
      <c r="Y197" s="2">
        <v>38044</v>
      </c>
      <c r="Z197">
        <v>83.3</v>
      </c>
      <c r="AA197" s="2">
        <v>38044</v>
      </c>
      <c r="AB197">
        <v>278.89999999999998</v>
      </c>
      <c r="AC197" s="2">
        <v>42062</v>
      </c>
      <c r="AD197">
        <v>149.50036</v>
      </c>
      <c r="AE197" s="2">
        <v>42094</v>
      </c>
      <c r="AF197">
        <v>159.25716</v>
      </c>
    </row>
    <row r="198" spans="1:32" x14ac:dyDescent="0.2">
      <c r="A198" s="2">
        <v>36980</v>
      </c>
      <c r="B198">
        <v>5.08</v>
      </c>
      <c r="C198" s="2">
        <v>31502</v>
      </c>
      <c r="D198">
        <v>7.48</v>
      </c>
      <c r="E198" s="2">
        <v>42734</v>
      </c>
      <c r="F198">
        <v>203.06620000000001</v>
      </c>
      <c r="G198" s="2">
        <v>31502</v>
      </c>
      <c r="H198">
        <v>7.3440000000000003</v>
      </c>
      <c r="I198" s="2">
        <v>36462</v>
      </c>
      <c r="J198">
        <v>536.88</v>
      </c>
      <c r="K198" s="2">
        <v>31502</v>
      </c>
      <c r="L198">
        <v>309.60000000000002</v>
      </c>
      <c r="M198" s="2">
        <v>31502</v>
      </c>
      <c r="N198">
        <v>238.9</v>
      </c>
      <c r="O198" s="2">
        <v>37862</v>
      </c>
      <c r="P198">
        <v>2617.68055</v>
      </c>
      <c r="Q198" s="2">
        <v>31502</v>
      </c>
      <c r="R198">
        <v>251.62</v>
      </c>
      <c r="S198" s="2">
        <v>31897</v>
      </c>
      <c r="T198">
        <v>8.9786099999999998</v>
      </c>
      <c r="U198" s="2">
        <v>36616</v>
      </c>
      <c r="V198">
        <v>10412.65273</v>
      </c>
      <c r="W198" s="2">
        <v>39903</v>
      </c>
      <c r="X198">
        <v>5.3411100000000005</v>
      </c>
      <c r="Y198" s="2">
        <v>38077</v>
      </c>
      <c r="Z198">
        <v>90.33</v>
      </c>
      <c r="AA198" s="2">
        <v>38077</v>
      </c>
      <c r="AB198">
        <v>273.45999999999998</v>
      </c>
      <c r="AC198" s="2">
        <v>42094</v>
      </c>
      <c r="AD198">
        <v>145.10692</v>
      </c>
      <c r="AE198" s="2">
        <v>42124</v>
      </c>
      <c r="AF198">
        <v>163.87019000000001</v>
      </c>
    </row>
    <row r="199" spans="1:32" x14ac:dyDescent="0.2">
      <c r="A199" s="2">
        <v>37011</v>
      </c>
      <c r="B199">
        <v>4.4325000000000001</v>
      </c>
      <c r="C199" s="2">
        <v>31532</v>
      </c>
      <c r="D199">
        <v>6.99</v>
      </c>
      <c r="E199" s="2">
        <v>42766</v>
      </c>
      <c r="F199">
        <v>205.89490000000001</v>
      </c>
      <c r="G199" s="2">
        <v>31532</v>
      </c>
      <c r="H199">
        <v>7.335</v>
      </c>
      <c r="I199" s="2">
        <v>36494</v>
      </c>
      <c r="J199">
        <v>543.19000000000005</v>
      </c>
      <c r="K199" s="2">
        <v>31532</v>
      </c>
      <c r="L199">
        <v>317.5</v>
      </c>
      <c r="M199" s="2">
        <v>31532</v>
      </c>
      <c r="N199">
        <v>235.52</v>
      </c>
      <c r="O199" s="2">
        <v>37894</v>
      </c>
      <c r="P199">
        <v>2750.0037400000001</v>
      </c>
      <c r="Q199" s="2">
        <v>31532</v>
      </c>
      <c r="R199">
        <v>247.91</v>
      </c>
      <c r="S199" s="2">
        <v>31926</v>
      </c>
      <c r="T199">
        <v>8.9416899999999995</v>
      </c>
      <c r="U199" s="2">
        <v>36644</v>
      </c>
      <c r="V199">
        <v>9846.0669899999994</v>
      </c>
      <c r="W199" s="2">
        <v>39933</v>
      </c>
      <c r="X199">
        <v>5.9216899999999999</v>
      </c>
      <c r="Y199" s="2">
        <v>38107</v>
      </c>
      <c r="Z199">
        <v>85.34</v>
      </c>
      <c r="AA199" s="2">
        <v>38107</v>
      </c>
      <c r="AB199">
        <v>257.81</v>
      </c>
      <c r="AC199" s="2">
        <v>42124</v>
      </c>
      <c r="AD199">
        <v>150.97408999999999</v>
      </c>
      <c r="AE199" s="2">
        <v>42153</v>
      </c>
      <c r="AF199">
        <v>160.91904</v>
      </c>
    </row>
    <row r="200" spans="1:32" x14ac:dyDescent="0.2">
      <c r="A200" s="2">
        <v>37042</v>
      </c>
      <c r="B200">
        <v>4.0575000000000001</v>
      </c>
      <c r="C200" s="2">
        <v>31563</v>
      </c>
      <c r="D200">
        <v>6.85</v>
      </c>
      <c r="E200" s="2">
        <v>42794</v>
      </c>
      <c r="F200">
        <v>206.86660000000001</v>
      </c>
      <c r="G200" s="2">
        <v>31562</v>
      </c>
      <c r="H200">
        <v>8.0510000000000002</v>
      </c>
      <c r="I200" s="2">
        <v>36525</v>
      </c>
      <c r="J200">
        <v>549.29999999999995</v>
      </c>
      <c r="K200" s="2">
        <v>31562</v>
      </c>
      <c r="L200">
        <v>315.98</v>
      </c>
      <c r="M200" s="2">
        <v>31562</v>
      </c>
      <c r="N200">
        <v>247.35</v>
      </c>
      <c r="O200" s="2">
        <v>37925</v>
      </c>
      <c r="P200">
        <v>2815.3633500000001</v>
      </c>
      <c r="Q200" s="2">
        <v>31562</v>
      </c>
      <c r="R200">
        <v>258.86</v>
      </c>
      <c r="S200" s="2">
        <v>31958</v>
      </c>
      <c r="T200">
        <v>8.2907799999999998</v>
      </c>
      <c r="U200" s="2">
        <v>36677</v>
      </c>
      <c r="V200">
        <v>9529.4107600000007</v>
      </c>
      <c r="W200" s="2">
        <v>39962</v>
      </c>
      <c r="X200">
        <v>6.8759699999999997</v>
      </c>
      <c r="Y200" s="2">
        <v>38138</v>
      </c>
      <c r="Z200">
        <v>82.26</v>
      </c>
      <c r="AA200" s="2">
        <v>38138</v>
      </c>
      <c r="AB200">
        <v>248.07</v>
      </c>
      <c r="AC200" s="2">
        <v>42153</v>
      </c>
      <c r="AD200">
        <v>148.88166000000001</v>
      </c>
      <c r="AE200" s="2">
        <v>42185</v>
      </c>
      <c r="AF200">
        <v>156.16431</v>
      </c>
    </row>
    <row r="201" spans="1:32" x14ac:dyDescent="0.2">
      <c r="A201" s="2">
        <v>37071</v>
      </c>
      <c r="B201">
        <v>3.8624999999999998</v>
      </c>
      <c r="C201" s="2">
        <v>31593</v>
      </c>
      <c r="D201">
        <v>6.92</v>
      </c>
      <c r="E201" s="2">
        <v>42825</v>
      </c>
      <c r="F201">
        <v>207.3074</v>
      </c>
      <c r="G201" s="2">
        <v>31593</v>
      </c>
      <c r="H201">
        <v>7.3209999999999997</v>
      </c>
      <c r="I201" s="2">
        <v>36556</v>
      </c>
      <c r="J201">
        <v>546.92999999999995</v>
      </c>
      <c r="K201" s="2">
        <v>31593</v>
      </c>
      <c r="L201">
        <v>328.04</v>
      </c>
      <c r="M201" s="2">
        <v>31593</v>
      </c>
      <c r="N201">
        <v>250.84</v>
      </c>
      <c r="O201" s="2">
        <v>37953</v>
      </c>
      <c r="P201">
        <v>2972.87637</v>
      </c>
      <c r="Q201" s="2">
        <v>31593</v>
      </c>
      <c r="R201">
        <v>260.93</v>
      </c>
      <c r="S201" s="2">
        <v>31989</v>
      </c>
      <c r="T201">
        <v>7.9922000000000004</v>
      </c>
      <c r="U201" s="2">
        <v>36707</v>
      </c>
      <c r="V201">
        <v>9569.4222300000001</v>
      </c>
      <c r="W201" s="2">
        <v>39994</v>
      </c>
      <c r="X201">
        <v>7.1220299999999996</v>
      </c>
      <c r="Y201" s="2">
        <v>38168</v>
      </c>
      <c r="Z201">
        <v>85.23</v>
      </c>
      <c r="AA201" s="2">
        <v>38168</v>
      </c>
      <c r="AB201">
        <v>245.42</v>
      </c>
      <c r="AC201" s="2">
        <v>42185</v>
      </c>
      <c r="AD201">
        <v>144.08561</v>
      </c>
      <c r="AE201" s="2">
        <v>42216</v>
      </c>
      <c r="AF201">
        <v>161.12792999999999</v>
      </c>
    </row>
    <row r="202" spans="1:32" x14ac:dyDescent="0.2">
      <c r="A202" s="2">
        <v>37103</v>
      </c>
      <c r="B202">
        <v>3.75</v>
      </c>
      <c r="C202" s="2">
        <v>31624</v>
      </c>
      <c r="D202">
        <v>6.5600000000000005</v>
      </c>
      <c r="E202" s="2">
        <v>42853</v>
      </c>
      <c r="F202">
        <v>209.60929999999999</v>
      </c>
      <c r="G202" s="2">
        <v>31624</v>
      </c>
      <c r="H202">
        <v>7.2750000000000004</v>
      </c>
      <c r="I202" s="2">
        <v>36585</v>
      </c>
      <c r="J202">
        <v>547.99</v>
      </c>
      <c r="K202" s="2">
        <v>31624</v>
      </c>
      <c r="L202">
        <v>330.05</v>
      </c>
      <c r="M202" s="2">
        <v>31624</v>
      </c>
      <c r="N202">
        <v>236.12</v>
      </c>
      <c r="O202" s="2">
        <v>37986</v>
      </c>
      <c r="P202">
        <v>3183.5262600000001</v>
      </c>
      <c r="Q202" s="2">
        <v>31624</v>
      </c>
      <c r="R202">
        <v>246.47</v>
      </c>
      <c r="S202" s="2">
        <v>32020</v>
      </c>
      <c r="T202">
        <v>9.0040200000000006</v>
      </c>
      <c r="U202" s="2">
        <v>36738</v>
      </c>
      <c r="V202">
        <v>9539.0382900000004</v>
      </c>
      <c r="W202" s="2">
        <v>40025</v>
      </c>
      <c r="X202">
        <v>7.89276</v>
      </c>
      <c r="Y202" s="2">
        <v>38198</v>
      </c>
      <c r="Z202">
        <v>80.97</v>
      </c>
      <c r="AA202" s="2">
        <v>38198</v>
      </c>
      <c r="AB202">
        <v>239.66</v>
      </c>
      <c r="AC202" s="2">
        <v>42216</v>
      </c>
      <c r="AD202">
        <v>147.73729</v>
      </c>
      <c r="AE202" s="2">
        <v>42247</v>
      </c>
      <c r="AF202">
        <v>150.4025</v>
      </c>
    </row>
    <row r="203" spans="1:32" x14ac:dyDescent="0.2">
      <c r="A203" s="2">
        <v>37134</v>
      </c>
      <c r="B203">
        <v>3.5812499999999998</v>
      </c>
      <c r="C203" s="2">
        <v>31655</v>
      </c>
      <c r="D203">
        <v>6.17</v>
      </c>
      <c r="E203" s="2"/>
      <c r="G203" s="2">
        <v>31653</v>
      </c>
      <c r="H203">
        <v>6.9190000000000005</v>
      </c>
      <c r="I203" s="2">
        <v>36616</v>
      </c>
      <c r="J203">
        <v>536.47</v>
      </c>
      <c r="K203" s="2">
        <v>31653</v>
      </c>
      <c r="L203">
        <v>358.26</v>
      </c>
      <c r="M203" s="2">
        <v>31653</v>
      </c>
      <c r="N203">
        <v>252.93</v>
      </c>
      <c r="O203" s="2">
        <v>38016</v>
      </c>
      <c r="P203">
        <v>3298.3714500000001</v>
      </c>
      <c r="Q203" s="2">
        <v>31653</v>
      </c>
      <c r="R203">
        <v>263.49</v>
      </c>
      <c r="S203" s="2">
        <v>32050</v>
      </c>
      <c r="T203">
        <v>8.6584900000000005</v>
      </c>
      <c r="U203" s="2">
        <v>36769</v>
      </c>
      <c r="V203">
        <v>9655.3971799999999</v>
      </c>
      <c r="W203" s="2">
        <v>40056</v>
      </c>
      <c r="X203">
        <v>7.33704</v>
      </c>
      <c r="Y203" s="2">
        <v>38230</v>
      </c>
      <c r="Z203">
        <v>82.36</v>
      </c>
      <c r="AA203" s="2">
        <v>38230</v>
      </c>
      <c r="AB203">
        <v>250.43</v>
      </c>
      <c r="AC203" s="2">
        <v>42247</v>
      </c>
      <c r="AD203">
        <v>137.38345000000001</v>
      </c>
      <c r="AE203" s="2">
        <v>42277</v>
      </c>
      <c r="AF203">
        <v>143.43152000000001</v>
      </c>
    </row>
    <row r="204" spans="1:32" x14ac:dyDescent="0.2">
      <c r="A204" s="2">
        <v>37162</v>
      </c>
      <c r="B204">
        <v>2.63</v>
      </c>
      <c r="C204" s="2">
        <v>31685</v>
      </c>
      <c r="D204">
        <v>5.89</v>
      </c>
      <c r="E204" s="2"/>
      <c r="G204" s="2">
        <v>31685</v>
      </c>
      <c r="H204">
        <v>7.4210000000000003</v>
      </c>
      <c r="I204" s="2">
        <v>36644</v>
      </c>
      <c r="J204">
        <v>537.33000000000004</v>
      </c>
      <c r="K204" s="2">
        <v>31685</v>
      </c>
      <c r="L204">
        <v>343.35</v>
      </c>
      <c r="M204" s="2">
        <v>31685</v>
      </c>
      <c r="N204">
        <v>231.32</v>
      </c>
      <c r="O204" s="2">
        <v>38044</v>
      </c>
      <c r="P204">
        <v>3340.94166</v>
      </c>
      <c r="Q204" s="2">
        <v>31685</v>
      </c>
      <c r="R204">
        <v>241.59</v>
      </c>
      <c r="S204" s="2">
        <v>32080</v>
      </c>
      <c r="T204">
        <v>8.0080200000000001</v>
      </c>
      <c r="U204" s="2">
        <v>36798</v>
      </c>
      <c r="V204">
        <v>9303.4573099999998</v>
      </c>
      <c r="W204" s="2">
        <v>40086</v>
      </c>
      <c r="X204">
        <v>7.6432900000000004</v>
      </c>
      <c r="Y204" s="2">
        <v>38260</v>
      </c>
      <c r="Z204">
        <v>81.59</v>
      </c>
      <c r="AA204" s="2">
        <v>38260</v>
      </c>
      <c r="AB204">
        <v>259.32</v>
      </c>
      <c r="AC204" s="2">
        <v>42277</v>
      </c>
      <c r="AD204">
        <v>131.10894999999999</v>
      </c>
      <c r="AE204" s="2">
        <v>42307</v>
      </c>
      <c r="AF204">
        <v>152.90780000000001</v>
      </c>
    </row>
    <row r="205" spans="1:32" x14ac:dyDescent="0.2">
      <c r="A205" s="2">
        <v>37195</v>
      </c>
      <c r="B205">
        <v>2.2875000000000001</v>
      </c>
      <c r="C205" s="2">
        <v>31716</v>
      </c>
      <c r="D205">
        <v>5.85</v>
      </c>
      <c r="E205" s="2"/>
      <c r="G205" s="2">
        <v>31716</v>
      </c>
      <c r="H205">
        <v>7.3209999999999997</v>
      </c>
      <c r="I205" s="2">
        <v>36677</v>
      </c>
      <c r="J205">
        <v>531.82000000000005</v>
      </c>
      <c r="K205" s="2">
        <v>31716</v>
      </c>
      <c r="L205">
        <v>336.82</v>
      </c>
      <c r="M205" s="2">
        <v>31716</v>
      </c>
      <c r="N205">
        <v>243.98</v>
      </c>
      <c r="O205" s="2">
        <v>38077</v>
      </c>
      <c r="P205">
        <v>3233.16768</v>
      </c>
      <c r="Q205" s="2">
        <v>31716</v>
      </c>
      <c r="R205">
        <v>254.06</v>
      </c>
      <c r="S205" s="2">
        <v>32111</v>
      </c>
      <c r="T205">
        <v>8.3167799999999996</v>
      </c>
      <c r="U205" s="2">
        <v>36830</v>
      </c>
      <c r="V205">
        <v>9331.81682</v>
      </c>
      <c r="W205" s="2">
        <v>40116</v>
      </c>
      <c r="X205">
        <v>8.1336999999999993</v>
      </c>
      <c r="Y205" s="2">
        <v>38289</v>
      </c>
      <c r="Z205">
        <v>83.2</v>
      </c>
      <c r="AA205" s="2">
        <v>38289</v>
      </c>
      <c r="AB205">
        <v>260.83999999999997</v>
      </c>
      <c r="AC205" s="2">
        <v>42307</v>
      </c>
      <c r="AD205">
        <v>139.76333</v>
      </c>
      <c r="AE205" s="2">
        <v>42338</v>
      </c>
      <c r="AF205">
        <v>150.70177000000001</v>
      </c>
    </row>
    <row r="206" spans="1:32" x14ac:dyDescent="0.2">
      <c r="A206" s="2">
        <v>37225</v>
      </c>
      <c r="B206">
        <v>2.1187499999999999</v>
      </c>
      <c r="C206" s="2">
        <v>31746</v>
      </c>
      <c r="D206">
        <v>6.04</v>
      </c>
      <c r="E206" s="2"/>
      <c r="G206" s="2">
        <v>31744</v>
      </c>
      <c r="H206">
        <v>7.1360000000000001</v>
      </c>
      <c r="I206" s="2">
        <v>36707</v>
      </c>
      <c r="J206">
        <v>542.65</v>
      </c>
      <c r="K206" s="2">
        <v>31744</v>
      </c>
      <c r="L206">
        <v>350.46</v>
      </c>
      <c r="M206" s="2">
        <v>31744</v>
      </c>
      <c r="N206">
        <v>249.22</v>
      </c>
      <c r="O206" s="2">
        <v>38107</v>
      </c>
      <c r="P206">
        <v>3277.3719700000001</v>
      </c>
      <c r="Q206" s="2">
        <v>31744</v>
      </c>
      <c r="R206">
        <v>259.13</v>
      </c>
      <c r="S206" s="2">
        <v>32142</v>
      </c>
      <c r="T206">
        <v>8.4454600000000006</v>
      </c>
      <c r="U206" s="2">
        <v>36860</v>
      </c>
      <c r="V206">
        <v>8738.5082199999997</v>
      </c>
      <c r="W206" s="2">
        <v>40147</v>
      </c>
      <c r="X206">
        <v>8.3331199999999992</v>
      </c>
      <c r="Y206" s="2">
        <v>38321</v>
      </c>
      <c r="Z206">
        <v>88.12</v>
      </c>
      <c r="AA206" s="2">
        <v>38321</v>
      </c>
      <c r="AB206">
        <v>283.68</v>
      </c>
      <c r="AC206" s="2">
        <v>42338</v>
      </c>
      <c r="AD206">
        <v>137.31168</v>
      </c>
      <c r="AE206" s="2">
        <v>42369</v>
      </c>
      <c r="AF206">
        <v>147.71241000000001</v>
      </c>
    </row>
    <row r="207" spans="1:32" x14ac:dyDescent="0.2">
      <c r="A207" s="2">
        <v>37256</v>
      </c>
      <c r="B207">
        <v>1.87375</v>
      </c>
      <c r="C207" s="2">
        <v>31777</v>
      </c>
      <c r="D207">
        <v>6.91</v>
      </c>
      <c r="E207" s="2"/>
      <c r="G207" s="2">
        <v>31777</v>
      </c>
      <c r="H207">
        <v>7.2229999999999999</v>
      </c>
      <c r="I207" s="2">
        <v>36738</v>
      </c>
      <c r="J207">
        <v>546.79</v>
      </c>
      <c r="K207" s="2">
        <v>31777</v>
      </c>
      <c r="L207">
        <v>356.83</v>
      </c>
      <c r="M207" s="2">
        <v>31777</v>
      </c>
      <c r="N207">
        <v>242.17</v>
      </c>
      <c r="O207" s="2">
        <v>38138</v>
      </c>
      <c r="P207">
        <v>3323.7300799999998</v>
      </c>
      <c r="Q207" s="2">
        <v>31777</v>
      </c>
      <c r="R207">
        <v>252.59</v>
      </c>
      <c r="S207" s="2">
        <v>32171</v>
      </c>
      <c r="T207">
        <v>8.88246</v>
      </c>
      <c r="U207" s="2">
        <v>36889</v>
      </c>
      <c r="V207">
        <v>9294.5482499999998</v>
      </c>
      <c r="W207" s="2">
        <v>40178</v>
      </c>
      <c r="X207">
        <v>8.3721800000000002</v>
      </c>
      <c r="Y207" s="2">
        <v>38352</v>
      </c>
      <c r="Z207">
        <v>92.04</v>
      </c>
      <c r="AA207" s="2">
        <v>38352</v>
      </c>
      <c r="AB207">
        <v>292.07</v>
      </c>
      <c r="AC207" s="2">
        <v>42369</v>
      </c>
      <c r="AD207">
        <v>133.77133000000001</v>
      </c>
      <c r="AE207" s="2">
        <v>42398</v>
      </c>
      <c r="AF207">
        <v>137.78200000000001</v>
      </c>
    </row>
    <row r="208" spans="1:32" x14ac:dyDescent="0.2">
      <c r="A208" s="2">
        <v>37287</v>
      </c>
      <c r="B208">
        <v>1.8475000000000001</v>
      </c>
      <c r="C208" s="2">
        <v>31808</v>
      </c>
      <c r="D208">
        <v>6.43</v>
      </c>
      <c r="E208" s="2"/>
      <c r="G208" s="2">
        <v>31807</v>
      </c>
      <c r="H208">
        <v>7.1779999999999999</v>
      </c>
      <c r="I208" s="2">
        <v>36769</v>
      </c>
      <c r="J208">
        <v>550.53</v>
      </c>
      <c r="K208" s="2">
        <v>31807</v>
      </c>
      <c r="L208">
        <v>398.11</v>
      </c>
      <c r="M208" s="2">
        <v>31807</v>
      </c>
      <c r="N208">
        <v>274.08</v>
      </c>
      <c r="O208" s="2">
        <v>38168</v>
      </c>
      <c r="P208">
        <v>3323.8693400000002</v>
      </c>
      <c r="Q208" s="2">
        <v>31807</v>
      </c>
      <c r="R208">
        <v>285.54000000000002</v>
      </c>
      <c r="S208" s="2">
        <v>32202</v>
      </c>
      <c r="T208">
        <v>9.54617</v>
      </c>
      <c r="U208" s="2">
        <v>36922</v>
      </c>
      <c r="V208">
        <v>9194.9797500000004</v>
      </c>
      <c r="W208" s="2">
        <v>40207</v>
      </c>
      <c r="X208">
        <v>7.6497399999999995</v>
      </c>
      <c r="Y208" s="2">
        <v>38383</v>
      </c>
      <c r="Z208">
        <v>90.65</v>
      </c>
      <c r="AA208" s="2">
        <v>38383</v>
      </c>
      <c r="AB208">
        <v>293.3</v>
      </c>
      <c r="AC208" s="2">
        <v>42398</v>
      </c>
      <c r="AD208">
        <v>125.09569</v>
      </c>
      <c r="AE208" s="2">
        <v>42429</v>
      </c>
      <c r="AF208">
        <v>134.40412000000001</v>
      </c>
    </row>
    <row r="209" spans="1:32" x14ac:dyDescent="0.2">
      <c r="A209" s="2">
        <v>37315</v>
      </c>
      <c r="B209">
        <v>1.87</v>
      </c>
      <c r="C209" s="2">
        <v>31836</v>
      </c>
      <c r="D209">
        <v>6.1</v>
      </c>
      <c r="E209" s="2"/>
      <c r="G209" s="2">
        <v>31835</v>
      </c>
      <c r="H209">
        <v>7.1589999999999998</v>
      </c>
      <c r="I209" s="2">
        <v>36798</v>
      </c>
      <c r="J209">
        <v>545.72</v>
      </c>
      <c r="K209" s="2">
        <v>31835</v>
      </c>
      <c r="L209">
        <v>410.59</v>
      </c>
      <c r="M209" s="2">
        <v>31835</v>
      </c>
      <c r="N209">
        <v>284.2</v>
      </c>
      <c r="O209" s="2">
        <v>38198</v>
      </c>
      <c r="P209">
        <v>3195.5479999999998</v>
      </c>
      <c r="Q209" s="2">
        <v>31835</v>
      </c>
      <c r="R209">
        <v>295.42</v>
      </c>
      <c r="S209" s="2">
        <v>32233</v>
      </c>
      <c r="T209">
        <v>10.274179999999999</v>
      </c>
      <c r="U209" s="2">
        <v>36950</v>
      </c>
      <c r="V209">
        <v>8551.9571500000002</v>
      </c>
      <c r="W209" s="2">
        <v>40235</v>
      </c>
      <c r="X209">
        <v>7.8184199999999997</v>
      </c>
      <c r="Y209" s="2">
        <v>38411</v>
      </c>
      <c r="Z209">
        <v>93.42</v>
      </c>
      <c r="AA209" s="2">
        <v>38411</v>
      </c>
      <c r="AB209">
        <v>309.17</v>
      </c>
      <c r="AC209" s="2">
        <v>42429</v>
      </c>
      <c r="AD209">
        <v>122.34375</v>
      </c>
      <c r="AE209" s="2">
        <v>42460</v>
      </c>
      <c r="AF209">
        <v>143.02502000000001</v>
      </c>
    </row>
    <row r="210" spans="1:32" x14ac:dyDescent="0.2">
      <c r="A210" s="2">
        <v>37344</v>
      </c>
      <c r="B210">
        <v>1.8787500000000001</v>
      </c>
      <c r="C210" s="2">
        <v>31867</v>
      </c>
      <c r="D210">
        <v>6.13</v>
      </c>
      <c r="E210" s="2"/>
      <c r="G210" s="2">
        <v>31867</v>
      </c>
      <c r="H210">
        <v>7.5369999999999999</v>
      </c>
      <c r="I210" s="2">
        <v>36830</v>
      </c>
      <c r="J210">
        <v>528.24</v>
      </c>
      <c r="K210" s="2">
        <v>31867</v>
      </c>
      <c r="L210">
        <v>435.35</v>
      </c>
      <c r="M210" s="2">
        <v>31867</v>
      </c>
      <c r="N210">
        <v>291.7</v>
      </c>
      <c r="O210" s="2">
        <v>38230</v>
      </c>
      <c r="P210">
        <v>3174.4151299999999</v>
      </c>
      <c r="Q210" s="2">
        <v>31867</v>
      </c>
      <c r="R210">
        <v>304</v>
      </c>
      <c r="S210" s="2">
        <v>32262</v>
      </c>
      <c r="T210">
        <v>10.367570000000001</v>
      </c>
      <c r="U210" s="2">
        <v>36980</v>
      </c>
      <c r="V210">
        <v>7993.6572100000003</v>
      </c>
      <c r="W210" s="2">
        <v>40268</v>
      </c>
      <c r="X210">
        <v>8.2392599999999998</v>
      </c>
      <c r="Y210" s="2">
        <v>38442</v>
      </c>
      <c r="Z210">
        <v>90.36</v>
      </c>
      <c r="AA210" s="2">
        <v>38442</v>
      </c>
      <c r="AB210">
        <v>294.42</v>
      </c>
      <c r="AC210" s="2">
        <v>42460</v>
      </c>
      <c r="AD210">
        <v>129.31093000000001</v>
      </c>
      <c r="AE210" s="2">
        <v>42489</v>
      </c>
      <c r="AF210">
        <v>144.96768</v>
      </c>
    </row>
    <row r="211" spans="1:32" x14ac:dyDescent="0.2">
      <c r="A211" s="2">
        <v>37376</v>
      </c>
      <c r="B211">
        <v>1.8399999999999999</v>
      </c>
      <c r="C211" s="2">
        <v>31897</v>
      </c>
      <c r="D211">
        <v>6.37</v>
      </c>
      <c r="E211" s="2"/>
      <c r="G211" s="2">
        <v>31897</v>
      </c>
      <c r="H211">
        <v>8.1790000000000003</v>
      </c>
      <c r="I211" s="2">
        <v>36860</v>
      </c>
      <c r="J211">
        <v>507.32</v>
      </c>
      <c r="K211" s="2">
        <v>31897</v>
      </c>
      <c r="L211">
        <v>460.21</v>
      </c>
      <c r="M211" s="2">
        <v>31897</v>
      </c>
      <c r="N211">
        <v>288.36</v>
      </c>
      <c r="O211" s="2">
        <v>38260</v>
      </c>
      <c r="P211">
        <v>3256.2922100000001</v>
      </c>
      <c r="Q211" s="2">
        <v>31897</v>
      </c>
      <c r="R211">
        <v>300.33</v>
      </c>
      <c r="S211" s="2">
        <v>32294</v>
      </c>
      <c r="T211">
        <v>9.89649</v>
      </c>
      <c r="U211" s="2">
        <v>37011</v>
      </c>
      <c r="V211">
        <v>8527.8933400000005</v>
      </c>
      <c r="W211" s="2">
        <v>40298</v>
      </c>
      <c r="X211">
        <v>8.19116</v>
      </c>
      <c r="Y211" s="2">
        <v>38471</v>
      </c>
      <c r="Z211">
        <v>88.3</v>
      </c>
      <c r="AA211" s="2">
        <v>38471</v>
      </c>
      <c r="AB211">
        <v>289.77</v>
      </c>
      <c r="AC211" s="2">
        <v>42489</v>
      </c>
      <c r="AD211">
        <v>131.73159999999999</v>
      </c>
      <c r="AE211" s="2">
        <v>42521</v>
      </c>
      <c r="AF211">
        <v>143.02475000000001</v>
      </c>
    </row>
    <row r="212" spans="1:32" x14ac:dyDescent="0.2">
      <c r="A212" s="2">
        <v>37407</v>
      </c>
      <c r="B212">
        <v>1.84375</v>
      </c>
      <c r="C212" s="2">
        <v>31928</v>
      </c>
      <c r="D212">
        <v>6.85</v>
      </c>
      <c r="E212" s="2"/>
      <c r="G212" s="2">
        <v>31926</v>
      </c>
      <c r="H212">
        <v>8.4629999999999992</v>
      </c>
      <c r="I212" s="2">
        <v>36889</v>
      </c>
      <c r="J212">
        <v>517.12</v>
      </c>
      <c r="K212" s="2">
        <v>31926</v>
      </c>
      <c r="L212">
        <v>460.18</v>
      </c>
      <c r="M212" s="2">
        <v>31926</v>
      </c>
      <c r="N212">
        <v>290.10000000000002</v>
      </c>
      <c r="O212" s="2">
        <v>38289</v>
      </c>
      <c r="P212">
        <v>3330.5045300000002</v>
      </c>
      <c r="Q212" s="2">
        <v>31926</v>
      </c>
      <c r="R212">
        <v>301.20999999999998</v>
      </c>
      <c r="S212" s="2">
        <v>32324</v>
      </c>
      <c r="T212">
        <v>9.5261399999999998</v>
      </c>
      <c r="U212" s="2">
        <v>37042</v>
      </c>
      <c r="V212">
        <v>8220.6087700000007</v>
      </c>
      <c r="W212" s="2">
        <v>40329</v>
      </c>
      <c r="X212">
        <v>7.65991</v>
      </c>
      <c r="Y212" s="2">
        <v>38503</v>
      </c>
      <c r="Z212">
        <v>88.38</v>
      </c>
      <c r="AA212" s="2">
        <v>38503</v>
      </c>
      <c r="AB212">
        <v>296.64</v>
      </c>
      <c r="AC212" s="2">
        <v>42521</v>
      </c>
      <c r="AD212">
        <v>130.17035000000001</v>
      </c>
      <c r="AE212" s="2">
        <v>42551</v>
      </c>
      <c r="AF212">
        <v>135.33421000000001</v>
      </c>
    </row>
    <row r="213" spans="1:32" x14ac:dyDescent="0.2">
      <c r="A213" s="2">
        <v>37435</v>
      </c>
      <c r="B213">
        <v>1.8387500000000001</v>
      </c>
      <c r="C213" s="2">
        <v>31958</v>
      </c>
      <c r="D213">
        <v>6.73</v>
      </c>
      <c r="E213" s="2"/>
      <c r="G213" s="2">
        <v>31958</v>
      </c>
      <c r="H213">
        <v>8.3670000000000009</v>
      </c>
      <c r="I213" s="2">
        <v>36922</v>
      </c>
      <c r="J213">
        <v>555.86</v>
      </c>
      <c r="K213" s="2">
        <v>31958</v>
      </c>
      <c r="L213">
        <v>459.24</v>
      </c>
      <c r="M213" s="2">
        <v>31958</v>
      </c>
      <c r="N213">
        <v>304</v>
      </c>
      <c r="O213" s="2">
        <v>38321</v>
      </c>
      <c r="P213">
        <v>3556.2916799999998</v>
      </c>
      <c r="Q213" s="2">
        <v>31958</v>
      </c>
      <c r="R213">
        <v>315.7</v>
      </c>
      <c r="S213" s="2">
        <v>32353</v>
      </c>
      <c r="T213">
        <v>9.9243500000000004</v>
      </c>
      <c r="U213" s="2">
        <v>37071</v>
      </c>
      <c r="V213">
        <v>7965.5172499999999</v>
      </c>
      <c r="W213" s="2">
        <v>40359</v>
      </c>
      <c r="X213">
        <v>7.7292399999999999</v>
      </c>
      <c r="Y213" s="2">
        <v>38533</v>
      </c>
      <c r="Z213">
        <v>89.03</v>
      </c>
      <c r="AA213" s="2">
        <v>38533</v>
      </c>
      <c r="AB213">
        <v>304.18</v>
      </c>
      <c r="AC213" s="2">
        <v>42551</v>
      </c>
      <c r="AD213">
        <v>123.59683</v>
      </c>
      <c r="AE213" s="2">
        <v>42580</v>
      </c>
      <c r="AF213">
        <v>141.87242000000001</v>
      </c>
    </row>
    <row r="214" spans="1:32" x14ac:dyDescent="0.2">
      <c r="A214" s="2">
        <v>37468</v>
      </c>
      <c r="B214">
        <v>1.8199999999999998</v>
      </c>
      <c r="C214" s="2">
        <v>31989</v>
      </c>
      <c r="D214">
        <v>6.58</v>
      </c>
      <c r="E214" s="2"/>
      <c r="G214" s="2">
        <v>31989</v>
      </c>
      <c r="H214">
        <v>8.6519999999999992</v>
      </c>
      <c r="I214" s="2">
        <v>36950</v>
      </c>
      <c r="J214">
        <v>563.26</v>
      </c>
      <c r="K214" s="2">
        <v>31989</v>
      </c>
      <c r="L214">
        <v>467.74</v>
      </c>
      <c r="M214" s="2">
        <v>31989</v>
      </c>
      <c r="N214">
        <v>318.66000000000003</v>
      </c>
      <c r="O214" s="2">
        <v>38352</v>
      </c>
      <c r="P214">
        <v>3737.8056799999999</v>
      </c>
      <c r="Q214" s="2">
        <v>31989</v>
      </c>
      <c r="R214">
        <v>331.06</v>
      </c>
      <c r="S214" s="2">
        <v>32386</v>
      </c>
      <c r="T214">
        <v>9.2025600000000001</v>
      </c>
      <c r="U214" s="2">
        <v>37103</v>
      </c>
      <c r="V214">
        <v>7877.8618200000001</v>
      </c>
      <c r="W214" s="2">
        <v>40389</v>
      </c>
      <c r="X214">
        <v>8.0616900000000005</v>
      </c>
      <c r="Y214" s="2">
        <v>38562</v>
      </c>
      <c r="Z214">
        <v>91.39</v>
      </c>
      <c r="AA214" s="2">
        <v>38562</v>
      </c>
      <c r="AB214">
        <v>322.5</v>
      </c>
      <c r="AC214" s="2">
        <v>42580</v>
      </c>
      <c r="AD214">
        <v>128.80756</v>
      </c>
      <c r="AE214" s="2">
        <v>42613</v>
      </c>
      <c r="AF214">
        <v>142.86702</v>
      </c>
    </row>
    <row r="215" spans="1:32" x14ac:dyDescent="0.2">
      <c r="A215" s="2">
        <v>37498</v>
      </c>
      <c r="B215">
        <v>1.8199999999999998</v>
      </c>
      <c r="C215" s="2">
        <v>32020</v>
      </c>
      <c r="D215">
        <v>6.73</v>
      </c>
      <c r="E215" s="2"/>
      <c r="G215" s="2">
        <v>32020</v>
      </c>
      <c r="H215">
        <v>8.9670000000000005</v>
      </c>
      <c r="I215" s="2">
        <v>36980</v>
      </c>
      <c r="J215">
        <v>550</v>
      </c>
      <c r="K215" s="2">
        <v>32020</v>
      </c>
      <c r="L215">
        <v>494.7</v>
      </c>
      <c r="M215" s="2">
        <v>32020</v>
      </c>
      <c r="N215">
        <v>329.8</v>
      </c>
      <c r="O215" s="2">
        <v>38383</v>
      </c>
      <c r="P215">
        <v>3624.95388</v>
      </c>
      <c r="Q215" s="2">
        <v>32020</v>
      </c>
      <c r="R215">
        <v>342.8</v>
      </c>
      <c r="S215" s="2">
        <v>32416</v>
      </c>
      <c r="T215">
        <v>9.64283</v>
      </c>
      <c r="U215" s="2">
        <v>37134</v>
      </c>
      <c r="V215">
        <v>7772.6989999999996</v>
      </c>
      <c r="W215" s="2">
        <v>40421</v>
      </c>
      <c r="X215">
        <v>7.8409500000000003</v>
      </c>
      <c r="Y215" s="2">
        <v>38595</v>
      </c>
      <c r="Z215">
        <v>94.53</v>
      </c>
      <c r="AA215" s="2">
        <v>38595</v>
      </c>
      <c r="AB215">
        <v>311.85000000000002</v>
      </c>
      <c r="AC215" s="2">
        <v>42613</v>
      </c>
      <c r="AD215">
        <v>129.35469000000001</v>
      </c>
      <c r="AE215" s="2">
        <v>42643</v>
      </c>
      <c r="AF215">
        <v>143.53874999999999</v>
      </c>
    </row>
    <row r="216" spans="1:32" x14ac:dyDescent="0.2">
      <c r="A216" s="2">
        <v>37529</v>
      </c>
      <c r="B216">
        <v>1.81125</v>
      </c>
      <c r="C216" s="2">
        <v>32050</v>
      </c>
      <c r="D216">
        <v>7.22</v>
      </c>
      <c r="E216" s="2"/>
      <c r="G216" s="2">
        <v>32050</v>
      </c>
      <c r="H216">
        <v>9.5869999999999997</v>
      </c>
      <c r="I216" s="2">
        <v>37011</v>
      </c>
      <c r="J216">
        <v>543.15</v>
      </c>
      <c r="K216" s="2">
        <v>32050</v>
      </c>
      <c r="L216">
        <v>485.4</v>
      </c>
      <c r="M216" s="2">
        <v>32050</v>
      </c>
      <c r="N216">
        <v>321.83</v>
      </c>
      <c r="O216" s="2">
        <v>38411</v>
      </c>
      <c r="P216">
        <v>3822.4060800000002</v>
      </c>
      <c r="Q216" s="2">
        <v>32050</v>
      </c>
      <c r="R216">
        <v>335.15</v>
      </c>
      <c r="S216" s="2">
        <v>32447</v>
      </c>
      <c r="T216">
        <v>10.36378</v>
      </c>
      <c r="U216" s="2">
        <v>37162</v>
      </c>
      <c r="V216">
        <v>7210.9399000000003</v>
      </c>
      <c r="W216" s="2">
        <v>40451</v>
      </c>
      <c r="X216">
        <v>8.5124600000000008</v>
      </c>
      <c r="Y216" s="2">
        <v>38625</v>
      </c>
      <c r="Z216">
        <v>102.43</v>
      </c>
      <c r="AA216" s="2">
        <v>38625</v>
      </c>
      <c r="AB216">
        <v>328.01</v>
      </c>
      <c r="AC216" s="2">
        <v>42643</v>
      </c>
      <c r="AD216">
        <v>130.0427</v>
      </c>
      <c r="AE216" s="2">
        <v>42674</v>
      </c>
      <c r="AF216">
        <v>140.05233000000001</v>
      </c>
    </row>
    <row r="217" spans="1:32" x14ac:dyDescent="0.2">
      <c r="A217" s="2">
        <v>37560</v>
      </c>
      <c r="B217">
        <v>1.7162500000000001</v>
      </c>
      <c r="C217" s="2">
        <v>32081</v>
      </c>
      <c r="D217">
        <v>7.29</v>
      </c>
      <c r="E217" s="2"/>
      <c r="G217" s="2">
        <v>32080</v>
      </c>
      <c r="H217">
        <v>8.875</v>
      </c>
      <c r="I217" s="2">
        <v>37042</v>
      </c>
      <c r="J217">
        <v>552.92999999999995</v>
      </c>
      <c r="K217" s="2">
        <v>32080</v>
      </c>
      <c r="L217">
        <v>402.28</v>
      </c>
      <c r="M217" s="2">
        <v>32080</v>
      </c>
      <c r="N217">
        <v>251.79</v>
      </c>
      <c r="O217" s="2">
        <v>38442</v>
      </c>
      <c r="P217">
        <v>3726.9779400000002</v>
      </c>
      <c r="Q217" s="2">
        <v>32080</v>
      </c>
      <c r="R217">
        <v>262.51</v>
      </c>
      <c r="S217" s="2">
        <v>32477</v>
      </c>
      <c r="T217">
        <v>11.331149999999999</v>
      </c>
      <c r="U217" s="2">
        <v>37195</v>
      </c>
      <c r="V217">
        <v>7342.8431799999998</v>
      </c>
      <c r="W217" s="2">
        <v>40480</v>
      </c>
      <c r="X217">
        <v>8.8406400000000005</v>
      </c>
      <c r="Y217" s="2">
        <v>38656</v>
      </c>
      <c r="Z217">
        <v>99.46</v>
      </c>
      <c r="AA217" s="2">
        <v>38656</v>
      </c>
      <c r="AB217">
        <v>306.27999999999997</v>
      </c>
      <c r="AC217" s="2">
        <v>42674</v>
      </c>
      <c r="AD217">
        <v>125.80043000000001</v>
      </c>
      <c r="AE217" s="2">
        <v>42704</v>
      </c>
      <c r="AF217">
        <v>135.39161999999999</v>
      </c>
    </row>
    <row r="218" spans="1:32" x14ac:dyDescent="0.2">
      <c r="A218" s="2">
        <v>37589</v>
      </c>
      <c r="B218">
        <v>1.43875</v>
      </c>
      <c r="C218" s="2">
        <v>32111</v>
      </c>
      <c r="D218">
        <v>6.6899999999999995</v>
      </c>
      <c r="E218" s="2"/>
      <c r="G218" s="2">
        <v>32111</v>
      </c>
      <c r="H218">
        <v>8.9719999999999995</v>
      </c>
      <c r="I218" s="2">
        <v>37071</v>
      </c>
      <c r="J218">
        <v>537.41999999999996</v>
      </c>
      <c r="K218" s="2">
        <v>32111</v>
      </c>
      <c r="L218">
        <v>391.76</v>
      </c>
      <c r="M218" s="2">
        <v>32111</v>
      </c>
      <c r="N218">
        <v>230.3</v>
      </c>
      <c r="O218" s="2">
        <v>38471</v>
      </c>
      <c r="P218">
        <v>3728.2383</v>
      </c>
      <c r="Q218" s="2">
        <v>32111</v>
      </c>
      <c r="R218">
        <v>239.81</v>
      </c>
      <c r="S218" s="2">
        <v>32507</v>
      </c>
      <c r="T218">
        <v>11.37837</v>
      </c>
      <c r="U218" s="2">
        <v>37225</v>
      </c>
      <c r="V218">
        <v>7415.1301400000002</v>
      </c>
      <c r="W218" s="2">
        <v>40512</v>
      </c>
      <c r="X218">
        <v>8.6281400000000001</v>
      </c>
      <c r="Y218" s="2">
        <v>38686</v>
      </c>
      <c r="Z218">
        <v>104.59</v>
      </c>
      <c r="AA218" s="2">
        <v>38686</v>
      </c>
      <c r="AB218">
        <v>328.5</v>
      </c>
      <c r="AC218" s="2">
        <v>42704</v>
      </c>
      <c r="AD218">
        <v>122.73642</v>
      </c>
      <c r="AE218" s="2">
        <v>42734</v>
      </c>
      <c r="AF218">
        <v>143.15442999999999</v>
      </c>
    </row>
    <row r="219" spans="1:32" x14ac:dyDescent="0.2">
      <c r="A219" s="2">
        <v>37621</v>
      </c>
      <c r="B219">
        <v>1.38</v>
      </c>
      <c r="C219" s="2">
        <v>32142</v>
      </c>
      <c r="D219">
        <v>6.77</v>
      </c>
      <c r="E219" s="2"/>
      <c r="G219" s="2">
        <v>32142</v>
      </c>
      <c r="H219">
        <v>8.859</v>
      </c>
      <c r="I219" s="2">
        <v>37103</v>
      </c>
      <c r="J219">
        <v>545.33000000000004</v>
      </c>
      <c r="K219" s="2">
        <v>32142</v>
      </c>
      <c r="L219">
        <v>407.99</v>
      </c>
      <c r="M219" s="2">
        <v>32142</v>
      </c>
      <c r="N219">
        <v>247.08</v>
      </c>
      <c r="O219" s="2">
        <v>38503</v>
      </c>
      <c r="P219">
        <v>3730.6377600000001</v>
      </c>
      <c r="Q219" s="2">
        <v>32142</v>
      </c>
      <c r="R219">
        <v>255.91</v>
      </c>
      <c r="S219" s="2">
        <v>32539</v>
      </c>
      <c r="T219">
        <v>11.34714</v>
      </c>
      <c r="U219" s="2">
        <v>37256</v>
      </c>
      <c r="V219">
        <v>7587.1429399999997</v>
      </c>
      <c r="W219" s="2">
        <v>40543</v>
      </c>
      <c r="X219">
        <v>8.5667100000000005</v>
      </c>
      <c r="Y219" s="2">
        <v>38716</v>
      </c>
      <c r="Z219">
        <v>112.73</v>
      </c>
      <c r="AA219" s="2">
        <v>38716</v>
      </c>
      <c r="AB219">
        <v>348.41</v>
      </c>
      <c r="AC219" s="2">
        <v>42734</v>
      </c>
      <c r="AD219">
        <v>129.19727</v>
      </c>
      <c r="AE219" s="2">
        <v>42766</v>
      </c>
      <c r="AF219">
        <v>146.23105000000001</v>
      </c>
    </row>
    <row r="220" spans="1:32" x14ac:dyDescent="0.2">
      <c r="A220" s="2">
        <v>37652</v>
      </c>
      <c r="B220">
        <v>1.34</v>
      </c>
      <c r="C220" s="2">
        <v>32173</v>
      </c>
      <c r="D220">
        <v>6.83</v>
      </c>
      <c r="E220" s="2"/>
      <c r="G220" s="2">
        <v>32171</v>
      </c>
      <c r="H220">
        <v>8.2560000000000002</v>
      </c>
      <c r="I220" s="2">
        <v>37134</v>
      </c>
      <c r="J220">
        <v>551.76</v>
      </c>
      <c r="K220" s="2">
        <v>32171</v>
      </c>
      <c r="L220">
        <v>417.21</v>
      </c>
      <c r="M220" s="2">
        <v>32171</v>
      </c>
      <c r="N220">
        <v>257.07</v>
      </c>
      <c r="O220" s="2">
        <v>38533</v>
      </c>
      <c r="P220">
        <v>3702.68028</v>
      </c>
      <c r="Q220" s="2">
        <v>32171</v>
      </c>
      <c r="R220">
        <v>265.02999999999997</v>
      </c>
      <c r="S220" s="2">
        <v>32567</v>
      </c>
      <c r="T220">
        <v>11.60519</v>
      </c>
      <c r="U220" s="2">
        <v>37287</v>
      </c>
      <c r="V220">
        <v>7293.7302799999998</v>
      </c>
      <c r="W220" s="2">
        <v>40574</v>
      </c>
      <c r="X220">
        <v>8.5229700000000008</v>
      </c>
      <c r="Y220" s="2">
        <v>38748</v>
      </c>
      <c r="Z220">
        <v>119.09</v>
      </c>
      <c r="AA220" s="2">
        <v>38748</v>
      </c>
      <c r="AB220">
        <v>372.91</v>
      </c>
      <c r="AC220" s="2">
        <v>42766</v>
      </c>
      <c r="AD220">
        <v>131.55401000000001</v>
      </c>
      <c r="AE220" s="2">
        <v>42794</v>
      </c>
      <c r="AF220">
        <v>147.46180000000001</v>
      </c>
    </row>
    <row r="221" spans="1:32" x14ac:dyDescent="0.2">
      <c r="A221" s="2">
        <v>37680</v>
      </c>
      <c r="B221">
        <v>1.3374999999999999</v>
      </c>
      <c r="C221" s="2">
        <v>32202</v>
      </c>
      <c r="D221">
        <v>6.58</v>
      </c>
      <c r="E221" s="2"/>
      <c r="G221" s="2">
        <v>32202</v>
      </c>
      <c r="H221">
        <v>8.1489999999999991</v>
      </c>
      <c r="I221" s="2">
        <v>37162</v>
      </c>
      <c r="J221">
        <v>514.67999999999995</v>
      </c>
      <c r="K221" s="2">
        <v>32202</v>
      </c>
      <c r="L221">
        <v>440.68</v>
      </c>
      <c r="M221" s="2">
        <v>32202</v>
      </c>
      <c r="N221">
        <v>267.82</v>
      </c>
      <c r="O221" s="2">
        <v>38562</v>
      </c>
      <c r="P221">
        <v>3901.1022200000002</v>
      </c>
      <c r="Q221" s="2">
        <v>32202</v>
      </c>
      <c r="R221">
        <v>275.75</v>
      </c>
      <c r="S221" s="2">
        <v>32598</v>
      </c>
      <c r="T221">
        <v>11.19279</v>
      </c>
      <c r="U221" s="2">
        <v>37315</v>
      </c>
      <c r="V221">
        <v>7217.4049000000005</v>
      </c>
      <c r="W221" s="2">
        <v>40602</v>
      </c>
      <c r="X221">
        <v>8.3678699999999999</v>
      </c>
      <c r="Y221" s="2">
        <v>38776</v>
      </c>
      <c r="Z221">
        <v>118.35</v>
      </c>
      <c r="AA221" s="2">
        <v>38776</v>
      </c>
      <c r="AB221">
        <v>372.7</v>
      </c>
      <c r="AC221" s="2">
        <v>42794</v>
      </c>
      <c r="AD221">
        <v>132.83338000000001</v>
      </c>
      <c r="AE221" s="2">
        <v>42825</v>
      </c>
      <c r="AF221">
        <v>154.47252</v>
      </c>
    </row>
    <row r="222" spans="1:32" x14ac:dyDescent="0.2">
      <c r="A222" s="2">
        <v>37711</v>
      </c>
      <c r="B222">
        <v>1.3</v>
      </c>
      <c r="C222" s="2">
        <v>32233</v>
      </c>
      <c r="D222">
        <v>6.58</v>
      </c>
      <c r="E222" s="2"/>
      <c r="G222" s="2">
        <v>32233</v>
      </c>
      <c r="H222">
        <v>8.5419999999999998</v>
      </c>
      <c r="I222" s="2">
        <v>37195</v>
      </c>
      <c r="J222">
        <v>527.41</v>
      </c>
      <c r="K222" s="2">
        <v>32233</v>
      </c>
      <c r="L222">
        <v>453.23</v>
      </c>
      <c r="M222" s="2">
        <v>32233</v>
      </c>
      <c r="N222">
        <v>258.89</v>
      </c>
      <c r="O222" s="2">
        <v>38595</v>
      </c>
      <c r="P222">
        <v>3967.4531099999999</v>
      </c>
      <c r="Q222" s="2">
        <v>32233</v>
      </c>
      <c r="R222">
        <v>267.22000000000003</v>
      </c>
      <c r="S222" s="2">
        <v>32626</v>
      </c>
      <c r="T222">
        <v>11.20227</v>
      </c>
      <c r="U222" s="2">
        <v>37344</v>
      </c>
      <c r="V222">
        <v>7514.4234399999996</v>
      </c>
      <c r="W222" s="2">
        <v>40633</v>
      </c>
      <c r="X222">
        <v>8.8137500000000006</v>
      </c>
      <c r="Y222" s="2">
        <v>38807</v>
      </c>
      <c r="Z222">
        <v>120.63</v>
      </c>
      <c r="AA222" s="2">
        <v>38807</v>
      </c>
      <c r="AB222">
        <v>379.05</v>
      </c>
      <c r="AC222" s="2">
        <v>42825</v>
      </c>
      <c r="AD222">
        <v>137.92069000000001</v>
      </c>
      <c r="AE222" s="2">
        <v>42853</v>
      </c>
      <c r="AF222">
        <v>160.28128000000001</v>
      </c>
    </row>
    <row r="223" spans="1:32" x14ac:dyDescent="0.2">
      <c r="A223" s="2">
        <v>37741</v>
      </c>
      <c r="B223">
        <v>1.32</v>
      </c>
      <c r="C223" s="2">
        <v>32263</v>
      </c>
      <c r="D223">
        <v>6.87</v>
      </c>
      <c r="E223" s="2"/>
      <c r="G223" s="2">
        <v>32262</v>
      </c>
      <c r="H223">
        <v>8.8889999999999993</v>
      </c>
      <c r="I223" s="2">
        <v>37225</v>
      </c>
      <c r="J223">
        <v>546.65</v>
      </c>
      <c r="K223" s="2">
        <v>32262</v>
      </c>
      <c r="L223">
        <v>458.16</v>
      </c>
      <c r="M223" s="2">
        <v>32262</v>
      </c>
      <c r="N223">
        <v>261.33</v>
      </c>
      <c r="O223" s="2">
        <v>38625</v>
      </c>
      <c r="P223">
        <v>4077.8351899999998</v>
      </c>
      <c r="Q223" s="2">
        <v>32262</v>
      </c>
      <c r="R223">
        <v>268.98</v>
      </c>
      <c r="S223" s="2">
        <v>32659</v>
      </c>
      <c r="T223">
        <v>10.61816</v>
      </c>
      <c r="U223" s="2">
        <v>37376</v>
      </c>
      <c r="V223">
        <v>7530.4118200000003</v>
      </c>
      <c r="W223" s="2">
        <v>40662</v>
      </c>
      <c r="X223">
        <v>8.9228000000000005</v>
      </c>
      <c r="Y223" s="2">
        <v>38835</v>
      </c>
      <c r="Z223">
        <v>125.47</v>
      </c>
      <c r="AA223" s="2">
        <v>38835</v>
      </c>
      <c r="AB223">
        <v>403.99</v>
      </c>
      <c r="AC223" s="2">
        <v>42853</v>
      </c>
      <c r="AD223">
        <v>142.35115999999999</v>
      </c>
    </row>
    <row r="224" spans="1:32" x14ac:dyDescent="0.2">
      <c r="A224" s="2">
        <v>37771</v>
      </c>
      <c r="B224">
        <v>1.32</v>
      </c>
      <c r="C224" s="2">
        <v>32294</v>
      </c>
      <c r="D224">
        <v>7.09</v>
      </c>
      <c r="E224" s="2"/>
      <c r="G224" s="2">
        <v>32294</v>
      </c>
      <c r="H224">
        <v>9.1509999999999998</v>
      </c>
      <c r="I224" s="2">
        <v>37256</v>
      </c>
      <c r="J224">
        <v>544.41999999999996</v>
      </c>
      <c r="K224" s="2">
        <v>32294</v>
      </c>
      <c r="L224">
        <v>448.23</v>
      </c>
      <c r="M224" s="2">
        <v>32294</v>
      </c>
      <c r="N224">
        <v>262.16000000000003</v>
      </c>
      <c r="O224" s="2">
        <v>38656</v>
      </c>
      <c r="P224">
        <v>4136.3706000000002</v>
      </c>
      <c r="Q224" s="2">
        <v>32294</v>
      </c>
      <c r="R224">
        <v>269.49</v>
      </c>
      <c r="S224" s="2">
        <v>32689</v>
      </c>
      <c r="T224">
        <v>10.047409999999999</v>
      </c>
      <c r="U224" s="2">
        <v>37407</v>
      </c>
      <c r="V224">
        <v>7425.2631600000004</v>
      </c>
      <c r="W224" s="2">
        <v>40694</v>
      </c>
      <c r="X224">
        <v>8.8987599999999993</v>
      </c>
      <c r="Y224" s="2">
        <v>38868</v>
      </c>
      <c r="Z224">
        <v>117.02</v>
      </c>
      <c r="AA224" s="2">
        <v>38868</v>
      </c>
      <c r="AB224">
        <v>372.38</v>
      </c>
    </row>
    <row r="225" spans="1:28" x14ac:dyDescent="0.2">
      <c r="A225" s="2">
        <v>37802</v>
      </c>
      <c r="B225">
        <v>1.1200000000000001</v>
      </c>
      <c r="C225" s="2">
        <v>32324</v>
      </c>
      <c r="D225">
        <v>7.51</v>
      </c>
      <c r="E225" s="2"/>
      <c r="G225" s="2">
        <v>32324</v>
      </c>
      <c r="H225">
        <v>8.8729999999999993</v>
      </c>
      <c r="I225" s="2">
        <v>37287</v>
      </c>
      <c r="J225">
        <v>548.21</v>
      </c>
      <c r="K225" s="2">
        <v>32324</v>
      </c>
      <c r="L225">
        <v>446.84</v>
      </c>
      <c r="M225" s="2">
        <v>32324</v>
      </c>
      <c r="N225">
        <v>273.5</v>
      </c>
      <c r="O225" s="2">
        <v>38686</v>
      </c>
      <c r="P225">
        <v>4259.8328300000003</v>
      </c>
      <c r="Q225" s="2">
        <v>32324</v>
      </c>
      <c r="R225">
        <v>281.95999999999998</v>
      </c>
      <c r="S225" s="2">
        <v>32720</v>
      </c>
      <c r="T225">
        <v>11.397069999999999</v>
      </c>
      <c r="U225" s="2">
        <v>37435</v>
      </c>
      <c r="V225">
        <v>7114.5134099999996</v>
      </c>
      <c r="W225" s="2">
        <v>40724</v>
      </c>
      <c r="X225">
        <v>8.4969900000000003</v>
      </c>
      <c r="Y225" s="2">
        <v>38898</v>
      </c>
      <c r="Z225">
        <v>115.87</v>
      </c>
      <c r="AA225" s="2">
        <v>38898</v>
      </c>
      <c r="AB225">
        <v>370.1</v>
      </c>
    </row>
    <row r="226" spans="1:28" x14ac:dyDescent="0.2">
      <c r="A226" s="2">
        <v>37833</v>
      </c>
      <c r="B226">
        <v>1.1000000000000001</v>
      </c>
      <c r="C226" s="2">
        <v>32355</v>
      </c>
      <c r="D226">
        <v>7.75</v>
      </c>
      <c r="E226" s="2"/>
      <c r="G226" s="2">
        <v>32353</v>
      </c>
      <c r="H226">
        <v>9.1050000000000004</v>
      </c>
      <c r="I226" s="2">
        <v>37315</v>
      </c>
      <c r="J226">
        <v>540.55999999999995</v>
      </c>
      <c r="K226" s="2">
        <v>32353</v>
      </c>
      <c r="L226">
        <v>454.48</v>
      </c>
      <c r="M226" s="2">
        <v>32353</v>
      </c>
      <c r="N226">
        <v>272.02</v>
      </c>
      <c r="O226" s="2">
        <v>38716</v>
      </c>
      <c r="P226">
        <v>4366.1877699999995</v>
      </c>
      <c r="Q226" s="2">
        <v>32353</v>
      </c>
      <c r="R226">
        <v>279.88</v>
      </c>
      <c r="S226" s="2">
        <v>32751</v>
      </c>
      <c r="T226">
        <v>10.60426</v>
      </c>
      <c r="U226" s="2">
        <v>37468</v>
      </c>
      <c r="V226">
        <v>6641.9063500000002</v>
      </c>
      <c r="W226" s="2">
        <v>40753</v>
      </c>
      <c r="X226">
        <v>8.4252099999999999</v>
      </c>
      <c r="Y226" s="2">
        <v>38929</v>
      </c>
      <c r="Z226">
        <v>115.36</v>
      </c>
      <c r="AA226" s="2">
        <v>38929</v>
      </c>
      <c r="AB226">
        <v>369.35</v>
      </c>
    </row>
    <row r="227" spans="1:28" x14ac:dyDescent="0.2">
      <c r="A227" s="2">
        <v>37862</v>
      </c>
      <c r="B227">
        <v>1.11938</v>
      </c>
      <c r="C227" s="2">
        <v>32386</v>
      </c>
      <c r="D227">
        <v>8.01</v>
      </c>
      <c r="E227" s="2"/>
      <c r="G227" s="2">
        <v>32386</v>
      </c>
      <c r="H227">
        <v>9.2360000000000007</v>
      </c>
      <c r="I227" s="2">
        <v>37344</v>
      </c>
      <c r="J227">
        <v>553.57000000000005</v>
      </c>
      <c r="K227" s="2">
        <v>32386</v>
      </c>
      <c r="L227">
        <v>428.75</v>
      </c>
      <c r="M227" s="2">
        <v>32386</v>
      </c>
      <c r="N227">
        <v>261.52</v>
      </c>
      <c r="O227" s="2">
        <v>38748</v>
      </c>
      <c r="P227">
        <v>4647.2411000000002</v>
      </c>
      <c r="Q227" s="2">
        <v>32386</v>
      </c>
      <c r="R227">
        <v>269.22000000000003</v>
      </c>
      <c r="S227" s="2">
        <v>32780</v>
      </c>
      <c r="T227">
        <v>11.28129</v>
      </c>
      <c r="U227" s="2">
        <v>37498</v>
      </c>
      <c r="V227">
        <v>6542.1691799999999</v>
      </c>
      <c r="W227" s="2">
        <v>40786</v>
      </c>
      <c r="X227">
        <v>7.6399499999999998</v>
      </c>
      <c r="Y227" s="2">
        <v>38960</v>
      </c>
      <c r="Z227">
        <v>117.65</v>
      </c>
      <c r="AA227" s="2">
        <v>38960</v>
      </c>
      <c r="AB227">
        <v>380.61</v>
      </c>
    </row>
    <row r="228" spans="1:28" x14ac:dyDescent="0.2">
      <c r="A228" s="2">
        <v>37894</v>
      </c>
      <c r="B228">
        <v>1.1200000000000001</v>
      </c>
      <c r="C228" s="2">
        <v>32416</v>
      </c>
      <c r="D228">
        <v>8.19</v>
      </c>
      <c r="E228" s="2"/>
      <c r="G228" s="2">
        <v>32416</v>
      </c>
      <c r="H228">
        <v>8.9350000000000005</v>
      </c>
      <c r="I228" s="2">
        <v>37376</v>
      </c>
      <c r="J228">
        <v>562.20000000000005</v>
      </c>
      <c r="K228" s="2">
        <v>32416</v>
      </c>
      <c r="L228">
        <v>446.17</v>
      </c>
      <c r="M228" s="2">
        <v>32416</v>
      </c>
      <c r="N228">
        <v>271.91000000000003</v>
      </c>
      <c r="O228" s="2">
        <v>38776</v>
      </c>
      <c r="P228">
        <v>4584.2621200000003</v>
      </c>
      <c r="Q228" s="2">
        <v>32416</v>
      </c>
      <c r="R228">
        <v>279.43</v>
      </c>
      <c r="S228" s="2">
        <v>32812</v>
      </c>
      <c r="T228">
        <v>10.98245</v>
      </c>
      <c r="U228" s="2">
        <v>37529</v>
      </c>
      <c r="V228">
        <v>5842.4817199999998</v>
      </c>
      <c r="W228" s="2">
        <v>40816</v>
      </c>
      <c r="X228">
        <v>6.3152600000000003</v>
      </c>
      <c r="Y228" s="2">
        <v>38989</v>
      </c>
      <c r="Z228">
        <v>117.24</v>
      </c>
      <c r="AA228" s="2">
        <v>38989</v>
      </c>
      <c r="AB228">
        <v>392.94</v>
      </c>
    </row>
    <row r="229" spans="1:28" x14ac:dyDescent="0.2">
      <c r="A229" s="2">
        <v>37925</v>
      </c>
      <c r="B229">
        <v>1.1200000000000001</v>
      </c>
      <c r="C229" s="2">
        <v>32447</v>
      </c>
      <c r="D229">
        <v>8.3000000000000007</v>
      </c>
      <c r="E229" s="2"/>
      <c r="G229" s="2">
        <v>32447</v>
      </c>
      <c r="H229">
        <v>8.6440000000000001</v>
      </c>
      <c r="I229" s="2">
        <v>37407</v>
      </c>
      <c r="J229">
        <v>559.29999999999995</v>
      </c>
      <c r="K229" s="2">
        <v>32447</v>
      </c>
      <c r="L229">
        <v>475.07</v>
      </c>
      <c r="M229" s="2">
        <v>32447</v>
      </c>
      <c r="N229">
        <v>278.97000000000003</v>
      </c>
      <c r="O229" s="2">
        <v>38807</v>
      </c>
      <c r="P229">
        <v>4731.2429099999999</v>
      </c>
      <c r="Q229" s="2">
        <v>32447</v>
      </c>
      <c r="R229">
        <v>287.19</v>
      </c>
      <c r="S229" s="2">
        <v>32842</v>
      </c>
      <c r="T229">
        <v>11.53036</v>
      </c>
      <c r="U229" s="2">
        <v>37560</v>
      </c>
      <c r="V229">
        <v>6320.5145400000001</v>
      </c>
      <c r="W229" s="2">
        <v>40847</v>
      </c>
      <c r="X229">
        <v>7.2677199999999997</v>
      </c>
      <c r="Y229" s="2">
        <v>39021</v>
      </c>
      <c r="Z229">
        <v>119.76</v>
      </c>
      <c r="AA229" s="2">
        <v>39021</v>
      </c>
      <c r="AB229">
        <v>404.6</v>
      </c>
    </row>
    <row r="230" spans="1:28" x14ac:dyDescent="0.2">
      <c r="A230" s="2">
        <v>37953</v>
      </c>
      <c r="B230">
        <v>1.17</v>
      </c>
      <c r="C230" s="2">
        <v>32477</v>
      </c>
      <c r="D230">
        <v>8.35</v>
      </c>
      <c r="E230" s="2"/>
      <c r="G230" s="2">
        <v>32477</v>
      </c>
      <c r="H230">
        <v>9.0540000000000003</v>
      </c>
      <c r="I230" s="2">
        <v>37435</v>
      </c>
      <c r="J230">
        <v>518.05999999999995</v>
      </c>
      <c r="K230" s="2">
        <v>32477</v>
      </c>
      <c r="L230">
        <v>490.8</v>
      </c>
      <c r="M230" s="2">
        <v>32477</v>
      </c>
      <c r="N230">
        <v>273.7</v>
      </c>
      <c r="O230" s="2">
        <v>38835</v>
      </c>
      <c r="P230">
        <v>5039.5242099999996</v>
      </c>
      <c r="Q230" s="2">
        <v>32477</v>
      </c>
      <c r="R230">
        <v>282.14</v>
      </c>
      <c r="S230" s="2">
        <v>32871</v>
      </c>
      <c r="T230">
        <v>11.529669999999999</v>
      </c>
      <c r="U230" s="2">
        <v>37589</v>
      </c>
      <c r="V230">
        <v>6487.1693100000002</v>
      </c>
      <c r="W230" s="2">
        <v>40877</v>
      </c>
      <c r="X230">
        <v>6.66418</v>
      </c>
      <c r="Y230" s="2">
        <v>39051</v>
      </c>
      <c r="Z230">
        <v>123.37</v>
      </c>
      <c r="AA230" s="2">
        <v>39051</v>
      </c>
      <c r="AB230">
        <v>435.33</v>
      </c>
    </row>
    <row r="231" spans="1:28" x14ac:dyDescent="0.2">
      <c r="A231" s="2">
        <v>37986</v>
      </c>
      <c r="B231">
        <v>1.1200000000000001</v>
      </c>
      <c r="C231" s="2">
        <v>32508</v>
      </c>
      <c r="D231">
        <v>8.76</v>
      </c>
      <c r="E231" s="2"/>
      <c r="G231" s="2">
        <v>32507</v>
      </c>
      <c r="H231">
        <v>9.1370000000000005</v>
      </c>
      <c r="I231" s="2">
        <v>37468</v>
      </c>
      <c r="J231">
        <v>495.43</v>
      </c>
      <c r="K231" s="2">
        <v>32507</v>
      </c>
      <c r="L231">
        <v>494.43</v>
      </c>
      <c r="M231" s="2">
        <v>32507</v>
      </c>
      <c r="N231">
        <v>277.72000000000003</v>
      </c>
      <c r="O231" s="2">
        <v>38868</v>
      </c>
      <c r="P231">
        <v>4869.77628</v>
      </c>
      <c r="Q231" s="2">
        <v>32507</v>
      </c>
      <c r="R231">
        <v>286.16000000000003</v>
      </c>
      <c r="S231" s="2">
        <v>32904</v>
      </c>
      <c r="T231">
        <v>10.817360000000001</v>
      </c>
      <c r="U231" s="2">
        <v>37621</v>
      </c>
      <c r="V231">
        <v>6346.01404</v>
      </c>
      <c r="W231" s="2">
        <v>40907</v>
      </c>
      <c r="X231">
        <v>6.82409</v>
      </c>
      <c r="Y231" s="2">
        <v>39080</v>
      </c>
      <c r="Z231">
        <v>127.13</v>
      </c>
      <c r="AA231" s="2">
        <v>39080</v>
      </c>
      <c r="AB231">
        <v>453.42</v>
      </c>
    </row>
    <row r="232" spans="1:28" x14ac:dyDescent="0.2">
      <c r="A232" s="2">
        <v>38016</v>
      </c>
      <c r="B232">
        <v>1.1000000000000001</v>
      </c>
      <c r="C232" s="2">
        <v>32539</v>
      </c>
      <c r="D232">
        <v>9.1199999999999992</v>
      </c>
      <c r="E232" s="2"/>
      <c r="G232" s="2">
        <v>32539</v>
      </c>
      <c r="H232">
        <v>8.98</v>
      </c>
      <c r="I232" s="2">
        <v>37498</v>
      </c>
      <c r="J232">
        <v>509.56</v>
      </c>
      <c r="K232" s="2">
        <v>32539</v>
      </c>
      <c r="L232">
        <v>511.51</v>
      </c>
      <c r="M232" s="2">
        <v>32539</v>
      </c>
      <c r="N232">
        <v>297.47000000000003</v>
      </c>
      <c r="O232" s="2">
        <v>38898</v>
      </c>
      <c r="P232">
        <v>4864.1294799999996</v>
      </c>
      <c r="Q232" s="2">
        <v>32539</v>
      </c>
      <c r="R232">
        <v>307.18</v>
      </c>
      <c r="S232" s="2">
        <v>32932</v>
      </c>
      <c r="T232">
        <v>9.7077200000000001</v>
      </c>
      <c r="U232" s="2">
        <v>37652</v>
      </c>
      <c r="V232">
        <v>5867.6593599999997</v>
      </c>
      <c r="W232" s="2">
        <v>40939</v>
      </c>
      <c r="X232">
        <v>7.5617900000000002</v>
      </c>
      <c r="Y232" s="2">
        <v>39113</v>
      </c>
      <c r="Z232">
        <v>127.22</v>
      </c>
      <c r="AA232" s="2">
        <v>39113</v>
      </c>
      <c r="AB232">
        <v>447.58</v>
      </c>
    </row>
    <row r="233" spans="1:28" x14ac:dyDescent="0.2">
      <c r="A233" s="2">
        <v>38044</v>
      </c>
      <c r="B233">
        <v>1.0974999999999999</v>
      </c>
      <c r="C233" s="2">
        <v>32567</v>
      </c>
      <c r="D233">
        <v>9.36</v>
      </c>
      <c r="E233" s="2"/>
      <c r="G233" s="2">
        <v>32567</v>
      </c>
      <c r="H233">
        <v>9.2949999999999999</v>
      </c>
      <c r="I233" s="2">
        <v>37529</v>
      </c>
      <c r="J233">
        <v>502.87</v>
      </c>
      <c r="K233" s="2">
        <v>32567</v>
      </c>
      <c r="L233">
        <v>507.48</v>
      </c>
      <c r="M233" s="2">
        <v>32567</v>
      </c>
      <c r="N233">
        <v>288.86</v>
      </c>
      <c r="O233" s="2">
        <v>38929</v>
      </c>
      <c r="P233">
        <v>5014.3320400000002</v>
      </c>
      <c r="Q233" s="2">
        <v>32567</v>
      </c>
      <c r="R233">
        <v>297.04000000000002</v>
      </c>
      <c r="S233" s="2">
        <v>32962</v>
      </c>
      <c r="T233">
        <v>7.8247999999999998</v>
      </c>
      <c r="U233" s="2">
        <v>37680</v>
      </c>
      <c r="V233">
        <v>5758.3012699999999</v>
      </c>
      <c r="W233" s="2">
        <v>40968</v>
      </c>
      <c r="X233">
        <v>8.0561100000000003</v>
      </c>
      <c r="Y233" s="2">
        <v>39141</v>
      </c>
      <c r="Z233">
        <v>130.41999999999999</v>
      </c>
      <c r="AA233" s="2">
        <v>39141</v>
      </c>
      <c r="AB233">
        <v>446.62</v>
      </c>
    </row>
    <row r="234" spans="1:28" x14ac:dyDescent="0.2">
      <c r="A234" s="2">
        <v>38077</v>
      </c>
      <c r="B234">
        <v>1.0900000000000001</v>
      </c>
      <c r="C234" s="2">
        <v>32598</v>
      </c>
      <c r="D234">
        <v>9.85</v>
      </c>
      <c r="E234" s="2"/>
      <c r="G234" s="2">
        <v>32598</v>
      </c>
      <c r="H234">
        <v>9.2750000000000004</v>
      </c>
      <c r="I234" s="2">
        <v>37560</v>
      </c>
      <c r="J234">
        <v>498.48</v>
      </c>
      <c r="K234" s="2">
        <v>32598</v>
      </c>
      <c r="L234">
        <v>503.41</v>
      </c>
      <c r="M234" s="2">
        <v>32598</v>
      </c>
      <c r="N234">
        <v>294.87</v>
      </c>
      <c r="O234" s="2">
        <v>38960</v>
      </c>
      <c r="P234">
        <v>5155.5871900000002</v>
      </c>
      <c r="Q234" s="2">
        <v>32598</v>
      </c>
      <c r="R234">
        <v>302.57</v>
      </c>
      <c r="S234" s="2">
        <v>32993</v>
      </c>
      <c r="T234">
        <v>7.9139400000000002</v>
      </c>
      <c r="U234" s="2">
        <v>37711</v>
      </c>
      <c r="V234">
        <v>5705.7621099999997</v>
      </c>
      <c r="W234" s="2">
        <v>40998</v>
      </c>
      <c r="X234">
        <v>7.4998100000000001</v>
      </c>
      <c r="Y234" s="2">
        <v>39171</v>
      </c>
      <c r="Z234">
        <v>129.78</v>
      </c>
      <c r="AA234" s="2">
        <v>39171</v>
      </c>
      <c r="AB234">
        <v>455.75</v>
      </c>
    </row>
    <row r="235" spans="1:28" x14ac:dyDescent="0.2">
      <c r="A235" s="2">
        <v>38107</v>
      </c>
      <c r="B235">
        <v>1.1000000000000001</v>
      </c>
      <c r="C235" s="2">
        <v>32628</v>
      </c>
      <c r="D235">
        <v>9.84</v>
      </c>
      <c r="E235" s="2"/>
      <c r="G235" s="2">
        <v>32626</v>
      </c>
      <c r="H235">
        <v>9.0530000000000008</v>
      </c>
      <c r="I235" s="2">
        <v>37589</v>
      </c>
      <c r="J235">
        <v>529.36</v>
      </c>
      <c r="K235" s="2">
        <v>32626</v>
      </c>
      <c r="L235">
        <v>514.19000000000005</v>
      </c>
      <c r="M235" s="2">
        <v>32626</v>
      </c>
      <c r="N235">
        <v>309.64</v>
      </c>
      <c r="O235" s="2">
        <v>38989</v>
      </c>
      <c r="P235">
        <v>5252.7873799999998</v>
      </c>
      <c r="Q235" s="2">
        <v>32626</v>
      </c>
      <c r="R235">
        <v>317.43</v>
      </c>
      <c r="S235" s="2">
        <v>33024</v>
      </c>
      <c r="T235">
        <v>9.0278100000000006</v>
      </c>
      <c r="U235" s="2">
        <v>37741</v>
      </c>
      <c r="V235">
        <v>6283.9556000000002</v>
      </c>
      <c r="W235" s="2">
        <v>41029</v>
      </c>
      <c r="X235">
        <v>7.7659799999999999</v>
      </c>
      <c r="Y235" s="2">
        <v>39202</v>
      </c>
      <c r="Z235">
        <v>130.08000000000001</v>
      </c>
      <c r="AA235" s="2">
        <v>39202</v>
      </c>
      <c r="AB235">
        <v>475.08</v>
      </c>
    </row>
    <row r="236" spans="1:28" x14ac:dyDescent="0.2">
      <c r="A236" s="2">
        <v>38138</v>
      </c>
      <c r="B236">
        <v>1.11375</v>
      </c>
      <c r="C236" s="2">
        <v>32659</v>
      </c>
      <c r="D236">
        <v>9.81</v>
      </c>
      <c r="E236" s="2"/>
      <c r="G236" s="2">
        <v>32659</v>
      </c>
      <c r="H236">
        <v>8.6</v>
      </c>
      <c r="I236" s="2">
        <v>37621</v>
      </c>
      <c r="J236">
        <v>536.76</v>
      </c>
      <c r="K236" s="2">
        <v>32659</v>
      </c>
      <c r="L236">
        <v>500.76</v>
      </c>
      <c r="M236" s="2">
        <v>32659</v>
      </c>
      <c r="N236">
        <v>320.52</v>
      </c>
      <c r="O236" s="2">
        <v>39021</v>
      </c>
      <c r="P236">
        <v>5394.4126100000003</v>
      </c>
      <c r="Q236" s="2">
        <v>32659</v>
      </c>
      <c r="R236">
        <v>327.98</v>
      </c>
      <c r="S236" s="2">
        <v>33053</v>
      </c>
      <c r="T236">
        <v>8.5781600000000005</v>
      </c>
      <c r="U236" s="2">
        <v>37771</v>
      </c>
      <c r="V236">
        <v>6631.5975799999997</v>
      </c>
      <c r="W236" s="2">
        <v>41060</v>
      </c>
      <c r="X236">
        <v>6.8838900000000001</v>
      </c>
      <c r="Y236" s="2">
        <v>39233</v>
      </c>
      <c r="Z236">
        <v>134.01</v>
      </c>
      <c r="AA236" s="2">
        <v>39233</v>
      </c>
      <c r="AB236">
        <v>500.81</v>
      </c>
    </row>
    <row r="237" spans="1:28" x14ac:dyDescent="0.2">
      <c r="A237" s="2">
        <v>38168</v>
      </c>
      <c r="B237">
        <v>1.3687499999999999</v>
      </c>
      <c r="C237" s="2">
        <v>32689</v>
      </c>
      <c r="D237">
        <v>9.5299999999999994</v>
      </c>
      <c r="E237" s="2"/>
      <c r="G237" s="2">
        <v>32689</v>
      </c>
      <c r="H237">
        <v>8.077</v>
      </c>
      <c r="I237" s="2">
        <v>37652</v>
      </c>
      <c r="J237">
        <v>554.63</v>
      </c>
      <c r="K237" s="2">
        <v>32689</v>
      </c>
      <c r="L237">
        <v>494.29</v>
      </c>
      <c r="M237" s="2">
        <v>32689</v>
      </c>
      <c r="N237">
        <v>317.98</v>
      </c>
      <c r="O237" s="2">
        <v>39051</v>
      </c>
      <c r="P237">
        <v>5564.7181600000004</v>
      </c>
      <c r="Q237" s="2">
        <v>32689</v>
      </c>
      <c r="R237">
        <v>326.51</v>
      </c>
      <c r="S237" s="2">
        <v>33085</v>
      </c>
      <c r="T237">
        <v>8.5078399999999998</v>
      </c>
      <c r="U237" s="2">
        <v>37802</v>
      </c>
      <c r="V237">
        <v>6662.76728</v>
      </c>
      <c r="W237" s="2">
        <v>41089</v>
      </c>
      <c r="X237">
        <v>6.9195799999999998</v>
      </c>
      <c r="Y237" s="2">
        <v>39262</v>
      </c>
      <c r="Z237">
        <v>136.25</v>
      </c>
      <c r="AA237" s="2">
        <v>39262</v>
      </c>
      <c r="AB237">
        <v>524.84</v>
      </c>
    </row>
    <row r="238" spans="1:28" x14ac:dyDescent="0.2">
      <c r="A238" s="2">
        <v>38198</v>
      </c>
      <c r="B238">
        <v>1.5037500000000001</v>
      </c>
      <c r="C238" s="2">
        <v>32720</v>
      </c>
      <c r="D238">
        <v>9.24</v>
      </c>
      <c r="E238" s="2"/>
      <c r="G238" s="2">
        <v>32720</v>
      </c>
      <c r="H238">
        <v>7.8040000000000003</v>
      </c>
      <c r="I238" s="2">
        <v>37680</v>
      </c>
      <c r="J238">
        <v>561.47</v>
      </c>
      <c r="K238" s="2">
        <v>32720</v>
      </c>
      <c r="L238">
        <v>549.29</v>
      </c>
      <c r="M238" s="2">
        <v>32720</v>
      </c>
      <c r="N238">
        <v>346.08</v>
      </c>
      <c r="O238" s="2">
        <v>39080</v>
      </c>
      <c r="P238">
        <v>5679.6558800000003</v>
      </c>
      <c r="Q238" s="2">
        <v>32720</v>
      </c>
      <c r="R238">
        <v>355.12</v>
      </c>
      <c r="S238" s="2">
        <v>33116</v>
      </c>
      <c r="T238">
        <v>7.6472999999999995</v>
      </c>
      <c r="U238" s="2">
        <v>37833</v>
      </c>
      <c r="V238">
        <v>6681.1304</v>
      </c>
      <c r="W238" s="2">
        <v>41121</v>
      </c>
      <c r="X238">
        <v>7.0089199999999998</v>
      </c>
      <c r="Y238" s="2">
        <v>39294</v>
      </c>
      <c r="Z238">
        <v>139.81</v>
      </c>
      <c r="AA238" s="2">
        <v>39294</v>
      </c>
      <c r="AB238">
        <v>560.9</v>
      </c>
    </row>
    <row r="239" spans="1:28" x14ac:dyDescent="0.2">
      <c r="A239" s="2">
        <v>38230</v>
      </c>
      <c r="B239">
        <v>1.67</v>
      </c>
      <c r="C239" s="2">
        <v>32751</v>
      </c>
      <c r="D239">
        <v>8.99</v>
      </c>
      <c r="E239" s="2"/>
      <c r="G239" s="2">
        <v>32751</v>
      </c>
      <c r="H239">
        <v>8.2509999999999994</v>
      </c>
      <c r="I239" s="2">
        <v>37711</v>
      </c>
      <c r="J239">
        <v>577.62</v>
      </c>
      <c r="K239" s="2">
        <v>32751</v>
      </c>
      <c r="L239">
        <v>535.16999999999996</v>
      </c>
      <c r="M239" s="2">
        <v>32751</v>
      </c>
      <c r="N239">
        <v>351.45</v>
      </c>
      <c r="O239" s="2">
        <v>39113</v>
      </c>
      <c r="P239">
        <v>5812.0222999999996</v>
      </c>
      <c r="Q239" s="2">
        <v>32751</v>
      </c>
      <c r="R239">
        <v>359.56</v>
      </c>
      <c r="S239" s="2">
        <v>33144</v>
      </c>
      <c r="T239">
        <v>6.39649</v>
      </c>
      <c r="U239" s="2">
        <v>37862</v>
      </c>
      <c r="V239">
        <v>6556.2293099999997</v>
      </c>
      <c r="W239" s="2">
        <v>41152</v>
      </c>
      <c r="X239">
        <v>6.7866499999999998</v>
      </c>
      <c r="Y239" s="2">
        <v>39325</v>
      </c>
      <c r="Z239">
        <v>136.44999999999999</v>
      </c>
      <c r="AA239" s="2">
        <v>39325</v>
      </c>
      <c r="AB239">
        <v>551.77</v>
      </c>
    </row>
    <row r="240" spans="1:28" x14ac:dyDescent="0.2">
      <c r="A240" s="2">
        <v>38260</v>
      </c>
      <c r="B240">
        <v>1.8399999999999999</v>
      </c>
      <c r="C240" s="2">
        <v>32781</v>
      </c>
      <c r="D240">
        <v>9.02</v>
      </c>
      <c r="E240" s="2"/>
      <c r="G240" s="2">
        <v>32780</v>
      </c>
      <c r="H240">
        <v>8.2859999999999996</v>
      </c>
      <c r="I240" s="2">
        <v>37741</v>
      </c>
      <c r="J240">
        <v>611.89</v>
      </c>
      <c r="K240" s="2">
        <v>32780</v>
      </c>
      <c r="L240">
        <v>549.41999999999996</v>
      </c>
      <c r="M240" s="2">
        <v>32780</v>
      </c>
      <c r="N240">
        <v>349.15</v>
      </c>
      <c r="O240" s="2">
        <v>39141</v>
      </c>
      <c r="P240">
        <v>5721.9131500000003</v>
      </c>
      <c r="Q240" s="2">
        <v>32780</v>
      </c>
      <c r="R240">
        <v>357.44</v>
      </c>
      <c r="S240" s="2">
        <v>33177</v>
      </c>
      <c r="T240">
        <v>7.9440499999999998</v>
      </c>
      <c r="U240" s="2">
        <v>37894</v>
      </c>
      <c r="V240">
        <v>6800.1498099999999</v>
      </c>
      <c r="W240" s="2">
        <v>41180</v>
      </c>
      <c r="X240">
        <v>7.1934300000000002</v>
      </c>
      <c r="Y240" s="2">
        <v>39353</v>
      </c>
      <c r="Z240">
        <v>144.75</v>
      </c>
      <c r="AA240" s="2">
        <v>39353</v>
      </c>
      <c r="AB240">
        <v>617.71</v>
      </c>
    </row>
    <row r="241" spans="1:28" x14ac:dyDescent="0.2">
      <c r="A241" s="2">
        <v>38289</v>
      </c>
      <c r="B241">
        <v>2</v>
      </c>
      <c r="C241" s="2">
        <v>32812</v>
      </c>
      <c r="D241">
        <v>8.84</v>
      </c>
      <c r="E241" s="2"/>
      <c r="G241" s="2">
        <v>32812</v>
      </c>
      <c r="H241">
        <v>7.9089999999999998</v>
      </c>
      <c r="I241" s="2">
        <v>37771</v>
      </c>
      <c r="J241">
        <v>618.21</v>
      </c>
      <c r="K241" s="2">
        <v>32812</v>
      </c>
      <c r="L241">
        <v>530.23</v>
      </c>
      <c r="M241" s="2">
        <v>32812</v>
      </c>
      <c r="N241">
        <v>340.36</v>
      </c>
      <c r="O241" s="2">
        <v>39171</v>
      </c>
      <c r="P241">
        <v>5924.0720600000004</v>
      </c>
      <c r="Q241" s="2">
        <v>32812</v>
      </c>
      <c r="R241">
        <v>349.03</v>
      </c>
      <c r="S241" s="2">
        <v>33207</v>
      </c>
      <c r="T241">
        <v>7.0118400000000003</v>
      </c>
      <c r="U241" s="2">
        <v>37925</v>
      </c>
      <c r="V241">
        <v>7269.1972100000003</v>
      </c>
      <c r="W241" s="2">
        <v>41213</v>
      </c>
      <c r="X241">
        <v>7.60487</v>
      </c>
      <c r="Y241" s="2">
        <v>39386</v>
      </c>
      <c r="Z241">
        <v>151.25</v>
      </c>
      <c r="AA241" s="2">
        <v>39386</v>
      </c>
      <c r="AB241">
        <v>683.34</v>
      </c>
    </row>
    <row r="242" spans="1:28" x14ac:dyDescent="0.2">
      <c r="A242" s="2">
        <v>38321</v>
      </c>
      <c r="B242">
        <v>2.29</v>
      </c>
      <c r="C242" s="2">
        <v>32842</v>
      </c>
      <c r="D242">
        <v>8.5500000000000007</v>
      </c>
      <c r="E242" s="2"/>
      <c r="G242" s="2">
        <v>32842</v>
      </c>
      <c r="H242">
        <v>7.8259999999999996</v>
      </c>
      <c r="I242" s="2">
        <v>37802</v>
      </c>
      <c r="J242">
        <v>635.99</v>
      </c>
      <c r="K242" s="2">
        <v>32842</v>
      </c>
      <c r="L242">
        <v>550.53</v>
      </c>
      <c r="M242" s="2">
        <v>32842</v>
      </c>
      <c r="N242">
        <v>345.99</v>
      </c>
      <c r="O242" s="2">
        <v>39202</v>
      </c>
      <c r="P242">
        <v>6320.0712100000001</v>
      </c>
      <c r="Q242" s="2">
        <v>32842</v>
      </c>
      <c r="R242">
        <v>354.97</v>
      </c>
      <c r="S242" s="2">
        <v>33238</v>
      </c>
      <c r="T242">
        <v>7.3353099999999998</v>
      </c>
      <c r="U242" s="2">
        <v>37953</v>
      </c>
      <c r="V242">
        <v>7476.2203300000001</v>
      </c>
      <c r="W242" s="2">
        <v>41243</v>
      </c>
      <c r="X242">
        <v>7.7457099999999999</v>
      </c>
      <c r="Y242" s="2">
        <v>39416</v>
      </c>
      <c r="Z242">
        <v>143.62</v>
      </c>
      <c r="AA242" s="2">
        <v>39416</v>
      </c>
      <c r="AB242">
        <v>624.35</v>
      </c>
    </row>
    <row r="243" spans="1:28" x14ac:dyDescent="0.2">
      <c r="A243" s="2">
        <v>38352</v>
      </c>
      <c r="B243">
        <v>2.4</v>
      </c>
      <c r="C243" s="2">
        <v>32873</v>
      </c>
      <c r="D243">
        <v>8.4499999999999993</v>
      </c>
      <c r="E243" s="2"/>
      <c r="G243" s="2">
        <v>32871</v>
      </c>
      <c r="H243">
        <v>7.9350000000000005</v>
      </c>
      <c r="I243" s="2">
        <v>37833</v>
      </c>
      <c r="J243">
        <v>629</v>
      </c>
      <c r="K243" s="2">
        <v>32871</v>
      </c>
      <c r="L243">
        <v>567.34</v>
      </c>
      <c r="M243" s="2">
        <v>32871</v>
      </c>
      <c r="N243">
        <v>353.4</v>
      </c>
      <c r="O243" s="2">
        <v>39233</v>
      </c>
      <c r="P243">
        <v>6267.1886299999996</v>
      </c>
      <c r="Q243" s="2">
        <v>32871</v>
      </c>
      <c r="R243">
        <v>361.93</v>
      </c>
      <c r="S243" s="2">
        <v>33269</v>
      </c>
      <c r="T243">
        <v>7.5489100000000002</v>
      </c>
      <c r="U243" s="2">
        <v>37986</v>
      </c>
      <c r="V243">
        <v>7984.10329</v>
      </c>
      <c r="W243" s="2">
        <v>41274</v>
      </c>
      <c r="X243">
        <v>8.1190599999999993</v>
      </c>
      <c r="Y243" s="2">
        <v>39447</v>
      </c>
      <c r="Z243">
        <v>140.24</v>
      </c>
      <c r="AA243" s="2">
        <v>39447</v>
      </c>
      <c r="AB243">
        <v>621.55999999999995</v>
      </c>
    </row>
    <row r="244" spans="1:28" x14ac:dyDescent="0.2">
      <c r="A244" s="2">
        <v>38383</v>
      </c>
      <c r="B244">
        <v>2.59</v>
      </c>
      <c r="C244" s="2">
        <v>32904</v>
      </c>
      <c r="D244">
        <v>8.23</v>
      </c>
      <c r="E244" s="2"/>
      <c r="G244" s="2">
        <v>32904</v>
      </c>
      <c r="H244">
        <v>8.4179999999999993</v>
      </c>
      <c r="I244" s="2">
        <v>37862</v>
      </c>
      <c r="J244">
        <v>636.23</v>
      </c>
      <c r="K244" s="2">
        <v>32904</v>
      </c>
      <c r="L244">
        <v>539.94000000000005</v>
      </c>
      <c r="M244" s="2">
        <v>32904</v>
      </c>
      <c r="N244">
        <v>329.08</v>
      </c>
      <c r="O244" s="2">
        <v>39262</v>
      </c>
      <c r="P244">
        <v>6150.5032499999998</v>
      </c>
      <c r="Q244" s="2">
        <v>32904</v>
      </c>
      <c r="R244">
        <v>336.67</v>
      </c>
      <c r="S244" s="2">
        <v>33297</v>
      </c>
      <c r="T244">
        <v>8.4483899999999998</v>
      </c>
      <c r="U244" s="2">
        <v>38016</v>
      </c>
      <c r="V244">
        <v>8003.3683199999996</v>
      </c>
      <c r="W244" s="2">
        <v>41305</v>
      </c>
      <c r="X244">
        <v>8.4528099999999995</v>
      </c>
      <c r="Y244" s="2">
        <v>39478</v>
      </c>
      <c r="Z244">
        <v>127.59</v>
      </c>
      <c r="AA244" s="2">
        <v>39478</v>
      </c>
      <c r="AB244">
        <v>534.80999999999995</v>
      </c>
    </row>
    <row r="245" spans="1:28" x14ac:dyDescent="0.2">
      <c r="A245" s="2">
        <v>38411</v>
      </c>
      <c r="B245">
        <v>2.7162500000000001</v>
      </c>
      <c r="C245" s="2">
        <v>32932</v>
      </c>
      <c r="D245">
        <v>8.24</v>
      </c>
      <c r="E245" s="2"/>
      <c r="G245" s="2">
        <v>32932</v>
      </c>
      <c r="H245">
        <v>8.5150000000000006</v>
      </c>
      <c r="I245" s="2">
        <v>37894</v>
      </c>
      <c r="J245">
        <v>653.62</v>
      </c>
      <c r="K245" s="2">
        <v>32932</v>
      </c>
      <c r="L245">
        <v>515.89</v>
      </c>
      <c r="M245" s="2">
        <v>32932</v>
      </c>
      <c r="N245">
        <v>331.89</v>
      </c>
      <c r="O245" s="2">
        <v>39294</v>
      </c>
      <c r="P245">
        <v>6042.0940199999995</v>
      </c>
      <c r="Q245" s="2">
        <v>32932</v>
      </c>
      <c r="R245">
        <v>340.34</v>
      </c>
      <c r="S245" s="2">
        <v>33326</v>
      </c>
      <c r="T245">
        <v>7.9424099999999997</v>
      </c>
      <c r="U245" s="2">
        <v>38044</v>
      </c>
      <c r="V245">
        <v>8381.5471199999993</v>
      </c>
      <c r="W245" s="2">
        <v>41333</v>
      </c>
      <c r="X245">
        <v>8.1217400000000008</v>
      </c>
      <c r="Y245" s="2">
        <v>39507</v>
      </c>
      <c r="Z245">
        <v>131.30000000000001</v>
      </c>
      <c r="AA245" s="2">
        <v>39507</v>
      </c>
      <c r="AB245">
        <v>565.09</v>
      </c>
    </row>
    <row r="246" spans="1:28" x14ac:dyDescent="0.2">
      <c r="A246" s="2">
        <v>38442</v>
      </c>
      <c r="B246">
        <v>2.87</v>
      </c>
      <c r="C246" s="2">
        <v>32963</v>
      </c>
      <c r="D246">
        <v>8.2799999999999994</v>
      </c>
      <c r="E246" s="2"/>
      <c r="G246" s="2">
        <v>32962</v>
      </c>
      <c r="H246">
        <v>8.6280000000000001</v>
      </c>
      <c r="I246" s="2">
        <v>37925</v>
      </c>
      <c r="J246">
        <v>666.82</v>
      </c>
      <c r="K246" s="2">
        <v>32962</v>
      </c>
      <c r="L246">
        <v>483.82</v>
      </c>
      <c r="M246" s="2">
        <v>32962</v>
      </c>
      <c r="N246">
        <v>339.94</v>
      </c>
      <c r="O246" s="2">
        <v>39325</v>
      </c>
      <c r="P246">
        <v>5991.2594799999997</v>
      </c>
      <c r="Q246" s="2">
        <v>32962</v>
      </c>
      <c r="R246">
        <v>347.01</v>
      </c>
      <c r="S246" s="2">
        <v>33358</v>
      </c>
      <c r="T246">
        <v>8.1655999999999995</v>
      </c>
      <c r="U246" s="2">
        <v>38077</v>
      </c>
      <c r="V246">
        <v>8071.4426400000002</v>
      </c>
      <c r="W246" s="2">
        <v>41362</v>
      </c>
      <c r="X246">
        <v>7.74918</v>
      </c>
      <c r="Y246" s="2">
        <v>39538</v>
      </c>
      <c r="Z246">
        <v>124.08</v>
      </c>
      <c r="AA246" s="2">
        <v>39538</v>
      </c>
      <c r="AB246">
        <v>529.94000000000005</v>
      </c>
    </row>
    <row r="247" spans="1:28" x14ac:dyDescent="0.2">
      <c r="A247" s="2">
        <v>38471</v>
      </c>
      <c r="B247">
        <v>3.0887500000000001</v>
      </c>
      <c r="C247" s="2">
        <v>32993</v>
      </c>
      <c r="D247">
        <v>8.26</v>
      </c>
      <c r="E247" s="2"/>
      <c r="G247" s="2">
        <v>32993</v>
      </c>
      <c r="H247">
        <v>9.0220000000000002</v>
      </c>
      <c r="I247" s="2">
        <v>37953</v>
      </c>
      <c r="J247">
        <v>676.93</v>
      </c>
      <c r="K247" s="2">
        <v>32993</v>
      </c>
      <c r="L247">
        <v>475.92</v>
      </c>
      <c r="M247" s="2">
        <v>32993</v>
      </c>
      <c r="N247">
        <v>330.8</v>
      </c>
      <c r="O247" s="2">
        <v>39353</v>
      </c>
      <c r="P247">
        <v>6226.9825799999999</v>
      </c>
      <c r="Q247" s="2">
        <v>32993</v>
      </c>
      <c r="R247">
        <v>337.48</v>
      </c>
      <c r="S247" s="2">
        <v>33389</v>
      </c>
      <c r="T247">
        <v>8.0805900000000008</v>
      </c>
      <c r="U247" s="2">
        <v>38107</v>
      </c>
      <c r="V247">
        <v>7971.0137299999997</v>
      </c>
      <c r="W247" s="2">
        <v>41394</v>
      </c>
      <c r="X247">
        <v>7.8371199999999996</v>
      </c>
      <c r="Y247" s="2">
        <v>39568</v>
      </c>
      <c r="Z247">
        <v>133.44999999999999</v>
      </c>
      <c r="AA247" s="2">
        <v>39568</v>
      </c>
      <c r="AB247">
        <v>571.85</v>
      </c>
    </row>
    <row r="248" spans="1:28" x14ac:dyDescent="0.2">
      <c r="A248" s="2">
        <v>38503</v>
      </c>
      <c r="B248">
        <v>3.13</v>
      </c>
      <c r="C248" s="2">
        <v>33024</v>
      </c>
      <c r="D248">
        <v>8.18</v>
      </c>
      <c r="E248" s="2"/>
      <c r="G248" s="2">
        <v>33024</v>
      </c>
      <c r="H248">
        <v>8.5990000000000002</v>
      </c>
      <c r="I248" s="2">
        <v>37986</v>
      </c>
      <c r="J248">
        <v>692.26</v>
      </c>
      <c r="K248" s="2">
        <v>33024</v>
      </c>
      <c r="L248">
        <v>525.1</v>
      </c>
      <c r="M248" s="2">
        <v>33024</v>
      </c>
      <c r="N248">
        <v>361.23</v>
      </c>
      <c r="O248" s="2">
        <v>39386</v>
      </c>
      <c r="P248">
        <v>6360.2278800000004</v>
      </c>
      <c r="Q248" s="2">
        <v>33024</v>
      </c>
      <c r="R248">
        <v>367.21</v>
      </c>
      <c r="S248" s="2">
        <v>33417</v>
      </c>
      <c r="T248">
        <v>7.5016800000000003</v>
      </c>
      <c r="U248" s="2">
        <v>38138</v>
      </c>
      <c r="V248">
        <v>8121.9165300000004</v>
      </c>
      <c r="W248" s="2">
        <v>41425</v>
      </c>
      <c r="X248">
        <v>7.7344200000000001</v>
      </c>
      <c r="Y248" s="2">
        <v>39598</v>
      </c>
      <c r="Z248">
        <v>132.99</v>
      </c>
      <c r="AA248" s="2">
        <v>39598</v>
      </c>
      <c r="AB248">
        <v>550.89</v>
      </c>
    </row>
    <row r="249" spans="1:28" x14ac:dyDescent="0.2">
      <c r="A249" s="2">
        <v>38533</v>
      </c>
      <c r="B249">
        <v>3.34</v>
      </c>
      <c r="C249" s="2">
        <v>33054</v>
      </c>
      <c r="D249">
        <v>8.2899999999999991</v>
      </c>
      <c r="E249" s="2"/>
      <c r="G249" s="2">
        <v>33053</v>
      </c>
      <c r="H249">
        <v>8.4120000000000008</v>
      </c>
      <c r="I249" s="2">
        <v>38016</v>
      </c>
      <c r="J249">
        <v>705.47</v>
      </c>
      <c r="K249" s="2">
        <v>33053</v>
      </c>
      <c r="L249">
        <v>520.41</v>
      </c>
      <c r="M249" s="2">
        <v>33053</v>
      </c>
      <c r="N249">
        <v>358.02</v>
      </c>
      <c r="O249" s="2">
        <v>39416</v>
      </c>
      <c r="P249">
        <v>6352.3838599999999</v>
      </c>
      <c r="Q249" s="2">
        <v>33053</v>
      </c>
      <c r="R249">
        <v>364.85</v>
      </c>
      <c r="S249" s="2">
        <v>33450</v>
      </c>
      <c r="T249">
        <v>7.7527999999999997</v>
      </c>
      <c r="U249" s="2">
        <v>38168</v>
      </c>
      <c r="V249">
        <v>8099.6632200000004</v>
      </c>
      <c r="W249" s="2">
        <v>41453</v>
      </c>
      <c r="X249">
        <v>7.0486500000000003</v>
      </c>
      <c r="Y249" s="2">
        <v>39629</v>
      </c>
      <c r="Z249">
        <v>120.73</v>
      </c>
      <c r="AA249" s="2">
        <v>39629</v>
      </c>
      <c r="AB249">
        <v>484.36</v>
      </c>
    </row>
    <row r="250" spans="1:28" x14ac:dyDescent="0.2">
      <c r="A250" s="2">
        <v>38562</v>
      </c>
      <c r="B250">
        <v>3.5187499999999998</v>
      </c>
      <c r="C250" s="2">
        <v>33085</v>
      </c>
      <c r="D250">
        <v>8.15</v>
      </c>
      <c r="E250" s="2"/>
      <c r="G250" s="2">
        <v>33085</v>
      </c>
      <c r="H250">
        <v>8.3409999999999993</v>
      </c>
      <c r="I250" s="2">
        <v>38044</v>
      </c>
      <c r="J250">
        <v>703.7</v>
      </c>
      <c r="K250" s="2">
        <v>33085</v>
      </c>
      <c r="L250">
        <v>524.17999999999995</v>
      </c>
      <c r="M250" s="2">
        <v>33085</v>
      </c>
      <c r="N250">
        <v>356.15</v>
      </c>
      <c r="O250" s="2">
        <v>39447</v>
      </c>
      <c r="P250">
        <v>6143.3868000000002</v>
      </c>
      <c r="Q250" s="2">
        <v>33085</v>
      </c>
      <c r="R250">
        <v>363.88</v>
      </c>
      <c r="S250" s="2">
        <v>33480</v>
      </c>
      <c r="T250">
        <v>7.3132400000000004</v>
      </c>
      <c r="U250" s="2">
        <v>38198</v>
      </c>
      <c r="V250">
        <v>8013.7484700000005</v>
      </c>
      <c r="W250" s="2">
        <v>41486</v>
      </c>
      <c r="X250">
        <v>7.3264100000000001</v>
      </c>
      <c r="Y250" s="2">
        <v>39660</v>
      </c>
      <c r="Z250">
        <v>117.64</v>
      </c>
      <c r="AA250" s="2">
        <v>39660</v>
      </c>
      <c r="AB250">
        <v>477.32</v>
      </c>
    </row>
    <row r="251" spans="1:28" x14ac:dyDescent="0.2">
      <c r="A251" s="2">
        <v>38595</v>
      </c>
      <c r="B251">
        <v>3.7</v>
      </c>
      <c r="C251" s="2">
        <v>33116</v>
      </c>
      <c r="D251">
        <v>8.1300000000000008</v>
      </c>
      <c r="E251" s="2"/>
      <c r="G251" s="2">
        <v>33116</v>
      </c>
      <c r="H251">
        <v>8.8460000000000001</v>
      </c>
      <c r="I251" s="2">
        <v>38077</v>
      </c>
      <c r="J251">
        <v>708.48</v>
      </c>
      <c r="K251" s="2">
        <v>33116</v>
      </c>
      <c r="L251">
        <v>474.13</v>
      </c>
      <c r="M251" s="2">
        <v>33116</v>
      </c>
      <c r="N251">
        <v>322.56</v>
      </c>
      <c r="O251" s="2">
        <v>39478</v>
      </c>
      <c r="P251">
        <v>5757.9940699999997</v>
      </c>
      <c r="Q251" s="2">
        <v>33116</v>
      </c>
      <c r="R251">
        <v>330.66</v>
      </c>
      <c r="S251" s="2">
        <v>33511</v>
      </c>
      <c r="T251">
        <v>7.9468399999999999</v>
      </c>
      <c r="U251" s="2">
        <v>38230</v>
      </c>
      <c r="V251">
        <v>8045.4687100000001</v>
      </c>
      <c r="W251" s="2">
        <v>41516</v>
      </c>
      <c r="X251">
        <v>7.5008699999999999</v>
      </c>
      <c r="Y251" s="2">
        <v>39689</v>
      </c>
      <c r="Z251">
        <v>111.28</v>
      </c>
      <c r="AA251" s="2">
        <v>39689</v>
      </c>
      <c r="AB251">
        <v>442.97</v>
      </c>
    </row>
    <row r="252" spans="1:28" x14ac:dyDescent="0.2">
      <c r="A252" s="2">
        <v>38625</v>
      </c>
      <c r="B252">
        <v>3.86375</v>
      </c>
      <c r="C252" s="2">
        <v>33146</v>
      </c>
      <c r="D252">
        <v>8.1999999999999993</v>
      </c>
      <c r="E252" s="2"/>
      <c r="G252" s="2">
        <v>33144</v>
      </c>
      <c r="H252">
        <v>8.7949999999999999</v>
      </c>
      <c r="I252" s="2">
        <v>38107</v>
      </c>
      <c r="J252">
        <v>703.66</v>
      </c>
      <c r="K252" s="2">
        <v>33144</v>
      </c>
      <c r="L252">
        <v>423.14</v>
      </c>
      <c r="M252" s="2">
        <v>33144</v>
      </c>
      <c r="N252">
        <v>306.05</v>
      </c>
      <c r="O252" s="2">
        <v>39507</v>
      </c>
      <c r="P252">
        <v>5928.8654999999999</v>
      </c>
      <c r="Q252" s="2">
        <v>33144</v>
      </c>
      <c r="R252">
        <v>314.37</v>
      </c>
      <c r="S252" s="2">
        <v>33542</v>
      </c>
      <c r="T252">
        <v>8.3261000000000003</v>
      </c>
      <c r="U252" s="2">
        <v>38260</v>
      </c>
      <c r="V252">
        <v>8281.3750899999995</v>
      </c>
      <c r="W252" s="2">
        <v>41547</v>
      </c>
      <c r="X252">
        <v>7.85656</v>
      </c>
      <c r="Y252" s="2">
        <v>39721</v>
      </c>
      <c r="Z252">
        <v>95.68</v>
      </c>
      <c r="AA252" s="2">
        <v>39721</v>
      </c>
      <c r="AB252">
        <v>368.58</v>
      </c>
    </row>
    <row r="253" spans="1:28" x14ac:dyDescent="0.2">
      <c r="A253" s="2">
        <v>38656</v>
      </c>
      <c r="B253">
        <v>4.09</v>
      </c>
      <c r="C253" s="2">
        <v>33177</v>
      </c>
      <c r="D253">
        <v>8.11</v>
      </c>
      <c r="E253" s="2"/>
      <c r="G253" s="2">
        <v>33177</v>
      </c>
      <c r="H253">
        <v>8.6170000000000009</v>
      </c>
      <c r="I253" s="2">
        <v>38138</v>
      </c>
      <c r="J253">
        <v>691.74</v>
      </c>
      <c r="K253" s="2">
        <v>33177</v>
      </c>
      <c r="L253">
        <v>461.64</v>
      </c>
      <c r="M253" s="2">
        <v>33177</v>
      </c>
      <c r="N253">
        <v>304</v>
      </c>
      <c r="O253" s="2">
        <v>39538</v>
      </c>
      <c r="P253">
        <v>6008.3352299999997</v>
      </c>
      <c r="Q253" s="2">
        <v>33177</v>
      </c>
      <c r="R253">
        <v>311.73</v>
      </c>
      <c r="S253" s="2">
        <v>33571</v>
      </c>
      <c r="T253">
        <v>7.6927000000000003</v>
      </c>
      <c r="U253" s="2">
        <v>38289</v>
      </c>
      <c r="V253">
        <v>8485.4073599999992</v>
      </c>
      <c r="W253" s="2">
        <v>41578</v>
      </c>
      <c r="X253">
        <v>8.0496800000000004</v>
      </c>
      <c r="Y253" s="2">
        <v>39752</v>
      </c>
      <c r="Z253">
        <v>77.760000000000005</v>
      </c>
      <c r="AA253" s="2">
        <v>39752</v>
      </c>
      <c r="AB253">
        <v>279.48</v>
      </c>
    </row>
    <row r="254" spans="1:28" x14ac:dyDescent="0.2">
      <c r="A254" s="2">
        <v>38686</v>
      </c>
      <c r="B254">
        <v>4.2937500000000002</v>
      </c>
      <c r="C254" s="2">
        <v>33207</v>
      </c>
      <c r="D254">
        <v>7.8100000000000005</v>
      </c>
      <c r="E254" s="2"/>
      <c r="G254" s="2">
        <v>33207</v>
      </c>
      <c r="H254">
        <v>8.2520000000000007</v>
      </c>
      <c r="I254" s="2">
        <v>38168</v>
      </c>
      <c r="J254">
        <v>701.66</v>
      </c>
      <c r="K254" s="2">
        <v>33207</v>
      </c>
      <c r="L254">
        <v>453.05</v>
      </c>
      <c r="M254" s="2">
        <v>33207</v>
      </c>
      <c r="N254">
        <v>322.22000000000003</v>
      </c>
      <c r="O254" s="2">
        <v>39568</v>
      </c>
      <c r="P254">
        <v>6050.8316599999998</v>
      </c>
      <c r="Q254" s="2">
        <v>33207</v>
      </c>
      <c r="R254">
        <v>330.28</v>
      </c>
      <c r="S254" s="2">
        <v>33603</v>
      </c>
      <c r="T254">
        <v>7.9348299999999998</v>
      </c>
      <c r="U254" s="2">
        <v>38321</v>
      </c>
      <c r="V254">
        <v>8981.7014099999997</v>
      </c>
      <c r="W254" s="2">
        <v>41607</v>
      </c>
      <c r="X254">
        <v>8.4410399999999992</v>
      </c>
      <c r="Y254" s="2">
        <v>39780</v>
      </c>
      <c r="Z254">
        <v>75.319999999999993</v>
      </c>
      <c r="AA254" s="2">
        <v>39780</v>
      </c>
      <c r="AB254">
        <v>262.41000000000003</v>
      </c>
    </row>
    <row r="255" spans="1:28" x14ac:dyDescent="0.2">
      <c r="A255" s="2">
        <v>38716</v>
      </c>
      <c r="B255">
        <v>4.3899999999999997</v>
      </c>
      <c r="C255" s="2">
        <v>33238</v>
      </c>
      <c r="D255">
        <v>7.31</v>
      </c>
      <c r="E255" s="2"/>
      <c r="G255" s="2">
        <v>33238</v>
      </c>
      <c r="H255">
        <v>8.0670000000000002</v>
      </c>
      <c r="I255" s="2">
        <v>38198</v>
      </c>
      <c r="J255">
        <v>711.2</v>
      </c>
      <c r="K255" s="2">
        <v>33238</v>
      </c>
      <c r="L255">
        <v>461.53</v>
      </c>
      <c r="M255" s="2">
        <v>33238</v>
      </c>
      <c r="N255">
        <v>330.22</v>
      </c>
      <c r="O255" s="2">
        <v>39598</v>
      </c>
      <c r="P255">
        <v>6065.4664400000001</v>
      </c>
      <c r="Q255" s="2">
        <v>33238</v>
      </c>
      <c r="R255">
        <v>338.81</v>
      </c>
      <c r="S255" s="2">
        <v>33634</v>
      </c>
      <c r="T255">
        <v>7.5460200000000004</v>
      </c>
      <c r="U255" s="2">
        <v>38352</v>
      </c>
      <c r="V255">
        <v>9223.2355700000007</v>
      </c>
      <c r="W255" s="2">
        <v>41639</v>
      </c>
      <c r="X255">
        <v>8.1508400000000005</v>
      </c>
      <c r="Y255" s="2">
        <v>39813</v>
      </c>
      <c r="Z255">
        <v>81.87</v>
      </c>
      <c r="AA255" s="2">
        <v>39813</v>
      </c>
      <c r="AB255">
        <v>288.11</v>
      </c>
    </row>
    <row r="256" spans="1:28" x14ac:dyDescent="0.2">
      <c r="A256" s="2">
        <v>38748</v>
      </c>
      <c r="B256">
        <v>4.57</v>
      </c>
      <c r="C256" s="2">
        <v>33269</v>
      </c>
      <c r="D256">
        <v>6.91</v>
      </c>
      <c r="E256" s="2"/>
      <c r="G256" s="2">
        <v>33269</v>
      </c>
      <c r="H256">
        <v>8.0069999999999997</v>
      </c>
      <c r="I256" s="2">
        <v>38230</v>
      </c>
      <c r="J256">
        <v>725.15</v>
      </c>
      <c r="K256" s="2">
        <v>33269</v>
      </c>
      <c r="L256">
        <v>477.39</v>
      </c>
      <c r="M256" s="2">
        <v>33269</v>
      </c>
      <c r="N256">
        <v>343.93</v>
      </c>
      <c r="O256" s="2">
        <v>39629</v>
      </c>
      <c r="P256">
        <v>5735.6450400000003</v>
      </c>
      <c r="Q256" s="2">
        <v>33269</v>
      </c>
      <c r="R256">
        <v>352.75</v>
      </c>
      <c r="S256" s="2">
        <v>33662</v>
      </c>
      <c r="T256">
        <v>6.9309399999999997</v>
      </c>
      <c r="U256" s="2">
        <v>38383</v>
      </c>
      <c r="V256">
        <v>9135.4248399999997</v>
      </c>
      <c r="W256" s="2">
        <v>41670</v>
      </c>
      <c r="X256">
        <v>7.6049299999999995</v>
      </c>
      <c r="Y256" s="2">
        <v>39843</v>
      </c>
      <c r="Z256">
        <v>76.67</v>
      </c>
      <c r="AA256" s="2">
        <v>39843</v>
      </c>
      <c r="AB256">
        <v>271.97000000000003</v>
      </c>
    </row>
    <row r="257" spans="1:28" x14ac:dyDescent="0.2">
      <c r="A257" s="2">
        <v>38776</v>
      </c>
      <c r="B257">
        <v>4.6331299999999995</v>
      </c>
      <c r="C257" s="2">
        <v>33297</v>
      </c>
      <c r="D257">
        <v>6.25</v>
      </c>
      <c r="E257" s="2"/>
      <c r="G257" s="2">
        <v>33297</v>
      </c>
      <c r="H257">
        <v>8.0329999999999995</v>
      </c>
      <c r="I257" s="2">
        <v>38260</v>
      </c>
      <c r="J257">
        <v>735.68</v>
      </c>
      <c r="K257" s="2">
        <v>33297</v>
      </c>
      <c r="L257">
        <v>520.57000000000005</v>
      </c>
      <c r="M257" s="2">
        <v>33297</v>
      </c>
      <c r="N257">
        <v>367.07</v>
      </c>
      <c r="O257" s="2">
        <v>39660</v>
      </c>
      <c r="P257">
        <v>5690.2117699999999</v>
      </c>
      <c r="Q257" s="2">
        <v>33297</v>
      </c>
      <c r="R257">
        <v>376.07</v>
      </c>
      <c r="S257" s="2">
        <v>33694</v>
      </c>
      <c r="T257">
        <v>6.1837600000000004</v>
      </c>
      <c r="U257" s="2">
        <v>38411</v>
      </c>
      <c r="V257">
        <v>9555.4192000000003</v>
      </c>
      <c r="W257" s="2">
        <v>41698</v>
      </c>
      <c r="X257">
        <v>7.8044099999999998</v>
      </c>
      <c r="Y257" s="2">
        <v>39871</v>
      </c>
      <c r="Z257">
        <v>68.87</v>
      </c>
      <c r="AA257" s="2">
        <v>39871</v>
      </c>
      <c r="AB257">
        <v>253.98</v>
      </c>
    </row>
    <row r="258" spans="1:28" x14ac:dyDescent="0.2">
      <c r="A258" s="2">
        <v>38807</v>
      </c>
      <c r="B258">
        <v>4.8293800000000005</v>
      </c>
      <c r="C258" s="2">
        <v>33328</v>
      </c>
      <c r="D258">
        <v>6.12</v>
      </c>
      <c r="E258" s="2"/>
      <c r="G258" s="2">
        <v>33326</v>
      </c>
      <c r="H258">
        <v>8.0609999999999999</v>
      </c>
      <c r="I258" s="2">
        <v>38289</v>
      </c>
      <c r="J258">
        <v>748.97</v>
      </c>
      <c r="K258" s="2">
        <v>33326</v>
      </c>
      <c r="L258">
        <v>504.26</v>
      </c>
      <c r="M258" s="2">
        <v>33326</v>
      </c>
      <c r="N258">
        <v>375.22</v>
      </c>
      <c r="O258" s="2">
        <v>39689</v>
      </c>
      <c r="P258">
        <v>5492.2350100000003</v>
      </c>
      <c r="Q258" s="2">
        <v>33326</v>
      </c>
      <c r="R258">
        <v>383.54</v>
      </c>
      <c r="S258" s="2">
        <v>33724</v>
      </c>
      <c r="T258">
        <v>5.7925399999999998</v>
      </c>
      <c r="U258" s="2">
        <v>38442</v>
      </c>
      <c r="V258">
        <v>9242.5847799999992</v>
      </c>
      <c r="W258" s="2">
        <v>41729</v>
      </c>
      <c r="X258">
        <v>7.6731699999999998</v>
      </c>
      <c r="Y258" s="2">
        <v>39903</v>
      </c>
      <c r="Z258">
        <v>73.17</v>
      </c>
      <c r="AA258" s="2">
        <v>39903</v>
      </c>
      <c r="AB258">
        <v>288.73</v>
      </c>
    </row>
    <row r="259" spans="1:28" x14ac:dyDescent="0.2">
      <c r="A259" s="2">
        <v>38835</v>
      </c>
      <c r="B259">
        <v>5.04</v>
      </c>
      <c r="C259" s="2">
        <v>33358</v>
      </c>
      <c r="D259">
        <v>5.91</v>
      </c>
      <c r="E259" s="2"/>
      <c r="G259" s="2">
        <v>33358</v>
      </c>
      <c r="H259">
        <v>8.0129999999999999</v>
      </c>
      <c r="I259" s="2">
        <v>38321</v>
      </c>
      <c r="J259">
        <v>758</v>
      </c>
      <c r="K259" s="2">
        <v>33358</v>
      </c>
      <c r="L259">
        <v>507.24</v>
      </c>
      <c r="M259" s="2">
        <v>33358</v>
      </c>
      <c r="N259">
        <v>375.35</v>
      </c>
      <c r="O259" s="2">
        <v>39721</v>
      </c>
      <c r="P259">
        <v>4958.9395500000001</v>
      </c>
      <c r="Q259" s="2">
        <v>33358</v>
      </c>
      <c r="R259">
        <v>384.22</v>
      </c>
      <c r="S259" s="2">
        <v>33753</v>
      </c>
      <c r="T259">
        <v>6.2471300000000003</v>
      </c>
      <c r="U259" s="2">
        <v>38471</v>
      </c>
      <c r="V259">
        <v>9172.2077100000006</v>
      </c>
      <c r="W259" s="2">
        <v>41759</v>
      </c>
      <c r="X259">
        <v>7.4962600000000004</v>
      </c>
      <c r="Y259" s="2">
        <v>39933</v>
      </c>
      <c r="Z259">
        <v>82.38</v>
      </c>
      <c r="AA259" s="2">
        <v>39933</v>
      </c>
      <c r="AB259">
        <v>336.37</v>
      </c>
    </row>
    <row r="260" spans="1:28" x14ac:dyDescent="0.2">
      <c r="A260" s="2">
        <v>38868</v>
      </c>
      <c r="B260">
        <v>5.1106300000000005</v>
      </c>
      <c r="C260" s="2">
        <v>33389</v>
      </c>
      <c r="D260">
        <v>5.78</v>
      </c>
      <c r="E260" s="2"/>
      <c r="G260" s="2">
        <v>33389</v>
      </c>
      <c r="H260">
        <v>8.0589999999999993</v>
      </c>
      <c r="I260" s="2">
        <v>38352</v>
      </c>
      <c r="J260">
        <v>769.3</v>
      </c>
      <c r="K260" s="2">
        <v>33389</v>
      </c>
      <c r="L260">
        <v>517.76</v>
      </c>
      <c r="M260" s="2">
        <v>33389</v>
      </c>
      <c r="N260">
        <v>389.83</v>
      </c>
      <c r="O260" s="2">
        <v>39752</v>
      </c>
      <c r="P260">
        <v>4344.8885499999997</v>
      </c>
      <c r="Q260" s="2">
        <v>33389</v>
      </c>
      <c r="R260">
        <v>399.03</v>
      </c>
      <c r="S260" s="2">
        <v>33785</v>
      </c>
      <c r="T260">
        <v>5.6784800000000004</v>
      </c>
      <c r="U260" s="2">
        <v>38503</v>
      </c>
      <c r="V260">
        <v>9046.89</v>
      </c>
      <c r="W260" s="2">
        <v>41789</v>
      </c>
      <c r="X260">
        <v>7.7983700000000002</v>
      </c>
      <c r="Y260" s="2">
        <v>39962</v>
      </c>
      <c r="Z260">
        <v>92.77</v>
      </c>
      <c r="AA260" s="2">
        <v>39962</v>
      </c>
      <c r="AB260">
        <v>388.74</v>
      </c>
    </row>
    <row r="261" spans="1:28" x14ac:dyDescent="0.2">
      <c r="A261" s="2">
        <v>38898</v>
      </c>
      <c r="B261">
        <v>5.3343800000000003</v>
      </c>
      <c r="C261" s="2">
        <v>33419</v>
      </c>
      <c r="D261">
        <v>5.9</v>
      </c>
      <c r="E261" s="2"/>
      <c r="G261" s="2">
        <v>33417</v>
      </c>
      <c r="H261">
        <v>8.2270000000000003</v>
      </c>
      <c r="I261" s="2">
        <v>38383</v>
      </c>
      <c r="J261">
        <v>768.3</v>
      </c>
      <c r="K261" s="2">
        <v>33417</v>
      </c>
      <c r="L261">
        <v>484.85</v>
      </c>
      <c r="M261" s="2">
        <v>33417</v>
      </c>
      <c r="N261">
        <v>371.16</v>
      </c>
      <c r="O261" s="2">
        <v>39780</v>
      </c>
      <c r="P261">
        <v>3937.3116199999999</v>
      </c>
      <c r="Q261" s="2">
        <v>33417</v>
      </c>
      <c r="R261">
        <v>380.33</v>
      </c>
      <c r="S261" s="2">
        <v>33816</v>
      </c>
      <c r="T261">
        <v>5.6034800000000002</v>
      </c>
      <c r="U261" s="2">
        <v>38533</v>
      </c>
      <c r="V261">
        <v>9161.8321099999994</v>
      </c>
      <c r="W261" s="2">
        <v>41820</v>
      </c>
      <c r="X261">
        <v>7.9428200000000002</v>
      </c>
      <c r="Y261" s="2">
        <v>39994</v>
      </c>
      <c r="Z261">
        <v>93.32</v>
      </c>
      <c r="AA261" s="2">
        <v>39994</v>
      </c>
      <c r="AB261">
        <v>386.04</v>
      </c>
    </row>
    <row r="262" spans="1:28" x14ac:dyDescent="0.2">
      <c r="A262" s="2">
        <v>38929</v>
      </c>
      <c r="B262">
        <v>5.3906299999999998</v>
      </c>
      <c r="C262" s="2">
        <v>33450</v>
      </c>
      <c r="D262">
        <v>5.82</v>
      </c>
      <c r="E262" s="2"/>
      <c r="G262" s="2">
        <v>33450</v>
      </c>
      <c r="H262">
        <v>8.1470000000000002</v>
      </c>
      <c r="I262" s="2">
        <v>38411</v>
      </c>
      <c r="J262">
        <v>779.6</v>
      </c>
      <c r="K262" s="2">
        <v>33450</v>
      </c>
      <c r="L262">
        <v>506.78</v>
      </c>
      <c r="M262" s="2">
        <v>33450</v>
      </c>
      <c r="N262">
        <v>387.81</v>
      </c>
      <c r="O262" s="2">
        <v>39813</v>
      </c>
      <c r="P262">
        <v>4322.8940199999997</v>
      </c>
      <c r="Q262" s="2">
        <v>33450</v>
      </c>
      <c r="R262">
        <v>396.29</v>
      </c>
      <c r="S262" s="2">
        <v>33847</v>
      </c>
      <c r="T262">
        <v>6.5903299999999998</v>
      </c>
      <c r="U262" s="2">
        <v>38562</v>
      </c>
      <c r="V262">
        <v>9289.9806700000008</v>
      </c>
      <c r="W262" s="2">
        <v>41851</v>
      </c>
      <c r="X262">
        <v>8.5263399999999994</v>
      </c>
      <c r="Y262" s="2">
        <v>40025</v>
      </c>
      <c r="Z262">
        <v>100.89</v>
      </c>
      <c r="AA262" s="2">
        <v>40025</v>
      </c>
      <c r="AB262">
        <v>434.88</v>
      </c>
    </row>
    <row r="263" spans="1:28" x14ac:dyDescent="0.2">
      <c r="A263" s="2">
        <v>38960</v>
      </c>
      <c r="B263">
        <v>5.33</v>
      </c>
      <c r="C263" s="2">
        <v>33481</v>
      </c>
      <c r="D263">
        <v>5.66</v>
      </c>
      <c r="E263" s="2"/>
      <c r="G263" s="2">
        <v>33480</v>
      </c>
      <c r="H263">
        <v>7.8159999999999998</v>
      </c>
      <c r="I263" s="2">
        <v>38442</v>
      </c>
      <c r="J263">
        <v>756.93</v>
      </c>
      <c r="K263" s="2">
        <v>33480</v>
      </c>
      <c r="L263">
        <v>504.2</v>
      </c>
      <c r="M263" s="2">
        <v>33480</v>
      </c>
      <c r="N263">
        <v>395.43</v>
      </c>
      <c r="O263" s="2">
        <v>39843</v>
      </c>
      <c r="P263">
        <v>3768.92353</v>
      </c>
      <c r="Q263" s="2">
        <v>33480</v>
      </c>
      <c r="R263">
        <v>404.54</v>
      </c>
      <c r="S263" s="2">
        <v>33877</v>
      </c>
      <c r="T263">
        <v>6.4177400000000002</v>
      </c>
      <c r="U263" s="2">
        <v>38595</v>
      </c>
      <c r="V263">
        <v>9552.9589699999997</v>
      </c>
      <c r="W263" s="2">
        <v>41880</v>
      </c>
      <c r="X263">
        <v>8.5430100000000007</v>
      </c>
      <c r="Y263" s="2">
        <v>40056</v>
      </c>
      <c r="Z263">
        <v>101.25</v>
      </c>
      <c r="AA263" s="2">
        <v>40056</v>
      </c>
      <c r="AB263">
        <v>419.61</v>
      </c>
    </row>
    <row r="264" spans="1:28" x14ac:dyDescent="0.2">
      <c r="A264" s="2">
        <v>38989</v>
      </c>
      <c r="B264">
        <v>5.3218800000000002</v>
      </c>
      <c r="C264" s="2">
        <v>33511</v>
      </c>
      <c r="D264">
        <v>5.45</v>
      </c>
      <c r="E264" s="2"/>
      <c r="G264" s="2">
        <v>33511</v>
      </c>
      <c r="H264">
        <v>7.4450000000000003</v>
      </c>
      <c r="I264" s="2">
        <v>38471</v>
      </c>
      <c r="J264">
        <v>749.55</v>
      </c>
      <c r="K264" s="2">
        <v>33511</v>
      </c>
      <c r="L264">
        <v>516.42999999999995</v>
      </c>
      <c r="M264" s="2">
        <v>33511</v>
      </c>
      <c r="N264">
        <v>387.86</v>
      </c>
      <c r="O264" s="2">
        <v>39871</v>
      </c>
      <c r="P264">
        <v>3372.7428100000002</v>
      </c>
      <c r="Q264" s="2">
        <v>33511</v>
      </c>
      <c r="R264">
        <v>396.4</v>
      </c>
      <c r="S264" s="2">
        <v>33907</v>
      </c>
      <c r="T264">
        <v>6.1191000000000004</v>
      </c>
      <c r="U264" s="2">
        <v>38625</v>
      </c>
      <c r="V264">
        <v>9670.3319200000005</v>
      </c>
      <c r="W264" s="2">
        <v>41912</v>
      </c>
      <c r="X264">
        <v>7.9655399999999998</v>
      </c>
      <c r="Y264" s="2">
        <v>40086</v>
      </c>
      <c r="Z264">
        <v>104.01</v>
      </c>
      <c r="AA264" s="2">
        <v>40086</v>
      </c>
      <c r="AB264">
        <v>455.78</v>
      </c>
    </row>
    <row r="265" spans="1:28" x14ac:dyDescent="0.2">
      <c r="A265" s="2">
        <v>39021</v>
      </c>
      <c r="B265">
        <v>5.32</v>
      </c>
      <c r="C265" s="2">
        <v>33542</v>
      </c>
      <c r="D265">
        <v>5.21</v>
      </c>
      <c r="E265" s="2"/>
      <c r="G265" s="2">
        <v>33542</v>
      </c>
      <c r="H265">
        <v>7.46</v>
      </c>
      <c r="I265" s="2">
        <v>38503</v>
      </c>
      <c r="J265">
        <v>762.86</v>
      </c>
      <c r="K265" s="2">
        <v>33542</v>
      </c>
      <c r="L265">
        <v>523.82000000000005</v>
      </c>
      <c r="M265" s="2">
        <v>33542</v>
      </c>
      <c r="N265">
        <v>392.46</v>
      </c>
      <c r="O265" s="2">
        <v>39903</v>
      </c>
      <c r="P265">
        <v>3618.7790599999998</v>
      </c>
      <c r="Q265" s="2">
        <v>33542</v>
      </c>
      <c r="R265">
        <v>402.95</v>
      </c>
      <c r="S265" s="2">
        <v>33938</v>
      </c>
      <c r="T265">
        <v>6.2742699999999996</v>
      </c>
      <c r="U265" s="2">
        <v>38656</v>
      </c>
      <c r="V265">
        <v>9405.2398900000007</v>
      </c>
      <c r="W265" s="2">
        <v>41943</v>
      </c>
      <c r="X265">
        <v>8.3080800000000004</v>
      </c>
      <c r="Y265" s="2">
        <v>40116</v>
      </c>
      <c r="Z265">
        <v>102.38</v>
      </c>
      <c r="AA265" s="2">
        <v>40116</v>
      </c>
      <c r="AB265">
        <v>453.12</v>
      </c>
    </row>
    <row r="266" spans="1:28" x14ac:dyDescent="0.2">
      <c r="A266" s="2">
        <v>39051</v>
      </c>
      <c r="B266">
        <v>5.35</v>
      </c>
      <c r="C266" s="2">
        <v>33572</v>
      </c>
      <c r="D266">
        <v>4.8100000000000005</v>
      </c>
      <c r="E266" s="2"/>
      <c r="G266" s="2">
        <v>33571</v>
      </c>
      <c r="H266">
        <v>7.3760000000000003</v>
      </c>
      <c r="I266" s="2">
        <v>38533</v>
      </c>
      <c r="J266">
        <v>777.83</v>
      </c>
      <c r="K266" s="2">
        <v>33571</v>
      </c>
      <c r="L266">
        <v>499.99</v>
      </c>
      <c r="M266" s="2">
        <v>33571</v>
      </c>
      <c r="N266">
        <v>375.22</v>
      </c>
      <c r="O266" s="2">
        <v>39933</v>
      </c>
      <c r="P266">
        <v>3926.4327800000001</v>
      </c>
      <c r="Q266" s="2">
        <v>33571</v>
      </c>
      <c r="R266">
        <v>386.08</v>
      </c>
      <c r="S266" s="2">
        <v>33969</v>
      </c>
      <c r="T266">
        <v>6.17753</v>
      </c>
      <c r="U266" s="2">
        <v>38686</v>
      </c>
      <c r="V266">
        <v>9396.2366600000005</v>
      </c>
      <c r="W266" s="2">
        <v>41971</v>
      </c>
      <c r="X266">
        <v>8.4329400000000003</v>
      </c>
      <c r="Y266" s="2">
        <v>40147</v>
      </c>
      <c r="Z266">
        <v>103.18</v>
      </c>
      <c r="AA266" s="2">
        <v>40147</v>
      </c>
      <c r="AB266">
        <v>465.03</v>
      </c>
    </row>
    <row r="267" spans="1:28" x14ac:dyDescent="0.2">
      <c r="A267" s="2">
        <v>39080</v>
      </c>
      <c r="B267">
        <v>5.3218800000000002</v>
      </c>
      <c r="C267" s="2">
        <v>33603</v>
      </c>
      <c r="D267">
        <v>4.43</v>
      </c>
      <c r="E267" s="2"/>
      <c r="G267" s="2">
        <v>33603</v>
      </c>
      <c r="H267">
        <v>6.6989999999999998</v>
      </c>
      <c r="I267" s="2">
        <v>38562</v>
      </c>
      <c r="J267">
        <v>791.43</v>
      </c>
      <c r="K267" s="2">
        <v>33603</v>
      </c>
      <c r="L267">
        <v>535.36</v>
      </c>
      <c r="M267" s="2">
        <v>33603</v>
      </c>
      <c r="N267">
        <v>417.09</v>
      </c>
      <c r="O267" s="2">
        <v>39962</v>
      </c>
      <c r="P267">
        <v>4317.6725200000001</v>
      </c>
      <c r="Q267" s="2">
        <v>33603</v>
      </c>
      <c r="R267">
        <v>426.08</v>
      </c>
      <c r="S267" s="2">
        <v>33998</v>
      </c>
      <c r="T267">
        <v>6.1558599999999997</v>
      </c>
      <c r="U267" s="2">
        <v>38716</v>
      </c>
      <c r="V267">
        <v>9657.0312200000008</v>
      </c>
      <c r="W267" s="2">
        <v>42004</v>
      </c>
      <c r="X267">
        <v>8.5311900000000005</v>
      </c>
      <c r="Y267" s="2">
        <v>40178</v>
      </c>
      <c r="Z267">
        <v>105.76</v>
      </c>
      <c r="AA267" s="2">
        <v>40178</v>
      </c>
      <c r="AB267">
        <v>484.95</v>
      </c>
    </row>
    <row r="268" spans="1:28" x14ac:dyDescent="0.2">
      <c r="A268" s="2">
        <v>39113</v>
      </c>
      <c r="B268">
        <v>5.32</v>
      </c>
      <c r="C268" s="2">
        <v>33634</v>
      </c>
      <c r="D268">
        <v>4.03</v>
      </c>
      <c r="E268" s="2"/>
      <c r="G268" s="2">
        <v>33634</v>
      </c>
      <c r="H268">
        <v>7.274</v>
      </c>
      <c r="I268" s="2">
        <v>38595</v>
      </c>
      <c r="J268">
        <v>792.94</v>
      </c>
      <c r="K268" s="2">
        <v>33634</v>
      </c>
      <c r="L268">
        <v>524.45000000000005</v>
      </c>
      <c r="M268" s="2">
        <v>33634</v>
      </c>
      <c r="N268">
        <v>408.79</v>
      </c>
      <c r="O268" s="2">
        <v>39994</v>
      </c>
      <c r="P268">
        <v>4297.3641799999996</v>
      </c>
      <c r="Q268" s="2">
        <v>33634</v>
      </c>
      <c r="R268">
        <v>418.78</v>
      </c>
      <c r="S268" s="2">
        <v>34026</v>
      </c>
      <c r="T268">
        <v>6.4064499999999995</v>
      </c>
      <c r="U268" s="2">
        <v>38748</v>
      </c>
      <c r="V268">
        <v>10273.494699999999</v>
      </c>
      <c r="W268" s="2">
        <v>42034</v>
      </c>
      <c r="X268">
        <v>8.7245899999999992</v>
      </c>
      <c r="Y268" s="2">
        <v>40207</v>
      </c>
      <c r="Z268">
        <v>103.43</v>
      </c>
      <c r="AA268" s="2">
        <v>40207</v>
      </c>
      <c r="AB268">
        <v>455.26</v>
      </c>
    </row>
    <row r="269" spans="1:28" x14ac:dyDescent="0.2">
      <c r="A269" s="2">
        <v>39141</v>
      </c>
      <c r="B269">
        <v>5.32</v>
      </c>
      <c r="C269" s="2">
        <v>33663</v>
      </c>
      <c r="D269">
        <v>4.0599999999999996</v>
      </c>
      <c r="E269" s="2"/>
      <c r="G269" s="2">
        <v>33662</v>
      </c>
      <c r="H269">
        <v>7.25</v>
      </c>
      <c r="I269" s="2">
        <v>38625</v>
      </c>
      <c r="J269">
        <v>785.03</v>
      </c>
      <c r="K269" s="2">
        <v>33662</v>
      </c>
      <c r="L269">
        <v>514.4</v>
      </c>
      <c r="M269" s="2">
        <v>33662</v>
      </c>
      <c r="N269">
        <v>412.7</v>
      </c>
      <c r="O269" s="2">
        <v>40025</v>
      </c>
      <c r="P269">
        <v>4780.0541700000003</v>
      </c>
      <c r="Q269" s="2">
        <v>33662</v>
      </c>
      <c r="R269">
        <v>421.99</v>
      </c>
      <c r="S269" s="2">
        <v>34059</v>
      </c>
      <c r="T269">
        <v>7.3198699999999999</v>
      </c>
      <c r="U269" s="2">
        <v>38776</v>
      </c>
      <c r="V269">
        <v>10155.39525</v>
      </c>
      <c r="W269" s="2">
        <v>42062</v>
      </c>
      <c r="X269">
        <v>9.0062800000000003</v>
      </c>
      <c r="Y269" s="2">
        <v>40235</v>
      </c>
      <c r="Z269">
        <v>104.2</v>
      </c>
      <c r="AA269" s="2">
        <v>40235</v>
      </c>
      <c r="AB269">
        <v>457.01</v>
      </c>
    </row>
    <row r="270" spans="1:28" x14ac:dyDescent="0.2">
      <c r="A270" s="2">
        <v>39171</v>
      </c>
      <c r="B270">
        <v>5.32</v>
      </c>
      <c r="C270" s="2">
        <v>33694</v>
      </c>
      <c r="D270">
        <v>3.98</v>
      </c>
      <c r="E270" s="2"/>
      <c r="G270" s="2">
        <v>33694</v>
      </c>
      <c r="H270">
        <v>7.5280000000000005</v>
      </c>
      <c r="I270" s="2">
        <v>38656</v>
      </c>
      <c r="J270">
        <v>779.55</v>
      </c>
      <c r="K270" s="2">
        <v>33694</v>
      </c>
      <c r="L270">
        <v>489.18</v>
      </c>
      <c r="M270" s="2">
        <v>33694</v>
      </c>
      <c r="N270">
        <v>403.69</v>
      </c>
      <c r="O270" s="2">
        <v>40056</v>
      </c>
      <c r="P270">
        <v>5053.5683200000003</v>
      </c>
      <c r="Q270" s="2">
        <v>33694</v>
      </c>
      <c r="R270">
        <v>412.17</v>
      </c>
      <c r="S270" s="2">
        <v>34089</v>
      </c>
      <c r="T270">
        <v>8.6046700000000005</v>
      </c>
      <c r="U270" s="2">
        <v>38807</v>
      </c>
      <c r="V270">
        <v>10373.036029999999</v>
      </c>
      <c r="W270" s="2">
        <v>42094</v>
      </c>
      <c r="X270">
        <v>9.2223600000000001</v>
      </c>
      <c r="Y270" s="2">
        <v>40268</v>
      </c>
      <c r="Z270">
        <v>110.07</v>
      </c>
      <c r="AA270" s="2">
        <v>40268</v>
      </c>
      <c r="AB270">
        <v>489.71</v>
      </c>
    </row>
    <row r="271" spans="1:28" x14ac:dyDescent="0.2">
      <c r="A271" s="2">
        <v>39202</v>
      </c>
      <c r="B271">
        <v>5.32</v>
      </c>
      <c r="C271" s="2">
        <v>33724</v>
      </c>
      <c r="D271">
        <v>3.73</v>
      </c>
      <c r="E271" s="2"/>
      <c r="G271" s="2">
        <v>33724</v>
      </c>
      <c r="H271">
        <v>7.5830000000000002</v>
      </c>
      <c r="I271" s="2">
        <v>38686</v>
      </c>
      <c r="J271">
        <v>783.62</v>
      </c>
      <c r="K271" s="2">
        <v>33724</v>
      </c>
      <c r="L271">
        <v>494.99</v>
      </c>
      <c r="M271" s="2">
        <v>33724</v>
      </c>
      <c r="N271">
        <v>414.95</v>
      </c>
      <c r="O271" s="2">
        <v>40086</v>
      </c>
      <c r="P271">
        <v>5268.9918600000001</v>
      </c>
      <c r="Q271" s="2">
        <v>33724</v>
      </c>
      <c r="R271">
        <v>422.07</v>
      </c>
      <c r="S271" s="2">
        <v>34120</v>
      </c>
      <c r="T271">
        <v>8.8493200000000005</v>
      </c>
      <c r="U271" s="2">
        <v>38835</v>
      </c>
      <c r="V271">
        <v>10968.065280000001</v>
      </c>
      <c r="W271" s="2">
        <v>42124</v>
      </c>
      <c r="X271">
        <v>10.75935</v>
      </c>
      <c r="Y271" s="2">
        <v>40298</v>
      </c>
      <c r="Z271">
        <v>110.98</v>
      </c>
      <c r="AA271" s="2">
        <v>40298</v>
      </c>
      <c r="AB271">
        <v>498.8</v>
      </c>
    </row>
    <row r="272" spans="1:28" x14ac:dyDescent="0.2">
      <c r="A272" s="2">
        <v>39233</v>
      </c>
      <c r="B272">
        <v>5.32</v>
      </c>
      <c r="C272" s="2">
        <v>33755</v>
      </c>
      <c r="D272">
        <v>3.82</v>
      </c>
      <c r="E272" s="2"/>
      <c r="G272" s="2">
        <v>33753</v>
      </c>
      <c r="H272">
        <v>7.3179999999999996</v>
      </c>
      <c r="I272" s="2">
        <v>38716</v>
      </c>
      <c r="J272">
        <v>790.35</v>
      </c>
      <c r="K272" s="2">
        <v>33753</v>
      </c>
      <c r="L272">
        <v>513.66999999999996</v>
      </c>
      <c r="M272" s="2">
        <v>33753</v>
      </c>
      <c r="N272">
        <v>415.35</v>
      </c>
      <c r="O272" s="2">
        <v>40116</v>
      </c>
      <c r="P272">
        <v>5273.3822099999998</v>
      </c>
      <c r="Q272" s="2">
        <v>33753</v>
      </c>
      <c r="R272">
        <v>422.78</v>
      </c>
      <c r="S272" s="2">
        <v>34150</v>
      </c>
      <c r="T272">
        <v>8.5831800000000005</v>
      </c>
      <c r="U272" s="2">
        <v>38868</v>
      </c>
      <c r="V272">
        <v>10718.95989</v>
      </c>
      <c r="W272" s="2">
        <v>42153</v>
      </c>
      <c r="X272">
        <v>10.33869</v>
      </c>
      <c r="Y272" s="2">
        <v>40329</v>
      </c>
      <c r="Z272">
        <v>101.61</v>
      </c>
      <c r="AA272" s="2">
        <v>40329</v>
      </c>
      <c r="AB272">
        <v>454.87</v>
      </c>
    </row>
    <row r="273" spans="1:28" x14ac:dyDescent="0.2">
      <c r="A273" s="2">
        <v>39262</v>
      </c>
      <c r="B273">
        <v>5.32</v>
      </c>
      <c r="C273" s="2">
        <v>33785</v>
      </c>
      <c r="D273">
        <v>3.76</v>
      </c>
      <c r="E273" s="2"/>
      <c r="G273" s="2">
        <v>33785</v>
      </c>
      <c r="H273">
        <v>7.1210000000000004</v>
      </c>
      <c r="I273" s="2">
        <v>38748</v>
      </c>
      <c r="J273">
        <v>802.96</v>
      </c>
      <c r="K273" s="2">
        <v>33785</v>
      </c>
      <c r="L273">
        <v>495.42</v>
      </c>
      <c r="M273" s="2">
        <v>33785</v>
      </c>
      <c r="N273">
        <v>408.14</v>
      </c>
      <c r="O273" s="2">
        <v>40147</v>
      </c>
      <c r="P273">
        <v>5354.63591</v>
      </c>
      <c r="Q273" s="2">
        <v>33785</v>
      </c>
      <c r="R273">
        <v>415.75</v>
      </c>
      <c r="S273" s="2">
        <v>34180</v>
      </c>
      <c r="T273">
        <v>9.2203300000000006</v>
      </c>
      <c r="U273" s="2">
        <v>38898</v>
      </c>
      <c r="V273">
        <v>10773.70628</v>
      </c>
      <c r="W273" s="2">
        <v>42185</v>
      </c>
      <c r="X273">
        <v>9.6091300000000004</v>
      </c>
      <c r="Y273" s="2">
        <v>40359</v>
      </c>
      <c r="Z273">
        <v>101.33</v>
      </c>
      <c r="AA273" s="2">
        <v>40359</v>
      </c>
      <c r="AB273">
        <v>461.63</v>
      </c>
    </row>
    <row r="274" spans="1:28" x14ac:dyDescent="0.2">
      <c r="A274" s="2">
        <v>39294</v>
      </c>
      <c r="B274">
        <v>5.32</v>
      </c>
      <c r="C274" s="2">
        <v>33816</v>
      </c>
      <c r="D274">
        <v>3.25</v>
      </c>
      <c r="E274" s="2"/>
      <c r="G274" s="2">
        <v>33816</v>
      </c>
      <c r="H274">
        <v>6.7089999999999996</v>
      </c>
      <c r="I274" s="2">
        <v>38776</v>
      </c>
      <c r="J274">
        <v>808.32</v>
      </c>
      <c r="K274" s="2">
        <v>33816</v>
      </c>
      <c r="L274">
        <v>495.64</v>
      </c>
      <c r="M274" s="2">
        <v>33816</v>
      </c>
      <c r="N274">
        <v>424.21</v>
      </c>
      <c r="O274" s="2">
        <v>40178</v>
      </c>
      <c r="P274">
        <v>5428.7918799999998</v>
      </c>
      <c r="Q274" s="2">
        <v>33816</v>
      </c>
      <c r="R274">
        <v>431.55</v>
      </c>
      <c r="S274" s="2">
        <v>34212</v>
      </c>
      <c r="T274">
        <v>9.4574800000000003</v>
      </c>
      <c r="U274" s="2">
        <v>38929</v>
      </c>
      <c r="V274">
        <v>11075.2497</v>
      </c>
      <c r="W274" s="2">
        <v>42216</v>
      </c>
      <c r="X274">
        <v>8.5573499999999996</v>
      </c>
      <c r="Y274" s="2">
        <v>40389</v>
      </c>
      <c r="Z274">
        <v>105.87</v>
      </c>
      <c r="AA274" s="2">
        <v>40389</v>
      </c>
      <c r="AB274">
        <v>486.47</v>
      </c>
    </row>
    <row r="275" spans="1:28" x14ac:dyDescent="0.2">
      <c r="A275" s="2">
        <v>39325</v>
      </c>
      <c r="B275">
        <v>5.72</v>
      </c>
      <c r="C275" s="2">
        <v>33847</v>
      </c>
      <c r="D275">
        <v>3.3</v>
      </c>
      <c r="E275" s="2"/>
      <c r="G275" s="2">
        <v>33847</v>
      </c>
      <c r="H275">
        <v>6.6040000000000001</v>
      </c>
      <c r="I275" s="2">
        <v>38807</v>
      </c>
      <c r="J275">
        <v>813.16</v>
      </c>
      <c r="K275" s="2">
        <v>33847</v>
      </c>
      <c r="L275">
        <v>506.64</v>
      </c>
      <c r="M275" s="2">
        <v>33847</v>
      </c>
      <c r="N275">
        <v>414.03</v>
      </c>
      <c r="O275" s="2">
        <v>40207</v>
      </c>
      <c r="P275">
        <v>5252.4186200000004</v>
      </c>
      <c r="Q275" s="2">
        <v>33847</v>
      </c>
      <c r="R275">
        <v>420.21</v>
      </c>
      <c r="S275" s="2">
        <v>34242</v>
      </c>
      <c r="T275">
        <v>8.9620300000000004</v>
      </c>
      <c r="U275" s="2">
        <v>38960</v>
      </c>
      <c r="V275">
        <v>11234.58361</v>
      </c>
      <c r="W275" s="2">
        <v>42247</v>
      </c>
      <c r="X275">
        <v>7.5573199999999998</v>
      </c>
      <c r="Y275" s="2">
        <v>40421</v>
      </c>
      <c r="Z275">
        <v>103.91</v>
      </c>
      <c r="AA275" s="2">
        <v>40421</v>
      </c>
      <c r="AB275">
        <v>479.59</v>
      </c>
    </row>
    <row r="276" spans="1:28" x14ac:dyDescent="0.2">
      <c r="A276" s="2">
        <v>39353</v>
      </c>
      <c r="B276">
        <v>5.1237500000000002</v>
      </c>
      <c r="C276" s="2">
        <v>33877</v>
      </c>
      <c r="D276">
        <v>3.22</v>
      </c>
      <c r="E276" s="2"/>
      <c r="G276" s="2">
        <v>33877</v>
      </c>
      <c r="H276">
        <v>6.3540000000000001</v>
      </c>
      <c r="I276" s="2">
        <v>38835</v>
      </c>
      <c r="J276">
        <v>818.17</v>
      </c>
      <c r="K276" s="2">
        <v>33877</v>
      </c>
      <c r="L276">
        <v>500.95</v>
      </c>
      <c r="M276" s="2">
        <v>33877</v>
      </c>
      <c r="N276">
        <v>417.8</v>
      </c>
      <c r="O276" s="2">
        <v>40235</v>
      </c>
      <c r="P276">
        <v>5358.6890000000003</v>
      </c>
      <c r="Q276" s="2">
        <v>33877</v>
      </c>
      <c r="R276">
        <v>421.54</v>
      </c>
      <c r="S276" s="2">
        <v>34271</v>
      </c>
      <c r="T276">
        <v>8.9368700000000008</v>
      </c>
      <c r="U276" s="2">
        <v>38989</v>
      </c>
      <c r="V276">
        <v>11157.425069999999</v>
      </c>
      <c r="W276" s="2">
        <v>42277</v>
      </c>
      <c r="X276">
        <v>7.3803599999999996</v>
      </c>
      <c r="Y276" s="2">
        <v>40451</v>
      </c>
      <c r="Z276">
        <v>111.75</v>
      </c>
      <c r="AA276" s="2">
        <v>40451</v>
      </c>
      <c r="AB276">
        <v>532.64</v>
      </c>
    </row>
    <row r="277" spans="1:28" x14ac:dyDescent="0.2">
      <c r="A277" s="2">
        <v>39386</v>
      </c>
      <c r="B277">
        <v>4.7062499999999998</v>
      </c>
      <c r="C277" s="2">
        <v>33908</v>
      </c>
      <c r="D277">
        <v>3.1</v>
      </c>
      <c r="E277" s="2"/>
      <c r="G277" s="2">
        <v>33907</v>
      </c>
      <c r="H277">
        <v>6.7889999999999997</v>
      </c>
      <c r="I277" s="2">
        <v>38868</v>
      </c>
      <c r="J277">
        <v>818.06</v>
      </c>
      <c r="K277" s="2">
        <v>33907</v>
      </c>
      <c r="L277">
        <v>486.38</v>
      </c>
      <c r="M277" s="2">
        <v>33907</v>
      </c>
      <c r="N277">
        <v>418.68</v>
      </c>
      <c r="O277" s="2">
        <v>40268</v>
      </c>
      <c r="P277">
        <v>5715.22055</v>
      </c>
      <c r="Q277" s="2">
        <v>33907</v>
      </c>
      <c r="R277">
        <v>423.51</v>
      </c>
      <c r="S277" s="2">
        <v>34303</v>
      </c>
      <c r="T277">
        <v>7.4666300000000003</v>
      </c>
      <c r="U277" s="2">
        <v>39021</v>
      </c>
      <c r="V277">
        <v>11695.739809999999</v>
      </c>
      <c r="W277" s="2">
        <v>42307</v>
      </c>
      <c r="X277">
        <v>8.0489300000000004</v>
      </c>
      <c r="Y277" s="2">
        <v>40480</v>
      </c>
      <c r="Z277">
        <v>114.35</v>
      </c>
      <c r="AA277" s="2">
        <v>40480</v>
      </c>
      <c r="AB277">
        <v>546.37</v>
      </c>
    </row>
    <row r="278" spans="1:28" x14ac:dyDescent="0.2">
      <c r="A278" s="2">
        <v>39416</v>
      </c>
      <c r="B278">
        <v>5.2362500000000001</v>
      </c>
      <c r="C278" s="2">
        <v>33938</v>
      </c>
      <c r="D278">
        <v>3.09</v>
      </c>
      <c r="E278" s="2"/>
      <c r="G278" s="2">
        <v>33938</v>
      </c>
      <c r="H278">
        <v>6.9370000000000003</v>
      </c>
      <c r="I278" s="2">
        <v>38898</v>
      </c>
      <c r="J278">
        <v>815.19</v>
      </c>
      <c r="K278" s="2">
        <v>33938</v>
      </c>
      <c r="L278">
        <v>494.11</v>
      </c>
      <c r="M278" s="2">
        <v>33938</v>
      </c>
      <c r="N278">
        <v>431.35</v>
      </c>
      <c r="O278" s="2">
        <v>40298</v>
      </c>
      <c r="P278">
        <v>5416.2376000000004</v>
      </c>
      <c r="Q278" s="2">
        <v>33938</v>
      </c>
      <c r="R278">
        <v>434.63</v>
      </c>
      <c r="S278" s="2">
        <v>34334</v>
      </c>
      <c r="T278">
        <v>7.6852799999999997</v>
      </c>
      <c r="U278" s="2">
        <v>39051</v>
      </c>
      <c r="V278">
        <v>11902.223379999999</v>
      </c>
      <c r="W278" s="2">
        <v>42338</v>
      </c>
      <c r="X278">
        <v>7.77536</v>
      </c>
      <c r="Y278" s="2">
        <v>40512</v>
      </c>
      <c r="Z278">
        <v>114.5</v>
      </c>
      <c r="AA278" s="2">
        <v>40512</v>
      </c>
      <c r="AB278">
        <v>537.99</v>
      </c>
    </row>
    <row r="279" spans="1:28" x14ac:dyDescent="0.2">
      <c r="A279" s="2">
        <v>39447</v>
      </c>
      <c r="B279">
        <v>4.5999999999999996</v>
      </c>
      <c r="C279" s="2">
        <v>33969</v>
      </c>
      <c r="D279">
        <v>2.92</v>
      </c>
      <c r="E279" s="2"/>
      <c r="G279" s="2">
        <v>33969</v>
      </c>
      <c r="H279">
        <v>6.6859999999999999</v>
      </c>
      <c r="I279" s="2">
        <v>38929</v>
      </c>
      <c r="J279">
        <v>823.17</v>
      </c>
      <c r="K279" s="2">
        <v>33969</v>
      </c>
      <c r="L279">
        <v>497.13</v>
      </c>
      <c r="M279" s="2">
        <v>33969</v>
      </c>
      <c r="N279">
        <v>435.71</v>
      </c>
      <c r="O279" s="2">
        <v>40329</v>
      </c>
      <c r="P279">
        <v>4811.8427600000005</v>
      </c>
      <c r="Q279" s="2">
        <v>33969</v>
      </c>
      <c r="R279">
        <v>438.72</v>
      </c>
      <c r="S279" s="2">
        <v>34365</v>
      </c>
      <c r="T279">
        <v>8.9835799999999999</v>
      </c>
      <c r="U279" s="2">
        <v>39080</v>
      </c>
      <c r="V279">
        <v>12173.48314</v>
      </c>
      <c r="W279" s="2">
        <v>42369</v>
      </c>
      <c r="X279">
        <v>7.6734499999999999</v>
      </c>
      <c r="Y279" s="2">
        <v>40543</v>
      </c>
      <c r="Z279">
        <v>121.85</v>
      </c>
      <c r="AA279" s="2">
        <v>40543</v>
      </c>
      <c r="AB279">
        <v>567.35</v>
      </c>
    </row>
    <row r="280" spans="1:28" x14ac:dyDescent="0.2">
      <c r="A280" s="2">
        <v>39478</v>
      </c>
      <c r="B280">
        <v>3.1437499999999998</v>
      </c>
      <c r="C280" s="2">
        <v>34000</v>
      </c>
      <c r="D280">
        <v>3.02</v>
      </c>
      <c r="E280" s="2"/>
      <c r="G280" s="2">
        <v>33998</v>
      </c>
      <c r="H280">
        <v>6.359</v>
      </c>
      <c r="I280" s="2">
        <v>38960</v>
      </c>
      <c r="J280">
        <v>836.52</v>
      </c>
      <c r="K280" s="2">
        <v>33998</v>
      </c>
      <c r="L280">
        <v>497.83</v>
      </c>
      <c r="M280" s="2">
        <v>33998</v>
      </c>
      <c r="N280">
        <v>438.78</v>
      </c>
      <c r="O280" s="2">
        <v>40359</v>
      </c>
      <c r="P280">
        <v>5017.9269000000004</v>
      </c>
      <c r="Q280" s="2">
        <v>33998</v>
      </c>
      <c r="R280">
        <v>440.88</v>
      </c>
      <c r="S280" s="2">
        <v>34393</v>
      </c>
      <c r="T280">
        <v>9.3139099999999999</v>
      </c>
      <c r="U280" s="2">
        <v>39113</v>
      </c>
      <c r="V280">
        <v>12172.34332</v>
      </c>
      <c r="W280" s="2">
        <v>42398</v>
      </c>
      <c r="X280">
        <v>6.6969899999999996</v>
      </c>
      <c r="Y280" s="2">
        <v>40574</v>
      </c>
      <c r="Z280">
        <v>121.23</v>
      </c>
      <c r="AA280" s="2">
        <v>40574</v>
      </c>
      <c r="AB280">
        <v>561.33000000000004</v>
      </c>
    </row>
    <row r="281" spans="1:28" x14ac:dyDescent="0.2">
      <c r="A281" s="2">
        <v>39507</v>
      </c>
      <c r="B281">
        <v>3.11063</v>
      </c>
      <c r="C281" s="2">
        <v>34028</v>
      </c>
      <c r="D281">
        <v>3.03</v>
      </c>
      <c r="E281" s="2"/>
      <c r="G281" s="2">
        <v>34026</v>
      </c>
      <c r="H281">
        <v>6.02</v>
      </c>
      <c r="I281" s="2">
        <v>38989</v>
      </c>
      <c r="J281">
        <v>848.38</v>
      </c>
      <c r="K281" s="2">
        <v>34026</v>
      </c>
      <c r="L281">
        <v>508.67</v>
      </c>
      <c r="M281" s="2">
        <v>34026</v>
      </c>
      <c r="N281">
        <v>443.38</v>
      </c>
      <c r="O281" s="2">
        <v>40389</v>
      </c>
      <c r="P281">
        <v>5275.5814099999998</v>
      </c>
      <c r="Q281" s="2">
        <v>34026</v>
      </c>
      <c r="R281">
        <v>446.63</v>
      </c>
      <c r="S281" s="2">
        <v>34424</v>
      </c>
      <c r="T281">
        <v>8.9407099999999993</v>
      </c>
      <c r="U281" s="2">
        <v>39141</v>
      </c>
      <c r="V281">
        <v>12106.0144</v>
      </c>
      <c r="W281" s="2">
        <v>42429</v>
      </c>
      <c r="X281">
        <v>6.5277799999999999</v>
      </c>
      <c r="Y281" s="2">
        <v>40602</v>
      </c>
      <c r="Z281">
        <v>121.28</v>
      </c>
      <c r="AA281" s="2">
        <v>40602</v>
      </c>
      <c r="AB281">
        <v>539.07000000000005</v>
      </c>
    </row>
    <row r="282" spans="1:28" x14ac:dyDescent="0.2">
      <c r="A282" s="2">
        <v>39538</v>
      </c>
      <c r="B282">
        <v>2.7031299999999998</v>
      </c>
      <c r="C282" s="2">
        <v>34059</v>
      </c>
      <c r="D282">
        <v>3.07</v>
      </c>
      <c r="E282" s="2"/>
      <c r="G282" s="2">
        <v>34059</v>
      </c>
      <c r="H282">
        <v>6.024</v>
      </c>
      <c r="I282" s="2">
        <v>39021</v>
      </c>
      <c r="J282">
        <v>859.92</v>
      </c>
      <c r="K282" s="2">
        <v>34059</v>
      </c>
      <c r="L282">
        <v>537.20000000000005</v>
      </c>
      <c r="M282" s="2">
        <v>34059</v>
      </c>
      <c r="N282">
        <v>451.67</v>
      </c>
      <c r="O282" s="2">
        <v>40421</v>
      </c>
      <c r="P282">
        <v>5376.0082599999996</v>
      </c>
      <c r="Q282" s="2">
        <v>34059</v>
      </c>
      <c r="R282">
        <v>454.94</v>
      </c>
      <c r="S282" s="2">
        <v>34453</v>
      </c>
      <c r="T282">
        <v>9.2973999999999997</v>
      </c>
      <c r="U282" s="2">
        <v>39171</v>
      </c>
      <c r="V282">
        <v>12418.559600000001</v>
      </c>
      <c r="W282" s="2">
        <v>42460</v>
      </c>
      <c r="X282">
        <v>7.3052200000000003</v>
      </c>
      <c r="Y282" s="2">
        <v>40633</v>
      </c>
      <c r="Z282">
        <v>119.1</v>
      </c>
      <c r="AA282" s="2">
        <v>40633</v>
      </c>
      <c r="AB282">
        <v>572.4</v>
      </c>
    </row>
    <row r="283" spans="1:28" x14ac:dyDescent="0.2">
      <c r="A283" s="2">
        <v>39568</v>
      </c>
      <c r="B283">
        <v>2.8025000000000002</v>
      </c>
      <c r="C283" s="2">
        <v>34089</v>
      </c>
      <c r="D283">
        <v>2.96</v>
      </c>
      <c r="E283" s="2"/>
      <c r="G283" s="2">
        <v>34089</v>
      </c>
      <c r="H283">
        <v>6.0090000000000003</v>
      </c>
      <c r="I283" s="2">
        <v>39051</v>
      </c>
      <c r="J283">
        <v>874.37</v>
      </c>
      <c r="K283" s="2">
        <v>34089</v>
      </c>
      <c r="L283">
        <v>561.12</v>
      </c>
      <c r="M283" s="2">
        <v>34089</v>
      </c>
      <c r="N283">
        <v>440.19</v>
      </c>
      <c r="O283" s="2">
        <v>40451</v>
      </c>
      <c r="P283">
        <v>5704.1396000000004</v>
      </c>
      <c r="Q283" s="2">
        <v>34089</v>
      </c>
      <c r="R283">
        <v>445.3</v>
      </c>
      <c r="S283" s="2">
        <v>34485</v>
      </c>
      <c r="T283">
        <v>9.5053000000000001</v>
      </c>
      <c r="U283" s="2">
        <v>39202</v>
      </c>
      <c r="V283">
        <v>12906.139429999999</v>
      </c>
      <c r="W283" s="2">
        <v>42489</v>
      </c>
      <c r="X283">
        <v>7.29</v>
      </c>
      <c r="Y283" s="2">
        <v>40662</v>
      </c>
      <c r="Z283">
        <v>121.62</v>
      </c>
      <c r="AA283" s="2">
        <v>40662</v>
      </c>
      <c r="AB283">
        <v>592.77</v>
      </c>
    </row>
    <row r="284" spans="1:28" x14ac:dyDescent="0.2">
      <c r="A284" s="2">
        <v>39598</v>
      </c>
      <c r="B284">
        <v>2.4575</v>
      </c>
      <c r="C284" s="2">
        <v>34120</v>
      </c>
      <c r="D284">
        <v>3</v>
      </c>
      <c r="E284" s="2"/>
      <c r="G284" s="2">
        <v>34120</v>
      </c>
      <c r="H284">
        <v>6.149</v>
      </c>
      <c r="I284" s="2">
        <v>39080</v>
      </c>
      <c r="J284">
        <v>883.97</v>
      </c>
      <c r="K284" s="2">
        <v>34120</v>
      </c>
      <c r="L284">
        <v>573.07000000000005</v>
      </c>
      <c r="M284" s="2">
        <v>34120</v>
      </c>
      <c r="N284">
        <v>450.19</v>
      </c>
      <c r="O284" s="2">
        <v>40480</v>
      </c>
      <c r="P284">
        <v>5851.1846800000003</v>
      </c>
      <c r="Q284" s="2">
        <v>34120</v>
      </c>
      <c r="R284">
        <v>455.35</v>
      </c>
      <c r="S284" s="2">
        <v>34515</v>
      </c>
      <c r="T284">
        <v>10.00211</v>
      </c>
      <c r="U284" s="2">
        <v>39233</v>
      </c>
      <c r="V284">
        <v>13105.73683</v>
      </c>
      <c r="W284" s="2">
        <v>42521</v>
      </c>
      <c r="X284">
        <v>7.2153900000000002</v>
      </c>
      <c r="Y284" s="2">
        <v>40694</v>
      </c>
      <c r="Z284">
        <v>119.6</v>
      </c>
      <c r="AA284" s="2">
        <v>40694</v>
      </c>
      <c r="AB284">
        <v>582.91</v>
      </c>
    </row>
    <row r="285" spans="1:28" x14ac:dyDescent="0.2">
      <c r="A285" s="2">
        <v>39629</v>
      </c>
      <c r="B285">
        <v>2.4624999999999999</v>
      </c>
      <c r="C285" s="2">
        <v>34150</v>
      </c>
      <c r="D285">
        <v>3.04</v>
      </c>
      <c r="E285" s="2"/>
      <c r="G285" s="2">
        <v>34150</v>
      </c>
      <c r="H285">
        <v>5.7759999999999998</v>
      </c>
      <c r="I285" s="2">
        <v>39113</v>
      </c>
      <c r="J285">
        <v>893.84</v>
      </c>
      <c r="K285" s="2">
        <v>34150</v>
      </c>
      <c r="L285">
        <v>567.29</v>
      </c>
      <c r="M285" s="2">
        <v>34150</v>
      </c>
      <c r="N285">
        <v>450.53</v>
      </c>
      <c r="O285" s="2">
        <v>40512</v>
      </c>
      <c r="P285">
        <v>5644.0139600000002</v>
      </c>
      <c r="Q285" s="2">
        <v>34150</v>
      </c>
      <c r="R285">
        <v>455.45</v>
      </c>
      <c r="S285" s="2">
        <v>34544</v>
      </c>
      <c r="T285">
        <v>9.6206700000000005</v>
      </c>
      <c r="U285" s="2">
        <v>39262</v>
      </c>
      <c r="V285">
        <v>13262.715889999999</v>
      </c>
      <c r="W285" s="2">
        <v>42551</v>
      </c>
      <c r="X285">
        <v>7.1783900000000003</v>
      </c>
      <c r="Y285" s="2">
        <v>40724</v>
      </c>
      <c r="Z285">
        <v>118.54</v>
      </c>
      <c r="AA285" s="2">
        <v>40724</v>
      </c>
      <c r="AB285">
        <v>567.24</v>
      </c>
    </row>
    <row r="286" spans="1:28" x14ac:dyDescent="0.2">
      <c r="A286" s="2">
        <v>39660</v>
      </c>
      <c r="B286">
        <v>2.4612500000000002</v>
      </c>
      <c r="C286" s="2">
        <v>34181</v>
      </c>
      <c r="D286">
        <v>3.06</v>
      </c>
      <c r="E286" s="2"/>
      <c r="G286" s="2">
        <v>34180</v>
      </c>
      <c r="H286">
        <v>5.8070000000000004</v>
      </c>
      <c r="I286" s="2">
        <v>39141</v>
      </c>
      <c r="J286">
        <v>906.34</v>
      </c>
      <c r="K286" s="2">
        <v>34180</v>
      </c>
      <c r="L286">
        <v>578.02</v>
      </c>
      <c r="M286" s="2">
        <v>34180</v>
      </c>
      <c r="N286">
        <v>448.13</v>
      </c>
      <c r="O286" s="2">
        <v>40543</v>
      </c>
      <c r="P286">
        <v>6180.6170499999998</v>
      </c>
      <c r="Q286" s="2">
        <v>34180</v>
      </c>
      <c r="R286">
        <v>453.75</v>
      </c>
      <c r="S286" s="2">
        <v>34577</v>
      </c>
      <c r="T286">
        <v>9.6912599999999998</v>
      </c>
      <c r="U286" s="2">
        <v>39294</v>
      </c>
      <c r="V286">
        <v>12949.79981</v>
      </c>
      <c r="W286" s="2">
        <v>42580</v>
      </c>
      <c r="X286">
        <v>7.4184799999999997</v>
      </c>
      <c r="Y286" s="2">
        <v>40753</v>
      </c>
      <c r="Z286">
        <v>120.91</v>
      </c>
      <c r="AA286" s="2">
        <v>40753</v>
      </c>
      <c r="AB286">
        <v>571.67999999999995</v>
      </c>
    </row>
    <row r="287" spans="1:28" x14ac:dyDescent="0.2">
      <c r="A287" s="2">
        <v>39689</v>
      </c>
      <c r="B287">
        <v>2.48563</v>
      </c>
      <c r="C287" s="2">
        <v>34212</v>
      </c>
      <c r="D287">
        <v>3.03</v>
      </c>
      <c r="E287" s="2"/>
      <c r="G287" s="2">
        <v>34212</v>
      </c>
      <c r="H287">
        <v>5.4480000000000004</v>
      </c>
      <c r="I287" s="2">
        <v>39171</v>
      </c>
      <c r="J287">
        <v>907.3</v>
      </c>
      <c r="K287" s="2">
        <v>34212</v>
      </c>
      <c r="L287">
        <v>603.55999999999995</v>
      </c>
      <c r="M287" s="2">
        <v>34212</v>
      </c>
      <c r="N287">
        <v>463.56</v>
      </c>
      <c r="O287" s="2">
        <v>40574</v>
      </c>
      <c r="P287">
        <v>6180.2000200000002</v>
      </c>
      <c r="Q287" s="2">
        <v>34212</v>
      </c>
      <c r="R287">
        <v>468.34</v>
      </c>
      <c r="S287" s="2">
        <v>34607</v>
      </c>
      <c r="T287">
        <v>9.4184599999999996</v>
      </c>
      <c r="U287" s="2">
        <v>39325</v>
      </c>
      <c r="V287">
        <v>12711.23439</v>
      </c>
      <c r="W287" s="2">
        <v>42613</v>
      </c>
      <c r="X287">
        <v>7.9633399999999996</v>
      </c>
      <c r="Y287" s="2">
        <v>40786</v>
      </c>
      <c r="Z287">
        <v>109.72</v>
      </c>
      <c r="AA287" s="2">
        <v>40786</v>
      </c>
      <c r="AB287">
        <v>513.6</v>
      </c>
    </row>
    <row r="288" spans="1:28" x14ac:dyDescent="0.2">
      <c r="A288" s="2">
        <v>39721</v>
      </c>
      <c r="B288">
        <v>3.92625</v>
      </c>
      <c r="C288" s="2">
        <v>34242</v>
      </c>
      <c r="D288">
        <v>3.09</v>
      </c>
      <c r="E288" s="2"/>
      <c r="G288" s="2">
        <v>34242</v>
      </c>
      <c r="H288">
        <v>5.3819999999999997</v>
      </c>
      <c r="I288" s="2">
        <v>39202</v>
      </c>
      <c r="J288">
        <v>919.09</v>
      </c>
      <c r="K288" s="2">
        <v>34242</v>
      </c>
      <c r="L288">
        <v>591.44000000000005</v>
      </c>
      <c r="M288" s="2">
        <v>34242</v>
      </c>
      <c r="N288">
        <v>458.93</v>
      </c>
      <c r="O288" s="2">
        <v>40602</v>
      </c>
      <c r="P288">
        <v>6403.7652600000001</v>
      </c>
      <c r="Q288" s="2">
        <v>34242</v>
      </c>
      <c r="R288">
        <v>461.66</v>
      </c>
      <c r="S288" s="2">
        <v>34638</v>
      </c>
      <c r="T288">
        <v>9.6865600000000001</v>
      </c>
      <c r="U288" s="2">
        <v>39353</v>
      </c>
      <c r="V288">
        <v>13195.504999999999</v>
      </c>
      <c r="W288" s="2">
        <v>42643</v>
      </c>
      <c r="X288">
        <v>8.1437899999999992</v>
      </c>
      <c r="Y288" s="2">
        <v>40816</v>
      </c>
      <c r="Z288">
        <v>100.51</v>
      </c>
      <c r="AA288" s="2">
        <v>40816</v>
      </c>
      <c r="AB288">
        <v>444.82</v>
      </c>
    </row>
    <row r="289" spans="1:28" x14ac:dyDescent="0.2">
      <c r="A289" s="2">
        <v>39752</v>
      </c>
      <c r="B289">
        <v>2.5812499999999998</v>
      </c>
      <c r="C289" s="2">
        <v>34273</v>
      </c>
      <c r="D289">
        <v>2.99</v>
      </c>
      <c r="E289" s="2"/>
      <c r="G289" s="2">
        <v>34271</v>
      </c>
      <c r="H289">
        <v>5.4269999999999996</v>
      </c>
      <c r="I289" s="2">
        <v>39233</v>
      </c>
      <c r="J289">
        <v>925.96</v>
      </c>
      <c r="K289" s="2">
        <v>34271</v>
      </c>
      <c r="L289">
        <v>606.77</v>
      </c>
      <c r="M289" s="2">
        <v>34271</v>
      </c>
      <c r="N289">
        <v>467.83</v>
      </c>
      <c r="O289" s="2">
        <v>40633</v>
      </c>
      <c r="P289">
        <v>6324.0334199999998</v>
      </c>
      <c r="Q289" s="2">
        <v>34271</v>
      </c>
      <c r="R289">
        <v>470.63</v>
      </c>
      <c r="S289" s="2">
        <v>34668</v>
      </c>
      <c r="T289">
        <v>9.2047500000000007</v>
      </c>
      <c r="U289" s="2">
        <v>39386</v>
      </c>
      <c r="V289">
        <v>13974.2066</v>
      </c>
      <c r="W289" s="2">
        <v>42674</v>
      </c>
      <c r="X289">
        <v>7.9841100000000003</v>
      </c>
      <c r="Y289" s="2">
        <v>40847</v>
      </c>
      <c r="Z289">
        <v>106.54</v>
      </c>
      <c r="AA289" s="2">
        <v>40847</v>
      </c>
      <c r="AB289">
        <v>497.99</v>
      </c>
    </row>
    <row r="290" spans="1:28" x14ac:dyDescent="0.2">
      <c r="A290" s="2">
        <v>39780</v>
      </c>
      <c r="B290">
        <v>1.9012500000000001</v>
      </c>
      <c r="C290" s="2">
        <v>34303</v>
      </c>
      <c r="D290">
        <v>3.02</v>
      </c>
      <c r="E290" s="2"/>
      <c r="G290" s="2">
        <v>34303</v>
      </c>
      <c r="H290">
        <v>5.819</v>
      </c>
      <c r="I290" s="2">
        <v>39262</v>
      </c>
      <c r="J290">
        <v>909.33</v>
      </c>
      <c r="K290" s="2">
        <v>34303</v>
      </c>
      <c r="L290">
        <v>571.49</v>
      </c>
      <c r="M290" s="2">
        <v>34303</v>
      </c>
      <c r="N290">
        <v>461.79</v>
      </c>
      <c r="O290" s="2">
        <v>40662</v>
      </c>
      <c r="P290">
        <v>6942.6625599999998</v>
      </c>
      <c r="Q290" s="2">
        <v>34303</v>
      </c>
      <c r="R290">
        <v>465.97</v>
      </c>
      <c r="S290" s="2">
        <v>34698</v>
      </c>
      <c r="T290">
        <v>9.3159899999999993</v>
      </c>
      <c r="U290" s="2">
        <v>39416</v>
      </c>
      <c r="V290">
        <v>13239.371499999999</v>
      </c>
      <c r="W290" s="2">
        <v>42704</v>
      </c>
      <c r="X290">
        <v>7.8877800000000002</v>
      </c>
      <c r="Y290" s="2">
        <v>40877</v>
      </c>
      <c r="Z290">
        <v>99.52</v>
      </c>
      <c r="AA290" s="2">
        <v>40877</v>
      </c>
      <c r="AB290">
        <v>456.28</v>
      </c>
    </row>
    <row r="291" spans="1:28" x14ac:dyDescent="0.2">
      <c r="A291" s="2">
        <v>39813</v>
      </c>
      <c r="B291">
        <v>0.43625000000000003</v>
      </c>
      <c r="C291" s="2">
        <v>34334</v>
      </c>
      <c r="D291">
        <v>2.96</v>
      </c>
      <c r="E291" s="2"/>
      <c r="G291" s="2">
        <v>34334</v>
      </c>
      <c r="H291">
        <v>5.7940000000000005</v>
      </c>
      <c r="I291" s="2">
        <v>39294</v>
      </c>
      <c r="J291">
        <v>877.13</v>
      </c>
      <c r="K291" s="2">
        <v>34334</v>
      </c>
      <c r="L291">
        <v>598.5</v>
      </c>
      <c r="M291" s="2">
        <v>34334</v>
      </c>
      <c r="N291">
        <v>466.45</v>
      </c>
      <c r="O291" s="2">
        <v>40694</v>
      </c>
      <c r="P291">
        <v>7058.5257700000002</v>
      </c>
      <c r="Q291" s="2">
        <v>34334</v>
      </c>
      <c r="R291">
        <v>471.5</v>
      </c>
      <c r="S291" s="2">
        <v>34730</v>
      </c>
      <c r="T291">
        <v>8.7073199999999993</v>
      </c>
      <c r="U291" s="2">
        <v>39447</v>
      </c>
      <c r="V291">
        <v>12802.095439999999</v>
      </c>
      <c r="W291" s="2">
        <v>42734</v>
      </c>
      <c r="X291">
        <v>7.5639399999999997</v>
      </c>
      <c r="Y291" s="2">
        <v>40907</v>
      </c>
      <c r="Z291">
        <v>100.13</v>
      </c>
      <c r="AA291" s="2">
        <v>40907</v>
      </c>
      <c r="AB291">
        <v>458.64</v>
      </c>
    </row>
    <row r="292" spans="1:28" x14ac:dyDescent="0.2">
      <c r="A292" s="2">
        <v>39843</v>
      </c>
      <c r="B292">
        <v>0.41937999999999998</v>
      </c>
      <c r="C292" s="2">
        <v>34365</v>
      </c>
      <c r="D292">
        <v>3.05</v>
      </c>
      <c r="E292" s="2"/>
      <c r="G292" s="2">
        <v>34365</v>
      </c>
      <c r="H292">
        <v>5.6420000000000003</v>
      </c>
      <c r="I292" s="2">
        <v>39325</v>
      </c>
      <c r="J292">
        <v>889.09</v>
      </c>
      <c r="K292" s="2">
        <v>34365</v>
      </c>
      <c r="L292">
        <v>637.01</v>
      </c>
      <c r="M292" s="2">
        <v>34365</v>
      </c>
      <c r="N292">
        <v>481.61</v>
      </c>
      <c r="O292" s="2">
        <v>40724</v>
      </c>
      <c r="P292">
        <v>6751.1876499999998</v>
      </c>
      <c r="Q292" s="2">
        <v>34365</v>
      </c>
      <c r="R292">
        <v>488.36</v>
      </c>
      <c r="S292" s="2">
        <v>34758</v>
      </c>
      <c r="T292">
        <v>8.3376900000000003</v>
      </c>
      <c r="U292" s="2">
        <v>39478</v>
      </c>
      <c r="V292">
        <v>11693.745849999999</v>
      </c>
      <c r="W292" s="2">
        <v>42766</v>
      </c>
      <c r="X292">
        <v>8.0788799999999998</v>
      </c>
      <c r="Y292" s="2">
        <v>40939</v>
      </c>
      <c r="Z292">
        <v>107.93</v>
      </c>
      <c r="AA292" s="2">
        <v>40939</v>
      </c>
      <c r="AB292">
        <v>507.56</v>
      </c>
    </row>
    <row r="293" spans="1:28" x14ac:dyDescent="0.2">
      <c r="A293" s="2">
        <v>39871</v>
      </c>
      <c r="B293">
        <v>0.49625000000000002</v>
      </c>
      <c r="C293" s="2">
        <v>34393</v>
      </c>
      <c r="D293">
        <v>3.25</v>
      </c>
      <c r="E293" s="2"/>
      <c r="G293" s="2">
        <v>34393</v>
      </c>
      <c r="H293">
        <v>6.1289999999999996</v>
      </c>
      <c r="I293" s="2">
        <v>39353</v>
      </c>
      <c r="J293">
        <v>912.36</v>
      </c>
      <c r="K293" s="2">
        <v>34393</v>
      </c>
      <c r="L293">
        <v>627.79</v>
      </c>
      <c r="M293" s="2">
        <v>34393</v>
      </c>
      <c r="N293">
        <v>467.14</v>
      </c>
      <c r="O293" s="2">
        <v>40753</v>
      </c>
      <c r="P293">
        <v>6747.20766</v>
      </c>
      <c r="Q293" s="2">
        <v>34393</v>
      </c>
      <c r="R293">
        <v>472.96</v>
      </c>
      <c r="S293" s="2">
        <v>34789</v>
      </c>
      <c r="T293">
        <v>9.0687499999999996</v>
      </c>
      <c r="U293" s="2">
        <v>39507</v>
      </c>
      <c r="V293">
        <v>11682.100399999999</v>
      </c>
      <c r="W293" s="2">
        <v>42794</v>
      </c>
      <c r="X293">
        <v>8.3632799999999996</v>
      </c>
      <c r="Y293" s="2">
        <v>40968</v>
      </c>
      <c r="Z293">
        <v>113.85</v>
      </c>
      <c r="AA293" s="2">
        <v>40968</v>
      </c>
      <c r="AB293">
        <v>537.39</v>
      </c>
    </row>
    <row r="294" spans="1:28" x14ac:dyDescent="0.2">
      <c r="A294" s="2">
        <v>39903</v>
      </c>
      <c r="B294">
        <v>0.50063000000000002</v>
      </c>
      <c r="C294" s="2">
        <v>34424</v>
      </c>
      <c r="D294">
        <v>3.34</v>
      </c>
      <c r="E294" s="2"/>
      <c r="G294" s="2">
        <v>34424</v>
      </c>
      <c r="H294">
        <v>6.7379999999999995</v>
      </c>
      <c r="I294" s="2">
        <v>39386</v>
      </c>
      <c r="J294">
        <v>917.83</v>
      </c>
      <c r="K294" s="2">
        <v>34424</v>
      </c>
      <c r="L294">
        <v>599.74</v>
      </c>
      <c r="M294" s="2">
        <v>34424</v>
      </c>
      <c r="N294">
        <v>445.77</v>
      </c>
      <c r="O294" s="2">
        <v>40786</v>
      </c>
      <c r="P294">
        <v>6277.96857</v>
      </c>
      <c r="Q294" s="2">
        <v>34424</v>
      </c>
      <c r="R294">
        <v>451.43</v>
      </c>
      <c r="S294" s="2">
        <v>34817</v>
      </c>
      <c r="T294">
        <v>9.4862199999999994</v>
      </c>
      <c r="U294" s="2">
        <v>39538</v>
      </c>
      <c r="V294">
        <v>11327.79205</v>
      </c>
      <c r="W294" s="2">
        <v>42825</v>
      </c>
      <c r="X294">
        <v>8.5414700000000003</v>
      </c>
      <c r="Y294" s="2">
        <v>40998</v>
      </c>
      <c r="Z294">
        <v>112.02</v>
      </c>
      <c r="AA294" s="2">
        <v>40998</v>
      </c>
      <c r="AB294">
        <v>520.04999999999995</v>
      </c>
    </row>
    <row r="295" spans="1:28" x14ac:dyDescent="0.2">
      <c r="A295" s="2">
        <v>39933</v>
      </c>
      <c r="B295">
        <v>0.41125</v>
      </c>
      <c r="C295" s="2">
        <v>34454</v>
      </c>
      <c r="D295">
        <v>3.56</v>
      </c>
      <c r="E295" s="2"/>
      <c r="G295" s="2">
        <v>34453</v>
      </c>
      <c r="H295">
        <v>7.0419999999999998</v>
      </c>
      <c r="I295" s="2">
        <v>39416</v>
      </c>
      <c r="J295">
        <v>897.92</v>
      </c>
      <c r="K295" s="2">
        <v>34453</v>
      </c>
      <c r="L295">
        <v>617.29999999999995</v>
      </c>
      <c r="M295" s="2">
        <v>34453</v>
      </c>
      <c r="N295">
        <v>450.91</v>
      </c>
      <c r="O295" s="2">
        <v>40816</v>
      </c>
      <c r="P295">
        <v>5536.8944499999998</v>
      </c>
      <c r="Q295" s="2">
        <v>34453</v>
      </c>
      <c r="R295">
        <v>456.14</v>
      </c>
      <c r="S295" s="2">
        <v>34850</v>
      </c>
      <c r="T295">
        <v>8.9469200000000004</v>
      </c>
      <c r="U295" s="2">
        <v>39568</v>
      </c>
      <c r="V295">
        <v>12072.941699999999</v>
      </c>
      <c r="W295" s="2">
        <v>42853</v>
      </c>
      <c r="X295">
        <v>8.7679799999999997</v>
      </c>
      <c r="Y295" s="2">
        <v>41029</v>
      </c>
      <c r="Z295">
        <v>110.31</v>
      </c>
      <c r="AA295" s="2">
        <v>41029</v>
      </c>
      <c r="AB295">
        <v>519.47</v>
      </c>
    </row>
    <row r="296" spans="1:28" x14ac:dyDescent="0.2">
      <c r="A296" s="2">
        <v>39962</v>
      </c>
      <c r="B296">
        <v>0.31624999999999998</v>
      </c>
      <c r="C296" s="2">
        <v>34485</v>
      </c>
      <c r="D296">
        <v>4.01</v>
      </c>
      <c r="E296" s="2"/>
      <c r="G296" s="2">
        <v>34485</v>
      </c>
      <c r="H296">
        <v>7.1470000000000002</v>
      </c>
      <c r="I296" s="2">
        <v>39447</v>
      </c>
      <c r="J296">
        <v>900.54</v>
      </c>
      <c r="K296" s="2">
        <v>34485</v>
      </c>
      <c r="L296">
        <v>617.91</v>
      </c>
      <c r="M296" s="2">
        <v>34485</v>
      </c>
      <c r="N296">
        <v>456.5</v>
      </c>
      <c r="O296" s="2">
        <v>40847</v>
      </c>
      <c r="P296">
        <v>5976.96119</v>
      </c>
      <c r="Q296" s="2">
        <v>34485</v>
      </c>
      <c r="R296">
        <v>462.58</v>
      </c>
      <c r="S296" s="2">
        <v>34880</v>
      </c>
      <c r="T296">
        <v>8.5214400000000001</v>
      </c>
      <c r="U296" s="2">
        <v>39598</v>
      </c>
      <c r="V296">
        <v>11972.612300000001</v>
      </c>
      <c r="Y296" s="2">
        <v>41060</v>
      </c>
      <c r="Z296">
        <v>99.79</v>
      </c>
      <c r="AA296" s="2">
        <v>41060</v>
      </c>
      <c r="AB296">
        <v>467.49</v>
      </c>
    </row>
    <row r="297" spans="1:28" x14ac:dyDescent="0.2">
      <c r="A297" s="2">
        <v>39994</v>
      </c>
      <c r="B297">
        <v>0.30875000000000002</v>
      </c>
      <c r="C297" s="2">
        <v>34515</v>
      </c>
      <c r="D297">
        <v>4.25</v>
      </c>
      <c r="E297" s="2"/>
      <c r="G297" s="2">
        <v>34515</v>
      </c>
      <c r="H297">
        <v>7.32</v>
      </c>
      <c r="I297" s="2">
        <v>39478</v>
      </c>
      <c r="J297">
        <v>888.52</v>
      </c>
      <c r="K297" s="2">
        <v>34515</v>
      </c>
      <c r="L297">
        <v>615.19000000000005</v>
      </c>
      <c r="M297" s="2">
        <v>34515</v>
      </c>
      <c r="N297">
        <v>444.27</v>
      </c>
      <c r="O297" s="2">
        <v>40877</v>
      </c>
      <c r="P297">
        <v>5630.1405100000002</v>
      </c>
      <c r="Q297" s="2">
        <v>34515</v>
      </c>
      <c r="R297">
        <v>447.57</v>
      </c>
      <c r="S297" s="2">
        <v>34911</v>
      </c>
      <c r="T297">
        <v>9.1412800000000001</v>
      </c>
      <c r="U297" s="2">
        <v>39629</v>
      </c>
      <c r="V297">
        <v>11200.04153</v>
      </c>
      <c r="Y297" s="2">
        <v>41089</v>
      </c>
      <c r="Z297">
        <v>103.42</v>
      </c>
      <c r="AA297" s="2">
        <v>41089</v>
      </c>
      <c r="AB297">
        <v>479.16</v>
      </c>
    </row>
    <row r="298" spans="1:28" x14ac:dyDescent="0.2">
      <c r="A298" s="2">
        <v>40025</v>
      </c>
      <c r="B298">
        <v>0.27938000000000002</v>
      </c>
      <c r="C298" s="2">
        <v>34546</v>
      </c>
      <c r="D298">
        <v>4.26</v>
      </c>
      <c r="E298" s="2"/>
      <c r="G298" s="2">
        <v>34544</v>
      </c>
      <c r="H298">
        <v>7.1109999999999998</v>
      </c>
      <c r="I298" s="2">
        <v>39507</v>
      </c>
      <c r="J298">
        <v>876.4</v>
      </c>
      <c r="K298" s="2">
        <v>34544</v>
      </c>
      <c r="L298">
        <v>625.89</v>
      </c>
      <c r="M298" s="2">
        <v>34544</v>
      </c>
      <c r="N298">
        <v>458.26</v>
      </c>
      <c r="O298" s="2">
        <v>40907</v>
      </c>
      <c r="P298">
        <v>5692.4683299999997</v>
      </c>
      <c r="Q298" s="2">
        <v>34544</v>
      </c>
      <c r="R298">
        <v>462</v>
      </c>
      <c r="S298" s="2">
        <v>34942</v>
      </c>
      <c r="T298">
        <v>8.8126999999999995</v>
      </c>
      <c r="U298" s="2">
        <v>39660</v>
      </c>
      <c r="V298">
        <v>10724.22085</v>
      </c>
      <c r="Y298" s="2">
        <v>41121</v>
      </c>
      <c r="Z298">
        <v>103.54</v>
      </c>
      <c r="AA298" s="2">
        <v>41121</v>
      </c>
      <c r="AB298">
        <v>489.78</v>
      </c>
    </row>
    <row r="299" spans="1:28" x14ac:dyDescent="0.2">
      <c r="A299" s="2">
        <v>40056</v>
      </c>
      <c r="B299">
        <v>0.25874999999999998</v>
      </c>
      <c r="C299" s="2">
        <v>34577</v>
      </c>
      <c r="D299">
        <v>4.47</v>
      </c>
      <c r="E299" s="2"/>
      <c r="G299" s="2">
        <v>34577</v>
      </c>
      <c r="H299">
        <v>7.173</v>
      </c>
      <c r="I299" s="2">
        <v>39538</v>
      </c>
      <c r="J299">
        <v>873.38</v>
      </c>
      <c r="K299" s="2">
        <v>34577</v>
      </c>
      <c r="L299">
        <v>643.74</v>
      </c>
      <c r="M299" s="2">
        <v>34577</v>
      </c>
      <c r="N299">
        <v>475.49</v>
      </c>
      <c r="O299" s="2">
        <v>40939</v>
      </c>
      <c r="P299">
        <v>5875.4884899999997</v>
      </c>
      <c r="Q299" s="2">
        <v>34577</v>
      </c>
      <c r="R299">
        <v>479.63</v>
      </c>
      <c r="S299" s="2">
        <v>34971</v>
      </c>
      <c r="T299">
        <v>8.7659300000000009</v>
      </c>
      <c r="U299" s="2">
        <v>39689</v>
      </c>
      <c r="V299">
        <v>10243.39336</v>
      </c>
      <c r="Y299" s="2">
        <v>41152</v>
      </c>
      <c r="Z299">
        <v>102.73</v>
      </c>
      <c r="AA299" s="2">
        <v>41152</v>
      </c>
      <c r="AB299">
        <v>485.87</v>
      </c>
    </row>
    <row r="300" spans="1:28" x14ac:dyDescent="0.2">
      <c r="A300" s="2">
        <v>40086</v>
      </c>
      <c r="B300">
        <v>0.24562999999999999</v>
      </c>
      <c r="C300" s="2">
        <v>34607</v>
      </c>
      <c r="D300">
        <v>4.7300000000000004</v>
      </c>
      <c r="E300" s="2"/>
      <c r="G300" s="2">
        <v>34607</v>
      </c>
      <c r="H300">
        <v>7.6029999999999998</v>
      </c>
      <c r="I300" s="2">
        <v>39568</v>
      </c>
      <c r="J300">
        <v>911.02</v>
      </c>
      <c r="K300" s="2">
        <v>34607</v>
      </c>
      <c r="L300">
        <v>625.80999999999995</v>
      </c>
      <c r="M300" s="2">
        <v>34607</v>
      </c>
      <c r="N300">
        <v>462.69</v>
      </c>
      <c r="O300" s="2">
        <v>40968</v>
      </c>
      <c r="P300">
        <v>6188.2976799999997</v>
      </c>
      <c r="Q300" s="2">
        <v>34607</v>
      </c>
      <c r="R300">
        <v>469.69</v>
      </c>
      <c r="S300" s="2">
        <v>35003</v>
      </c>
      <c r="T300">
        <v>8.3760700000000003</v>
      </c>
      <c r="U300" s="2">
        <v>39721</v>
      </c>
      <c r="V300">
        <v>8726.8515900000002</v>
      </c>
      <c r="Y300" s="2">
        <v>41180</v>
      </c>
      <c r="Z300">
        <v>107.23</v>
      </c>
      <c r="AA300" s="2">
        <v>41180</v>
      </c>
      <c r="AB300">
        <v>519</v>
      </c>
    </row>
    <row r="301" spans="1:28" x14ac:dyDescent="0.2">
      <c r="A301" s="2">
        <v>40116</v>
      </c>
      <c r="B301">
        <v>0.24349999999999999</v>
      </c>
      <c r="C301" s="2">
        <v>34638</v>
      </c>
      <c r="D301">
        <v>4.76</v>
      </c>
      <c r="E301" s="2"/>
      <c r="G301" s="2">
        <v>34638</v>
      </c>
      <c r="H301">
        <v>7.8070000000000004</v>
      </c>
      <c r="I301" s="2">
        <v>39598</v>
      </c>
      <c r="J301">
        <v>914.31</v>
      </c>
      <c r="K301" s="2">
        <v>34638</v>
      </c>
      <c r="L301">
        <v>642.57000000000005</v>
      </c>
      <c r="M301" s="2">
        <v>34638</v>
      </c>
      <c r="N301">
        <v>472.35</v>
      </c>
      <c r="O301" s="2">
        <v>40998</v>
      </c>
      <c r="P301">
        <v>6330.4796100000003</v>
      </c>
      <c r="Q301" s="2">
        <v>34638</v>
      </c>
      <c r="R301">
        <v>478.46</v>
      </c>
      <c r="S301" s="2">
        <v>35033</v>
      </c>
      <c r="T301">
        <v>8.8044200000000004</v>
      </c>
      <c r="U301" s="2">
        <v>39752</v>
      </c>
      <c r="V301">
        <v>7069.4038499999997</v>
      </c>
      <c r="Y301" s="2">
        <v>41213</v>
      </c>
      <c r="Z301">
        <v>106.18</v>
      </c>
      <c r="AA301" s="2">
        <v>41213</v>
      </c>
      <c r="AB301">
        <v>517.41</v>
      </c>
    </row>
    <row r="302" spans="1:28" x14ac:dyDescent="0.2">
      <c r="A302" s="2">
        <v>40147</v>
      </c>
      <c r="B302">
        <v>0.23530999999999999</v>
      </c>
      <c r="C302" s="2">
        <v>34668</v>
      </c>
      <c r="D302">
        <v>5.29</v>
      </c>
      <c r="E302" s="2"/>
      <c r="G302" s="2">
        <v>34668</v>
      </c>
      <c r="H302">
        <v>7.9059999999999997</v>
      </c>
      <c r="I302" s="2">
        <v>39629</v>
      </c>
      <c r="J302">
        <v>888.75</v>
      </c>
      <c r="K302" s="2">
        <v>34668</v>
      </c>
      <c r="L302">
        <v>613.67999999999995</v>
      </c>
      <c r="M302" s="2">
        <v>34668</v>
      </c>
      <c r="N302">
        <v>453.69</v>
      </c>
      <c r="O302" s="2">
        <v>41029</v>
      </c>
      <c r="P302">
        <v>6273.2877099999996</v>
      </c>
      <c r="Q302" s="2">
        <v>34668</v>
      </c>
      <c r="R302">
        <v>460.52</v>
      </c>
      <c r="S302" s="2">
        <v>35062</v>
      </c>
      <c r="T302">
        <v>9.2674199999999995</v>
      </c>
      <c r="U302" s="2">
        <v>39780</v>
      </c>
      <c r="V302">
        <v>6594.9590200000002</v>
      </c>
      <c r="Y302" s="2">
        <v>41243</v>
      </c>
      <c r="Z302">
        <v>108.89</v>
      </c>
      <c r="AA302" s="2">
        <v>41243</v>
      </c>
      <c r="AB302">
        <v>531.34</v>
      </c>
    </row>
    <row r="303" spans="1:28" x14ac:dyDescent="0.2">
      <c r="A303" s="2">
        <v>40178</v>
      </c>
      <c r="B303">
        <v>0.23094000000000001</v>
      </c>
      <c r="C303" s="2">
        <v>34699</v>
      </c>
      <c r="D303">
        <v>5.45</v>
      </c>
      <c r="E303" s="2"/>
      <c r="G303" s="2">
        <v>34698</v>
      </c>
      <c r="H303">
        <v>7.8220000000000001</v>
      </c>
      <c r="I303" s="2">
        <v>39660</v>
      </c>
      <c r="J303">
        <v>876.91</v>
      </c>
      <c r="K303" s="2">
        <v>34698</v>
      </c>
      <c r="L303">
        <v>618.59</v>
      </c>
      <c r="M303" s="2">
        <v>34698</v>
      </c>
      <c r="N303">
        <v>459.27</v>
      </c>
      <c r="O303" s="2">
        <v>41060</v>
      </c>
      <c r="P303">
        <v>5616.6976100000002</v>
      </c>
      <c r="Q303" s="2">
        <v>34698</v>
      </c>
      <c r="R303">
        <v>466.32</v>
      </c>
      <c r="S303" s="2">
        <v>35095</v>
      </c>
      <c r="T303">
        <v>9.1689600000000002</v>
      </c>
      <c r="U303" s="2">
        <v>39813</v>
      </c>
      <c r="V303">
        <v>6462.8026600000003</v>
      </c>
      <c r="Y303" s="2">
        <v>41274</v>
      </c>
      <c r="Z303">
        <v>113.21</v>
      </c>
      <c r="AA303" s="2">
        <v>41274</v>
      </c>
      <c r="AB303">
        <v>547.72</v>
      </c>
    </row>
    <row r="304" spans="1:28" x14ac:dyDescent="0.2">
      <c r="A304" s="2">
        <v>40207</v>
      </c>
      <c r="B304">
        <v>0.22906000000000001</v>
      </c>
      <c r="C304" s="2">
        <v>34730</v>
      </c>
      <c r="D304">
        <v>5.53</v>
      </c>
      <c r="E304" s="2"/>
      <c r="G304" s="2">
        <v>34730</v>
      </c>
      <c r="H304">
        <v>7.5809999999999995</v>
      </c>
      <c r="I304" s="2">
        <v>39689</v>
      </c>
      <c r="J304">
        <v>879.98</v>
      </c>
      <c r="K304" s="2">
        <v>34730</v>
      </c>
      <c r="L304">
        <v>608.26</v>
      </c>
      <c r="M304" s="2">
        <v>34730</v>
      </c>
      <c r="N304">
        <v>470.42</v>
      </c>
      <c r="O304" s="2">
        <v>41089</v>
      </c>
      <c r="P304">
        <v>5933.5053900000003</v>
      </c>
      <c r="Q304" s="2">
        <v>34730</v>
      </c>
      <c r="R304">
        <v>476.05</v>
      </c>
      <c r="S304" s="2">
        <v>35124</v>
      </c>
      <c r="T304">
        <v>9.0093899999999998</v>
      </c>
      <c r="U304" s="2">
        <v>39843</v>
      </c>
      <c r="V304">
        <v>6001.20957</v>
      </c>
      <c r="Y304" s="2">
        <v>41305</v>
      </c>
      <c r="Z304">
        <v>116.03</v>
      </c>
      <c r="AA304" s="2">
        <v>41305</v>
      </c>
      <c r="AB304">
        <v>556.41</v>
      </c>
    </row>
    <row r="305" spans="1:28" x14ac:dyDescent="0.2">
      <c r="A305" s="2">
        <v>40235</v>
      </c>
      <c r="B305">
        <v>0.22875000000000001</v>
      </c>
      <c r="C305" s="2">
        <v>34758</v>
      </c>
      <c r="D305">
        <v>5.92</v>
      </c>
      <c r="E305" s="2"/>
      <c r="G305" s="2">
        <v>34758</v>
      </c>
      <c r="H305">
        <v>7.2009999999999996</v>
      </c>
      <c r="I305" s="2">
        <v>39721</v>
      </c>
      <c r="J305">
        <v>809.78</v>
      </c>
      <c r="K305" s="2">
        <v>34758</v>
      </c>
      <c r="L305">
        <v>616.07000000000005</v>
      </c>
      <c r="M305" s="2">
        <v>34758</v>
      </c>
      <c r="N305">
        <v>487.39</v>
      </c>
      <c r="O305" s="2">
        <v>41121</v>
      </c>
      <c r="P305">
        <v>6060.1680999999999</v>
      </c>
      <c r="Q305" s="2">
        <v>34758</v>
      </c>
      <c r="R305">
        <v>494.2</v>
      </c>
      <c r="S305" s="2">
        <v>35153</v>
      </c>
      <c r="T305">
        <v>9.2916000000000007</v>
      </c>
      <c r="U305" s="2">
        <v>39871</v>
      </c>
      <c r="V305">
        <v>5495.0302499999998</v>
      </c>
      <c r="Y305" s="2">
        <v>41333</v>
      </c>
      <c r="Z305">
        <v>117.22</v>
      </c>
      <c r="AA305" s="2">
        <v>41333</v>
      </c>
      <c r="AB305">
        <v>555.22</v>
      </c>
    </row>
    <row r="306" spans="1:28" x14ac:dyDescent="0.2">
      <c r="A306" s="2">
        <v>40268</v>
      </c>
      <c r="B306">
        <v>0.24862999999999999</v>
      </c>
      <c r="C306" s="2">
        <v>34789</v>
      </c>
      <c r="D306">
        <v>5.98</v>
      </c>
      <c r="E306" s="2"/>
      <c r="G306" s="2">
        <v>34789</v>
      </c>
      <c r="H306">
        <v>7.1959999999999997</v>
      </c>
      <c r="I306" s="2">
        <v>39752</v>
      </c>
      <c r="J306">
        <v>680.97</v>
      </c>
      <c r="K306" s="2">
        <v>34789</v>
      </c>
      <c r="L306">
        <v>644.66999999999996</v>
      </c>
      <c r="M306" s="2">
        <v>34789</v>
      </c>
      <c r="N306">
        <v>500.71</v>
      </c>
      <c r="O306" s="2">
        <v>41152</v>
      </c>
      <c r="P306">
        <v>6179.9748600000003</v>
      </c>
      <c r="Q306" s="2">
        <v>34789</v>
      </c>
      <c r="R306">
        <v>506.85</v>
      </c>
      <c r="S306" s="2">
        <v>35185</v>
      </c>
      <c r="T306">
        <v>9.8162900000000004</v>
      </c>
      <c r="U306" s="2">
        <v>39903</v>
      </c>
      <c r="V306">
        <v>5613.9874300000001</v>
      </c>
      <c r="Y306" s="2">
        <v>41362</v>
      </c>
      <c r="Z306">
        <v>117.97</v>
      </c>
      <c r="AA306" s="2">
        <v>41362</v>
      </c>
      <c r="AB306">
        <v>543.70000000000005</v>
      </c>
    </row>
    <row r="307" spans="1:28" x14ac:dyDescent="0.2">
      <c r="A307" s="2">
        <v>40298</v>
      </c>
      <c r="B307">
        <v>0.28000000000000003</v>
      </c>
      <c r="C307" s="2">
        <v>34819</v>
      </c>
      <c r="D307">
        <v>6.05</v>
      </c>
      <c r="E307" s="2"/>
      <c r="G307" s="2">
        <v>34817</v>
      </c>
      <c r="H307">
        <v>7.0549999999999997</v>
      </c>
      <c r="I307" s="2">
        <v>39780</v>
      </c>
      <c r="J307">
        <v>617.54999999999995</v>
      </c>
      <c r="K307" s="2">
        <v>34817</v>
      </c>
      <c r="L307">
        <v>666.04</v>
      </c>
      <c r="M307" s="2">
        <v>34817</v>
      </c>
      <c r="N307">
        <v>514.71</v>
      </c>
      <c r="O307" s="2">
        <v>41180</v>
      </c>
      <c r="P307">
        <v>6402.7694099999999</v>
      </c>
      <c r="Q307" s="2">
        <v>34817</v>
      </c>
      <c r="R307">
        <v>521.36</v>
      </c>
      <c r="S307" s="2">
        <v>35216</v>
      </c>
      <c r="T307">
        <v>9.3451599999999999</v>
      </c>
      <c r="U307" s="2">
        <v>39933</v>
      </c>
      <c r="V307">
        <v>6269.6571000000004</v>
      </c>
      <c r="Y307" s="2">
        <v>41394</v>
      </c>
      <c r="Z307">
        <v>123.72</v>
      </c>
      <c r="AA307" s="2">
        <v>41394</v>
      </c>
      <c r="AB307">
        <v>552.41</v>
      </c>
    </row>
    <row r="308" spans="1:28" x14ac:dyDescent="0.2">
      <c r="A308" s="2">
        <v>40329</v>
      </c>
      <c r="B308">
        <v>0.35125000000000001</v>
      </c>
      <c r="C308" s="2">
        <v>34850</v>
      </c>
      <c r="D308">
        <v>6.01</v>
      </c>
      <c r="E308" s="2"/>
      <c r="G308" s="2">
        <v>34850</v>
      </c>
      <c r="H308">
        <v>6.2839999999999998</v>
      </c>
      <c r="I308" s="2">
        <v>39813</v>
      </c>
      <c r="J308">
        <v>665</v>
      </c>
      <c r="K308" s="2">
        <v>34850</v>
      </c>
      <c r="L308">
        <v>670.63</v>
      </c>
      <c r="M308" s="2">
        <v>34850</v>
      </c>
      <c r="N308">
        <v>533.4</v>
      </c>
      <c r="O308" s="2">
        <v>41213</v>
      </c>
      <c r="P308">
        <v>6541.9682599999996</v>
      </c>
      <c r="Q308" s="2">
        <v>34850</v>
      </c>
      <c r="R308">
        <v>540.76</v>
      </c>
      <c r="S308" s="2">
        <v>35244</v>
      </c>
      <c r="T308">
        <v>9.4052399999999992</v>
      </c>
      <c r="U308" s="2">
        <v>39962</v>
      </c>
      <c r="V308">
        <v>7136.7401799999998</v>
      </c>
      <c r="Y308" s="2">
        <v>41425</v>
      </c>
      <c r="Z308">
        <v>119.29</v>
      </c>
      <c r="AA308" s="2">
        <v>41425</v>
      </c>
      <c r="AB308">
        <v>543.29999999999995</v>
      </c>
    </row>
    <row r="309" spans="1:28" x14ac:dyDescent="0.2">
      <c r="A309" s="2">
        <v>40359</v>
      </c>
      <c r="B309">
        <v>0.34844000000000003</v>
      </c>
      <c r="C309" s="2">
        <v>34880</v>
      </c>
      <c r="D309">
        <v>6</v>
      </c>
      <c r="E309" s="2"/>
      <c r="G309" s="2">
        <v>34880</v>
      </c>
      <c r="H309">
        <v>6.2030000000000003</v>
      </c>
      <c r="I309" s="2">
        <v>39843</v>
      </c>
      <c r="J309">
        <v>704.86</v>
      </c>
      <c r="K309" s="2">
        <v>34880</v>
      </c>
      <c r="L309">
        <v>669.32</v>
      </c>
      <c r="M309" s="2">
        <v>34880</v>
      </c>
      <c r="N309">
        <v>544.75</v>
      </c>
      <c r="O309" s="2">
        <v>41243</v>
      </c>
      <c r="P309">
        <v>6770.2557999999999</v>
      </c>
      <c r="Q309" s="2">
        <v>34880</v>
      </c>
      <c r="R309">
        <v>552.80999999999995</v>
      </c>
      <c r="S309" s="2">
        <v>35277</v>
      </c>
      <c r="T309">
        <v>8.9762000000000004</v>
      </c>
      <c r="U309" s="2">
        <v>39994</v>
      </c>
      <c r="V309">
        <v>6995.8992799999996</v>
      </c>
      <c r="Y309" s="2">
        <v>41453</v>
      </c>
      <c r="Z309">
        <v>116.19</v>
      </c>
      <c r="AA309" s="2">
        <v>41453</v>
      </c>
      <c r="AB309">
        <v>509.3</v>
      </c>
    </row>
    <row r="310" spans="1:28" x14ac:dyDescent="0.2">
      <c r="A310" s="2">
        <v>40389</v>
      </c>
      <c r="B310">
        <v>0.30499999999999999</v>
      </c>
      <c r="C310" s="2">
        <v>34911</v>
      </c>
      <c r="D310">
        <v>5.85</v>
      </c>
      <c r="E310" s="2"/>
      <c r="G310" s="2">
        <v>34911</v>
      </c>
      <c r="H310">
        <v>6.4260000000000002</v>
      </c>
      <c r="I310" s="2">
        <v>39871</v>
      </c>
      <c r="J310">
        <v>682.99</v>
      </c>
      <c r="K310" s="2">
        <v>34911</v>
      </c>
      <c r="L310">
        <v>701.69</v>
      </c>
      <c r="M310" s="2">
        <v>34911</v>
      </c>
      <c r="N310">
        <v>562.05999999999995</v>
      </c>
      <c r="O310" s="2">
        <v>41274</v>
      </c>
      <c r="P310">
        <v>6889.9452600000004</v>
      </c>
      <c r="Q310" s="2">
        <v>34911</v>
      </c>
      <c r="R310">
        <v>570.05999999999995</v>
      </c>
      <c r="S310" s="2">
        <v>35307</v>
      </c>
      <c r="T310">
        <v>8.5282699999999991</v>
      </c>
      <c r="U310" s="2">
        <v>40025</v>
      </c>
      <c r="V310">
        <v>7694.1176299999997</v>
      </c>
      <c r="Y310" s="2">
        <v>41486</v>
      </c>
      <c r="Z310">
        <v>117.43</v>
      </c>
      <c r="AA310" s="2">
        <v>41486</v>
      </c>
      <c r="AB310">
        <v>516.97</v>
      </c>
    </row>
    <row r="311" spans="1:28" x14ac:dyDescent="0.2">
      <c r="A311" s="2">
        <v>40421</v>
      </c>
      <c r="B311">
        <v>0.25780999999999998</v>
      </c>
      <c r="C311" s="2">
        <v>34942</v>
      </c>
      <c r="D311">
        <v>5.74</v>
      </c>
      <c r="E311" s="2"/>
      <c r="G311" s="2">
        <v>34942</v>
      </c>
      <c r="H311">
        <v>6.2839999999999998</v>
      </c>
      <c r="I311" s="2">
        <v>39903</v>
      </c>
      <c r="J311">
        <v>704.77</v>
      </c>
      <c r="K311" s="2">
        <v>34942</v>
      </c>
      <c r="L311">
        <v>684.96</v>
      </c>
      <c r="M311" s="2">
        <v>34942</v>
      </c>
      <c r="N311">
        <v>561.88</v>
      </c>
      <c r="O311" s="2">
        <v>41305</v>
      </c>
      <c r="P311">
        <v>7472.3749799999996</v>
      </c>
      <c r="Q311" s="2">
        <v>34942</v>
      </c>
      <c r="R311">
        <v>569.08000000000004</v>
      </c>
      <c r="S311" s="2">
        <v>35338</v>
      </c>
      <c r="T311">
        <v>8.8284599999999998</v>
      </c>
      <c r="U311" s="2">
        <v>40056</v>
      </c>
      <c r="V311">
        <v>7998.5614999999998</v>
      </c>
      <c r="Y311" s="2">
        <v>41516</v>
      </c>
      <c r="Z311">
        <v>115.12</v>
      </c>
      <c r="AA311" s="2">
        <v>41516</v>
      </c>
      <c r="AB311">
        <v>507.87</v>
      </c>
    </row>
    <row r="312" spans="1:28" x14ac:dyDescent="0.2">
      <c r="A312" s="2">
        <v>40451</v>
      </c>
      <c r="B312">
        <v>0.25624999999999998</v>
      </c>
      <c r="C312" s="2">
        <v>34972</v>
      </c>
      <c r="D312">
        <v>5.8</v>
      </c>
      <c r="E312" s="2"/>
      <c r="G312" s="2">
        <v>34971</v>
      </c>
      <c r="H312">
        <v>6.1820000000000004</v>
      </c>
      <c r="I312" s="2">
        <v>39933</v>
      </c>
      <c r="J312">
        <v>790.08</v>
      </c>
      <c r="K312" s="2">
        <v>34971</v>
      </c>
      <c r="L312">
        <v>703.8</v>
      </c>
      <c r="M312" s="2">
        <v>34971</v>
      </c>
      <c r="N312">
        <v>584.41</v>
      </c>
      <c r="O312" s="2">
        <v>41333</v>
      </c>
      <c r="P312">
        <v>7522.5206500000004</v>
      </c>
      <c r="Q312" s="2">
        <v>34971</v>
      </c>
      <c r="R312">
        <v>592.04999999999995</v>
      </c>
      <c r="S312" s="2">
        <v>35369</v>
      </c>
      <c r="T312">
        <v>8.2283399999999993</v>
      </c>
      <c r="U312" s="2">
        <v>40086</v>
      </c>
      <c r="V312">
        <v>8222.9674699999996</v>
      </c>
      <c r="Y312" s="2">
        <v>41547</v>
      </c>
      <c r="Z312">
        <v>122.46</v>
      </c>
      <c r="AA312" s="2">
        <v>41547</v>
      </c>
      <c r="AB312">
        <v>534.07000000000005</v>
      </c>
    </row>
    <row r="313" spans="1:28" x14ac:dyDescent="0.2">
      <c r="A313" s="2">
        <v>40480</v>
      </c>
      <c r="B313">
        <v>0.25374999999999998</v>
      </c>
      <c r="C313" s="2">
        <v>35003</v>
      </c>
      <c r="D313">
        <v>5.76</v>
      </c>
      <c r="E313" s="2"/>
      <c r="G313" s="2">
        <v>35003</v>
      </c>
      <c r="H313">
        <v>6.02</v>
      </c>
      <c r="I313" s="2">
        <v>39962</v>
      </c>
      <c r="J313">
        <v>843.24</v>
      </c>
      <c r="K313" s="2">
        <v>35003</v>
      </c>
      <c r="L313">
        <v>691.6</v>
      </c>
      <c r="M313" s="2">
        <v>35003</v>
      </c>
      <c r="N313">
        <v>581.5</v>
      </c>
      <c r="O313" s="2">
        <v>41362</v>
      </c>
      <c r="P313">
        <v>7634.3380699999998</v>
      </c>
      <c r="Q313" s="2">
        <v>35003</v>
      </c>
      <c r="R313">
        <v>590.48</v>
      </c>
      <c r="S313" s="2">
        <v>35398</v>
      </c>
      <c r="T313">
        <v>8.39297</v>
      </c>
      <c r="U313" s="2">
        <v>40116</v>
      </c>
      <c r="V313">
        <v>8293.2398799999992</v>
      </c>
      <c r="Y313" s="2">
        <v>41578</v>
      </c>
      <c r="Z313">
        <v>125.17</v>
      </c>
      <c r="AA313" s="2">
        <v>41578</v>
      </c>
      <c r="AB313">
        <v>557.20000000000005</v>
      </c>
    </row>
    <row r="314" spans="1:28" x14ac:dyDescent="0.2">
      <c r="A314" s="2">
        <v>40512</v>
      </c>
      <c r="B314">
        <v>0.26062999999999997</v>
      </c>
      <c r="C314" s="2">
        <v>35033</v>
      </c>
      <c r="D314">
        <v>5.8</v>
      </c>
      <c r="E314" s="2"/>
      <c r="G314" s="2">
        <v>35033</v>
      </c>
      <c r="H314">
        <v>5.7409999999999997</v>
      </c>
      <c r="I314" s="2">
        <v>39994</v>
      </c>
      <c r="J314">
        <v>867.39</v>
      </c>
      <c r="K314" s="2">
        <v>35033</v>
      </c>
      <c r="L314">
        <v>714.51</v>
      </c>
      <c r="M314" s="2">
        <v>35033</v>
      </c>
      <c r="N314">
        <v>605.37</v>
      </c>
      <c r="O314" s="2">
        <v>41394</v>
      </c>
      <c r="P314">
        <v>7976.0230799999999</v>
      </c>
      <c r="Q314" s="2">
        <v>35033</v>
      </c>
      <c r="R314">
        <v>615.17999999999995</v>
      </c>
      <c r="S314" s="2">
        <v>35430</v>
      </c>
      <c r="T314">
        <v>7.8250500000000001</v>
      </c>
      <c r="U314" s="2">
        <v>40147</v>
      </c>
      <c r="V314">
        <v>8511.1582799999996</v>
      </c>
      <c r="Y314" s="2">
        <v>41607</v>
      </c>
      <c r="Z314">
        <v>126.11</v>
      </c>
      <c r="AA314" s="2">
        <v>41607</v>
      </c>
      <c r="AB314">
        <v>557.83000000000004</v>
      </c>
    </row>
    <row r="315" spans="1:28" x14ac:dyDescent="0.2">
      <c r="A315" s="2">
        <v>40543</v>
      </c>
      <c r="B315">
        <v>0.26062999999999997</v>
      </c>
      <c r="C315" s="2">
        <v>35064</v>
      </c>
      <c r="D315">
        <v>5.6</v>
      </c>
      <c r="E315" s="2"/>
      <c r="G315" s="2">
        <v>35062</v>
      </c>
      <c r="H315">
        <v>5.5720000000000001</v>
      </c>
      <c r="I315" s="2">
        <v>40025</v>
      </c>
      <c r="J315">
        <v>920.18</v>
      </c>
      <c r="K315" s="2">
        <v>35062</v>
      </c>
      <c r="L315">
        <v>734.28</v>
      </c>
      <c r="M315" s="2">
        <v>35062</v>
      </c>
      <c r="N315">
        <v>615.92999999999995</v>
      </c>
      <c r="O315" s="2">
        <v>41425</v>
      </c>
      <c r="P315">
        <v>7813.0405600000004</v>
      </c>
      <c r="Q315" s="2">
        <v>35062</v>
      </c>
      <c r="R315">
        <v>623.24</v>
      </c>
      <c r="S315" s="2">
        <v>35461</v>
      </c>
      <c r="T315">
        <v>6.9610000000000003</v>
      </c>
      <c r="U315" s="2">
        <v>40178</v>
      </c>
      <c r="V315">
        <v>8740.7184300000008</v>
      </c>
      <c r="Y315" s="2">
        <v>41639</v>
      </c>
      <c r="Z315">
        <v>125.79</v>
      </c>
      <c r="AA315" s="2">
        <v>41639</v>
      </c>
      <c r="AB315">
        <v>551.45000000000005</v>
      </c>
    </row>
    <row r="316" spans="1:28" x14ac:dyDescent="0.2">
      <c r="A316" s="2">
        <v>40574</v>
      </c>
      <c r="B316">
        <v>0.26</v>
      </c>
      <c r="C316" s="2">
        <v>35095</v>
      </c>
      <c r="D316">
        <v>5.5600000000000005</v>
      </c>
      <c r="E316" s="2"/>
      <c r="G316" s="2">
        <v>35095</v>
      </c>
      <c r="H316">
        <v>5.58</v>
      </c>
      <c r="I316" s="2">
        <v>40056</v>
      </c>
      <c r="J316">
        <v>937.34</v>
      </c>
      <c r="K316" s="2">
        <v>35095</v>
      </c>
      <c r="L316">
        <v>746.45</v>
      </c>
      <c r="M316" s="2">
        <v>35095</v>
      </c>
      <c r="N316">
        <v>636.02</v>
      </c>
      <c r="O316" s="2">
        <v>41453</v>
      </c>
      <c r="P316">
        <v>7660.5222700000004</v>
      </c>
      <c r="Q316" s="2">
        <v>35095</v>
      </c>
      <c r="R316">
        <v>644.91999999999996</v>
      </c>
      <c r="S316" s="2">
        <v>35489</v>
      </c>
      <c r="T316">
        <v>7.1356999999999999</v>
      </c>
      <c r="U316" s="2">
        <v>40207</v>
      </c>
      <c r="V316">
        <v>8307.8582600000009</v>
      </c>
      <c r="Y316" s="2">
        <v>41670</v>
      </c>
      <c r="Z316">
        <v>120.12</v>
      </c>
      <c r="AA316" s="2">
        <v>41670</v>
      </c>
      <c r="AB316">
        <v>523.28</v>
      </c>
    </row>
    <row r="317" spans="1:28" x14ac:dyDescent="0.2">
      <c r="A317" s="2">
        <v>40602</v>
      </c>
      <c r="B317">
        <v>0.26100000000000001</v>
      </c>
      <c r="C317" s="2">
        <v>35124</v>
      </c>
      <c r="D317">
        <v>5.22</v>
      </c>
      <c r="E317" s="2"/>
      <c r="G317" s="2">
        <v>35124</v>
      </c>
      <c r="H317">
        <v>6.0979999999999999</v>
      </c>
      <c r="I317" s="2">
        <v>40086</v>
      </c>
      <c r="J317">
        <v>990.72</v>
      </c>
      <c r="K317" s="2">
        <v>35124</v>
      </c>
      <c r="L317">
        <v>749.86</v>
      </c>
      <c r="M317" s="2">
        <v>35124</v>
      </c>
      <c r="N317">
        <v>640.42999999999995</v>
      </c>
      <c r="O317" s="2">
        <v>41486</v>
      </c>
      <c r="P317">
        <v>7969.1833699999997</v>
      </c>
      <c r="Q317" s="2">
        <v>35124</v>
      </c>
      <c r="R317">
        <v>649.9</v>
      </c>
      <c r="S317" s="2">
        <v>35520</v>
      </c>
      <c r="T317">
        <v>6.89025</v>
      </c>
      <c r="U317" s="2">
        <v>40235</v>
      </c>
      <c r="V317">
        <v>8158.1467000000002</v>
      </c>
      <c r="Y317" s="2">
        <v>41698</v>
      </c>
      <c r="Z317">
        <v>121.85</v>
      </c>
      <c r="AA317" s="2">
        <v>41698</v>
      </c>
      <c r="AB317">
        <v>540.72</v>
      </c>
    </row>
    <row r="318" spans="1:28" x14ac:dyDescent="0.2">
      <c r="A318" s="2">
        <v>40633</v>
      </c>
      <c r="B318">
        <v>0.24345</v>
      </c>
      <c r="C318" s="2">
        <v>35155</v>
      </c>
      <c r="D318">
        <v>5.31</v>
      </c>
      <c r="E318" s="2"/>
      <c r="G318" s="2">
        <v>35153</v>
      </c>
      <c r="H318">
        <v>6.327</v>
      </c>
      <c r="I318" s="2">
        <v>40116</v>
      </c>
      <c r="J318">
        <v>1008.5</v>
      </c>
      <c r="K318" s="2">
        <v>35153</v>
      </c>
      <c r="L318">
        <v>761.18</v>
      </c>
      <c r="M318" s="2">
        <v>35153</v>
      </c>
      <c r="N318">
        <v>645.5</v>
      </c>
      <c r="O318" s="2">
        <v>41516</v>
      </c>
      <c r="P318">
        <v>7898.0989399999999</v>
      </c>
      <c r="Q318" s="2">
        <v>35153</v>
      </c>
      <c r="R318">
        <v>655.71</v>
      </c>
      <c r="S318" s="2">
        <v>35550</v>
      </c>
      <c r="T318">
        <v>7.1126100000000001</v>
      </c>
      <c r="U318" s="2">
        <v>40268</v>
      </c>
      <c r="V318">
        <v>8627.9413299999997</v>
      </c>
      <c r="Y318" s="2">
        <v>41729</v>
      </c>
      <c r="Z318">
        <v>121.24</v>
      </c>
      <c r="AA318" s="2">
        <v>41729</v>
      </c>
      <c r="AB318">
        <v>545.6</v>
      </c>
    </row>
    <row r="319" spans="1:28" x14ac:dyDescent="0.2">
      <c r="A319" s="2">
        <v>40662</v>
      </c>
      <c r="B319">
        <v>0.21024999999999999</v>
      </c>
      <c r="C319" s="2">
        <v>35185</v>
      </c>
      <c r="D319">
        <v>5.22</v>
      </c>
      <c r="E319" s="2"/>
      <c r="G319" s="2">
        <v>35185</v>
      </c>
      <c r="H319">
        <v>6.67</v>
      </c>
      <c r="I319" s="2">
        <v>40147</v>
      </c>
      <c r="J319">
        <v>1018.66</v>
      </c>
      <c r="K319" s="2">
        <v>35185</v>
      </c>
      <c r="L319">
        <v>777.93</v>
      </c>
      <c r="M319" s="2">
        <v>35185</v>
      </c>
      <c r="N319">
        <v>654.16999999999996</v>
      </c>
      <c r="O319" s="2">
        <v>41547</v>
      </c>
      <c r="P319">
        <v>8415.7783999999992</v>
      </c>
      <c r="Q319" s="2">
        <v>35185</v>
      </c>
      <c r="R319">
        <v>665.19</v>
      </c>
      <c r="S319" s="2">
        <v>35580</v>
      </c>
      <c r="T319">
        <v>7.9171700000000005</v>
      </c>
      <c r="U319" s="2">
        <v>40298</v>
      </c>
      <c r="V319">
        <v>8486.5378400000009</v>
      </c>
      <c r="Y319" s="2">
        <v>41759</v>
      </c>
      <c r="Z319">
        <v>120.11</v>
      </c>
      <c r="AA319" s="2">
        <v>41759</v>
      </c>
      <c r="AB319">
        <v>548.57000000000005</v>
      </c>
    </row>
    <row r="320" spans="1:28" x14ac:dyDescent="0.2">
      <c r="A320" s="2">
        <v>40694</v>
      </c>
      <c r="B320">
        <v>0.19042999999999999</v>
      </c>
      <c r="C320" s="2">
        <v>35216</v>
      </c>
      <c r="D320">
        <v>5.24</v>
      </c>
      <c r="E320" s="2"/>
      <c r="G320" s="2">
        <v>35216</v>
      </c>
      <c r="H320">
        <v>6.8520000000000003</v>
      </c>
      <c r="I320" s="2">
        <v>40178</v>
      </c>
      <c r="J320">
        <v>1052.08</v>
      </c>
      <c r="K320" s="2">
        <v>35216</v>
      </c>
      <c r="L320">
        <v>777.44</v>
      </c>
      <c r="M320" s="2">
        <v>35216</v>
      </c>
      <c r="N320">
        <v>669.12</v>
      </c>
      <c r="O320" s="2">
        <v>41578</v>
      </c>
      <c r="P320">
        <v>8653.7416099999991</v>
      </c>
      <c r="Q320" s="2">
        <v>35216</v>
      </c>
      <c r="R320">
        <v>681.46</v>
      </c>
      <c r="S320" s="2">
        <v>35611</v>
      </c>
      <c r="T320">
        <v>8.4878400000000003</v>
      </c>
      <c r="U320" s="2">
        <v>40329</v>
      </c>
      <c r="V320">
        <v>7518.5541700000003</v>
      </c>
      <c r="Y320" s="2">
        <v>41789</v>
      </c>
      <c r="Z320">
        <v>124.68</v>
      </c>
      <c r="AA320" s="2">
        <v>41789</v>
      </c>
      <c r="AB320">
        <v>568.78</v>
      </c>
    </row>
    <row r="321" spans="1:28" x14ac:dyDescent="0.2">
      <c r="A321" s="2">
        <v>40724</v>
      </c>
      <c r="B321">
        <v>0.18554999999999999</v>
      </c>
      <c r="C321" s="2">
        <v>35246</v>
      </c>
      <c r="D321">
        <v>5.27</v>
      </c>
      <c r="E321" s="2"/>
      <c r="G321" s="2">
        <v>35244</v>
      </c>
      <c r="H321">
        <v>6.7110000000000003</v>
      </c>
      <c r="I321" s="2">
        <v>40207</v>
      </c>
      <c r="J321">
        <v>1065.3900000000001</v>
      </c>
      <c r="K321" s="2">
        <v>35244</v>
      </c>
      <c r="L321">
        <v>780.2</v>
      </c>
      <c r="M321" s="2">
        <v>35244</v>
      </c>
      <c r="N321">
        <v>670.63</v>
      </c>
      <c r="O321" s="2">
        <v>41607</v>
      </c>
      <c r="P321">
        <v>8677.7962000000007</v>
      </c>
      <c r="Q321" s="2">
        <v>35244</v>
      </c>
      <c r="R321">
        <v>683.18</v>
      </c>
      <c r="S321" s="2">
        <v>35642</v>
      </c>
      <c r="T321">
        <v>8.2276100000000003</v>
      </c>
      <c r="U321" s="2">
        <v>40359</v>
      </c>
      <c r="V321">
        <v>7357.11276</v>
      </c>
      <c r="Y321" s="2">
        <v>41820</v>
      </c>
      <c r="Z321">
        <v>128.91</v>
      </c>
      <c r="AA321" s="2">
        <v>41820</v>
      </c>
      <c r="AB321">
        <v>579.53</v>
      </c>
    </row>
    <row r="322" spans="1:28" x14ac:dyDescent="0.2">
      <c r="A322" s="2">
        <v>40753</v>
      </c>
      <c r="B322">
        <v>0.19109999999999999</v>
      </c>
      <c r="C322" s="2">
        <v>35277</v>
      </c>
      <c r="D322">
        <v>5.4</v>
      </c>
      <c r="E322" s="2"/>
      <c r="G322" s="2">
        <v>35277</v>
      </c>
      <c r="H322">
        <v>6.7940000000000005</v>
      </c>
      <c r="I322" s="2">
        <v>40235</v>
      </c>
      <c r="J322">
        <v>1067.25</v>
      </c>
      <c r="K322" s="2">
        <v>35277</v>
      </c>
      <c r="L322">
        <v>751.45</v>
      </c>
      <c r="M322" s="2">
        <v>35277</v>
      </c>
      <c r="N322">
        <v>639.95000000000005</v>
      </c>
      <c r="O322" s="2">
        <v>41639</v>
      </c>
      <c r="P322">
        <v>8831.5493000000006</v>
      </c>
      <c r="Q322" s="2">
        <v>35277</v>
      </c>
      <c r="R322">
        <v>652.46</v>
      </c>
      <c r="S322" s="2">
        <v>35671</v>
      </c>
      <c r="T322">
        <v>7.4748099999999997</v>
      </c>
      <c r="U322" s="2">
        <v>40389</v>
      </c>
      <c r="V322">
        <v>8252.4624199999998</v>
      </c>
      <c r="Y322" s="2">
        <v>41851</v>
      </c>
      <c r="Z322">
        <v>131.53</v>
      </c>
      <c r="AA322" s="2">
        <v>41851</v>
      </c>
      <c r="AB322">
        <v>598.75</v>
      </c>
    </row>
    <row r="323" spans="1:28" x14ac:dyDescent="0.2">
      <c r="A323" s="2">
        <v>40786</v>
      </c>
      <c r="B323">
        <v>0.2215</v>
      </c>
      <c r="C323" s="2">
        <v>35308</v>
      </c>
      <c r="D323">
        <v>5.22</v>
      </c>
      <c r="E323" s="2"/>
      <c r="G323" s="2">
        <v>35307</v>
      </c>
      <c r="H323">
        <v>6.9429999999999996</v>
      </c>
      <c r="I323" s="2">
        <v>40268</v>
      </c>
      <c r="J323">
        <v>1100.71</v>
      </c>
      <c r="K323" s="2">
        <v>35307</v>
      </c>
      <c r="L323">
        <v>758.9</v>
      </c>
      <c r="M323" s="2">
        <v>35307</v>
      </c>
      <c r="N323">
        <v>651.99</v>
      </c>
      <c r="O323" s="2">
        <v>41670</v>
      </c>
      <c r="P323">
        <v>8653.4531599999991</v>
      </c>
      <c r="Q323" s="2">
        <v>35307</v>
      </c>
      <c r="R323">
        <v>666.69</v>
      </c>
      <c r="S323" s="2">
        <v>35703</v>
      </c>
      <c r="T323">
        <v>7.41242</v>
      </c>
      <c r="U323" s="2">
        <v>40421</v>
      </c>
      <c r="V323">
        <v>8014.9652900000001</v>
      </c>
      <c r="Y323" s="2">
        <v>41880</v>
      </c>
      <c r="Z323">
        <v>130.49</v>
      </c>
      <c r="AA323" s="2">
        <v>41880</v>
      </c>
      <c r="AB323">
        <v>601.22</v>
      </c>
    </row>
    <row r="324" spans="1:28" x14ac:dyDescent="0.2">
      <c r="A324" s="2">
        <v>40816</v>
      </c>
      <c r="B324">
        <v>0.23943999999999999</v>
      </c>
      <c r="C324" s="2">
        <v>35338</v>
      </c>
      <c r="D324">
        <v>5.3</v>
      </c>
      <c r="E324" s="2"/>
      <c r="G324" s="2">
        <v>35338</v>
      </c>
      <c r="H324">
        <v>6.7030000000000003</v>
      </c>
      <c r="I324" s="2">
        <v>40298</v>
      </c>
      <c r="J324">
        <v>1126.51</v>
      </c>
      <c r="K324" s="2">
        <v>35338</v>
      </c>
      <c r="L324">
        <v>787.44</v>
      </c>
      <c r="M324" s="2">
        <v>35338</v>
      </c>
      <c r="N324">
        <v>687.31</v>
      </c>
      <c r="O324" s="2">
        <v>41698</v>
      </c>
      <c r="P324">
        <v>9271.1201299999993</v>
      </c>
      <c r="Q324" s="2">
        <v>35338</v>
      </c>
      <c r="R324">
        <v>702.33</v>
      </c>
      <c r="S324" s="2">
        <v>35734</v>
      </c>
      <c r="T324">
        <v>6.7164000000000001</v>
      </c>
      <c r="U324" s="2">
        <v>40451</v>
      </c>
      <c r="V324">
        <v>8726.8697200000006</v>
      </c>
      <c r="Y324" s="2">
        <v>41912</v>
      </c>
      <c r="Z324">
        <v>125.39</v>
      </c>
      <c r="AA324" s="2">
        <v>41912</v>
      </c>
      <c r="AB324">
        <v>564.79999999999995</v>
      </c>
    </row>
    <row r="325" spans="1:28" x14ac:dyDescent="0.2">
      <c r="A325" s="2">
        <v>40847</v>
      </c>
      <c r="B325">
        <v>0.24528</v>
      </c>
      <c r="C325" s="2">
        <v>35369</v>
      </c>
      <c r="D325">
        <v>5.24</v>
      </c>
      <c r="E325" s="2"/>
      <c r="G325" s="2">
        <v>35369</v>
      </c>
      <c r="H325">
        <v>6.3390000000000004</v>
      </c>
      <c r="I325" s="2">
        <v>40329</v>
      </c>
      <c r="J325">
        <v>1086.03</v>
      </c>
      <c r="K325" s="2">
        <v>35369</v>
      </c>
      <c r="L325">
        <v>791.75</v>
      </c>
      <c r="M325" s="2">
        <v>35369</v>
      </c>
      <c r="N325">
        <v>705.27</v>
      </c>
      <c r="O325" s="2">
        <v>41729</v>
      </c>
      <c r="P325">
        <v>9276.38508</v>
      </c>
      <c r="Q325" s="2">
        <v>35369</v>
      </c>
      <c r="R325">
        <v>721.1</v>
      </c>
      <c r="S325" s="2">
        <v>35762</v>
      </c>
      <c r="T325">
        <v>6.2832699999999999</v>
      </c>
      <c r="U325" s="2">
        <v>40480</v>
      </c>
      <c r="V325">
        <v>9089.9040199999999</v>
      </c>
      <c r="Y325" s="2">
        <v>41943</v>
      </c>
      <c r="Z325">
        <v>125.89</v>
      </c>
      <c r="AA325" s="2">
        <v>41943</v>
      </c>
      <c r="AB325">
        <v>575.53</v>
      </c>
    </row>
    <row r="326" spans="1:28" x14ac:dyDescent="0.2">
      <c r="A326" s="2">
        <v>40877</v>
      </c>
      <c r="B326">
        <v>0.27144000000000001</v>
      </c>
      <c r="C326" s="2">
        <v>35399</v>
      </c>
      <c r="D326">
        <v>5.31</v>
      </c>
      <c r="E326" s="2"/>
      <c r="G326" s="2">
        <v>35398</v>
      </c>
      <c r="H326">
        <v>6.0439999999999996</v>
      </c>
      <c r="I326" s="2">
        <v>40359</v>
      </c>
      <c r="J326">
        <v>1099.55</v>
      </c>
      <c r="K326" s="2">
        <v>35398</v>
      </c>
      <c r="L326">
        <v>834.93</v>
      </c>
      <c r="M326" s="2">
        <v>35398</v>
      </c>
      <c r="N326">
        <v>757.02</v>
      </c>
      <c r="O326" s="2">
        <v>41759</v>
      </c>
      <c r="P326">
        <v>9465.8112199999996</v>
      </c>
      <c r="Q326" s="2">
        <v>35398</v>
      </c>
      <c r="R326">
        <v>774.37</v>
      </c>
      <c r="S326" s="2">
        <v>35795</v>
      </c>
      <c r="T326">
        <v>5.9002600000000003</v>
      </c>
      <c r="U326" s="2">
        <v>40512</v>
      </c>
      <c r="V326">
        <v>8614.1503400000001</v>
      </c>
      <c r="Y326" s="2">
        <v>41971</v>
      </c>
      <c r="Z326">
        <v>126.24</v>
      </c>
      <c r="AA326" s="2">
        <v>41971</v>
      </c>
      <c r="AB326">
        <v>576.98</v>
      </c>
    </row>
    <row r="327" spans="1:28" x14ac:dyDescent="0.2">
      <c r="A327" s="2">
        <v>40907</v>
      </c>
      <c r="B327">
        <v>0.29530000000000001</v>
      </c>
      <c r="C327" s="2">
        <v>35430</v>
      </c>
      <c r="D327">
        <v>5.29</v>
      </c>
      <c r="E327" s="2"/>
      <c r="G327" s="2">
        <v>35430</v>
      </c>
      <c r="H327">
        <v>6.4180000000000001</v>
      </c>
      <c r="I327" s="2">
        <v>40389</v>
      </c>
      <c r="J327">
        <v>1138.6500000000001</v>
      </c>
      <c r="K327" s="2">
        <v>35430</v>
      </c>
      <c r="L327">
        <v>820.36</v>
      </c>
      <c r="M327" s="2">
        <v>35430</v>
      </c>
      <c r="N327">
        <v>740.74</v>
      </c>
      <c r="O327" s="2">
        <v>41789</v>
      </c>
      <c r="P327">
        <v>9569.4847800000007</v>
      </c>
      <c r="Q327" s="2">
        <v>35430</v>
      </c>
      <c r="R327">
        <v>757.89</v>
      </c>
      <c r="S327" s="2">
        <v>35825</v>
      </c>
      <c r="T327">
        <v>6.4509100000000004</v>
      </c>
      <c r="U327" s="2">
        <v>40543</v>
      </c>
      <c r="V327">
        <v>9198.5963599999995</v>
      </c>
      <c r="Y327" s="2">
        <v>42004</v>
      </c>
      <c r="Z327">
        <v>123.78</v>
      </c>
      <c r="AA327" s="2">
        <v>42004</v>
      </c>
      <c r="AB327">
        <v>563.73</v>
      </c>
    </row>
    <row r="328" spans="1:28" x14ac:dyDescent="0.2">
      <c r="A328" s="2">
        <v>40939</v>
      </c>
      <c r="B328">
        <v>0.26474999999999999</v>
      </c>
      <c r="C328" s="2">
        <v>35461</v>
      </c>
      <c r="D328">
        <v>5.25</v>
      </c>
      <c r="E328" s="2"/>
      <c r="G328" s="2">
        <v>35461</v>
      </c>
      <c r="H328">
        <v>6.4939999999999998</v>
      </c>
      <c r="I328" s="2">
        <v>40421</v>
      </c>
      <c r="J328">
        <v>1139.06</v>
      </c>
      <c r="K328" s="2">
        <v>35461</v>
      </c>
      <c r="L328">
        <v>829.08</v>
      </c>
      <c r="M328" s="2">
        <v>35461</v>
      </c>
      <c r="N328">
        <v>786.16</v>
      </c>
      <c r="O328" s="2">
        <v>41820</v>
      </c>
      <c r="P328">
        <v>9531.8004199999996</v>
      </c>
      <c r="Q328" s="2">
        <v>35461</v>
      </c>
      <c r="R328">
        <v>807.85</v>
      </c>
      <c r="S328" s="2">
        <v>35853</v>
      </c>
      <c r="T328">
        <v>6.4915799999999999</v>
      </c>
      <c r="U328" s="2">
        <v>40574</v>
      </c>
      <c r="V328">
        <v>9400.0516100000004</v>
      </c>
      <c r="Y328" s="2">
        <v>42034</v>
      </c>
      <c r="Z328">
        <v>126.76</v>
      </c>
      <c r="AA328" s="2">
        <v>42034</v>
      </c>
      <c r="AB328">
        <v>577.69000000000005</v>
      </c>
    </row>
    <row r="329" spans="1:28" x14ac:dyDescent="0.2">
      <c r="A329" s="2">
        <v>40968</v>
      </c>
      <c r="B329">
        <v>0.24349999999999999</v>
      </c>
      <c r="C329" s="2">
        <v>35489</v>
      </c>
      <c r="D329">
        <v>5.19</v>
      </c>
      <c r="E329" s="2"/>
      <c r="G329" s="2">
        <v>35489</v>
      </c>
      <c r="H329">
        <v>6.5519999999999996</v>
      </c>
      <c r="I329" s="2">
        <v>40451</v>
      </c>
      <c r="J329">
        <v>1173.3800000000001</v>
      </c>
      <c r="K329" s="2">
        <v>35489</v>
      </c>
      <c r="L329">
        <v>837.44</v>
      </c>
      <c r="M329" s="2">
        <v>35489</v>
      </c>
      <c r="N329">
        <v>790.82</v>
      </c>
      <c r="O329" s="2">
        <v>41851</v>
      </c>
      <c r="P329">
        <v>9164.5840399999997</v>
      </c>
      <c r="Q329" s="2">
        <v>35489</v>
      </c>
      <c r="R329">
        <v>811.74</v>
      </c>
      <c r="S329" s="2">
        <v>35885</v>
      </c>
      <c r="T329">
        <v>6.0383599999999999</v>
      </c>
      <c r="U329" s="2">
        <v>40602</v>
      </c>
      <c r="V329">
        <v>9740.2658699999993</v>
      </c>
      <c r="Y329" s="2">
        <v>42062</v>
      </c>
      <c r="Z329">
        <v>131.52000000000001</v>
      </c>
      <c r="AA329" s="2">
        <v>42062</v>
      </c>
      <c r="AB329">
        <v>588.21</v>
      </c>
    </row>
    <row r="330" spans="1:28" x14ac:dyDescent="0.2">
      <c r="A330" s="2">
        <v>40998</v>
      </c>
      <c r="B330">
        <v>0.24124999999999999</v>
      </c>
      <c r="C330" s="2">
        <v>35520</v>
      </c>
      <c r="D330">
        <v>5.39</v>
      </c>
      <c r="E330" s="2"/>
      <c r="G330" s="2">
        <v>35520</v>
      </c>
      <c r="H330">
        <v>6.9030000000000005</v>
      </c>
      <c r="I330" s="2">
        <v>40480</v>
      </c>
      <c r="J330">
        <v>1203.68</v>
      </c>
      <c r="K330" s="2">
        <v>35520</v>
      </c>
      <c r="L330">
        <v>819.68</v>
      </c>
      <c r="M330" s="2">
        <v>35520</v>
      </c>
      <c r="N330">
        <v>757.12</v>
      </c>
      <c r="O330" s="2">
        <v>41880</v>
      </c>
      <c r="P330">
        <v>9335.4947699999993</v>
      </c>
      <c r="Q330" s="2">
        <v>35520</v>
      </c>
      <c r="R330">
        <v>774.02</v>
      </c>
      <c r="S330" s="2">
        <v>35915</v>
      </c>
      <c r="T330">
        <v>5.97933</v>
      </c>
      <c r="U330" s="2">
        <v>40633</v>
      </c>
      <c r="V330">
        <v>9491.8316900000009</v>
      </c>
      <c r="Y330" s="2">
        <v>42094</v>
      </c>
      <c r="Z330">
        <v>132.27000000000001</v>
      </c>
      <c r="AA330" s="2">
        <v>42094</v>
      </c>
      <c r="AB330">
        <v>589.91999999999996</v>
      </c>
    </row>
    <row r="331" spans="1:28" x14ac:dyDescent="0.2">
      <c r="A331" s="2">
        <v>41029</v>
      </c>
      <c r="B331">
        <v>0.23874999999999999</v>
      </c>
      <c r="C331" s="2">
        <v>35550</v>
      </c>
      <c r="D331">
        <v>5.51</v>
      </c>
      <c r="E331" s="2"/>
      <c r="G331" s="2">
        <v>35550</v>
      </c>
      <c r="H331">
        <v>6.718</v>
      </c>
      <c r="I331" s="2">
        <v>40512</v>
      </c>
      <c r="J331">
        <v>1189.6199999999999</v>
      </c>
      <c r="K331" s="2">
        <v>35550</v>
      </c>
      <c r="L331">
        <v>845.28</v>
      </c>
      <c r="M331" s="2">
        <v>35550</v>
      </c>
      <c r="N331">
        <v>801.34</v>
      </c>
      <c r="O331" s="2">
        <v>41912</v>
      </c>
      <c r="P331">
        <v>9108.2123699999993</v>
      </c>
      <c r="Q331" s="2">
        <v>35550</v>
      </c>
      <c r="R331">
        <v>822.07</v>
      </c>
      <c r="S331" s="2">
        <v>35944</v>
      </c>
      <c r="T331">
        <v>5.6740300000000001</v>
      </c>
      <c r="U331" s="2">
        <v>40662</v>
      </c>
      <c r="V331">
        <v>10099.099459999999</v>
      </c>
      <c r="Y331" s="2">
        <v>42124</v>
      </c>
      <c r="Z331">
        <v>139.41999999999999</v>
      </c>
      <c r="AA331" s="2">
        <v>42124</v>
      </c>
      <c r="AB331">
        <v>631.67999999999995</v>
      </c>
    </row>
    <row r="332" spans="1:28" x14ac:dyDescent="0.2">
      <c r="A332" s="2">
        <v>41060</v>
      </c>
      <c r="B332">
        <v>0.23874999999999999</v>
      </c>
      <c r="C332" s="2">
        <v>35581</v>
      </c>
      <c r="D332">
        <v>5.5</v>
      </c>
      <c r="E332" s="2"/>
      <c r="G332" s="2">
        <v>35580</v>
      </c>
      <c r="H332">
        <v>6.6589999999999998</v>
      </c>
      <c r="I332" s="2">
        <v>40543</v>
      </c>
      <c r="J332">
        <v>1211.19</v>
      </c>
      <c r="K332" s="2">
        <v>35580</v>
      </c>
      <c r="L332">
        <v>896.24</v>
      </c>
      <c r="M332" s="2">
        <v>35580</v>
      </c>
      <c r="N332">
        <v>848.28</v>
      </c>
      <c r="O332" s="2">
        <v>41943</v>
      </c>
      <c r="P332">
        <v>9032.3496599999999</v>
      </c>
      <c r="Q332" s="2">
        <v>35580</v>
      </c>
      <c r="R332">
        <v>868.63</v>
      </c>
      <c r="S332" s="2">
        <v>35976</v>
      </c>
      <c r="T332">
        <v>5.7840699999999998</v>
      </c>
      <c r="U332" s="2">
        <v>40694</v>
      </c>
      <c r="V332">
        <v>9843.9499500000002</v>
      </c>
      <c r="Y332" s="2">
        <v>42153</v>
      </c>
      <c r="Z332">
        <v>138.12</v>
      </c>
      <c r="AA332" s="2">
        <v>42153</v>
      </c>
      <c r="AB332">
        <v>614.05999999999995</v>
      </c>
    </row>
    <row r="333" spans="1:28" x14ac:dyDescent="0.2">
      <c r="A333" s="2">
        <v>41089</v>
      </c>
      <c r="B333">
        <v>0.24575</v>
      </c>
      <c r="C333" s="2">
        <v>35611</v>
      </c>
      <c r="D333">
        <v>5.5600000000000005</v>
      </c>
      <c r="E333" s="2"/>
      <c r="G333" s="2">
        <v>35611</v>
      </c>
      <c r="H333">
        <v>6.5</v>
      </c>
      <c r="I333" s="2">
        <v>40574</v>
      </c>
      <c r="J333">
        <v>1237.9100000000001</v>
      </c>
      <c r="K333" s="2">
        <v>35611</v>
      </c>
      <c r="L333">
        <v>939.75</v>
      </c>
      <c r="M333" s="2">
        <v>35611</v>
      </c>
      <c r="N333">
        <v>885.14</v>
      </c>
      <c r="O333" s="2">
        <v>41971</v>
      </c>
      <c r="P333">
        <v>9307.4936799999996</v>
      </c>
      <c r="Q333" s="2">
        <v>35611</v>
      </c>
      <c r="R333">
        <v>905.81</v>
      </c>
      <c r="S333" s="2">
        <v>36007</v>
      </c>
      <c r="T333">
        <v>5.6570299999999998</v>
      </c>
      <c r="U333" s="2">
        <v>40724</v>
      </c>
      <c r="V333">
        <v>9552.9721900000004</v>
      </c>
      <c r="Y333" s="2">
        <v>42185</v>
      </c>
      <c r="Z333">
        <v>133.74</v>
      </c>
      <c r="AA333" s="2">
        <v>42185</v>
      </c>
      <c r="AB333">
        <v>587.20000000000005</v>
      </c>
    </row>
    <row r="334" spans="1:28" x14ac:dyDescent="0.2">
      <c r="A334" s="2">
        <v>41121</v>
      </c>
      <c r="B334">
        <v>0.2457</v>
      </c>
      <c r="C334" s="2">
        <v>35642</v>
      </c>
      <c r="D334">
        <v>5.52</v>
      </c>
      <c r="E334" s="2"/>
      <c r="G334" s="2">
        <v>35642</v>
      </c>
      <c r="H334">
        <v>6.0110000000000001</v>
      </c>
      <c r="I334" s="2">
        <v>40602</v>
      </c>
      <c r="J334">
        <v>1254.1300000000001</v>
      </c>
      <c r="K334" s="2">
        <v>35642</v>
      </c>
      <c r="L334">
        <v>981.84</v>
      </c>
      <c r="M334" s="2">
        <v>35642</v>
      </c>
      <c r="N334">
        <v>954.29</v>
      </c>
      <c r="O334" s="2">
        <v>42004</v>
      </c>
      <c r="P334">
        <v>8954.6358</v>
      </c>
      <c r="Q334" s="2">
        <v>35642</v>
      </c>
      <c r="R334">
        <v>975.64</v>
      </c>
      <c r="S334" s="2">
        <v>36038</v>
      </c>
      <c r="T334">
        <v>5.02677</v>
      </c>
      <c r="U334" s="2">
        <v>40753</v>
      </c>
      <c r="V334">
        <v>9556.1016299999992</v>
      </c>
      <c r="Y334" s="2">
        <v>42216</v>
      </c>
      <c r="Z334">
        <v>129.33000000000001</v>
      </c>
      <c r="AA334" s="2">
        <v>42216</v>
      </c>
      <c r="AB334">
        <v>548.16999999999996</v>
      </c>
    </row>
    <row r="335" spans="1:28" x14ac:dyDescent="0.2">
      <c r="A335" s="2">
        <v>41152</v>
      </c>
      <c r="B335">
        <v>0.23050000000000001</v>
      </c>
      <c r="C335" s="2">
        <v>35673</v>
      </c>
      <c r="D335">
        <v>5.54</v>
      </c>
      <c r="E335" s="2"/>
      <c r="G335" s="2">
        <v>35671</v>
      </c>
      <c r="H335">
        <v>6.3390000000000004</v>
      </c>
      <c r="I335" s="2">
        <v>40633</v>
      </c>
      <c r="J335">
        <v>1258.19</v>
      </c>
      <c r="K335" s="2">
        <v>35671</v>
      </c>
      <c r="L335">
        <v>914.97</v>
      </c>
      <c r="M335" s="2">
        <v>35671</v>
      </c>
      <c r="N335">
        <v>899.47</v>
      </c>
      <c r="O335" s="2">
        <v>42034</v>
      </c>
      <c r="P335">
        <v>8985.0259700000006</v>
      </c>
      <c r="Q335" s="2">
        <v>35671</v>
      </c>
      <c r="R335">
        <v>916.91</v>
      </c>
      <c r="S335" s="2">
        <v>36068</v>
      </c>
      <c r="T335">
        <v>4.8619399999999997</v>
      </c>
      <c r="U335" s="2">
        <v>40786</v>
      </c>
      <c r="V335">
        <v>8779.5972299999994</v>
      </c>
      <c r="Y335" s="2">
        <v>42247</v>
      </c>
      <c r="Z335">
        <v>119.01</v>
      </c>
      <c r="AA335" s="2">
        <v>42247</v>
      </c>
      <c r="AB335">
        <v>493.19</v>
      </c>
    </row>
    <row r="336" spans="1:28" x14ac:dyDescent="0.2">
      <c r="A336" s="2">
        <v>41180</v>
      </c>
      <c r="B336">
        <v>0.21425</v>
      </c>
      <c r="C336" s="2">
        <v>35703</v>
      </c>
      <c r="D336">
        <v>5.54</v>
      </c>
      <c r="E336" s="2"/>
      <c r="G336" s="2">
        <v>35703</v>
      </c>
      <c r="H336">
        <v>6.1029999999999998</v>
      </c>
      <c r="I336" s="2">
        <v>40662</v>
      </c>
      <c r="J336">
        <v>1277.69</v>
      </c>
      <c r="K336" s="2">
        <v>35703</v>
      </c>
      <c r="L336">
        <v>963.49</v>
      </c>
      <c r="M336" s="2">
        <v>35703</v>
      </c>
      <c r="N336">
        <v>947.28</v>
      </c>
      <c r="O336" s="2">
        <v>42062</v>
      </c>
      <c r="P336">
        <v>9362.7665799999995</v>
      </c>
      <c r="Q336" s="2">
        <v>35703</v>
      </c>
      <c r="R336">
        <v>963.93</v>
      </c>
      <c r="S336" s="2">
        <v>36098</v>
      </c>
      <c r="T336">
        <v>5.7017600000000002</v>
      </c>
      <c r="U336" s="2">
        <v>40816</v>
      </c>
      <c r="V336">
        <v>8025.04547</v>
      </c>
      <c r="Y336" s="2">
        <v>42277</v>
      </c>
      <c r="Z336">
        <v>113.41</v>
      </c>
      <c r="AA336" s="2">
        <v>42277</v>
      </c>
      <c r="AB336">
        <v>483.23</v>
      </c>
    </row>
    <row r="337" spans="1:28" x14ac:dyDescent="0.2">
      <c r="A337" s="2">
        <v>41213</v>
      </c>
      <c r="B337">
        <v>0.21199999999999999</v>
      </c>
      <c r="C337" s="2">
        <v>35734</v>
      </c>
      <c r="D337">
        <v>5.5</v>
      </c>
      <c r="E337" s="2"/>
      <c r="G337" s="2">
        <v>35734</v>
      </c>
      <c r="H337">
        <v>5.8309999999999995</v>
      </c>
      <c r="I337" s="2">
        <v>40694</v>
      </c>
      <c r="J337">
        <v>1283.92</v>
      </c>
      <c r="K337" s="2">
        <v>35734</v>
      </c>
      <c r="L337">
        <v>911.57</v>
      </c>
      <c r="M337" s="2">
        <v>35734</v>
      </c>
      <c r="N337">
        <v>914.62</v>
      </c>
      <c r="O337" s="2">
        <v>42094</v>
      </c>
      <c r="P337">
        <v>9392.72228</v>
      </c>
      <c r="Q337" s="2">
        <v>35734</v>
      </c>
      <c r="R337">
        <v>935.52</v>
      </c>
      <c r="S337" s="2">
        <v>36129</v>
      </c>
      <c r="T337">
        <v>5.94095</v>
      </c>
      <c r="U337" s="2">
        <v>40847</v>
      </c>
      <c r="V337">
        <v>8942.2727799999993</v>
      </c>
      <c r="Y337" s="2">
        <v>42307</v>
      </c>
      <c r="Z337">
        <v>123.57</v>
      </c>
      <c r="AA337" s="2">
        <v>42307</v>
      </c>
      <c r="AB337">
        <v>521.42999999999995</v>
      </c>
    </row>
    <row r="338" spans="1:28" x14ac:dyDescent="0.2">
      <c r="A338" s="2">
        <v>41243</v>
      </c>
      <c r="B338">
        <v>0.2145</v>
      </c>
      <c r="C338" s="2">
        <v>35764</v>
      </c>
      <c r="D338">
        <v>5.52</v>
      </c>
      <c r="E338" s="2"/>
      <c r="G338" s="2">
        <v>35762</v>
      </c>
      <c r="H338">
        <v>5.8739999999999997</v>
      </c>
      <c r="I338" s="2">
        <v>40724</v>
      </c>
      <c r="J338">
        <v>1271.42</v>
      </c>
      <c r="K338" s="2">
        <v>35762</v>
      </c>
      <c r="L338">
        <v>926.5</v>
      </c>
      <c r="M338" s="2">
        <v>35762</v>
      </c>
      <c r="N338">
        <v>955.4</v>
      </c>
      <c r="O338" s="2">
        <v>42124</v>
      </c>
      <c r="P338">
        <v>9814.7414499999995</v>
      </c>
      <c r="Q338" s="2">
        <v>35762</v>
      </c>
      <c r="R338">
        <v>975.97</v>
      </c>
      <c r="S338" s="2">
        <v>36160</v>
      </c>
      <c r="T338">
        <v>6.1348000000000003</v>
      </c>
      <c r="U338" s="2">
        <v>40877</v>
      </c>
      <c r="V338">
        <v>8650.1157800000001</v>
      </c>
      <c r="Y338" s="2">
        <v>42338</v>
      </c>
      <c r="Z338">
        <v>120.78</v>
      </c>
      <c r="AA338" s="2">
        <v>42338</v>
      </c>
      <c r="AB338">
        <v>503.49</v>
      </c>
    </row>
    <row r="339" spans="1:28" x14ac:dyDescent="0.2">
      <c r="A339" s="2">
        <v>41274</v>
      </c>
      <c r="B339">
        <v>0.2087</v>
      </c>
      <c r="C339" s="2">
        <v>35795</v>
      </c>
      <c r="D339">
        <v>5.5</v>
      </c>
      <c r="E339" s="2"/>
      <c r="G339" s="2">
        <v>35795</v>
      </c>
      <c r="H339">
        <v>5.742</v>
      </c>
      <c r="I339" s="2">
        <v>40753</v>
      </c>
      <c r="J339">
        <v>1286.1600000000001</v>
      </c>
      <c r="K339" s="2">
        <v>35795</v>
      </c>
      <c r="L339">
        <v>936.59</v>
      </c>
      <c r="M339" s="2">
        <v>35795</v>
      </c>
      <c r="N339">
        <v>970.43</v>
      </c>
      <c r="O339" s="2">
        <v>42153</v>
      </c>
      <c r="P339">
        <v>9953.8690600000009</v>
      </c>
      <c r="Q339" s="2">
        <v>35795</v>
      </c>
      <c r="R339">
        <v>989.72</v>
      </c>
      <c r="S339" s="2">
        <v>36189</v>
      </c>
      <c r="T339">
        <v>6.2212899999999998</v>
      </c>
      <c r="U339" s="2">
        <v>40907</v>
      </c>
      <c r="V339">
        <v>8642.0487200000007</v>
      </c>
      <c r="Y339" s="2">
        <v>42369</v>
      </c>
      <c r="Z339">
        <v>120.47</v>
      </c>
      <c r="AA339" s="2">
        <v>42369</v>
      </c>
      <c r="AB339">
        <v>499.94</v>
      </c>
    </row>
    <row r="340" spans="1:28" x14ac:dyDescent="0.2">
      <c r="A340" s="2">
        <v>41305</v>
      </c>
      <c r="B340">
        <v>0.19969999999999999</v>
      </c>
      <c r="C340" s="2">
        <v>35826</v>
      </c>
      <c r="D340">
        <v>5.5600000000000005</v>
      </c>
      <c r="E340" s="2"/>
      <c r="G340" s="2">
        <v>35825</v>
      </c>
      <c r="H340">
        <v>5.5049999999999999</v>
      </c>
      <c r="I340" s="2">
        <v>40786</v>
      </c>
      <c r="J340">
        <v>1234.68</v>
      </c>
      <c r="K340" s="2">
        <v>35825</v>
      </c>
      <c r="L340">
        <v>961.49</v>
      </c>
      <c r="M340" s="2">
        <v>35825</v>
      </c>
      <c r="N340">
        <v>980.28</v>
      </c>
      <c r="O340" s="2">
        <v>42185</v>
      </c>
      <c r="P340">
        <v>9536.59123</v>
      </c>
      <c r="Q340" s="2">
        <v>35825</v>
      </c>
      <c r="R340">
        <v>999.88</v>
      </c>
      <c r="S340" s="2">
        <v>36217</v>
      </c>
      <c r="T340">
        <v>6.0563399999999996</v>
      </c>
      <c r="U340" s="2">
        <v>40939</v>
      </c>
      <c r="V340">
        <v>8947.9673700000003</v>
      </c>
      <c r="Y340" s="2">
        <v>42398</v>
      </c>
      <c r="Z340">
        <v>110.9</v>
      </c>
      <c r="AA340" s="2">
        <v>42398</v>
      </c>
      <c r="AB340">
        <v>461.64</v>
      </c>
    </row>
    <row r="341" spans="1:28" x14ac:dyDescent="0.2">
      <c r="A341" s="2">
        <v>41333</v>
      </c>
      <c r="B341">
        <v>0.20369999999999999</v>
      </c>
      <c r="C341" s="2">
        <v>35854</v>
      </c>
      <c r="D341">
        <v>5.51</v>
      </c>
      <c r="E341" s="2"/>
      <c r="G341" s="2">
        <v>35853</v>
      </c>
      <c r="H341">
        <v>5.6219999999999999</v>
      </c>
      <c r="I341" s="2">
        <v>40816</v>
      </c>
      <c r="J341">
        <v>1194.32</v>
      </c>
      <c r="K341" s="2">
        <v>35853</v>
      </c>
      <c r="L341">
        <v>1025.3</v>
      </c>
      <c r="M341" s="2">
        <v>35853</v>
      </c>
      <c r="N341">
        <v>1049.3399999999999</v>
      </c>
      <c r="O341" s="2">
        <v>42216</v>
      </c>
      <c r="P341">
        <v>9897.7116999999998</v>
      </c>
      <c r="Q341" s="2">
        <v>35853</v>
      </c>
      <c r="R341">
        <v>1069.51</v>
      </c>
      <c r="S341" s="2">
        <v>36250</v>
      </c>
      <c r="T341">
        <v>6.9151499999999997</v>
      </c>
      <c r="U341" s="2">
        <v>40968</v>
      </c>
      <c r="V341">
        <v>9357.4251100000001</v>
      </c>
      <c r="Y341" s="2">
        <v>42429</v>
      </c>
      <c r="Z341">
        <v>108.83</v>
      </c>
      <c r="AA341" s="2">
        <v>42429</v>
      </c>
      <c r="AB341">
        <v>457.01</v>
      </c>
    </row>
    <row r="342" spans="1:28" x14ac:dyDescent="0.2">
      <c r="A342" s="2">
        <v>41362</v>
      </c>
      <c r="B342">
        <v>0.20369999999999999</v>
      </c>
      <c r="C342" s="2">
        <v>35885</v>
      </c>
      <c r="D342">
        <v>5.49</v>
      </c>
      <c r="E342" s="2"/>
      <c r="G342" s="2">
        <v>35885</v>
      </c>
      <c r="H342">
        <v>5.6539999999999999</v>
      </c>
      <c r="I342" s="2">
        <v>40847</v>
      </c>
      <c r="J342">
        <v>1265.8900000000001</v>
      </c>
      <c r="K342" s="2">
        <v>35885</v>
      </c>
      <c r="L342">
        <v>1067.3499999999999</v>
      </c>
      <c r="M342" s="2">
        <v>35885</v>
      </c>
      <c r="N342">
        <v>1101.75</v>
      </c>
      <c r="O342" s="2">
        <v>42247</v>
      </c>
      <c r="P342">
        <v>9291.2206299999998</v>
      </c>
      <c r="Q342" s="2">
        <v>35885</v>
      </c>
      <c r="R342">
        <v>1124.94</v>
      </c>
      <c r="S342" s="2">
        <v>36280</v>
      </c>
      <c r="T342">
        <v>7.2075699999999996</v>
      </c>
      <c r="U342" s="2">
        <v>40998</v>
      </c>
      <c r="V342">
        <v>9224.3287099999998</v>
      </c>
      <c r="Y342" s="2">
        <v>42460</v>
      </c>
      <c r="Z342">
        <v>117.12</v>
      </c>
      <c r="AA342" s="2">
        <v>42460</v>
      </c>
      <c r="AB342">
        <v>507.58</v>
      </c>
    </row>
    <row r="343" spans="1:28" x14ac:dyDescent="0.2">
      <c r="A343" s="2">
        <v>41394</v>
      </c>
      <c r="B343">
        <v>0.19819999999999999</v>
      </c>
      <c r="C343" s="2">
        <v>35915</v>
      </c>
      <c r="D343">
        <v>5.45</v>
      </c>
      <c r="E343" s="2"/>
      <c r="G343" s="2">
        <v>35915</v>
      </c>
      <c r="H343">
        <v>5.6710000000000003</v>
      </c>
      <c r="I343" s="2">
        <v>40877</v>
      </c>
      <c r="J343">
        <v>1238.5999999999999</v>
      </c>
      <c r="K343" s="2">
        <v>35915</v>
      </c>
      <c r="L343">
        <v>1076.53</v>
      </c>
      <c r="M343" s="2">
        <v>35915</v>
      </c>
      <c r="N343">
        <v>1111.75</v>
      </c>
      <c r="O343" s="2">
        <v>42277</v>
      </c>
      <c r="P343">
        <v>8903.2929700000004</v>
      </c>
      <c r="Q343" s="2">
        <v>35915</v>
      </c>
      <c r="R343">
        <v>1136.57</v>
      </c>
      <c r="S343" s="2">
        <v>36311</v>
      </c>
      <c r="T343">
        <v>6.7932600000000001</v>
      </c>
      <c r="U343" s="2">
        <v>41029</v>
      </c>
      <c r="V343">
        <v>9314.7116999999998</v>
      </c>
      <c r="Y343" s="2">
        <v>42489</v>
      </c>
      <c r="Z343">
        <v>119.01</v>
      </c>
      <c r="AA343" s="2">
        <v>42489</v>
      </c>
      <c r="AB343">
        <v>502.44</v>
      </c>
    </row>
    <row r="344" spans="1:28" x14ac:dyDescent="0.2">
      <c r="A344" s="2">
        <v>41425</v>
      </c>
      <c r="B344">
        <v>0.19428000000000001</v>
      </c>
      <c r="C344" s="2">
        <v>35946</v>
      </c>
      <c r="D344">
        <v>5.49</v>
      </c>
      <c r="E344" s="2"/>
      <c r="G344" s="2">
        <v>35944</v>
      </c>
      <c r="H344">
        <v>5.5519999999999996</v>
      </c>
      <c r="I344" s="2">
        <v>40907</v>
      </c>
      <c r="J344">
        <v>1271.5</v>
      </c>
      <c r="K344" s="2">
        <v>35944</v>
      </c>
      <c r="L344">
        <v>1061.79</v>
      </c>
      <c r="M344" s="2">
        <v>35944</v>
      </c>
      <c r="N344">
        <v>1090.82</v>
      </c>
      <c r="O344" s="2">
        <v>42307</v>
      </c>
      <c r="P344">
        <v>9254.7172599999994</v>
      </c>
      <c r="Q344" s="2">
        <v>35944</v>
      </c>
      <c r="R344">
        <v>1112.99</v>
      </c>
      <c r="S344" s="2">
        <v>36341</v>
      </c>
      <c r="T344">
        <v>7.4348600000000005</v>
      </c>
      <c r="U344" s="2">
        <v>41060</v>
      </c>
      <c r="V344">
        <v>8202.6375700000008</v>
      </c>
      <c r="Y344" s="2">
        <v>42521</v>
      </c>
      <c r="Z344">
        <v>117.42</v>
      </c>
      <c r="AA344" s="2">
        <v>42521</v>
      </c>
      <c r="AB344">
        <v>494.33</v>
      </c>
    </row>
    <row r="345" spans="1:28" x14ac:dyDescent="0.2">
      <c r="A345" s="2">
        <v>41453</v>
      </c>
      <c r="B345">
        <v>0.19464999999999999</v>
      </c>
      <c r="C345" s="2">
        <v>35976</v>
      </c>
      <c r="D345">
        <v>5.5600000000000005</v>
      </c>
      <c r="E345" s="2"/>
      <c r="G345" s="2">
        <v>35976</v>
      </c>
      <c r="H345">
        <v>5.4459999999999997</v>
      </c>
      <c r="I345" s="2">
        <v>40939</v>
      </c>
      <c r="J345">
        <v>1310.0999999999999</v>
      </c>
      <c r="K345" s="2">
        <v>35976</v>
      </c>
      <c r="L345">
        <v>1085.74</v>
      </c>
      <c r="M345" s="2">
        <v>35976</v>
      </c>
      <c r="N345">
        <v>1133.8399999999999</v>
      </c>
      <c r="O345" s="2">
        <v>42338</v>
      </c>
      <c r="P345">
        <v>8985.8300999999992</v>
      </c>
      <c r="Q345" s="2">
        <v>35976</v>
      </c>
      <c r="R345">
        <v>1155.31</v>
      </c>
      <c r="S345" s="2">
        <v>36371</v>
      </c>
      <c r="T345">
        <v>8.1809999999999992</v>
      </c>
      <c r="U345" s="2">
        <v>41089</v>
      </c>
      <c r="V345">
        <v>8736.6772799999999</v>
      </c>
      <c r="Y345" s="2">
        <v>42551</v>
      </c>
      <c r="Z345">
        <v>117.15</v>
      </c>
      <c r="AA345" s="2">
        <v>42551</v>
      </c>
      <c r="AB345">
        <v>503.67</v>
      </c>
    </row>
    <row r="346" spans="1:28" x14ac:dyDescent="0.2">
      <c r="A346" s="2">
        <v>41486</v>
      </c>
      <c r="B346">
        <v>0.18673000000000001</v>
      </c>
      <c r="C346" s="2">
        <v>36007</v>
      </c>
      <c r="D346">
        <v>5.54</v>
      </c>
      <c r="E346" s="2"/>
      <c r="G346" s="2">
        <v>36007</v>
      </c>
      <c r="H346">
        <v>5.4939999999999998</v>
      </c>
      <c r="I346" s="2">
        <v>40968</v>
      </c>
      <c r="J346">
        <v>1341.22</v>
      </c>
      <c r="K346" s="2">
        <v>36007</v>
      </c>
      <c r="L346">
        <v>1082.74</v>
      </c>
      <c r="M346" s="2">
        <v>36007</v>
      </c>
      <c r="N346">
        <v>1120.67</v>
      </c>
      <c r="O346" s="2">
        <v>42369</v>
      </c>
      <c r="P346">
        <v>9185.8280099999993</v>
      </c>
      <c r="Q346" s="2">
        <v>36007</v>
      </c>
      <c r="R346">
        <v>1139.6300000000001</v>
      </c>
      <c r="S346" s="2">
        <v>36403</v>
      </c>
      <c r="T346">
        <v>8.1307500000000008</v>
      </c>
      <c r="U346" s="2">
        <v>41121</v>
      </c>
      <c r="V346">
        <v>8829.9199000000008</v>
      </c>
      <c r="Y346" s="2">
        <v>42580</v>
      </c>
      <c r="Z346">
        <v>123.56</v>
      </c>
      <c r="AA346" s="2">
        <v>42580</v>
      </c>
      <c r="AB346">
        <v>526.9</v>
      </c>
    </row>
    <row r="347" spans="1:28" x14ac:dyDescent="0.2">
      <c r="A347" s="2">
        <v>41516</v>
      </c>
      <c r="B347">
        <v>0.18206</v>
      </c>
      <c r="C347" s="2">
        <v>36038</v>
      </c>
      <c r="D347">
        <v>5.55</v>
      </c>
      <c r="E347" s="2"/>
      <c r="G347" s="2">
        <v>36038</v>
      </c>
      <c r="H347">
        <v>4.976</v>
      </c>
      <c r="I347" s="2">
        <v>40998</v>
      </c>
      <c r="J347">
        <v>1339.35</v>
      </c>
      <c r="K347" s="2">
        <v>36038</v>
      </c>
      <c r="L347">
        <v>937.09</v>
      </c>
      <c r="M347" s="2">
        <v>36038</v>
      </c>
      <c r="N347">
        <v>957.28</v>
      </c>
      <c r="O347" s="2">
        <v>42398</v>
      </c>
      <c r="P347">
        <v>8423.6941800000004</v>
      </c>
      <c r="Q347" s="2">
        <v>36038</v>
      </c>
      <c r="R347">
        <v>976.19</v>
      </c>
      <c r="S347" s="2">
        <v>36433</v>
      </c>
      <c r="T347">
        <v>8.6018500000000007</v>
      </c>
      <c r="U347" s="2">
        <v>41152</v>
      </c>
      <c r="V347">
        <v>9060.6918399999995</v>
      </c>
      <c r="Y347" s="2">
        <v>42613</v>
      </c>
      <c r="Z347">
        <v>125.81</v>
      </c>
      <c r="AA347" s="2">
        <v>42613</v>
      </c>
      <c r="AB347">
        <v>543.24</v>
      </c>
    </row>
    <row r="348" spans="1:28" x14ac:dyDescent="0.2">
      <c r="A348" s="2">
        <v>41547</v>
      </c>
      <c r="B348">
        <v>0.17885000000000001</v>
      </c>
      <c r="C348" s="2">
        <v>36068</v>
      </c>
      <c r="D348">
        <v>5.51</v>
      </c>
      <c r="E348" s="2"/>
      <c r="G348" s="2">
        <v>36068</v>
      </c>
      <c r="H348">
        <v>4.42</v>
      </c>
      <c r="I348" s="2">
        <v>41029</v>
      </c>
      <c r="J348">
        <v>1353.37</v>
      </c>
      <c r="K348" s="2">
        <v>36068</v>
      </c>
      <c r="L348">
        <v>952.39</v>
      </c>
      <c r="M348" s="2">
        <v>36068</v>
      </c>
      <c r="N348">
        <v>1017.01</v>
      </c>
      <c r="O348" s="2">
        <v>42429</v>
      </c>
      <c r="P348">
        <v>8277.5234600000003</v>
      </c>
      <c r="Q348" s="2">
        <v>36068</v>
      </c>
      <c r="R348">
        <v>1037.68</v>
      </c>
      <c r="S348" s="2">
        <v>36462</v>
      </c>
      <c r="T348">
        <v>8.9805399999999995</v>
      </c>
      <c r="U348" s="2">
        <v>41180</v>
      </c>
      <c r="V348">
        <v>9275.1653900000001</v>
      </c>
      <c r="Y348" s="2">
        <v>42643</v>
      </c>
      <c r="Z348">
        <v>127.26</v>
      </c>
      <c r="AA348" s="2">
        <v>42643</v>
      </c>
      <c r="AB348">
        <v>550.92999999999995</v>
      </c>
    </row>
    <row r="349" spans="1:28" x14ac:dyDescent="0.2">
      <c r="A349" s="2">
        <v>41578</v>
      </c>
      <c r="B349">
        <v>0.16800000000000001</v>
      </c>
      <c r="C349" s="2">
        <v>36099</v>
      </c>
      <c r="D349">
        <v>5.07</v>
      </c>
      <c r="E349" s="2"/>
      <c r="G349" s="2">
        <v>36098</v>
      </c>
      <c r="H349">
        <v>4.6050000000000004</v>
      </c>
      <c r="I349" s="2">
        <v>41060</v>
      </c>
      <c r="J349">
        <v>1335.7</v>
      </c>
      <c r="K349" s="2">
        <v>36098</v>
      </c>
      <c r="L349">
        <v>1037.21</v>
      </c>
      <c r="M349" s="2">
        <v>36098</v>
      </c>
      <c r="N349">
        <v>1098.67</v>
      </c>
      <c r="O349" s="2">
        <v>42460</v>
      </c>
      <c r="P349">
        <v>8673.0736799999995</v>
      </c>
      <c r="Q349" s="2">
        <v>36098</v>
      </c>
      <c r="R349">
        <v>1117.6600000000001</v>
      </c>
      <c r="S349" s="2">
        <v>36494</v>
      </c>
      <c r="T349">
        <v>9.3947199999999995</v>
      </c>
      <c r="U349" s="2">
        <v>41213</v>
      </c>
      <c r="V349">
        <v>9329.8084999999992</v>
      </c>
      <c r="Y349" s="2">
        <v>42674</v>
      </c>
      <c r="Z349">
        <v>126.96</v>
      </c>
      <c r="AA349" s="2">
        <v>42674</v>
      </c>
      <c r="AB349">
        <v>542.42999999999995</v>
      </c>
    </row>
    <row r="350" spans="1:28" x14ac:dyDescent="0.2">
      <c r="A350" s="2">
        <v>41607</v>
      </c>
      <c r="B350">
        <v>0.16825000000000001</v>
      </c>
      <c r="C350" s="2">
        <v>36129</v>
      </c>
      <c r="D350">
        <v>4.83</v>
      </c>
      <c r="E350" s="2"/>
      <c r="G350" s="2">
        <v>36129</v>
      </c>
      <c r="H350">
        <v>4.7140000000000004</v>
      </c>
      <c r="I350" s="2">
        <v>41089</v>
      </c>
      <c r="J350">
        <v>1363.9</v>
      </c>
      <c r="K350" s="2">
        <v>36129</v>
      </c>
      <c r="L350">
        <v>1097.6199999999999</v>
      </c>
      <c r="M350" s="2">
        <v>36129</v>
      </c>
      <c r="N350">
        <v>1163.6300000000001</v>
      </c>
      <c r="O350" s="2">
        <v>42489</v>
      </c>
      <c r="P350">
        <v>8928.4213799999998</v>
      </c>
      <c r="Q350" s="2">
        <v>36129</v>
      </c>
      <c r="R350">
        <v>1191.05</v>
      </c>
      <c r="S350" s="2">
        <v>36525</v>
      </c>
      <c r="T350">
        <v>9.9307800000000004</v>
      </c>
      <c r="U350" s="2">
        <v>41243</v>
      </c>
      <c r="V350">
        <v>9405.6855400000004</v>
      </c>
      <c r="Y350" s="2">
        <v>42704</v>
      </c>
      <c r="Z350">
        <v>123.53</v>
      </c>
      <c r="AA350" s="2">
        <v>42704</v>
      </c>
      <c r="AB350">
        <v>526.46</v>
      </c>
    </row>
    <row r="351" spans="1:28" x14ac:dyDescent="0.2">
      <c r="A351" s="2">
        <v>41639</v>
      </c>
      <c r="B351">
        <v>0.16769999999999999</v>
      </c>
      <c r="C351" s="2">
        <v>36160</v>
      </c>
      <c r="D351">
        <v>4.68</v>
      </c>
      <c r="E351" s="2"/>
      <c r="G351" s="2">
        <v>36160</v>
      </c>
      <c r="H351">
        <v>4.6479999999999997</v>
      </c>
      <c r="I351" s="2">
        <v>41121</v>
      </c>
      <c r="J351">
        <v>1389.85</v>
      </c>
      <c r="K351" s="2">
        <v>36160</v>
      </c>
      <c r="L351">
        <v>1149.95</v>
      </c>
      <c r="M351" s="2">
        <v>36160</v>
      </c>
      <c r="N351">
        <v>1229.23</v>
      </c>
      <c r="O351" s="2">
        <v>42521</v>
      </c>
      <c r="P351">
        <v>8949.1593599999997</v>
      </c>
      <c r="Q351" s="2">
        <v>36160</v>
      </c>
      <c r="R351">
        <v>1258.04</v>
      </c>
      <c r="S351" s="2">
        <v>36556</v>
      </c>
      <c r="T351">
        <v>9.4574999999999996</v>
      </c>
      <c r="U351" s="2">
        <v>41274</v>
      </c>
      <c r="V351">
        <v>9579.2230999999992</v>
      </c>
      <c r="Y351" s="2">
        <v>42734</v>
      </c>
      <c r="Z351">
        <v>122.49</v>
      </c>
      <c r="AA351" s="2">
        <v>42734</v>
      </c>
      <c r="AB351">
        <v>514.34</v>
      </c>
    </row>
    <row r="352" spans="1:28" x14ac:dyDescent="0.2">
      <c r="A352" s="2">
        <v>41670</v>
      </c>
      <c r="B352">
        <v>0.1565</v>
      </c>
      <c r="C352" s="2">
        <v>36191</v>
      </c>
      <c r="D352">
        <v>4.63</v>
      </c>
      <c r="E352" s="2"/>
      <c r="G352" s="2">
        <v>36189</v>
      </c>
      <c r="H352">
        <v>4.6509999999999998</v>
      </c>
      <c r="I352" s="2">
        <v>41152</v>
      </c>
      <c r="J352">
        <v>1406.12</v>
      </c>
      <c r="K352" s="2">
        <v>36189</v>
      </c>
      <c r="L352">
        <v>1173.8399999999999</v>
      </c>
      <c r="M352" s="2">
        <v>36189</v>
      </c>
      <c r="N352">
        <v>1279.6400000000001</v>
      </c>
      <c r="O352" s="2">
        <v>42551</v>
      </c>
      <c r="P352">
        <v>8861.3728900000006</v>
      </c>
      <c r="Q352" s="2">
        <v>36189</v>
      </c>
      <c r="R352">
        <v>1312.75</v>
      </c>
      <c r="S352" s="2">
        <v>36585</v>
      </c>
      <c r="T352">
        <v>9.2269500000000004</v>
      </c>
      <c r="U352" s="2">
        <v>41305</v>
      </c>
      <c r="V352">
        <v>9963.9191300000002</v>
      </c>
      <c r="Y352" s="2">
        <v>42766</v>
      </c>
      <c r="Z352">
        <v>128.65</v>
      </c>
      <c r="AA352" s="2">
        <v>42766</v>
      </c>
      <c r="AB352">
        <v>546.16</v>
      </c>
    </row>
    <row r="353" spans="1:28" x14ac:dyDescent="0.2">
      <c r="A353" s="2">
        <v>41698</v>
      </c>
      <c r="B353">
        <v>0.1555</v>
      </c>
      <c r="C353" s="2">
        <v>36219</v>
      </c>
      <c r="D353">
        <v>4.76</v>
      </c>
      <c r="E353" s="2"/>
      <c r="G353" s="2">
        <v>36217</v>
      </c>
      <c r="H353">
        <v>5.2869999999999999</v>
      </c>
      <c r="I353" s="2">
        <v>41180</v>
      </c>
      <c r="J353">
        <v>1425.69</v>
      </c>
      <c r="K353" s="2">
        <v>36217</v>
      </c>
      <c r="L353">
        <v>1141.33</v>
      </c>
      <c r="M353" s="2">
        <v>36217</v>
      </c>
      <c r="N353">
        <v>1238.33</v>
      </c>
      <c r="O353" s="2">
        <v>42580</v>
      </c>
      <c r="P353">
        <v>9101.2373100000004</v>
      </c>
      <c r="Q353" s="2">
        <v>36217</v>
      </c>
      <c r="R353">
        <v>1273.3399999999999</v>
      </c>
      <c r="S353" s="2">
        <v>36616</v>
      </c>
      <c r="T353">
        <v>9.9870599999999996</v>
      </c>
      <c r="U353" s="2">
        <v>41333</v>
      </c>
      <c r="V353">
        <v>9658.2539899999992</v>
      </c>
      <c r="Y353" s="2">
        <v>42794</v>
      </c>
      <c r="Z353">
        <v>131.59</v>
      </c>
      <c r="AA353" s="2">
        <v>42794</v>
      </c>
      <c r="AB353">
        <v>564.34</v>
      </c>
    </row>
    <row r="354" spans="1:28" x14ac:dyDescent="0.2">
      <c r="A354" s="2">
        <v>41729</v>
      </c>
      <c r="B354">
        <v>0.152</v>
      </c>
      <c r="C354" s="2">
        <v>36250</v>
      </c>
      <c r="D354">
        <v>4.8100000000000005</v>
      </c>
      <c r="E354" s="2"/>
      <c r="G354" s="2">
        <v>36250</v>
      </c>
      <c r="H354">
        <v>5.242</v>
      </c>
      <c r="I354" s="2">
        <v>41213</v>
      </c>
      <c r="J354">
        <v>1438.21</v>
      </c>
      <c r="K354" s="2">
        <v>36250</v>
      </c>
      <c r="L354">
        <v>1187.54</v>
      </c>
      <c r="M354" s="2">
        <v>36250</v>
      </c>
      <c r="N354">
        <v>1286.3699999999999</v>
      </c>
      <c r="O354" s="2">
        <v>42613</v>
      </c>
      <c r="P354">
        <v>9073.6719300000004</v>
      </c>
      <c r="Q354" s="2">
        <v>36250</v>
      </c>
      <c r="R354">
        <v>1324.89</v>
      </c>
      <c r="S354" s="2">
        <v>36644</v>
      </c>
      <c r="T354">
        <v>9.2301300000000008</v>
      </c>
      <c r="U354" s="2">
        <v>41362</v>
      </c>
      <c r="V354">
        <v>9738.7922400000007</v>
      </c>
      <c r="Y354" s="2">
        <v>42825</v>
      </c>
      <c r="Z354">
        <v>133.15</v>
      </c>
      <c r="AA354" s="2">
        <v>42825</v>
      </c>
      <c r="AB354">
        <v>582</v>
      </c>
    </row>
    <row r="355" spans="1:28" x14ac:dyDescent="0.2">
      <c r="A355" s="2">
        <v>41759</v>
      </c>
      <c r="B355">
        <v>0.15049999999999999</v>
      </c>
      <c r="C355" s="2">
        <v>36280</v>
      </c>
      <c r="D355">
        <v>4.74</v>
      </c>
      <c r="E355" s="2"/>
      <c r="G355" s="2">
        <v>36280</v>
      </c>
      <c r="H355">
        <v>5.3479999999999999</v>
      </c>
      <c r="I355" s="2">
        <v>41243</v>
      </c>
      <c r="J355">
        <v>1449.72</v>
      </c>
      <c r="K355" s="2">
        <v>36280</v>
      </c>
      <c r="L355">
        <v>1233.06</v>
      </c>
      <c r="M355" s="2">
        <v>36280</v>
      </c>
      <c r="N355">
        <v>1335.18</v>
      </c>
      <c r="O355" s="2">
        <v>42643</v>
      </c>
      <c r="P355">
        <v>9139.1460900000002</v>
      </c>
      <c r="Q355" s="2">
        <v>36280</v>
      </c>
      <c r="R355">
        <v>1374.48</v>
      </c>
      <c r="S355" s="2">
        <v>36677</v>
      </c>
      <c r="T355">
        <v>8.7508700000000008</v>
      </c>
      <c r="U355" s="2">
        <v>41394</v>
      </c>
      <c r="V355">
        <v>9992.4066600000006</v>
      </c>
      <c r="Y355" s="2">
        <v>42853</v>
      </c>
      <c r="Z355">
        <v>135.32</v>
      </c>
      <c r="AA355" s="2">
        <v>42853</v>
      </c>
      <c r="AB355">
        <v>594.22</v>
      </c>
    </row>
    <row r="356" spans="1:28" x14ac:dyDescent="0.2">
      <c r="A356" s="2">
        <v>41789</v>
      </c>
      <c r="B356">
        <v>0.151</v>
      </c>
      <c r="C356" s="2">
        <v>36311</v>
      </c>
      <c r="D356">
        <v>4.74</v>
      </c>
      <c r="E356" s="2"/>
      <c r="G356" s="2">
        <v>36311</v>
      </c>
      <c r="H356">
        <v>5.6219999999999999</v>
      </c>
      <c r="I356" s="2">
        <v>41274</v>
      </c>
      <c r="J356">
        <v>1472.56</v>
      </c>
      <c r="K356" s="2">
        <v>36311</v>
      </c>
      <c r="L356">
        <v>1186.7</v>
      </c>
      <c r="M356" s="2">
        <v>36311</v>
      </c>
      <c r="N356">
        <v>1301.8399999999999</v>
      </c>
      <c r="O356" s="2">
        <v>42674</v>
      </c>
      <c r="P356">
        <v>8663.6035100000008</v>
      </c>
      <c r="Q356" s="2">
        <v>36311</v>
      </c>
      <c r="R356">
        <v>1340.87</v>
      </c>
      <c r="S356" s="2">
        <v>36707</v>
      </c>
      <c r="T356">
        <v>9.3263599999999993</v>
      </c>
      <c r="U356" s="2">
        <v>41425</v>
      </c>
      <c r="V356">
        <v>9989.1805299999996</v>
      </c>
    </row>
    <row r="357" spans="1:28" x14ac:dyDescent="0.2">
      <c r="A357" s="2">
        <v>41820</v>
      </c>
      <c r="B357">
        <v>0.1552</v>
      </c>
      <c r="C357" s="2">
        <v>36341</v>
      </c>
      <c r="D357">
        <v>4.76</v>
      </c>
      <c r="E357" s="2"/>
      <c r="G357" s="2">
        <v>36341</v>
      </c>
      <c r="H357">
        <v>5.78</v>
      </c>
      <c r="I357" s="2">
        <v>41305</v>
      </c>
      <c r="J357">
        <v>1492.3</v>
      </c>
      <c r="K357" s="2">
        <v>36341</v>
      </c>
      <c r="L357">
        <v>1240.75</v>
      </c>
      <c r="M357" s="2">
        <v>36341</v>
      </c>
      <c r="N357">
        <v>1372.71</v>
      </c>
      <c r="O357" s="2">
        <v>42704</v>
      </c>
      <c r="P357">
        <v>8471.8346299999994</v>
      </c>
      <c r="Q357" s="2">
        <v>36341</v>
      </c>
      <c r="R357">
        <v>1410.99</v>
      </c>
      <c r="S357" s="2">
        <v>36738</v>
      </c>
      <c r="T357">
        <v>8.2757100000000001</v>
      </c>
      <c r="U357" s="2">
        <v>41453</v>
      </c>
      <c r="V357">
        <v>9438.1915200000003</v>
      </c>
    </row>
    <row r="358" spans="1:28" x14ac:dyDescent="0.2">
      <c r="A358" s="2">
        <v>41851</v>
      </c>
      <c r="B358">
        <v>0.156</v>
      </c>
      <c r="C358" s="2">
        <v>36372</v>
      </c>
      <c r="D358">
        <v>4.99</v>
      </c>
      <c r="E358" s="2"/>
      <c r="G358" s="2">
        <v>36371</v>
      </c>
      <c r="H358">
        <v>5.9030000000000005</v>
      </c>
      <c r="I358" s="2">
        <v>41333</v>
      </c>
      <c r="J358">
        <v>1499.88</v>
      </c>
      <c r="K358" s="2">
        <v>36371</v>
      </c>
      <c r="L358">
        <v>1235.7</v>
      </c>
      <c r="M358" s="2">
        <v>36371</v>
      </c>
      <c r="N358">
        <v>1328.72</v>
      </c>
      <c r="O358" s="2">
        <v>42734</v>
      </c>
      <c r="P358">
        <v>8814.09771</v>
      </c>
      <c r="Q358" s="2">
        <v>36371</v>
      </c>
      <c r="R358">
        <v>1365.91</v>
      </c>
      <c r="S358" s="2">
        <v>36769</v>
      </c>
      <c r="T358">
        <v>8.8132999999999999</v>
      </c>
      <c r="U358" s="2">
        <v>41486</v>
      </c>
      <c r="V358">
        <v>10048.78285</v>
      </c>
    </row>
    <row r="359" spans="1:28" x14ac:dyDescent="0.2">
      <c r="A359" s="2">
        <v>41880</v>
      </c>
      <c r="B359">
        <v>0.157</v>
      </c>
      <c r="C359" s="2">
        <v>36403</v>
      </c>
      <c r="D359">
        <v>5.07</v>
      </c>
      <c r="E359" s="2"/>
      <c r="G359" s="2">
        <v>36403</v>
      </c>
      <c r="H359">
        <v>5.97</v>
      </c>
      <c r="I359" s="2">
        <v>41362</v>
      </c>
      <c r="J359">
        <v>1515.15</v>
      </c>
      <c r="K359" s="2">
        <v>36403</v>
      </c>
      <c r="L359">
        <v>1232.1600000000001</v>
      </c>
      <c r="M359" s="2">
        <v>36403</v>
      </c>
      <c r="N359">
        <v>1320.41</v>
      </c>
      <c r="O359" s="2">
        <v>42766</v>
      </c>
      <c r="P359">
        <v>9149.3239599999997</v>
      </c>
      <c r="Q359" s="2">
        <v>36403</v>
      </c>
      <c r="R359">
        <v>1355.31</v>
      </c>
      <c r="S359" s="2">
        <v>36798</v>
      </c>
      <c r="T359">
        <v>8.3755000000000006</v>
      </c>
      <c r="U359" s="2">
        <v>41516</v>
      </c>
      <c r="V359">
        <v>9925.2920300000005</v>
      </c>
    </row>
    <row r="360" spans="1:28" x14ac:dyDescent="0.2">
      <c r="A360" s="2">
        <v>41912</v>
      </c>
      <c r="B360">
        <v>0.1565</v>
      </c>
      <c r="C360" s="2">
        <v>36433</v>
      </c>
      <c r="D360">
        <v>5.22</v>
      </c>
      <c r="E360" s="2"/>
      <c r="G360" s="2">
        <v>36433</v>
      </c>
      <c r="H360">
        <v>5.8769999999999998</v>
      </c>
      <c r="I360" s="2">
        <v>41394</v>
      </c>
      <c r="J360">
        <v>1542.56</v>
      </c>
      <c r="K360" s="2">
        <v>36433</v>
      </c>
      <c r="L360">
        <v>1218.9000000000001</v>
      </c>
      <c r="M360" s="2">
        <v>36433</v>
      </c>
      <c r="N360">
        <v>1282.71</v>
      </c>
      <c r="O360" s="2">
        <v>42794</v>
      </c>
      <c r="P360">
        <v>9338.1318699999993</v>
      </c>
      <c r="Q360" s="2">
        <v>36433</v>
      </c>
      <c r="R360">
        <v>1316.59</v>
      </c>
      <c r="S360" s="2">
        <v>36830</v>
      </c>
      <c r="T360">
        <v>7.8859300000000001</v>
      </c>
      <c r="U360" s="2">
        <v>41547</v>
      </c>
      <c r="V360">
        <v>10457.81097</v>
      </c>
    </row>
    <row r="361" spans="1:28" x14ac:dyDescent="0.2">
      <c r="A361" s="2">
        <v>41943</v>
      </c>
      <c r="B361">
        <v>0.15590000000000001</v>
      </c>
      <c r="C361" s="2">
        <v>36464</v>
      </c>
      <c r="D361">
        <v>5.2</v>
      </c>
      <c r="E361" s="2"/>
      <c r="G361" s="2">
        <v>36462</v>
      </c>
      <c r="H361">
        <v>6.024</v>
      </c>
      <c r="I361" s="2">
        <v>41425</v>
      </c>
      <c r="J361">
        <v>1533.62</v>
      </c>
      <c r="K361" s="2">
        <v>36462</v>
      </c>
      <c r="L361">
        <v>1280.94</v>
      </c>
      <c r="M361" s="2">
        <v>36462</v>
      </c>
      <c r="N361">
        <v>1362.93</v>
      </c>
      <c r="O361" s="2">
        <v>42825</v>
      </c>
      <c r="P361">
        <v>9638.7841900000003</v>
      </c>
      <c r="Q361" s="2">
        <v>36462</v>
      </c>
      <c r="R361">
        <v>1401.41</v>
      </c>
      <c r="S361" s="2">
        <v>36860</v>
      </c>
      <c r="T361">
        <v>7.5582000000000003</v>
      </c>
      <c r="U361" s="2">
        <v>41578</v>
      </c>
      <c r="V361">
        <v>10804.61858</v>
      </c>
    </row>
    <row r="362" spans="1:28" x14ac:dyDescent="0.2">
      <c r="A362" s="2">
        <v>41971</v>
      </c>
      <c r="B362">
        <v>0.154</v>
      </c>
      <c r="C362" s="2">
        <v>36494</v>
      </c>
      <c r="D362">
        <v>5.42</v>
      </c>
      <c r="E362" s="2"/>
      <c r="G362" s="2">
        <v>36494</v>
      </c>
      <c r="H362">
        <v>6.1909999999999998</v>
      </c>
      <c r="I362" s="2">
        <v>41453</v>
      </c>
      <c r="J362">
        <v>1493.4</v>
      </c>
      <c r="K362" s="2">
        <v>36494</v>
      </c>
      <c r="L362">
        <v>1315.68</v>
      </c>
      <c r="M362" s="2">
        <v>36494</v>
      </c>
      <c r="N362">
        <v>1388.91</v>
      </c>
      <c r="O362" s="2">
        <v>42853</v>
      </c>
      <c r="P362">
        <v>10039.35831</v>
      </c>
      <c r="Q362" s="2">
        <v>36494</v>
      </c>
      <c r="R362">
        <v>1431.06</v>
      </c>
      <c r="S362" s="2">
        <v>36889</v>
      </c>
      <c r="T362">
        <v>7.0646399999999998</v>
      </c>
      <c r="U362" s="2">
        <v>41607</v>
      </c>
      <c r="V362">
        <v>10881.662350000001</v>
      </c>
    </row>
    <row r="363" spans="1:28" x14ac:dyDescent="0.2">
      <c r="A363" s="2">
        <v>42004</v>
      </c>
      <c r="B363">
        <v>0.17125000000000001</v>
      </c>
      <c r="C363" s="2">
        <v>36525</v>
      </c>
      <c r="D363">
        <v>5.3</v>
      </c>
      <c r="E363" s="2"/>
      <c r="G363" s="2">
        <v>36525</v>
      </c>
      <c r="H363">
        <v>6.4420000000000002</v>
      </c>
      <c r="I363" s="2">
        <v>41486</v>
      </c>
      <c r="J363">
        <v>1521.71</v>
      </c>
      <c r="K363" s="2">
        <v>36525</v>
      </c>
      <c r="L363">
        <v>1420.89</v>
      </c>
      <c r="M363" s="2">
        <v>36525</v>
      </c>
      <c r="N363">
        <v>1469.25</v>
      </c>
      <c r="Q363" s="2">
        <v>36525</v>
      </c>
      <c r="R363">
        <v>1533.65</v>
      </c>
      <c r="S363" s="2">
        <v>36922</v>
      </c>
      <c r="T363">
        <v>6.98874</v>
      </c>
      <c r="U363" s="2">
        <v>41639</v>
      </c>
      <c r="V363">
        <v>11180.542240000001</v>
      </c>
    </row>
    <row r="364" spans="1:28" x14ac:dyDescent="0.2">
      <c r="A364" s="2">
        <v>42034</v>
      </c>
      <c r="B364">
        <v>0.17125000000000001</v>
      </c>
      <c r="C364" s="2">
        <v>36556</v>
      </c>
      <c r="D364">
        <v>5.45</v>
      </c>
      <c r="E364" s="2"/>
      <c r="G364" s="2">
        <v>36556</v>
      </c>
      <c r="H364">
        <v>6.665</v>
      </c>
      <c r="I364" s="2">
        <v>41516</v>
      </c>
      <c r="J364">
        <v>1512.46</v>
      </c>
      <c r="K364" s="2">
        <v>36556</v>
      </c>
      <c r="L364">
        <v>1338.25</v>
      </c>
      <c r="M364" s="2">
        <v>36556</v>
      </c>
      <c r="N364">
        <v>1394.46</v>
      </c>
      <c r="Q364" s="2">
        <v>36556</v>
      </c>
      <c r="R364">
        <v>1453.71</v>
      </c>
      <c r="S364" s="2">
        <v>36950</v>
      </c>
      <c r="T364">
        <v>6.6852499999999999</v>
      </c>
      <c r="U364" s="2">
        <v>41670</v>
      </c>
      <c r="V364">
        <v>10715.533100000001</v>
      </c>
    </row>
    <row r="365" spans="1:28" x14ac:dyDescent="0.2">
      <c r="A365" s="2">
        <v>42062</v>
      </c>
      <c r="B365">
        <v>0.17299999999999999</v>
      </c>
      <c r="C365" s="2">
        <v>36585</v>
      </c>
      <c r="D365">
        <v>5.73</v>
      </c>
      <c r="E365" s="2"/>
      <c r="G365" s="2">
        <v>36585</v>
      </c>
      <c r="H365">
        <v>6.4089999999999998</v>
      </c>
      <c r="I365" s="2">
        <v>41547</v>
      </c>
      <c r="J365">
        <v>1527.48</v>
      </c>
      <c r="K365" s="2">
        <v>36585</v>
      </c>
      <c r="L365">
        <v>1340.58</v>
      </c>
      <c r="M365" s="2">
        <v>36585</v>
      </c>
      <c r="N365">
        <v>1366.42</v>
      </c>
      <c r="Q365" s="2">
        <v>36585</v>
      </c>
      <c r="R365">
        <v>1422.99</v>
      </c>
      <c r="S365" s="2">
        <v>36980</v>
      </c>
      <c r="T365">
        <v>6.4587199999999996</v>
      </c>
      <c r="U365" s="2">
        <v>41698</v>
      </c>
      <c r="V365">
        <v>11391.26649</v>
      </c>
    </row>
    <row r="366" spans="1:28" x14ac:dyDescent="0.2">
      <c r="A366" s="2">
        <v>42094</v>
      </c>
      <c r="B366">
        <v>0.17624999999999999</v>
      </c>
      <c r="C366" s="2">
        <v>36616</v>
      </c>
      <c r="D366">
        <v>5.85</v>
      </c>
      <c r="E366" s="2"/>
      <c r="G366" s="2">
        <v>36616</v>
      </c>
      <c r="H366">
        <v>6.0039999999999996</v>
      </c>
      <c r="I366" s="2">
        <v>41578</v>
      </c>
      <c r="J366">
        <v>1565.75</v>
      </c>
      <c r="K366" s="2">
        <v>36616</v>
      </c>
      <c r="L366">
        <v>1431.94</v>
      </c>
      <c r="M366" s="2">
        <v>36616</v>
      </c>
      <c r="N366">
        <v>1498.58</v>
      </c>
      <c r="Q366" s="2">
        <v>36616</v>
      </c>
      <c r="R366">
        <v>1562.94</v>
      </c>
      <c r="S366" s="2">
        <v>37011</v>
      </c>
      <c r="T366">
        <v>6.90923</v>
      </c>
      <c r="U366" s="2">
        <v>41729</v>
      </c>
      <c r="V366">
        <v>11006.741190000001</v>
      </c>
    </row>
    <row r="367" spans="1:28" x14ac:dyDescent="0.2">
      <c r="A367" s="2">
        <v>42124</v>
      </c>
      <c r="B367">
        <v>0.18099999999999999</v>
      </c>
      <c r="C367" s="2">
        <v>36646</v>
      </c>
      <c r="D367">
        <v>6.02</v>
      </c>
      <c r="E367" s="2"/>
      <c r="G367" s="2">
        <v>36644</v>
      </c>
      <c r="H367">
        <v>6.2119999999999997</v>
      </c>
      <c r="I367" s="2">
        <v>41607</v>
      </c>
      <c r="J367">
        <v>1573.7</v>
      </c>
      <c r="K367" s="2">
        <v>36644</v>
      </c>
      <c r="L367">
        <v>1370.11</v>
      </c>
      <c r="M367" s="2">
        <v>36644</v>
      </c>
      <c r="N367">
        <v>1452.43</v>
      </c>
      <c r="Q367" s="2">
        <v>36644</v>
      </c>
      <c r="R367">
        <v>1510.7</v>
      </c>
      <c r="S367" s="2">
        <v>37042</v>
      </c>
      <c r="T367">
        <v>6.8910999999999998</v>
      </c>
      <c r="U367" s="2">
        <v>41759</v>
      </c>
      <c r="V367">
        <v>11439.94426</v>
      </c>
    </row>
    <row r="368" spans="1:28" x14ac:dyDescent="0.2">
      <c r="A368" s="2">
        <v>42153</v>
      </c>
      <c r="B368">
        <v>0.184</v>
      </c>
      <c r="C368" s="2">
        <v>36677</v>
      </c>
      <c r="D368">
        <v>6.27</v>
      </c>
      <c r="E368" s="2"/>
      <c r="G368" s="2">
        <v>36677</v>
      </c>
      <c r="H368">
        <v>6.2720000000000002</v>
      </c>
      <c r="I368" s="2">
        <v>41639</v>
      </c>
      <c r="J368">
        <v>1582.19</v>
      </c>
      <c r="K368" s="2">
        <v>36677</v>
      </c>
      <c r="L368">
        <v>1334.14</v>
      </c>
      <c r="M368" s="2">
        <v>36677</v>
      </c>
      <c r="N368">
        <v>1420.6</v>
      </c>
      <c r="Q368" s="2">
        <v>36677</v>
      </c>
      <c r="R368">
        <v>1469.9</v>
      </c>
      <c r="S368" s="2">
        <v>37071</v>
      </c>
      <c r="T368">
        <v>6.47715</v>
      </c>
      <c r="U368" s="2">
        <v>41789</v>
      </c>
      <c r="V368">
        <v>11477.558429999999</v>
      </c>
    </row>
    <row r="369" spans="1:22" x14ac:dyDescent="0.2">
      <c r="A369" s="2">
        <v>42185</v>
      </c>
      <c r="B369">
        <v>0.1865</v>
      </c>
      <c r="C369" s="2">
        <v>36707</v>
      </c>
      <c r="D369">
        <v>6.53</v>
      </c>
      <c r="E369" s="2"/>
      <c r="G369" s="2">
        <v>36707</v>
      </c>
      <c r="H369">
        <v>6.0309999999999997</v>
      </c>
      <c r="I369" s="2">
        <v>41670</v>
      </c>
      <c r="J369">
        <v>1593.29</v>
      </c>
      <c r="K369" s="2">
        <v>36707</v>
      </c>
      <c r="L369">
        <v>1377.72</v>
      </c>
      <c r="M369" s="2">
        <v>36707</v>
      </c>
      <c r="N369">
        <v>1454.6</v>
      </c>
      <c r="Q369" s="2">
        <v>36707</v>
      </c>
      <c r="R369">
        <v>1510.71</v>
      </c>
      <c r="S369" s="2">
        <v>37103</v>
      </c>
      <c r="T369">
        <v>5.9912799999999997</v>
      </c>
      <c r="U369" s="2">
        <v>41820</v>
      </c>
      <c r="V369">
        <v>11533.48609</v>
      </c>
    </row>
    <row r="370" spans="1:22" x14ac:dyDescent="0.2">
      <c r="A370" s="2">
        <v>42216</v>
      </c>
      <c r="B370">
        <v>0.19175</v>
      </c>
      <c r="C370" s="2">
        <v>36738</v>
      </c>
      <c r="D370">
        <v>6.54</v>
      </c>
      <c r="E370" s="2"/>
      <c r="G370" s="2">
        <v>36738</v>
      </c>
      <c r="H370">
        <v>6.0309999999999997</v>
      </c>
      <c r="I370" s="2">
        <v>41698</v>
      </c>
      <c r="J370">
        <v>1625.52</v>
      </c>
      <c r="K370" s="2">
        <v>36738</v>
      </c>
      <c r="L370">
        <v>1337.65</v>
      </c>
      <c r="M370" s="2">
        <v>36738</v>
      </c>
      <c r="N370">
        <v>1430.83</v>
      </c>
      <c r="Q370" s="2">
        <v>36738</v>
      </c>
      <c r="R370">
        <v>1485.91</v>
      </c>
      <c r="S370" s="2">
        <v>37134</v>
      </c>
      <c r="T370">
        <v>5.8561399999999999</v>
      </c>
      <c r="U370" s="2">
        <v>41851</v>
      </c>
      <c r="V370">
        <v>11363.790499999999</v>
      </c>
    </row>
    <row r="371" spans="1:22" x14ac:dyDescent="0.2">
      <c r="A371" s="2">
        <v>42247</v>
      </c>
      <c r="B371">
        <v>0.19855</v>
      </c>
      <c r="C371" s="2">
        <v>36769</v>
      </c>
      <c r="D371">
        <v>6.5</v>
      </c>
      <c r="E371" s="2"/>
      <c r="G371" s="2">
        <v>36769</v>
      </c>
      <c r="H371">
        <v>5.7249999999999996</v>
      </c>
      <c r="I371" s="2">
        <v>41729</v>
      </c>
      <c r="J371">
        <v>1629.36</v>
      </c>
      <c r="K371" s="2">
        <v>36769</v>
      </c>
      <c r="L371">
        <v>1379.87</v>
      </c>
      <c r="M371" s="2">
        <v>36769</v>
      </c>
      <c r="N371">
        <v>1517.68</v>
      </c>
      <c r="Q371" s="2">
        <v>36769</v>
      </c>
      <c r="R371">
        <v>1564.55</v>
      </c>
      <c r="S371" s="2">
        <v>37162</v>
      </c>
      <c r="T371">
        <v>5.2842099999999999</v>
      </c>
      <c r="U371" s="2">
        <v>41880</v>
      </c>
      <c r="V371">
        <v>11309.8734</v>
      </c>
    </row>
    <row r="372" spans="1:22" x14ac:dyDescent="0.2">
      <c r="A372" s="2">
        <v>42277</v>
      </c>
      <c r="B372">
        <v>0.193</v>
      </c>
      <c r="C372" s="2">
        <v>36799</v>
      </c>
      <c r="D372">
        <v>6.52</v>
      </c>
      <c r="E372" s="2"/>
      <c r="G372" s="2">
        <v>36798</v>
      </c>
      <c r="H372">
        <v>5.8019999999999996</v>
      </c>
      <c r="I372" s="2">
        <v>41759</v>
      </c>
      <c r="J372">
        <v>1639.68</v>
      </c>
      <c r="K372" s="2">
        <v>36798</v>
      </c>
      <c r="L372">
        <v>1305.24</v>
      </c>
      <c r="M372" s="2">
        <v>36798</v>
      </c>
      <c r="N372">
        <v>1436.51</v>
      </c>
      <c r="Q372" s="2">
        <v>36798</v>
      </c>
      <c r="R372">
        <v>1474.36</v>
      </c>
      <c r="S372" s="2">
        <v>37195</v>
      </c>
      <c r="T372">
        <v>5.2739599999999998</v>
      </c>
      <c r="U372" s="2">
        <v>41912</v>
      </c>
      <c r="V372">
        <v>10741.38992</v>
      </c>
    </row>
    <row r="373" spans="1:22" x14ac:dyDescent="0.2">
      <c r="A373" s="2">
        <v>42307</v>
      </c>
      <c r="B373">
        <v>0.192</v>
      </c>
      <c r="C373" s="2">
        <v>36830</v>
      </c>
      <c r="D373">
        <v>6.51</v>
      </c>
      <c r="E373" s="2"/>
      <c r="G373" s="2">
        <v>36830</v>
      </c>
      <c r="H373">
        <v>5.7510000000000003</v>
      </c>
      <c r="I373" s="2">
        <v>41789</v>
      </c>
      <c r="J373">
        <v>1654.76</v>
      </c>
      <c r="K373" s="2">
        <v>36830</v>
      </c>
      <c r="L373">
        <v>1282.1400000000001</v>
      </c>
      <c r="M373" s="2">
        <v>36830</v>
      </c>
      <c r="N373">
        <v>1429.4</v>
      </c>
      <c r="Q373" s="2">
        <v>36830</v>
      </c>
      <c r="R373">
        <v>1456.64</v>
      </c>
      <c r="S373" s="2">
        <v>37225</v>
      </c>
      <c r="T373">
        <v>5.3272899999999996</v>
      </c>
      <c r="U373" s="2">
        <v>41943</v>
      </c>
      <c r="V373">
        <v>10470.42446</v>
      </c>
    </row>
    <row r="374" spans="1:22" x14ac:dyDescent="0.2">
      <c r="A374" s="2">
        <v>42338</v>
      </c>
      <c r="B374">
        <v>0.24299999999999999</v>
      </c>
      <c r="C374" s="2">
        <v>36860</v>
      </c>
      <c r="D374">
        <v>6.51</v>
      </c>
      <c r="E374" s="2"/>
      <c r="G374" s="2">
        <v>36860</v>
      </c>
      <c r="H374">
        <v>5.468</v>
      </c>
      <c r="I374" s="2">
        <v>41820</v>
      </c>
      <c r="J374">
        <v>1668.59</v>
      </c>
      <c r="K374" s="2">
        <v>36860</v>
      </c>
      <c r="L374">
        <v>1203.05</v>
      </c>
      <c r="M374" s="2">
        <v>36860</v>
      </c>
      <c r="N374">
        <v>1314.95</v>
      </c>
      <c r="Q374" s="2">
        <v>36860</v>
      </c>
      <c r="R374">
        <v>1339.52</v>
      </c>
      <c r="S374" s="2">
        <v>37256</v>
      </c>
      <c r="T374">
        <v>4.9520200000000001</v>
      </c>
      <c r="U374" s="2">
        <v>41971</v>
      </c>
      <c r="V374">
        <v>10502.74941</v>
      </c>
    </row>
    <row r="375" spans="1:22" x14ac:dyDescent="0.2">
      <c r="A375" s="2">
        <v>42369</v>
      </c>
      <c r="B375">
        <v>0.42949999999999999</v>
      </c>
      <c r="C375" s="2">
        <v>36891</v>
      </c>
      <c r="D375">
        <v>6.4</v>
      </c>
      <c r="E375" s="2"/>
      <c r="G375" s="2">
        <v>36889</v>
      </c>
      <c r="H375">
        <v>5.1120000000000001</v>
      </c>
      <c r="I375" s="2">
        <v>41851</v>
      </c>
      <c r="J375">
        <v>1646.34</v>
      </c>
      <c r="K375" s="2">
        <v>36889</v>
      </c>
      <c r="L375">
        <v>1221.25</v>
      </c>
      <c r="M375" s="2">
        <v>36889</v>
      </c>
      <c r="N375">
        <v>1320.28</v>
      </c>
      <c r="Q375" s="2">
        <v>36889</v>
      </c>
      <c r="R375">
        <v>1337.55</v>
      </c>
      <c r="S375" s="2">
        <v>37287</v>
      </c>
      <c r="T375">
        <v>4.5628900000000003</v>
      </c>
      <c r="U375" s="2">
        <v>42004</v>
      </c>
      <c r="V375">
        <v>10230.624589999999</v>
      </c>
    </row>
    <row r="376" spans="1:22" x14ac:dyDescent="0.2">
      <c r="A376" s="2">
        <v>42398</v>
      </c>
      <c r="B376">
        <v>0.42499999999999999</v>
      </c>
      <c r="C376" s="2">
        <v>36922</v>
      </c>
      <c r="D376">
        <v>5.98</v>
      </c>
      <c r="E376" s="2"/>
      <c r="G376" s="2">
        <v>36922</v>
      </c>
      <c r="H376">
        <v>5.1139999999999999</v>
      </c>
      <c r="I376" s="2">
        <v>41880</v>
      </c>
      <c r="J376">
        <v>1672.43</v>
      </c>
      <c r="K376" s="2">
        <v>36922</v>
      </c>
      <c r="L376">
        <v>1244.22</v>
      </c>
      <c r="M376" s="2">
        <v>36922</v>
      </c>
      <c r="N376">
        <v>1366.01</v>
      </c>
      <c r="Q376" s="2">
        <v>36922</v>
      </c>
      <c r="R376">
        <v>1385.97</v>
      </c>
      <c r="S376" s="2">
        <v>37315</v>
      </c>
      <c r="T376">
        <v>4.7678200000000004</v>
      </c>
      <c r="U376" s="2">
        <v>42034</v>
      </c>
      <c r="V376">
        <v>10137.59865</v>
      </c>
    </row>
    <row r="377" spans="1:22" x14ac:dyDescent="0.2">
      <c r="A377" s="2">
        <v>42429</v>
      </c>
      <c r="B377">
        <v>0.4405</v>
      </c>
      <c r="C377" s="2">
        <v>36950</v>
      </c>
      <c r="D377">
        <v>5.49</v>
      </c>
      <c r="E377" s="2"/>
      <c r="G377" s="2">
        <v>36950</v>
      </c>
      <c r="H377">
        <v>4.8959999999999999</v>
      </c>
      <c r="I377" s="2">
        <v>41912</v>
      </c>
      <c r="J377">
        <v>1637.42</v>
      </c>
      <c r="K377" s="2">
        <v>36950</v>
      </c>
      <c r="L377">
        <v>1137.8800000000001</v>
      </c>
      <c r="M377" s="2">
        <v>36950</v>
      </c>
      <c r="N377">
        <v>1239.94</v>
      </c>
      <c r="Q377" s="2">
        <v>36950</v>
      </c>
      <c r="R377">
        <v>1256.1199999999999</v>
      </c>
      <c r="S377" s="2">
        <v>37344</v>
      </c>
      <c r="T377">
        <v>5.0196399999999999</v>
      </c>
      <c r="U377" s="2">
        <v>42062</v>
      </c>
      <c r="V377">
        <v>10725.64328</v>
      </c>
    </row>
    <row r="378" spans="1:22" x14ac:dyDescent="0.2">
      <c r="A378" s="2">
        <v>42460</v>
      </c>
      <c r="B378">
        <v>0.43725000000000003</v>
      </c>
      <c r="C378" s="2">
        <v>36981</v>
      </c>
      <c r="D378">
        <v>5.31</v>
      </c>
      <c r="E378" s="2"/>
      <c r="G378" s="2">
        <v>36980</v>
      </c>
      <c r="H378">
        <v>4.9169999999999998</v>
      </c>
      <c r="I378" s="2">
        <v>41943</v>
      </c>
      <c r="J378">
        <v>1656.89</v>
      </c>
      <c r="K378" s="2">
        <v>36980</v>
      </c>
      <c r="L378">
        <v>1061.26</v>
      </c>
      <c r="M378" s="2">
        <v>36980</v>
      </c>
      <c r="N378">
        <v>1160.33</v>
      </c>
      <c r="Q378" s="2">
        <v>36980</v>
      </c>
      <c r="R378">
        <v>1173.43</v>
      </c>
      <c r="S378" s="2">
        <v>37376</v>
      </c>
      <c r="T378">
        <v>5.3105900000000004</v>
      </c>
      <c r="U378" s="2">
        <v>42094</v>
      </c>
      <c r="V378">
        <v>10053.223330000001</v>
      </c>
    </row>
    <row r="379" spans="1:22" x14ac:dyDescent="0.2">
      <c r="A379" s="2">
        <v>42489</v>
      </c>
      <c r="B379">
        <v>0.43575000000000003</v>
      </c>
      <c r="C379" s="2">
        <v>37011</v>
      </c>
      <c r="D379">
        <v>4.8</v>
      </c>
      <c r="E379" s="2"/>
      <c r="G379" s="2">
        <v>37011</v>
      </c>
      <c r="H379">
        <v>5.3380000000000001</v>
      </c>
      <c r="I379" s="2">
        <v>41971</v>
      </c>
      <c r="J379">
        <v>1644.82</v>
      </c>
      <c r="K379" s="2">
        <v>37011</v>
      </c>
      <c r="L379">
        <v>1138.0899999999999</v>
      </c>
      <c r="M379" s="2">
        <v>37011</v>
      </c>
      <c r="N379">
        <v>1249.46</v>
      </c>
      <c r="Q379" s="2">
        <v>37011</v>
      </c>
      <c r="R379">
        <v>1263.44</v>
      </c>
      <c r="S379" s="2">
        <v>37407</v>
      </c>
      <c r="T379">
        <v>5.6364000000000001</v>
      </c>
      <c r="U379" s="2">
        <v>42124</v>
      </c>
      <c r="V379">
        <v>10673.42986</v>
      </c>
    </row>
    <row r="380" spans="1:22" x14ac:dyDescent="0.2">
      <c r="A380" s="2">
        <v>42521</v>
      </c>
      <c r="B380">
        <v>0.46884999999999999</v>
      </c>
      <c r="C380" s="2">
        <v>37042</v>
      </c>
      <c r="D380">
        <v>4.21</v>
      </c>
      <c r="E380" s="2"/>
      <c r="G380" s="2">
        <v>37042</v>
      </c>
      <c r="H380">
        <v>5.3810000000000002</v>
      </c>
      <c r="I380" s="2">
        <v>42004</v>
      </c>
      <c r="J380">
        <v>1621</v>
      </c>
      <c r="K380" s="2">
        <v>37042</v>
      </c>
      <c r="L380">
        <v>1121.0899999999999</v>
      </c>
      <c r="M380" s="2">
        <v>37042</v>
      </c>
      <c r="N380">
        <v>1255.82</v>
      </c>
      <c r="Q380" s="2">
        <v>37042</v>
      </c>
      <c r="R380">
        <v>1269.77</v>
      </c>
      <c r="S380" s="2">
        <v>37435</v>
      </c>
      <c r="T380">
        <v>5.3626399999999999</v>
      </c>
      <c r="U380" s="2">
        <v>42153</v>
      </c>
      <c r="V380">
        <v>10665.92332</v>
      </c>
    </row>
    <row r="381" spans="1:22" x14ac:dyDescent="0.2">
      <c r="A381" s="2">
        <v>42551</v>
      </c>
      <c r="B381">
        <v>0.46505000000000002</v>
      </c>
      <c r="C381" s="2">
        <v>37072</v>
      </c>
      <c r="D381">
        <v>3.9699999999999998</v>
      </c>
      <c r="E381" s="2"/>
      <c r="G381" s="2">
        <v>37071</v>
      </c>
      <c r="H381">
        <v>5.4119999999999999</v>
      </c>
      <c r="I381" s="2">
        <v>42034</v>
      </c>
      <c r="J381">
        <v>1631.71</v>
      </c>
      <c r="K381" s="2">
        <v>37071</v>
      </c>
      <c r="L381">
        <v>1084.79</v>
      </c>
      <c r="M381" s="2">
        <v>37071</v>
      </c>
      <c r="N381">
        <v>1224.42</v>
      </c>
      <c r="Q381" s="2">
        <v>37071</v>
      </c>
      <c r="R381">
        <v>1239.05</v>
      </c>
      <c r="S381" s="2">
        <v>37468</v>
      </c>
      <c r="T381">
        <v>4.9837600000000002</v>
      </c>
      <c r="U381" s="2">
        <v>42185</v>
      </c>
      <c r="V381">
        <v>10254.241019999999</v>
      </c>
    </row>
    <row r="382" spans="1:22" x14ac:dyDescent="0.2">
      <c r="A382" s="2">
        <v>42580</v>
      </c>
      <c r="B382">
        <v>0.49590000000000001</v>
      </c>
      <c r="C382" s="2">
        <v>37103</v>
      </c>
      <c r="D382">
        <v>3.77</v>
      </c>
      <c r="E382" s="2"/>
      <c r="G382" s="2">
        <v>37103</v>
      </c>
      <c r="H382">
        <v>5.0540000000000003</v>
      </c>
      <c r="I382" s="2">
        <v>42062</v>
      </c>
      <c r="J382">
        <v>1671.04</v>
      </c>
      <c r="K382" s="2">
        <v>37103</v>
      </c>
      <c r="L382">
        <v>1069.67</v>
      </c>
      <c r="M382" s="2">
        <v>37103</v>
      </c>
      <c r="N382">
        <v>1211.23</v>
      </c>
      <c r="Q382" s="2">
        <v>37103</v>
      </c>
      <c r="R382">
        <v>1226.51</v>
      </c>
      <c r="S382" s="2">
        <v>37498</v>
      </c>
      <c r="T382">
        <v>4.9234600000000004</v>
      </c>
      <c r="U382" s="2">
        <v>42216</v>
      </c>
      <c r="V382">
        <v>10462.937159999999</v>
      </c>
    </row>
    <row r="383" spans="1:22" x14ac:dyDescent="0.2">
      <c r="A383" s="2">
        <v>42613</v>
      </c>
      <c r="B383">
        <v>0.52488999999999997</v>
      </c>
      <c r="C383" s="2">
        <v>37134</v>
      </c>
      <c r="D383">
        <v>3.65</v>
      </c>
      <c r="E383" s="2"/>
      <c r="G383" s="2">
        <v>37134</v>
      </c>
      <c r="H383">
        <v>4.8319999999999999</v>
      </c>
      <c r="I383" s="2">
        <v>42094</v>
      </c>
      <c r="J383">
        <v>1661.89</v>
      </c>
      <c r="K383" s="2">
        <v>37134</v>
      </c>
      <c r="L383">
        <v>1016.73</v>
      </c>
      <c r="M383" s="2">
        <v>37134</v>
      </c>
      <c r="N383">
        <v>1133.58</v>
      </c>
      <c r="Q383" s="2">
        <v>37134</v>
      </c>
      <c r="R383">
        <v>1143.8399999999999</v>
      </c>
      <c r="S383" s="2">
        <v>37529</v>
      </c>
      <c r="T383">
        <v>4.69503</v>
      </c>
      <c r="U383" s="2">
        <v>42247</v>
      </c>
      <c r="V383">
        <v>9614.95478</v>
      </c>
    </row>
    <row r="384" spans="1:22" x14ac:dyDescent="0.2">
      <c r="A384" s="2">
        <v>42643</v>
      </c>
      <c r="B384">
        <v>0.53110999999999997</v>
      </c>
      <c r="C384" s="2">
        <v>37164</v>
      </c>
      <c r="D384">
        <v>3.07</v>
      </c>
      <c r="E384" s="2"/>
      <c r="G384" s="2">
        <v>37162</v>
      </c>
      <c r="H384">
        <v>4.5880000000000001</v>
      </c>
      <c r="I384" s="2">
        <v>42124</v>
      </c>
      <c r="J384">
        <v>1681.95</v>
      </c>
      <c r="K384" s="2">
        <v>37162</v>
      </c>
      <c r="L384">
        <v>926.02</v>
      </c>
      <c r="M384" s="2">
        <v>37162</v>
      </c>
      <c r="N384">
        <v>1040.94</v>
      </c>
      <c r="Q384" s="2">
        <v>37162</v>
      </c>
      <c r="R384">
        <v>1054.49</v>
      </c>
      <c r="S384" s="2">
        <v>37560</v>
      </c>
      <c r="T384">
        <v>4.3649000000000004</v>
      </c>
      <c r="U384" s="2">
        <v>42277</v>
      </c>
      <c r="V384">
        <v>9172.4280500000004</v>
      </c>
    </row>
    <row r="385" spans="1:22" x14ac:dyDescent="0.2">
      <c r="A385" s="2">
        <v>42674</v>
      </c>
      <c r="B385">
        <v>0.53378000000000003</v>
      </c>
      <c r="C385" s="2">
        <v>37195</v>
      </c>
      <c r="D385">
        <v>2.4900000000000002</v>
      </c>
      <c r="E385" s="2"/>
      <c r="G385" s="2">
        <v>37195</v>
      </c>
      <c r="H385">
        <v>4.2320000000000002</v>
      </c>
      <c r="I385" s="2">
        <v>42153</v>
      </c>
      <c r="J385">
        <v>1687.05</v>
      </c>
      <c r="K385" s="2">
        <v>37195</v>
      </c>
      <c r="L385">
        <v>943.2</v>
      </c>
      <c r="M385" s="2">
        <v>37195</v>
      </c>
      <c r="N385">
        <v>1059.78</v>
      </c>
      <c r="Q385" s="2">
        <v>37195</v>
      </c>
      <c r="R385">
        <v>1068.25</v>
      </c>
      <c r="S385" s="2">
        <v>37589</v>
      </c>
      <c r="T385">
        <v>4.53688</v>
      </c>
      <c r="U385" s="2">
        <v>42307</v>
      </c>
      <c r="V385">
        <v>9825.3393699999997</v>
      </c>
    </row>
    <row r="386" spans="1:22" x14ac:dyDescent="0.2">
      <c r="A386" s="2">
        <v>42704</v>
      </c>
      <c r="B386">
        <v>0.62366999999999995</v>
      </c>
      <c r="C386" s="2">
        <v>37225</v>
      </c>
      <c r="D386">
        <v>2.09</v>
      </c>
      <c r="E386" s="2"/>
      <c r="G386" s="2">
        <v>37225</v>
      </c>
      <c r="H386">
        <v>4.7519999999999998</v>
      </c>
      <c r="I386" s="2">
        <v>42185</v>
      </c>
      <c r="J386">
        <v>1661.94</v>
      </c>
      <c r="K386" s="2">
        <v>37225</v>
      </c>
      <c r="L386">
        <v>997.93</v>
      </c>
      <c r="M386" s="2">
        <v>37225</v>
      </c>
      <c r="N386">
        <v>1139.45</v>
      </c>
      <c r="Q386" s="2">
        <v>37225</v>
      </c>
      <c r="R386">
        <v>1149.4100000000001</v>
      </c>
      <c r="S386" s="2">
        <v>37621</v>
      </c>
      <c r="T386">
        <v>4.4225099999999999</v>
      </c>
      <c r="U386" s="2">
        <v>42338</v>
      </c>
      <c r="V386">
        <v>9556.3810799999992</v>
      </c>
    </row>
    <row r="387" spans="1:22" x14ac:dyDescent="0.2">
      <c r="A387" s="2">
        <v>42734</v>
      </c>
      <c r="B387">
        <v>0.77166999999999997</v>
      </c>
      <c r="C387" s="2">
        <v>37256</v>
      </c>
      <c r="D387">
        <v>1.8199999999999998</v>
      </c>
      <c r="E387" s="2"/>
      <c r="G387" s="2">
        <v>37256</v>
      </c>
      <c r="H387">
        <v>5.0510000000000002</v>
      </c>
      <c r="I387" s="2">
        <v>42216</v>
      </c>
      <c r="J387">
        <v>1652.26</v>
      </c>
      <c r="K387" s="2">
        <v>37256</v>
      </c>
      <c r="L387">
        <v>1003.52</v>
      </c>
      <c r="M387" s="2">
        <v>37256</v>
      </c>
      <c r="N387">
        <v>1148.08</v>
      </c>
      <c r="Q387" s="2">
        <v>37256</v>
      </c>
      <c r="R387">
        <v>1155.71</v>
      </c>
      <c r="S387" s="2">
        <v>37652</v>
      </c>
      <c r="T387">
        <v>4.2458099999999996</v>
      </c>
      <c r="U387" s="2">
        <v>42369</v>
      </c>
      <c r="V387">
        <v>9197.4340300000003</v>
      </c>
    </row>
    <row r="388" spans="1:22" x14ac:dyDescent="0.2">
      <c r="A388" s="2">
        <v>42766</v>
      </c>
      <c r="B388">
        <v>0.77944000000000002</v>
      </c>
      <c r="C388" s="2">
        <v>37287</v>
      </c>
      <c r="D388">
        <v>1.73</v>
      </c>
      <c r="E388" s="2"/>
      <c r="G388" s="2">
        <v>37287</v>
      </c>
      <c r="H388">
        <v>5.0330000000000004</v>
      </c>
      <c r="I388" s="2">
        <v>42247</v>
      </c>
      <c r="J388">
        <v>1623.48</v>
      </c>
      <c r="K388" s="2">
        <v>37287</v>
      </c>
      <c r="L388">
        <v>972.42</v>
      </c>
      <c r="M388" s="2">
        <v>37287</v>
      </c>
      <c r="N388">
        <v>1130.2</v>
      </c>
      <c r="Q388" s="2">
        <v>37287</v>
      </c>
      <c r="R388">
        <v>1138.52</v>
      </c>
      <c r="S388" s="2">
        <v>37680</v>
      </c>
      <c r="T388">
        <v>4.2717999999999998</v>
      </c>
      <c r="U388" s="2">
        <v>42398</v>
      </c>
      <c r="V388">
        <v>8652.9745700000003</v>
      </c>
    </row>
    <row r="389" spans="1:22" x14ac:dyDescent="0.2">
      <c r="A389" s="2">
        <v>42794</v>
      </c>
      <c r="B389">
        <v>0.78888999999999998</v>
      </c>
      <c r="C389" s="2">
        <v>37315</v>
      </c>
      <c r="D389">
        <v>1.74</v>
      </c>
      <c r="E389" s="2"/>
      <c r="G389" s="2">
        <v>37315</v>
      </c>
      <c r="H389">
        <v>4.8769999999999998</v>
      </c>
      <c r="I389" s="2">
        <v>42277</v>
      </c>
      <c r="J389">
        <v>1581.23</v>
      </c>
      <c r="K389" s="2">
        <v>37315</v>
      </c>
      <c r="L389">
        <v>962.73</v>
      </c>
      <c r="M389" s="2">
        <v>37315</v>
      </c>
      <c r="N389">
        <v>1106.73</v>
      </c>
      <c r="Q389" s="2">
        <v>37315</v>
      </c>
      <c r="R389">
        <v>1114.9000000000001</v>
      </c>
      <c r="S389" s="2">
        <v>37711</v>
      </c>
      <c r="T389">
        <v>4.0761799999999999</v>
      </c>
      <c r="U389" s="2">
        <v>42429</v>
      </c>
      <c r="V389">
        <v>8482.8811000000005</v>
      </c>
    </row>
    <row r="390" spans="1:22" x14ac:dyDescent="0.2">
      <c r="A390" s="2">
        <v>42825</v>
      </c>
      <c r="B390">
        <v>0.98277999999999999</v>
      </c>
      <c r="C390" s="2">
        <v>37346</v>
      </c>
      <c r="D390">
        <v>1.73</v>
      </c>
      <c r="E390" s="2"/>
      <c r="G390" s="2">
        <v>37344</v>
      </c>
      <c r="H390">
        <v>5.3959999999999999</v>
      </c>
      <c r="I390" s="2">
        <v>42307</v>
      </c>
      <c r="J390">
        <v>1624.7</v>
      </c>
      <c r="K390" s="2">
        <v>37344</v>
      </c>
      <c r="L390">
        <v>1003.6</v>
      </c>
      <c r="M390" s="2">
        <v>37344</v>
      </c>
      <c r="N390">
        <v>1147.3900000000001</v>
      </c>
      <c r="Q390" s="2">
        <v>37344</v>
      </c>
      <c r="R390">
        <v>1155.4100000000001</v>
      </c>
      <c r="S390" s="2">
        <v>37741</v>
      </c>
      <c r="T390">
        <v>4.0246000000000004</v>
      </c>
      <c r="U390" s="2">
        <v>42460</v>
      </c>
      <c r="V390">
        <v>8888.15092</v>
      </c>
    </row>
    <row r="391" spans="1:22" x14ac:dyDescent="0.2">
      <c r="A391" s="2">
        <v>42853</v>
      </c>
      <c r="B391">
        <v>0.995</v>
      </c>
      <c r="C391" s="2">
        <v>37376</v>
      </c>
      <c r="D391">
        <v>1.75</v>
      </c>
      <c r="E391" s="2"/>
      <c r="G391" s="2">
        <v>37376</v>
      </c>
      <c r="H391">
        <v>5.0846999999999998</v>
      </c>
      <c r="I391" s="2">
        <v>42338</v>
      </c>
      <c r="J391">
        <v>1588.59</v>
      </c>
      <c r="K391" s="2">
        <v>37376</v>
      </c>
      <c r="L391">
        <v>968.25</v>
      </c>
      <c r="M391" s="2">
        <v>37376</v>
      </c>
      <c r="N391">
        <v>1076.92</v>
      </c>
      <c r="Q391" s="2">
        <v>37376</v>
      </c>
      <c r="R391">
        <v>1082</v>
      </c>
      <c r="S391" s="2">
        <v>37771</v>
      </c>
      <c r="T391">
        <v>4.2234600000000002</v>
      </c>
      <c r="U391" s="2">
        <v>42489</v>
      </c>
      <c r="V391">
        <v>9129.3885100000007</v>
      </c>
    </row>
    <row r="392" spans="1:22" x14ac:dyDescent="0.2">
      <c r="A392" s="2"/>
      <c r="C392" s="2">
        <v>37407</v>
      </c>
      <c r="D392">
        <v>1.75</v>
      </c>
      <c r="E392" s="2"/>
      <c r="G392" s="2">
        <v>37407</v>
      </c>
      <c r="H392">
        <v>5.0427</v>
      </c>
      <c r="I392" s="2">
        <v>42369</v>
      </c>
      <c r="J392">
        <v>1548.58</v>
      </c>
      <c r="K392" s="2">
        <v>37407</v>
      </c>
      <c r="L392">
        <v>967.85</v>
      </c>
      <c r="M392" s="2">
        <v>37407</v>
      </c>
      <c r="N392">
        <v>1067.1400000000001</v>
      </c>
      <c r="Q392" s="2">
        <v>37407</v>
      </c>
      <c r="R392">
        <v>1073.52</v>
      </c>
      <c r="S392" s="2">
        <v>37802</v>
      </c>
      <c r="T392">
        <v>4.5276899999999998</v>
      </c>
      <c r="U392" s="2">
        <v>42521</v>
      </c>
      <c r="V392">
        <v>9043.9917399999995</v>
      </c>
    </row>
    <row r="393" spans="1:22" x14ac:dyDescent="0.2">
      <c r="A393" s="2"/>
      <c r="C393" s="2">
        <v>37437</v>
      </c>
      <c r="D393">
        <v>1.75</v>
      </c>
      <c r="E393" s="2"/>
      <c r="G393" s="2">
        <v>37435</v>
      </c>
      <c r="H393">
        <v>4.7965</v>
      </c>
      <c r="I393" s="2">
        <v>42398</v>
      </c>
      <c r="J393">
        <v>1523.69</v>
      </c>
      <c r="K393" s="2">
        <v>37435</v>
      </c>
      <c r="L393">
        <v>907.81</v>
      </c>
      <c r="M393" s="2">
        <v>37435</v>
      </c>
      <c r="N393">
        <v>989.81</v>
      </c>
      <c r="Q393" s="2">
        <v>37435</v>
      </c>
      <c r="R393">
        <v>991.14</v>
      </c>
      <c r="S393" s="2">
        <v>37833</v>
      </c>
      <c r="T393">
        <v>4.7128899999999998</v>
      </c>
      <c r="U393" s="2">
        <v>42551</v>
      </c>
      <c r="V393">
        <v>8629.9451499999996</v>
      </c>
    </row>
    <row r="394" spans="1:22" x14ac:dyDescent="0.2">
      <c r="A394" s="2"/>
      <c r="C394" s="2">
        <v>37468</v>
      </c>
      <c r="D394">
        <v>1.73</v>
      </c>
      <c r="E394" s="2"/>
      <c r="G394" s="2">
        <v>37468</v>
      </c>
      <c r="H394">
        <v>4.4588000000000001</v>
      </c>
      <c r="I394" s="2">
        <v>42429</v>
      </c>
      <c r="J394">
        <v>1532.4</v>
      </c>
      <c r="K394" s="2">
        <v>37468</v>
      </c>
      <c r="L394">
        <v>830.55</v>
      </c>
      <c r="M394" s="2">
        <v>37468</v>
      </c>
      <c r="N394">
        <v>911.62</v>
      </c>
      <c r="Q394" s="2">
        <v>37468</v>
      </c>
      <c r="R394">
        <v>917.28</v>
      </c>
      <c r="S394" s="2">
        <v>37862</v>
      </c>
      <c r="T394">
        <v>5.2117199999999997</v>
      </c>
      <c r="U394" s="2">
        <v>42580</v>
      </c>
      <c r="V394">
        <v>8895.0762400000003</v>
      </c>
    </row>
    <row r="395" spans="1:22" x14ac:dyDescent="0.2">
      <c r="A395" s="2"/>
      <c r="C395" s="2">
        <v>37499</v>
      </c>
      <c r="D395">
        <v>1.74</v>
      </c>
      <c r="E395" s="2"/>
      <c r="G395" s="2">
        <v>37498</v>
      </c>
      <c r="H395">
        <v>4.1409000000000002</v>
      </c>
      <c r="I395" s="2">
        <v>42460</v>
      </c>
      <c r="J395">
        <v>1600.51</v>
      </c>
      <c r="K395" s="2">
        <v>37498</v>
      </c>
      <c r="L395">
        <v>830.58</v>
      </c>
      <c r="M395" s="2">
        <v>37498</v>
      </c>
      <c r="N395">
        <v>916.07</v>
      </c>
      <c r="Q395" s="2">
        <v>37498</v>
      </c>
      <c r="R395">
        <v>920.47</v>
      </c>
      <c r="S395" s="2">
        <v>37894</v>
      </c>
      <c r="T395">
        <v>5.5045000000000002</v>
      </c>
      <c r="U395" s="2">
        <v>42613</v>
      </c>
      <c r="V395">
        <v>8911.5819800000008</v>
      </c>
    </row>
    <row r="396" spans="1:22" x14ac:dyDescent="0.2">
      <c r="A396" s="2"/>
      <c r="C396" s="2">
        <v>37529</v>
      </c>
      <c r="D396">
        <v>1.75</v>
      </c>
      <c r="E396" s="2"/>
      <c r="G396" s="2">
        <v>37529</v>
      </c>
      <c r="H396">
        <v>3.5941999999999998</v>
      </c>
      <c r="I396" s="2">
        <v>42489</v>
      </c>
      <c r="J396">
        <v>1663.17</v>
      </c>
      <c r="K396" s="2">
        <v>37529</v>
      </c>
      <c r="L396">
        <v>738.18</v>
      </c>
      <c r="M396" s="2">
        <v>37529</v>
      </c>
      <c r="N396">
        <v>815.28</v>
      </c>
      <c r="Q396" s="2">
        <v>37529</v>
      </c>
      <c r="R396">
        <v>816.45</v>
      </c>
      <c r="S396" s="2">
        <v>37925</v>
      </c>
      <c r="T396">
        <v>5.7456700000000005</v>
      </c>
      <c r="U396" s="2">
        <v>42643</v>
      </c>
      <c r="V396">
        <v>8948.4311099999995</v>
      </c>
    </row>
    <row r="397" spans="1:22" x14ac:dyDescent="0.2">
      <c r="A397" s="2"/>
      <c r="C397" s="2">
        <v>37560</v>
      </c>
      <c r="D397">
        <v>1.75</v>
      </c>
      <c r="E397" s="2"/>
      <c r="G397" s="2">
        <v>37560</v>
      </c>
      <c r="H397">
        <v>3.8925000000000001</v>
      </c>
      <c r="I397" s="2">
        <v>42521</v>
      </c>
      <c r="J397">
        <v>1673.44</v>
      </c>
      <c r="K397" s="2">
        <v>37560</v>
      </c>
      <c r="L397">
        <v>791.88</v>
      </c>
      <c r="M397" s="2">
        <v>37560</v>
      </c>
      <c r="N397">
        <v>885.76</v>
      </c>
      <c r="Q397" s="2">
        <v>37560</v>
      </c>
      <c r="R397">
        <v>887.42</v>
      </c>
      <c r="S397" s="2">
        <v>37953</v>
      </c>
      <c r="T397">
        <v>5.5719899999999996</v>
      </c>
      <c r="U397" s="2">
        <v>42674</v>
      </c>
      <c r="V397">
        <v>8503.6204799999996</v>
      </c>
    </row>
    <row r="398" spans="1:22" x14ac:dyDescent="0.2">
      <c r="A398" s="2"/>
      <c r="C398" s="2">
        <v>37590</v>
      </c>
      <c r="D398">
        <v>1.34</v>
      </c>
      <c r="E398" s="2"/>
      <c r="G398" s="2">
        <v>37589</v>
      </c>
      <c r="H398">
        <v>4.2051999999999996</v>
      </c>
      <c r="I398" s="2">
        <v>42551</v>
      </c>
      <c r="J398">
        <v>1688.84</v>
      </c>
      <c r="K398" s="2">
        <v>37589</v>
      </c>
      <c r="L398">
        <v>833.47</v>
      </c>
      <c r="M398" s="2">
        <v>37589</v>
      </c>
      <c r="N398">
        <v>936.31</v>
      </c>
      <c r="Q398" s="2">
        <v>37589</v>
      </c>
      <c r="R398">
        <v>939.15</v>
      </c>
      <c r="S398" s="2">
        <v>37986</v>
      </c>
      <c r="T398">
        <v>5.9394200000000001</v>
      </c>
      <c r="U398" s="2">
        <v>42704</v>
      </c>
      <c r="V398">
        <v>8478.3807899999993</v>
      </c>
    </row>
    <row r="399" spans="1:22" x14ac:dyDescent="0.2">
      <c r="A399" s="2"/>
      <c r="C399" s="2">
        <v>37621</v>
      </c>
      <c r="D399">
        <v>1.24</v>
      </c>
      <c r="E399" s="2"/>
      <c r="G399" s="2">
        <v>37621</v>
      </c>
      <c r="H399">
        <v>3.8159999999999998</v>
      </c>
      <c r="I399" s="2">
        <v>42580</v>
      </c>
      <c r="J399">
        <v>1734.5</v>
      </c>
      <c r="K399" s="2">
        <v>37621</v>
      </c>
      <c r="L399">
        <v>792.21</v>
      </c>
      <c r="M399" s="2">
        <v>37621</v>
      </c>
      <c r="N399">
        <v>879.82</v>
      </c>
      <c r="Q399" s="2">
        <v>37621</v>
      </c>
      <c r="R399">
        <v>882.74</v>
      </c>
      <c r="S399" s="2">
        <v>38016</v>
      </c>
      <c r="T399">
        <v>6.0659400000000003</v>
      </c>
      <c r="U399" s="2">
        <v>42734</v>
      </c>
      <c r="V399">
        <v>8817.8237300000001</v>
      </c>
    </row>
    <row r="400" spans="1:22" x14ac:dyDescent="0.2">
      <c r="A400" s="2"/>
      <c r="C400" s="2">
        <v>37652</v>
      </c>
      <c r="D400">
        <v>1.24</v>
      </c>
      <c r="E400" s="2"/>
      <c r="G400" s="2">
        <v>37652</v>
      </c>
      <c r="H400">
        <v>3.9624999999999999</v>
      </c>
      <c r="I400" s="2">
        <v>42613</v>
      </c>
      <c r="J400">
        <v>1770.79</v>
      </c>
      <c r="K400" s="2">
        <v>37652</v>
      </c>
      <c r="L400">
        <v>767.48</v>
      </c>
      <c r="M400" s="2">
        <v>37652</v>
      </c>
      <c r="N400">
        <v>855.7</v>
      </c>
      <c r="Q400" s="2">
        <v>37652</v>
      </c>
      <c r="R400">
        <v>862.09</v>
      </c>
      <c r="S400" s="2">
        <v>38044</v>
      </c>
      <c r="T400">
        <v>6.0479599999999998</v>
      </c>
      <c r="U400" s="2">
        <v>42766</v>
      </c>
      <c r="V400">
        <v>8923.6314299999995</v>
      </c>
    </row>
    <row r="401" spans="1:22" x14ac:dyDescent="0.2">
      <c r="A401" s="2"/>
      <c r="C401" s="2">
        <v>37680</v>
      </c>
      <c r="D401">
        <v>1.26</v>
      </c>
      <c r="E401" s="2"/>
      <c r="G401" s="2">
        <v>37680</v>
      </c>
      <c r="H401">
        <v>3.6897000000000002</v>
      </c>
      <c r="I401" s="2">
        <v>42643</v>
      </c>
      <c r="J401">
        <v>1782.59</v>
      </c>
      <c r="K401" s="2">
        <v>37680</v>
      </c>
      <c r="L401">
        <v>752.86</v>
      </c>
      <c r="M401" s="2">
        <v>37680</v>
      </c>
      <c r="N401">
        <v>841.15</v>
      </c>
      <c r="Q401" s="2">
        <v>37680</v>
      </c>
      <c r="R401">
        <v>849.23</v>
      </c>
      <c r="S401" s="2">
        <v>38077</v>
      </c>
      <c r="T401">
        <v>6.8183600000000002</v>
      </c>
      <c r="U401" s="2">
        <v>42794</v>
      </c>
      <c r="V401">
        <v>9019.0133800000003</v>
      </c>
    </row>
    <row r="402" spans="1:22" x14ac:dyDescent="0.2">
      <c r="A402" s="2"/>
      <c r="C402" s="2">
        <v>37711</v>
      </c>
      <c r="D402">
        <v>1.25</v>
      </c>
      <c r="E402" s="2"/>
      <c r="G402" s="2">
        <v>37711</v>
      </c>
      <c r="H402">
        <v>3.7960000000000003</v>
      </c>
      <c r="I402" s="2">
        <v>42674</v>
      </c>
      <c r="J402">
        <v>1789.47</v>
      </c>
      <c r="K402" s="2">
        <v>37711</v>
      </c>
      <c r="L402">
        <v>748.63</v>
      </c>
      <c r="M402" s="2">
        <v>37711</v>
      </c>
      <c r="N402">
        <v>848.18</v>
      </c>
      <c r="Q402" s="2">
        <v>37711</v>
      </c>
      <c r="R402">
        <v>854.99</v>
      </c>
      <c r="S402" s="2">
        <v>38107</v>
      </c>
      <c r="T402">
        <v>6.4531099999999997</v>
      </c>
      <c r="U402" s="2">
        <v>42825</v>
      </c>
      <c r="V402">
        <v>9184.4061700000002</v>
      </c>
    </row>
    <row r="403" spans="1:22" x14ac:dyDescent="0.2">
      <c r="A403" s="2"/>
      <c r="C403" s="2">
        <v>37741</v>
      </c>
      <c r="D403">
        <v>1.26</v>
      </c>
      <c r="E403" s="2"/>
      <c r="G403" s="2">
        <v>37741</v>
      </c>
      <c r="H403">
        <v>3.8359000000000001</v>
      </c>
      <c r="I403" s="2">
        <v>42704</v>
      </c>
      <c r="J403">
        <v>1780.98</v>
      </c>
      <c r="K403" s="2">
        <v>37741</v>
      </c>
      <c r="L403">
        <v>813.3</v>
      </c>
      <c r="M403" s="2">
        <v>37741</v>
      </c>
      <c r="N403">
        <v>916.92</v>
      </c>
      <c r="Q403" s="2">
        <v>37741</v>
      </c>
      <c r="R403">
        <v>924.59</v>
      </c>
      <c r="S403" s="2">
        <v>38138</v>
      </c>
      <c r="T403">
        <v>6.2879100000000001</v>
      </c>
      <c r="U403" s="2">
        <v>42853</v>
      </c>
      <c r="V403">
        <v>9329.1022200000007</v>
      </c>
    </row>
    <row r="404" spans="1:22" x14ac:dyDescent="0.2">
      <c r="A404" s="2"/>
      <c r="C404" s="2">
        <v>37772</v>
      </c>
      <c r="D404">
        <v>1.26</v>
      </c>
      <c r="E404" s="2"/>
      <c r="G404" s="2">
        <v>37771</v>
      </c>
      <c r="H404">
        <v>3.3698999999999999</v>
      </c>
      <c r="I404" s="2">
        <v>42734</v>
      </c>
      <c r="J404">
        <v>1813.85</v>
      </c>
      <c r="K404" s="2">
        <v>37771</v>
      </c>
      <c r="L404">
        <v>857.65</v>
      </c>
      <c r="M404" s="2">
        <v>37771</v>
      </c>
      <c r="N404">
        <v>963.59</v>
      </c>
      <c r="Q404" s="2">
        <v>37771</v>
      </c>
      <c r="R404">
        <v>973.71</v>
      </c>
      <c r="S404" s="2">
        <v>38168</v>
      </c>
      <c r="T404">
        <v>6.5447899999999999</v>
      </c>
    </row>
    <row r="405" spans="1:22" x14ac:dyDescent="0.2">
      <c r="A405" s="2"/>
      <c r="C405" s="2">
        <v>37802</v>
      </c>
      <c r="D405">
        <v>1.22</v>
      </c>
      <c r="E405" s="2"/>
      <c r="G405" s="2">
        <v>37802</v>
      </c>
      <c r="H405">
        <v>3.5133000000000001</v>
      </c>
      <c r="I405" s="2">
        <v>42766</v>
      </c>
      <c r="J405">
        <v>1840.19</v>
      </c>
      <c r="K405" s="2">
        <v>37802</v>
      </c>
      <c r="L405">
        <v>871.07</v>
      </c>
      <c r="M405" s="2">
        <v>37802</v>
      </c>
      <c r="N405">
        <v>974.5</v>
      </c>
      <c r="Q405" s="2">
        <v>37802</v>
      </c>
      <c r="R405">
        <v>984.94</v>
      </c>
      <c r="S405" s="2">
        <v>38198</v>
      </c>
      <c r="T405">
        <v>6.1691200000000004</v>
      </c>
    </row>
    <row r="406" spans="1:22" x14ac:dyDescent="0.2">
      <c r="A406" s="2"/>
      <c r="C406" s="2">
        <v>37833</v>
      </c>
      <c r="D406">
        <v>1.01</v>
      </c>
      <c r="E406" s="2"/>
      <c r="G406" s="2">
        <v>37833</v>
      </c>
      <c r="H406">
        <v>4.4055</v>
      </c>
      <c r="I406" s="2">
        <v>42794</v>
      </c>
      <c r="J406">
        <v>1866.97</v>
      </c>
      <c r="K406" s="2">
        <v>37833</v>
      </c>
      <c r="L406">
        <v>887.78</v>
      </c>
      <c r="M406" s="2">
        <v>37833</v>
      </c>
      <c r="N406">
        <v>990.31</v>
      </c>
      <c r="Q406" s="2">
        <v>37833</v>
      </c>
      <c r="R406">
        <v>1001.25</v>
      </c>
      <c r="S406" s="2">
        <v>38230</v>
      </c>
      <c r="T406">
        <v>6.2637099999999997</v>
      </c>
    </row>
    <row r="407" spans="1:22" x14ac:dyDescent="0.2">
      <c r="A407" s="2"/>
      <c r="C407" s="2">
        <v>37864</v>
      </c>
      <c r="D407">
        <v>1.03</v>
      </c>
      <c r="E407" s="2"/>
      <c r="G407" s="2">
        <v>37862</v>
      </c>
      <c r="H407">
        <v>4.4635999999999996</v>
      </c>
      <c r="I407" s="2">
        <v>42825</v>
      </c>
      <c r="J407">
        <v>1862.81</v>
      </c>
      <c r="K407" s="2">
        <v>37862</v>
      </c>
      <c r="L407">
        <v>905.32</v>
      </c>
      <c r="M407" s="2">
        <v>37862</v>
      </c>
      <c r="N407">
        <v>1008.01</v>
      </c>
      <c r="Q407" s="2">
        <v>37862</v>
      </c>
      <c r="R407">
        <v>1019.8</v>
      </c>
      <c r="S407" s="2">
        <v>38260</v>
      </c>
      <c r="T407">
        <v>6.0676300000000003</v>
      </c>
    </row>
    <row r="408" spans="1:22" x14ac:dyDescent="0.2">
      <c r="A408" s="2"/>
      <c r="C408" s="2">
        <v>37894</v>
      </c>
      <c r="D408">
        <v>1.01</v>
      </c>
      <c r="E408" s="2"/>
      <c r="G408" s="2">
        <v>37894</v>
      </c>
      <c r="H408">
        <v>3.9375999999999998</v>
      </c>
      <c r="I408" s="2">
        <v>42853</v>
      </c>
      <c r="J408">
        <v>1884.32</v>
      </c>
      <c r="K408" s="2">
        <v>37894</v>
      </c>
      <c r="L408">
        <v>909.64</v>
      </c>
      <c r="M408" s="2">
        <v>37894</v>
      </c>
      <c r="N408">
        <v>995.97</v>
      </c>
      <c r="Q408" s="2">
        <v>37894</v>
      </c>
      <c r="R408">
        <v>1007.91</v>
      </c>
      <c r="S408" s="2">
        <v>38289</v>
      </c>
      <c r="T408">
        <v>6.2172700000000001</v>
      </c>
    </row>
    <row r="409" spans="1:22" x14ac:dyDescent="0.2">
      <c r="A409" s="2"/>
      <c r="C409" s="2">
        <v>37925</v>
      </c>
      <c r="D409">
        <v>1.01</v>
      </c>
      <c r="E409" s="2"/>
      <c r="G409" s="2">
        <v>37925</v>
      </c>
      <c r="H409">
        <v>4.2927</v>
      </c>
      <c r="I409" s="2"/>
      <c r="K409" s="2">
        <v>37925</v>
      </c>
      <c r="L409">
        <v>962.71</v>
      </c>
      <c r="M409" s="2">
        <v>37925</v>
      </c>
      <c r="N409">
        <v>1050.71</v>
      </c>
      <c r="Q409" s="2">
        <v>37925</v>
      </c>
      <c r="R409">
        <v>1064.33</v>
      </c>
      <c r="S409" s="2">
        <v>38321</v>
      </c>
      <c r="T409">
        <v>6.4840499999999999</v>
      </c>
    </row>
    <row r="410" spans="1:22" x14ac:dyDescent="0.2">
      <c r="A410" s="2"/>
      <c r="C410" s="2">
        <v>37955</v>
      </c>
      <c r="D410">
        <v>1</v>
      </c>
      <c r="E410" s="2"/>
      <c r="G410" s="2">
        <v>37953</v>
      </c>
      <c r="H410">
        <v>4.3315999999999999</v>
      </c>
      <c r="I410" s="2"/>
      <c r="K410" s="2">
        <v>37953</v>
      </c>
      <c r="L410">
        <v>976.02</v>
      </c>
      <c r="M410" s="2">
        <v>37953</v>
      </c>
      <c r="N410">
        <v>1058.2</v>
      </c>
      <c r="Q410" s="2">
        <v>37953</v>
      </c>
      <c r="R410">
        <v>1073.83</v>
      </c>
      <c r="S410" s="2">
        <v>38352</v>
      </c>
      <c r="T410">
        <v>6.8309499999999996</v>
      </c>
    </row>
    <row r="411" spans="1:22" x14ac:dyDescent="0.2">
      <c r="A411" s="2"/>
      <c r="C411" s="2">
        <v>37986</v>
      </c>
      <c r="D411">
        <v>0.98</v>
      </c>
      <c r="E411" s="2"/>
      <c r="G411" s="2">
        <v>37986</v>
      </c>
      <c r="H411">
        <v>4.2454999999999998</v>
      </c>
      <c r="I411" s="2"/>
      <c r="K411" s="2">
        <v>37986</v>
      </c>
      <c r="L411">
        <v>1036.32</v>
      </c>
      <c r="M411" s="2">
        <v>37986</v>
      </c>
      <c r="N411">
        <v>1111.92</v>
      </c>
      <c r="Q411" s="2">
        <v>37986</v>
      </c>
      <c r="R411">
        <v>1127.9000000000001</v>
      </c>
      <c r="S411" s="2">
        <v>38383</v>
      </c>
      <c r="T411">
        <v>6.6673799999999996</v>
      </c>
    </row>
    <row r="412" spans="1:22" x14ac:dyDescent="0.2">
      <c r="A412" s="2"/>
      <c r="C412" s="2">
        <v>38017</v>
      </c>
      <c r="D412">
        <v>1</v>
      </c>
      <c r="E412" s="2"/>
      <c r="G412" s="2">
        <v>38016</v>
      </c>
      <c r="H412">
        <v>4.1318999999999999</v>
      </c>
      <c r="I412" s="2"/>
      <c r="K412" s="2">
        <v>38016</v>
      </c>
      <c r="L412">
        <v>1052.29</v>
      </c>
      <c r="M412" s="2">
        <v>38016</v>
      </c>
      <c r="N412">
        <v>1131.1300000000001</v>
      </c>
      <c r="Q412" s="2">
        <v>38016</v>
      </c>
      <c r="R412">
        <v>1146.7</v>
      </c>
      <c r="S412" s="2">
        <v>38411</v>
      </c>
      <c r="T412">
        <v>6.7981400000000001</v>
      </c>
    </row>
    <row r="413" spans="1:22" x14ac:dyDescent="0.2">
      <c r="A413" s="2"/>
      <c r="C413" s="2">
        <v>38046</v>
      </c>
      <c r="D413">
        <v>1.01</v>
      </c>
      <c r="E413" s="2"/>
      <c r="G413" s="2">
        <v>38044</v>
      </c>
      <c r="H413">
        <v>3.9710999999999999</v>
      </c>
      <c r="I413" s="2"/>
      <c r="K413" s="2">
        <v>38044</v>
      </c>
      <c r="L413">
        <v>1068.6500000000001</v>
      </c>
      <c r="M413" s="2">
        <v>38044</v>
      </c>
      <c r="N413">
        <v>1144.94</v>
      </c>
      <c r="Q413" s="2">
        <v>38044</v>
      </c>
      <c r="R413">
        <v>1159.22</v>
      </c>
      <c r="S413" s="2">
        <v>38442</v>
      </c>
      <c r="T413">
        <v>6.6177999999999999</v>
      </c>
    </row>
    <row r="414" spans="1:22" x14ac:dyDescent="0.2">
      <c r="A414" s="2"/>
      <c r="C414" s="2">
        <v>38077</v>
      </c>
      <c r="D414">
        <v>1</v>
      </c>
      <c r="E414" s="2"/>
      <c r="G414" s="2">
        <v>38077</v>
      </c>
      <c r="H414">
        <v>3.8348</v>
      </c>
      <c r="I414" s="2"/>
      <c r="K414" s="2">
        <v>38077</v>
      </c>
      <c r="L414">
        <v>1059.1600000000001</v>
      </c>
      <c r="M414" s="2">
        <v>38077</v>
      </c>
      <c r="N414">
        <v>1126.21</v>
      </c>
      <c r="Q414" s="2">
        <v>38077</v>
      </c>
      <c r="R414">
        <v>1139.9100000000001</v>
      </c>
      <c r="S414" s="2">
        <v>38471</v>
      </c>
      <c r="T414">
        <v>6.4706299999999999</v>
      </c>
    </row>
    <row r="415" spans="1:22" x14ac:dyDescent="0.2">
      <c r="A415" s="2"/>
      <c r="C415" s="2">
        <v>38107</v>
      </c>
      <c r="D415">
        <v>1</v>
      </c>
      <c r="E415" s="2"/>
      <c r="G415" s="2">
        <v>38107</v>
      </c>
      <c r="H415">
        <v>4.5053000000000001</v>
      </c>
      <c r="I415" s="2"/>
      <c r="K415" s="2">
        <v>38107</v>
      </c>
      <c r="L415">
        <v>1035.6600000000001</v>
      </c>
      <c r="M415" s="2">
        <v>38107</v>
      </c>
      <c r="N415">
        <v>1107.3</v>
      </c>
      <c r="Q415" s="2">
        <v>38107</v>
      </c>
      <c r="R415">
        <v>1117.51</v>
      </c>
      <c r="S415" s="2">
        <v>38503</v>
      </c>
      <c r="T415">
        <v>6.3866100000000001</v>
      </c>
    </row>
    <row r="416" spans="1:22" x14ac:dyDescent="0.2">
      <c r="A416" s="2"/>
      <c r="C416" s="2">
        <v>38138</v>
      </c>
      <c r="D416">
        <v>1</v>
      </c>
      <c r="E416" s="2"/>
      <c r="G416" s="2">
        <v>38138</v>
      </c>
      <c r="H416">
        <v>4.6467999999999998</v>
      </c>
      <c r="I416" s="2"/>
      <c r="K416" s="2">
        <v>38138</v>
      </c>
      <c r="L416">
        <v>1042.6300000000001</v>
      </c>
      <c r="M416" s="2">
        <v>38138</v>
      </c>
      <c r="N416">
        <v>1120.68</v>
      </c>
      <c r="Q416" s="2">
        <v>38138</v>
      </c>
      <c r="R416">
        <v>1131.24</v>
      </c>
      <c r="S416" s="2">
        <v>38533</v>
      </c>
      <c r="T416">
        <v>6.3863199999999996</v>
      </c>
    </row>
    <row r="417" spans="1:20" x14ac:dyDescent="0.2">
      <c r="A417" s="2"/>
      <c r="C417" s="2">
        <v>38168</v>
      </c>
      <c r="D417">
        <v>1.03</v>
      </c>
      <c r="E417" s="2"/>
      <c r="G417" s="2">
        <v>38168</v>
      </c>
      <c r="H417">
        <v>4.5806000000000004</v>
      </c>
      <c r="I417" s="2"/>
      <c r="K417" s="2">
        <v>38168</v>
      </c>
      <c r="L417">
        <v>1062.51</v>
      </c>
      <c r="M417" s="2">
        <v>38168</v>
      </c>
      <c r="N417">
        <v>1140.8399999999999</v>
      </c>
      <c r="Q417" s="2">
        <v>38168</v>
      </c>
      <c r="R417">
        <v>1152.1199999999999</v>
      </c>
      <c r="S417" s="2">
        <v>38562</v>
      </c>
      <c r="T417">
        <v>6.4449399999999999</v>
      </c>
    </row>
    <row r="418" spans="1:20" x14ac:dyDescent="0.2">
      <c r="A418" s="2"/>
      <c r="C418" s="2">
        <v>38199</v>
      </c>
      <c r="D418">
        <v>1.26</v>
      </c>
      <c r="E418" s="2"/>
      <c r="G418" s="2">
        <v>38198</v>
      </c>
      <c r="H418">
        <v>4.4747000000000003</v>
      </c>
      <c r="I418" s="2"/>
      <c r="K418" s="2">
        <v>38198</v>
      </c>
      <c r="L418">
        <v>1026.99</v>
      </c>
      <c r="M418" s="2">
        <v>38198</v>
      </c>
      <c r="N418">
        <v>1101.72</v>
      </c>
      <c r="Q418" s="2">
        <v>38198</v>
      </c>
      <c r="R418">
        <v>1113.3599999999999</v>
      </c>
      <c r="S418" s="2">
        <v>38595</v>
      </c>
      <c r="T418">
        <v>6.9323800000000002</v>
      </c>
    </row>
    <row r="419" spans="1:20" x14ac:dyDescent="0.2">
      <c r="A419" s="2"/>
      <c r="C419" s="2">
        <v>38230</v>
      </c>
      <c r="D419">
        <v>1.43</v>
      </c>
      <c r="E419" s="2"/>
      <c r="G419" s="2">
        <v>38230</v>
      </c>
      <c r="H419">
        <v>4.1166999999999998</v>
      </c>
      <c r="I419" s="2"/>
      <c r="K419" s="2">
        <v>38230</v>
      </c>
      <c r="L419">
        <v>1029.6300000000001</v>
      </c>
      <c r="M419" s="2">
        <v>38230</v>
      </c>
      <c r="N419">
        <v>1104.24</v>
      </c>
      <c r="Q419" s="2">
        <v>38230</v>
      </c>
      <c r="R419">
        <v>1116.8599999999999</v>
      </c>
      <c r="S419" s="2">
        <v>38625</v>
      </c>
      <c r="T419">
        <v>7.5715399999999997</v>
      </c>
    </row>
    <row r="420" spans="1:20" x14ac:dyDescent="0.2">
      <c r="A420" s="2"/>
      <c r="C420" s="2">
        <v>38260</v>
      </c>
      <c r="D420">
        <v>1.6099999999999999</v>
      </c>
      <c r="E420" s="2"/>
      <c r="G420" s="2">
        <v>38260</v>
      </c>
      <c r="H420">
        <v>4.1193999999999997</v>
      </c>
      <c r="I420" s="2"/>
      <c r="K420" s="2">
        <v>38260</v>
      </c>
      <c r="L420">
        <v>1047.8599999999999</v>
      </c>
      <c r="M420" s="2">
        <v>38260</v>
      </c>
      <c r="N420">
        <v>1114.58</v>
      </c>
      <c r="Q420" s="2">
        <v>38260</v>
      </c>
      <c r="R420">
        <v>1130.9000000000001</v>
      </c>
      <c r="S420" s="2">
        <v>38656</v>
      </c>
      <c r="T420">
        <v>7.4918899999999997</v>
      </c>
    </row>
    <row r="421" spans="1:20" x14ac:dyDescent="0.2">
      <c r="A421" s="2"/>
      <c r="C421" s="2">
        <v>38291</v>
      </c>
      <c r="D421">
        <v>1.76</v>
      </c>
      <c r="E421" s="2"/>
      <c r="G421" s="2">
        <v>38289</v>
      </c>
      <c r="H421">
        <v>4.0235000000000003</v>
      </c>
      <c r="I421" s="2"/>
      <c r="K421" s="2">
        <v>38289</v>
      </c>
      <c r="L421">
        <v>1072.7</v>
      </c>
      <c r="M421" s="2">
        <v>38289</v>
      </c>
      <c r="N421">
        <v>1130.2</v>
      </c>
      <c r="Q421" s="2">
        <v>38289</v>
      </c>
      <c r="R421">
        <v>1149.5</v>
      </c>
      <c r="S421" s="2">
        <v>38686</v>
      </c>
      <c r="T421">
        <v>7.8064999999999998</v>
      </c>
    </row>
    <row r="422" spans="1:20" x14ac:dyDescent="0.2">
      <c r="A422" s="2"/>
      <c r="C422" s="2">
        <v>38321</v>
      </c>
      <c r="D422">
        <v>1.9300000000000002</v>
      </c>
      <c r="E422" s="2"/>
      <c r="G422" s="2">
        <v>38321</v>
      </c>
      <c r="H422">
        <v>4.3491999999999997</v>
      </c>
      <c r="I422" s="2"/>
      <c r="K422" s="2">
        <v>38321</v>
      </c>
      <c r="L422">
        <v>1127.3399999999999</v>
      </c>
      <c r="M422" s="2">
        <v>38321</v>
      </c>
      <c r="N422">
        <v>1173.82</v>
      </c>
      <c r="Q422" s="2">
        <v>38321</v>
      </c>
      <c r="R422">
        <v>1194.5999999999999</v>
      </c>
      <c r="S422" s="2">
        <v>38716</v>
      </c>
      <c r="T422">
        <v>8.4848099999999995</v>
      </c>
    </row>
    <row r="423" spans="1:20" x14ac:dyDescent="0.2">
      <c r="A423" s="2"/>
      <c r="C423" s="2">
        <v>38352</v>
      </c>
      <c r="D423">
        <v>2.16</v>
      </c>
      <c r="E423" s="2"/>
      <c r="G423" s="2">
        <v>38352</v>
      </c>
      <c r="H423">
        <v>4.2182000000000004</v>
      </c>
      <c r="I423" s="2"/>
      <c r="K423" s="2">
        <v>38352</v>
      </c>
      <c r="L423">
        <v>1169.3399999999999</v>
      </c>
      <c r="M423" s="2">
        <v>38352</v>
      </c>
      <c r="N423">
        <v>1211.92</v>
      </c>
      <c r="Q423" s="2">
        <v>38352</v>
      </c>
      <c r="R423">
        <v>1233.46</v>
      </c>
      <c r="S423" s="2">
        <v>38748</v>
      </c>
      <c r="T423">
        <v>8.9242500000000007</v>
      </c>
    </row>
    <row r="424" spans="1:20" x14ac:dyDescent="0.2">
      <c r="A424" s="2"/>
      <c r="C424" s="2">
        <v>38383</v>
      </c>
      <c r="D424">
        <v>2.2800000000000002</v>
      </c>
      <c r="E424" s="2"/>
      <c r="G424" s="2">
        <v>38383</v>
      </c>
      <c r="H424">
        <v>4.1280000000000001</v>
      </c>
      <c r="I424" s="2"/>
      <c r="K424" s="2">
        <v>38383</v>
      </c>
      <c r="L424">
        <v>1142.3499999999999</v>
      </c>
      <c r="M424" s="2">
        <v>38383</v>
      </c>
      <c r="N424">
        <v>1181.27</v>
      </c>
      <c r="Q424" s="2">
        <v>38383</v>
      </c>
      <c r="R424">
        <v>1200.81</v>
      </c>
      <c r="S424" s="2">
        <v>38776</v>
      </c>
      <c r="T424">
        <v>8.8315699999999993</v>
      </c>
    </row>
    <row r="425" spans="1:20" x14ac:dyDescent="0.2">
      <c r="A425" s="2"/>
      <c r="C425" s="2">
        <v>38411</v>
      </c>
      <c r="D425">
        <v>2.5</v>
      </c>
      <c r="E425" s="2"/>
      <c r="G425" s="2">
        <v>38411</v>
      </c>
      <c r="H425">
        <v>4.3765999999999998</v>
      </c>
      <c r="I425" s="2"/>
      <c r="K425" s="2">
        <v>38411</v>
      </c>
      <c r="L425">
        <v>1176.7</v>
      </c>
      <c r="M425" s="2">
        <v>38411</v>
      </c>
      <c r="N425">
        <v>1203.5999999999999</v>
      </c>
      <c r="Q425" s="2">
        <v>38411</v>
      </c>
      <c r="R425">
        <v>1226.03</v>
      </c>
      <c r="S425" s="2">
        <v>38807</v>
      </c>
      <c r="T425">
        <v>9.0470400000000009</v>
      </c>
    </row>
    <row r="426" spans="1:20" x14ac:dyDescent="0.2">
      <c r="A426" s="2"/>
      <c r="C426" s="2">
        <v>38442</v>
      </c>
      <c r="D426">
        <v>2.63</v>
      </c>
      <c r="E426" s="2"/>
      <c r="G426" s="2">
        <v>38442</v>
      </c>
      <c r="H426">
        <v>4.4814999999999996</v>
      </c>
      <c r="I426" s="2"/>
      <c r="K426" s="2">
        <v>38442</v>
      </c>
      <c r="L426">
        <v>1151.18</v>
      </c>
      <c r="M426" s="2">
        <v>38442</v>
      </c>
      <c r="N426">
        <v>1180.5899999999999</v>
      </c>
      <c r="Q426" s="2">
        <v>38442</v>
      </c>
      <c r="R426">
        <v>1206.6500000000001</v>
      </c>
      <c r="S426" s="2">
        <v>38835</v>
      </c>
      <c r="T426">
        <v>9.3008299999999995</v>
      </c>
    </row>
    <row r="427" spans="1:20" x14ac:dyDescent="0.2">
      <c r="A427" s="2"/>
      <c r="C427" s="2">
        <v>38472</v>
      </c>
      <c r="D427">
        <v>2.79</v>
      </c>
      <c r="E427" s="2"/>
      <c r="G427" s="2">
        <v>38471</v>
      </c>
      <c r="H427">
        <v>4.1975999999999996</v>
      </c>
      <c r="I427" s="2"/>
      <c r="K427" s="2">
        <v>38471</v>
      </c>
      <c r="L427">
        <v>1123.6400000000001</v>
      </c>
      <c r="M427" s="2">
        <v>38471</v>
      </c>
      <c r="N427">
        <v>1156.8499999999999</v>
      </c>
      <c r="Q427" s="2">
        <v>38471</v>
      </c>
      <c r="R427">
        <v>1181.02</v>
      </c>
      <c r="S427" s="2">
        <v>38868</v>
      </c>
      <c r="T427">
        <v>8.6705799999999993</v>
      </c>
    </row>
    <row r="428" spans="1:20" x14ac:dyDescent="0.2">
      <c r="A428" s="2"/>
      <c r="C428" s="2">
        <v>38503</v>
      </c>
      <c r="D428">
        <v>3</v>
      </c>
      <c r="E428" s="2"/>
      <c r="G428" s="2">
        <v>38503</v>
      </c>
      <c r="H428">
        <v>3.9809999999999999</v>
      </c>
      <c r="I428" s="2"/>
      <c r="K428" s="2">
        <v>38503</v>
      </c>
      <c r="L428">
        <v>1140.68</v>
      </c>
      <c r="M428" s="2">
        <v>38503</v>
      </c>
      <c r="N428">
        <v>1191.5</v>
      </c>
      <c r="Q428" s="2">
        <v>38503</v>
      </c>
      <c r="R428">
        <v>1216.82</v>
      </c>
      <c r="S428" s="2">
        <v>38898</v>
      </c>
      <c r="T428">
        <v>8.5795700000000004</v>
      </c>
    </row>
    <row r="429" spans="1:20" x14ac:dyDescent="0.2">
      <c r="A429" s="2"/>
      <c r="C429" s="2">
        <v>38533</v>
      </c>
      <c r="D429">
        <v>3.04</v>
      </c>
      <c r="E429" s="2"/>
      <c r="G429" s="2">
        <v>38533</v>
      </c>
      <c r="H429">
        <v>3.9130000000000003</v>
      </c>
      <c r="I429" s="2"/>
      <c r="K429" s="2">
        <v>38533</v>
      </c>
      <c r="L429">
        <v>1148.81</v>
      </c>
      <c r="M429" s="2">
        <v>38533</v>
      </c>
      <c r="N429">
        <v>1191.33</v>
      </c>
      <c r="Q429" s="2">
        <v>38533</v>
      </c>
      <c r="R429">
        <v>1221.71</v>
      </c>
      <c r="S429" s="2">
        <v>38929</v>
      </c>
      <c r="T429">
        <v>8.5288599999999999</v>
      </c>
    </row>
    <row r="430" spans="1:20" x14ac:dyDescent="0.2">
      <c r="A430" s="2"/>
      <c r="C430" s="2">
        <v>38564</v>
      </c>
      <c r="D430">
        <v>3.26</v>
      </c>
      <c r="E430" s="2"/>
      <c r="G430" s="2">
        <v>38562</v>
      </c>
      <c r="H430">
        <v>4.2759999999999998</v>
      </c>
      <c r="I430" s="2"/>
      <c r="K430" s="2">
        <v>38562</v>
      </c>
      <c r="L430">
        <v>1188.1600000000001</v>
      </c>
      <c r="M430" s="2">
        <v>38562</v>
      </c>
      <c r="N430">
        <v>1234.18</v>
      </c>
      <c r="Q430" s="2">
        <v>38562</v>
      </c>
      <c r="R430">
        <v>1267.4000000000001</v>
      </c>
      <c r="S430" s="2">
        <v>38960</v>
      </c>
      <c r="T430">
        <v>8.6642499999999991</v>
      </c>
    </row>
    <row r="431" spans="1:20" x14ac:dyDescent="0.2">
      <c r="A431" s="2"/>
      <c r="C431" s="2">
        <v>38595</v>
      </c>
      <c r="D431">
        <v>3.5</v>
      </c>
      <c r="E431" s="2"/>
      <c r="G431" s="2">
        <v>38595</v>
      </c>
      <c r="H431">
        <v>4.0137</v>
      </c>
      <c r="I431" s="2"/>
      <c r="K431" s="2">
        <v>38595</v>
      </c>
      <c r="L431">
        <v>1194.81</v>
      </c>
      <c r="M431" s="2">
        <v>38595</v>
      </c>
      <c r="N431">
        <v>1220.33</v>
      </c>
      <c r="Q431" s="2">
        <v>38595</v>
      </c>
      <c r="R431">
        <v>1258.02</v>
      </c>
      <c r="S431" s="2">
        <v>38989</v>
      </c>
      <c r="T431">
        <v>8.4960199999999997</v>
      </c>
    </row>
    <row r="432" spans="1:20" x14ac:dyDescent="0.2">
      <c r="A432" s="2"/>
      <c r="C432" s="2">
        <v>38625</v>
      </c>
      <c r="D432">
        <v>3.62</v>
      </c>
      <c r="E432" s="2"/>
      <c r="G432" s="2">
        <v>38625</v>
      </c>
      <c r="H432">
        <v>4.3239999999999998</v>
      </c>
      <c r="I432" s="2"/>
      <c r="K432" s="2">
        <v>38625</v>
      </c>
      <c r="L432">
        <v>1224.31</v>
      </c>
      <c r="M432" s="2">
        <v>38625</v>
      </c>
      <c r="N432">
        <v>1228.81</v>
      </c>
      <c r="Q432" s="2">
        <v>38625</v>
      </c>
      <c r="R432">
        <v>1271.21</v>
      </c>
      <c r="S432" s="2">
        <v>39021</v>
      </c>
      <c r="T432">
        <v>8.6724599999999992</v>
      </c>
    </row>
    <row r="433" spans="1:20" x14ac:dyDescent="0.2">
      <c r="A433" s="2"/>
      <c r="C433" s="2">
        <v>38656</v>
      </c>
      <c r="D433">
        <v>3.7800000000000002</v>
      </c>
      <c r="E433" s="2"/>
      <c r="G433" s="2">
        <v>38656</v>
      </c>
      <c r="H433">
        <v>4.5506000000000002</v>
      </c>
      <c r="I433" s="2"/>
      <c r="K433" s="2">
        <v>38656</v>
      </c>
      <c r="L433">
        <v>1193.8800000000001</v>
      </c>
      <c r="M433" s="2">
        <v>38656</v>
      </c>
      <c r="N433">
        <v>1207.01</v>
      </c>
      <c r="Q433" s="2">
        <v>38656</v>
      </c>
      <c r="R433">
        <v>1244.57</v>
      </c>
      <c r="S433" s="2">
        <v>39051</v>
      </c>
      <c r="T433">
        <v>8.6940899999999992</v>
      </c>
    </row>
    <row r="434" spans="1:20" x14ac:dyDescent="0.2">
      <c r="A434" s="2"/>
      <c r="C434" s="2">
        <v>38686</v>
      </c>
      <c r="D434">
        <v>4</v>
      </c>
      <c r="E434" s="2"/>
      <c r="G434" s="2">
        <v>38686</v>
      </c>
      <c r="H434">
        <v>4.484</v>
      </c>
      <c r="I434" s="2"/>
      <c r="K434" s="2">
        <v>38686</v>
      </c>
      <c r="L434">
        <v>1231.4100000000001</v>
      </c>
      <c r="M434" s="2">
        <v>38686</v>
      </c>
      <c r="N434">
        <v>1249.48</v>
      </c>
      <c r="Q434" s="2">
        <v>38686</v>
      </c>
      <c r="R434">
        <v>1292.7</v>
      </c>
      <c r="S434" s="2">
        <v>39080</v>
      </c>
      <c r="T434">
        <v>8.9175199999999997</v>
      </c>
    </row>
    <row r="435" spans="1:20" x14ac:dyDescent="0.2">
      <c r="A435" s="2"/>
      <c r="C435" s="2">
        <v>38717</v>
      </c>
      <c r="D435">
        <v>4.16</v>
      </c>
      <c r="E435" s="2"/>
      <c r="G435" s="2">
        <v>38716</v>
      </c>
      <c r="H435">
        <v>4.3910999999999998</v>
      </c>
      <c r="I435" s="2"/>
      <c r="K435" s="2">
        <v>38716</v>
      </c>
      <c r="L435">
        <v>1257.78</v>
      </c>
      <c r="M435" s="2">
        <v>38716</v>
      </c>
      <c r="N435">
        <v>1248.29</v>
      </c>
      <c r="Q435" s="2">
        <v>38716</v>
      </c>
      <c r="R435">
        <v>1295.0899999999999</v>
      </c>
      <c r="S435" s="2">
        <v>39113</v>
      </c>
      <c r="T435">
        <v>8.99057</v>
      </c>
    </row>
    <row r="436" spans="1:20" x14ac:dyDescent="0.2">
      <c r="A436" s="2"/>
      <c r="C436" s="2">
        <v>38748</v>
      </c>
      <c r="D436">
        <v>4.29</v>
      </c>
      <c r="E436" s="2"/>
      <c r="G436" s="2">
        <v>38748</v>
      </c>
      <c r="H436">
        <v>4.5152000000000001</v>
      </c>
      <c r="I436" s="2"/>
      <c r="K436" s="2">
        <v>38748</v>
      </c>
      <c r="L436">
        <v>1313.21</v>
      </c>
      <c r="M436" s="2">
        <v>38748</v>
      </c>
      <c r="N436">
        <v>1280.08</v>
      </c>
      <c r="Q436" s="2">
        <v>38748</v>
      </c>
      <c r="R436">
        <v>1334.05</v>
      </c>
      <c r="S436" s="2">
        <v>39141</v>
      </c>
      <c r="T436">
        <v>9.3542699999999996</v>
      </c>
    </row>
    <row r="437" spans="1:20" x14ac:dyDescent="0.2">
      <c r="A437" s="2"/>
      <c r="C437" s="2">
        <v>38776</v>
      </c>
      <c r="D437">
        <v>4.49</v>
      </c>
      <c r="E437" s="2"/>
      <c r="G437" s="2">
        <v>38776</v>
      </c>
      <c r="H437">
        <v>4.5510000000000002</v>
      </c>
      <c r="I437" s="2"/>
      <c r="K437" s="2">
        <v>38776</v>
      </c>
      <c r="L437">
        <v>1309.45</v>
      </c>
      <c r="M437" s="2">
        <v>38776</v>
      </c>
      <c r="N437">
        <v>1280.6600000000001</v>
      </c>
      <c r="Q437" s="2">
        <v>38776</v>
      </c>
      <c r="R437">
        <v>1330.89</v>
      </c>
      <c r="S437" s="2">
        <v>39171</v>
      </c>
      <c r="T437">
        <v>9.2132299999999994</v>
      </c>
    </row>
    <row r="438" spans="1:20" x14ac:dyDescent="0.2">
      <c r="A438" s="2"/>
      <c r="C438" s="2">
        <v>38807</v>
      </c>
      <c r="D438">
        <v>4.59</v>
      </c>
      <c r="E438" s="2"/>
      <c r="G438" s="2">
        <v>38807</v>
      </c>
      <c r="H438">
        <v>4.8472</v>
      </c>
      <c r="I438" s="2"/>
      <c r="K438" s="2">
        <v>38807</v>
      </c>
      <c r="L438">
        <v>1335.07</v>
      </c>
      <c r="M438" s="2">
        <v>38807</v>
      </c>
      <c r="N438">
        <v>1294.83</v>
      </c>
      <c r="Q438" s="2">
        <v>38807</v>
      </c>
      <c r="R438">
        <v>1346.32</v>
      </c>
      <c r="S438" s="2">
        <v>39202</v>
      </c>
      <c r="T438">
        <v>9.0031400000000001</v>
      </c>
    </row>
    <row r="439" spans="1:20" x14ac:dyDescent="0.2">
      <c r="A439" s="2"/>
      <c r="C439" s="2">
        <v>38837</v>
      </c>
      <c r="D439">
        <v>4.79</v>
      </c>
      <c r="E439" s="2"/>
      <c r="G439" s="2">
        <v>38835</v>
      </c>
      <c r="H439">
        <v>5.0505000000000004</v>
      </c>
      <c r="I439" s="2"/>
      <c r="K439" s="2">
        <v>38835</v>
      </c>
      <c r="L439">
        <v>1373.38</v>
      </c>
      <c r="M439" s="2">
        <v>38835</v>
      </c>
      <c r="N439">
        <v>1310.6099999999999</v>
      </c>
      <c r="Q439" s="2">
        <v>38835</v>
      </c>
      <c r="R439">
        <v>1365.57</v>
      </c>
      <c r="S439" s="2">
        <v>39233</v>
      </c>
      <c r="T439">
        <v>9.1389499999999995</v>
      </c>
    </row>
    <row r="440" spans="1:20" x14ac:dyDescent="0.2">
      <c r="A440" s="2"/>
      <c r="C440" s="2">
        <v>38868</v>
      </c>
      <c r="D440">
        <v>4.9399999999999995</v>
      </c>
      <c r="E440" s="2"/>
      <c r="G440" s="2">
        <v>38868</v>
      </c>
      <c r="H440">
        <v>5.1185999999999998</v>
      </c>
      <c r="I440" s="2"/>
      <c r="K440" s="2">
        <v>38868</v>
      </c>
      <c r="L440">
        <v>1322.25</v>
      </c>
      <c r="M440" s="2">
        <v>38868</v>
      </c>
      <c r="N440">
        <v>1270.0899999999999</v>
      </c>
      <c r="Q440" s="2">
        <v>38868</v>
      </c>
      <c r="R440">
        <v>1322.65</v>
      </c>
      <c r="S440" s="2">
        <v>39262</v>
      </c>
      <c r="T440">
        <v>9.1285500000000006</v>
      </c>
    </row>
    <row r="441" spans="1:20" x14ac:dyDescent="0.2">
      <c r="A441" s="2"/>
      <c r="C441" s="2">
        <v>38898</v>
      </c>
      <c r="D441">
        <v>4.99</v>
      </c>
      <c r="E441" s="2"/>
      <c r="G441" s="2">
        <v>38898</v>
      </c>
      <c r="H441">
        <v>5.1364000000000001</v>
      </c>
      <c r="I441" s="2"/>
      <c r="K441" s="2">
        <v>38898</v>
      </c>
      <c r="L441">
        <v>1319.93</v>
      </c>
      <c r="M441" s="2">
        <v>38898</v>
      </c>
      <c r="N441">
        <v>1270.2</v>
      </c>
      <c r="Q441" s="2">
        <v>38898</v>
      </c>
      <c r="R441">
        <v>1320.77</v>
      </c>
      <c r="S441" s="2">
        <v>39294</v>
      </c>
      <c r="T441">
        <v>9.0805100000000003</v>
      </c>
    </row>
    <row r="442" spans="1:20" x14ac:dyDescent="0.2">
      <c r="A442" s="2"/>
      <c r="C442" s="2">
        <v>38929</v>
      </c>
      <c r="D442">
        <v>5.24</v>
      </c>
      <c r="E442" s="2"/>
      <c r="G442" s="2">
        <v>38929</v>
      </c>
      <c r="H442">
        <v>4.9794</v>
      </c>
      <c r="I442" s="2"/>
      <c r="K442" s="2">
        <v>38929</v>
      </c>
      <c r="L442">
        <v>1327.23</v>
      </c>
      <c r="M442" s="2">
        <v>38929</v>
      </c>
      <c r="N442">
        <v>1276.6600000000001</v>
      </c>
      <c r="Q442" s="2">
        <v>38929</v>
      </c>
      <c r="R442">
        <v>1323.8</v>
      </c>
      <c r="S442" s="2">
        <v>39325</v>
      </c>
      <c r="T442">
        <v>8.8234499999999993</v>
      </c>
    </row>
    <row r="443" spans="1:20" x14ac:dyDescent="0.2">
      <c r="A443" s="2"/>
      <c r="C443" s="2">
        <v>38960</v>
      </c>
      <c r="D443">
        <v>5.25</v>
      </c>
      <c r="E443" s="2"/>
      <c r="G443" s="2">
        <v>38960</v>
      </c>
      <c r="H443">
        <v>4.7257999999999996</v>
      </c>
      <c r="I443" s="2"/>
      <c r="K443" s="2">
        <v>38960</v>
      </c>
      <c r="L443">
        <v>1358.87</v>
      </c>
      <c r="M443" s="2">
        <v>38960</v>
      </c>
      <c r="N443">
        <v>1303.82</v>
      </c>
      <c r="Q443" s="2">
        <v>38960</v>
      </c>
      <c r="R443">
        <v>1354.1</v>
      </c>
      <c r="S443" s="2">
        <v>39353</v>
      </c>
      <c r="T443">
        <v>8.9999599999999997</v>
      </c>
    </row>
    <row r="444" spans="1:20" x14ac:dyDescent="0.2">
      <c r="A444" s="2"/>
      <c r="C444" s="2">
        <v>38990</v>
      </c>
      <c r="D444">
        <v>5.25</v>
      </c>
      <c r="E444" s="2"/>
      <c r="G444" s="2">
        <v>38989</v>
      </c>
      <c r="H444">
        <v>4.6276000000000002</v>
      </c>
      <c r="I444" s="2"/>
      <c r="K444" s="2">
        <v>38989</v>
      </c>
      <c r="L444">
        <v>1373.37</v>
      </c>
      <c r="M444" s="2">
        <v>38989</v>
      </c>
      <c r="N444">
        <v>1335.85</v>
      </c>
      <c r="Q444" s="2">
        <v>38989</v>
      </c>
      <c r="R444">
        <v>1381.54</v>
      </c>
      <c r="S444" s="2">
        <v>39386</v>
      </c>
      <c r="T444">
        <v>8.9539799999999996</v>
      </c>
    </row>
    <row r="445" spans="1:20" x14ac:dyDescent="0.2">
      <c r="A445" s="2"/>
      <c r="C445" s="2">
        <v>39021</v>
      </c>
      <c r="D445">
        <v>5.25</v>
      </c>
      <c r="E445" s="2"/>
      <c r="G445" s="2">
        <v>39021</v>
      </c>
      <c r="H445">
        <v>4.5980999999999996</v>
      </c>
      <c r="I445" s="2"/>
      <c r="K445" s="2">
        <v>39021</v>
      </c>
      <c r="L445">
        <v>1422.93</v>
      </c>
      <c r="M445" s="2">
        <v>39021</v>
      </c>
      <c r="N445">
        <v>1377.94</v>
      </c>
      <c r="Q445" s="2">
        <v>39021</v>
      </c>
      <c r="R445">
        <v>1428.6</v>
      </c>
      <c r="S445" s="2">
        <v>39416</v>
      </c>
      <c r="T445">
        <v>8.7855000000000008</v>
      </c>
    </row>
    <row r="446" spans="1:20" x14ac:dyDescent="0.2">
      <c r="A446" s="2"/>
      <c r="C446" s="2">
        <v>39051</v>
      </c>
      <c r="D446">
        <v>5.25</v>
      </c>
      <c r="E446" s="2"/>
      <c r="G446" s="2">
        <v>39051</v>
      </c>
      <c r="H446">
        <v>4.4581</v>
      </c>
      <c r="I446" s="2"/>
      <c r="K446" s="2">
        <v>39051</v>
      </c>
      <c r="L446">
        <v>1455.17</v>
      </c>
      <c r="M446" s="2">
        <v>39051</v>
      </c>
      <c r="N446">
        <v>1400.63</v>
      </c>
      <c r="Q446" s="2">
        <v>39051</v>
      </c>
      <c r="R446">
        <v>1454.33</v>
      </c>
      <c r="S446" s="2">
        <v>39447</v>
      </c>
      <c r="T446">
        <v>8.4232300000000002</v>
      </c>
    </row>
    <row r="447" spans="1:20" x14ac:dyDescent="0.2">
      <c r="A447" s="2"/>
      <c r="C447" s="2">
        <v>39082</v>
      </c>
      <c r="D447">
        <v>5.24</v>
      </c>
      <c r="E447" s="2"/>
      <c r="G447" s="2">
        <v>39080</v>
      </c>
      <c r="H447">
        <v>4.7022000000000004</v>
      </c>
      <c r="I447" s="2"/>
      <c r="K447" s="2">
        <v>39080</v>
      </c>
      <c r="L447">
        <v>1483.58</v>
      </c>
      <c r="M447" s="2">
        <v>39080</v>
      </c>
      <c r="N447">
        <v>1418.3</v>
      </c>
      <c r="Q447" s="2">
        <v>39080</v>
      </c>
      <c r="R447">
        <v>1467.92</v>
      </c>
      <c r="S447" s="2">
        <v>39478</v>
      </c>
      <c r="T447">
        <v>8.0345899999999997</v>
      </c>
    </row>
    <row r="448" spans="1:20" x14ac:dyDescent="0.2">
      <c r="A448" s="2"/>
      <c r="C448" s="2">
        <v>39113</v>
      </c>
      <c r="D448">
        <v>5.25</v>
      </c>
      <c r="E448" s="2"/>
      <c r="G448" s="2">
        <v>39113</v>
      </c>
      <c r="H448">
        <v>4.8079999999999998</v>
      </c>
      <c r="I448" s="2"/>
      <c r="K448" s="2">
        <v>39113</v>
      </c>
      <c r="L448">
        <v>1500.23</v>
      </c>
      <c r="M448" s="2">
        <v>39113</v>
      </c>
      <c r="N448">
        <v>1438.24</v>
      </c>
      <c r="Q448" s="2">
        <v>39113</v>
      </c>
      <c r="R448">
        <v>1490.93</v>
      </c>
      <c r="S448" s="2">
        <v>39507</v>
      </c>
      <c r="T448">
        <v>8.0883400000000005</v>
      </c>
    </row>
    <row r="449" spans="1:20" x14ac:dyDescent="0.2">
      <c r="A449" s="2"/>
      <c r="C449" s="2">
        <v>39141</v>
      </c>
      <c r="D449">
        <v>5.26</v>
      </c>
      <c r="E449" s="2"/>
      <c r="G449" s="2">
        <v>39141</v>
      </c>
      <c r="H449">
        <v>4.5656999999999996</v>
      </c>
      <c r="I449" s="2"/>
      <c r="K449" s="2">
        <v>39141</v>
      </c>
      <c r="L449">
        <v>1490.44</v>
      </c>
      <c r="M449" s="2">
        <v>39141</v>
      </c>
      <c r="N449">
        <v>1406.82</v>
      </c>
      <c r="Q449" s="2">
        <v>39141</v>
      </c>
      <c r="R449">
        <v>1462.93</v>
      </c>
      <c r="S449" s="2">
        <v>39538</v>
      </c>
      <c r="T449">
        <v>7.6768000000000001</v>
      </c>
    </row>
    <row r="450" spans="1:20" x14ac:dyDescent="0.2">
      <c r="A450" s="2"/>
      <c r="C450" s="2">
        <v>39172</v>
      </c>
      <c r="D450">
        <v>5.26</v>
      </c>
      <c r="E450" s="2"/>
      <c r="G450" s="2">
        <v>39171</v>
      </c>
      <c r="H450">
        <v>4.6443000000000003</v>
      </c>
      <c r="I450" s="2"/>
      <c r="K450" s="2">
        <v>39171</v>
      </c>
      <c r="L450">
        <v>1514.18</v>
      </c>
      <c r="M450" s="2">
        <v>39171</v>
      </c>
      <c r="N450">
        <v>1420.86</v>
      </c>
      <c r="Q450" s="2">
        <v>39171</v>
      </c>
      <c r="R450">
        <v>1478.56</v>
      </c>
      <c r="S450" s="2">
        <v>39568</v>
      </c>
      <c r="T450">
        <v>8.2711699999999997</v>
      </c>
    </row>
    <row r="451" spans="1:20" x14ac:dyDescent="0.2">
      <c r="A451" s="2"/>
      <c r="C451" s="2">
        <v>39202</v>
      </c>
      <c r="D451">
        <v>5.25</v>
      </c>
      <c r="E451" s="2"/>
      <c r="G451" s="2">
        <v>39202</v>
      </c>
      <c r="H451">
        <v>4.6222000000000003</v>
      </c>
      <c r="I451" s="2"/>
      <c r="K451" s="2">
        <v>39202</v>
      </c>
      <c r="L451">
        <v>1577.86</v>
      </c>
      <c r="M451" s="2">
        <v>39202</v>
      </c>
      <c r="N451">
        <v>1482.37</v>
      </c>
      <c r="Q451" s="2">
        <v>39202</v>
      </c>
      <c r="R451">
        <v>1542.31</v>
      </c>
      <c r="S451" s="2">
        <v>39598</v>
      </c>
      <c r="T451">
        <v>8.4703300000000006</v>
      </c>
    </row>
    <row r="452" spans="1:20" x14ac:dyDescent="0.2">
      <c r="A452" s="2"/>
      <c r="C452" s="2">
        <v>39233</v>
      </c>
      <c r="D452">
        <v>5.25</v>
      </c>
      <c r="E452" s="2"/>
      <c r="G452" s="2">
        <v>39233</v>
      </c>
      <c r="H452">
        <v>4.8879000000000001</v>
      </c>
      <c r="I452" s="2"/>
      <c r="K452" s="2">
        <v>39233</v>
      </c>
      <c r="L452">
        <v>1616.87</v>
      </c>
      <c r="M452" s="2">
        <v>39233</v>
      </c>
      <c r="N452">
        <v>1530.62</v>
      </c>
      <c r="Q452" s="2">
        <v>39233</v>
      </c>
      <c r="R452">
        <v>1598.33</v>
      </c>
      <c r="S452" s="2">
        <v>39629</v>
      </c>
      <c r="T452">
        <v>7.8710300000000002</v>
      </c>
    </row>
    <row r="453" spans="1:20" x14ac:dyDescent="0.2">
      <c r="A453" s="2"/>
      <c r="C453" s="2">
        <v>39263</v>
      </c>
      <c r="D453">
        <v>5.25</v>
      </c>
      <c r="E453" s="2"/>
      <c r="G453" s="2">
        <v>39262</v>
      </c>
      <c r="H453">
        <v>5.0244</v>
      </c>
      <c r="I453" s="2"/>
      <c r="K453" s="2">
        <v>39262</v>
      </c>
      <c r="L453">
        <v>1602.36</v>
      </c>
      <c r="M453" s="2">
        <v>39262</v>
      </c>
      <c r="N453">
        <v>1503.35</v>
      </c>
      <c r="Q453" s="2">
        <v>39262</v>
      </c>
      <c r="R453">
        <v>1571.37</v>
      </c>
      <c r="S453" s="2">
        <v>39660</v>
      </c>
      <c r="T453">
        <v>7.6232199999999999</v>
      </c>
    </row>
    <row r="454" spans="1:20" x14ac:dyDescent="0.2">
      <c r="A454" s="2"/>
      <c r="C454" s="2">
        <v>39294</v>
      </c>
      <c r="D454">
        <v>5.26</v>
      </c>
      <c r="E454" s="2"/>
      <c r="G454" s="2">
        <v>39294</v>
      </c>
      <c r="H454">
        <v>4.7388000000000003</v>
      </c>
      <c r="I454" s="2"/>
      <c r="K454" s="2">
        <v>39294</v>
      </c>
      <c r="L454">
        <v>1565.81</v>
      </c>
      <c r="M454" s="2">
        <v>39294</v>
      </c>
      <c r="N454">
        <v>1455.27</v>
      </c>
      <c r="Q454" s="2">
        <v>39294</v>
      </c>
      <c r="R454">
        <v>1524.51</v>
      </c>
      <c r="S454" s="2">
        <v>39689</v>
      </c>
      <c r="T454">
        <v>7.2943899999999999</v>
      </c>
    </row>
    <row r="455" spans="1:20" x14ac:dyDescent="0.2">
      <c r="A455" s="2"/>
      <c r="C455" s="2">
        <v>39325</v>
      </c>
      <c r="D455">
        <v>5.0199999999999996</v>
      </c>
      <c r="E455" s="2"/>
      <c r="G455" s="2">
        <v>39325</v>
      </c>
      <c r="H455">
        <v>4.5292000000000003</v>
      </c>
      <c r="I455" s="2"/>
      <c r="K455" s="2">
        <v>39325</v>
      </c>
      <c r="L455">
        <v>1561.59</v>
      </c>
      <c r="M455" s="2">
        <v>39325</v>
      </c>
      <c r="N455">
        <v>1473.99</v>
      </c>
      <c r="Q455" s="2">
        <v>39325</v>
      </c>
      <c r="R455">
        <v>1542.78</v>
      </c>
      <c r="S455" s="2">
        <v>39721</v>
      </c>
      <c r="T455">
        <v>6.4397700000000002</v>
      </c>
    </row>
    <row r="456" spans="1:20" x14ac:dyDescent="0.2">
      <c r="A456" s="2"/>
      <c r="C456" s="2">
        <v>39355</v>
      </c>
      <c r="D456">
        <v>4.9399999999999995</v>
      </c>
      <c r="E456" s="2"/>
      <c r="G456" s="2">
        <v>39353</v>
      </c>
      <c r="H456">
        <v>4.5865</v>
      </c>
      <c r="I456" s="2"/>
      <c r="K456" s="2">
        <v>39353</v>
      </c>
      <c r="L456">
        <v>1633.58</v>
      </c>
      <c r="M456" s="2">
        <v>39353</v>
      </c>
      <c r="N456">
        <v>1526.75</v>
      </c>
      <c r="Q456" s="2">
        <v>39353</v>
      </c>
      <c r="R456">
        <v>1605.83</v>
      </c>
      <c r="S456" s="2">
        <v>39752</v>
      </c>
      <c r="T456">
        <v>5.4937899999999997</v>
      </c>
    </row>
    <row r="457" spans="1:20" x14ac:dyDescent="0.2">
      <c r="A457" s="2"/>
      <c r="C457" s="2">
        <v>39386</v>
      </c>
      <c r="D457">
        <v>4.76</v>
      </c>
      <c r="E457" s="2"/>
      <c r="G457" s="2">
        <v>39386</v>
      </c>
      <c r="H457">
        <v>4.4707999999999997</v>
      </c>
      <c r="I457" s="2"/>
      <c r="K457" s="2">
        <v>39386</v>
      </c>
      <c r="L457">
        <v>1682.35</v>
      </c>
      <c r="M457" s="2">
        <v>39386</v>
      </c>
      <c r="N457">
        <v>1549.38</v>
      </c>
      <c r="Q457" s="2">
        <v>39386</v>
      </c>
      <c r="R457">
        <v>1640.89</v>
      </c>
      <c r="S457" s="2">
        <v>39780</v>
      </c>
      <c r="T457">
        <v>5.4028499999999999</v>
      </c>
    </row>
    <row r="458" spans="1:20" x14ac:dyDescent="0.2">
      <c r="A458" s="2"/>
      <c r="C458" s="2">
        <v>39416</v>
      </c>
      <c r="D458">
        <v>4.49</v>
      </c>
      <c r="E458" s="2"/>
      <c r="G458" s="2">
        <v>39416</v>
      </c>
      <c r="H458">
        <v>3.9379</v>
      </c>
      <c r="I458" s="2"/>
      <c r="K458" s="2">
        <v>39416</v>
      </c>
      <c r="L458">
        <v>1610.94</v>
      </c>
      <c r="M458" s="2">
        <v>39416</v>
      </c>
      <c r="N458">
        <v>1481.14</v>
      </c>
      <c r="Q458" s="2">
        <v>39416</v>
      </c>
      <c r="R458">
        <v>1558.8</v>
      </c>
      <c r="S458" s="2">
        <v>39813</v>
      </c>
      <c r="T458">
        <v>5.8469699999999998</v>
      </c>
    </row>
    <row r="459" spans="1:20" x14ac:dyDescent="0.2">
      <c r="A459" s="2"/>
      <c r="C459" s="2">
        <v>39447</v>
      </c>
      <c r="D459">
        <v>4.24</v>
      </c>
      <c r="E459" s="2"/>
      <c r="G459" s="2">
        <v>39447</v>
      </c>
      <c r="H459">
        <v>4.0232000000000001</v>
      </c>
      <c r="I459" s="2"/>
      <c r="K459" s="2">
        <v>39447</v>
      </c>
      <c r="L459">
        <v>1588.8</v>
      </c>
      <c r="M459" s="2">
        <v>39447</v>
      </c>
      <c r="N459">
        <v>1468.36</v>
      </c>
      <c r="Q459" s="2">
        <v>39447</v>
      </c>
      <c r="R459">
        <v>1551.27</v>
      </c>
      <c r="S459" s="2">
        <v>39843</v>
      </c>
      <c r="T459">
        <v>5.4505800000000004</v>
      </c>
    </row>
    <row r="460" spans="1:20" x14ac:dyDescent="0.2">
      <c r="A460" s="2"/>
      <c r="C460" s="2">
        <v>39478</v>
      </c>
      <c r="D460">
        <v>3.94</v>
      </c>
      <c r="E460" s="2"/>
      <c r="G460" s="2">
        <v>39478</v>
      </c>
      <c r="H460">
        <v>3.5930999999999997</v>
      </c>
      <c r="I460" s="2"/>
      <c r="K460" s="2">
        <v>39478</v>
      </c>
      <c r="L460">
        <v>1466.35</v>
      </c>
      <c r="M460" s="2">
        <v>39478</v>
      </c>
      <c r="N460">
        <v>1378.55</v>
      </c>
      <c r="Q460" s="2">
        <v>39478</v>
      </c>
      <c r="R460">
        <v>1454.93</v>
      </c>
      <c r="S460" s="2">
        <v>39871</v>
      </c>
      <c r="T460">
        <v>4.7744200000000001</v>
      </c>
    </row>
    <row r="461" spans="1:20" x14ac:dyDescent="0.2">
      <c r="A461" s="2"/>
      <c r="C461" s="2">
        <v>39507</v>
      </c>
      <c r="D461">
        <v>2.98</v>
      </c>
      <c r="E461" s="2"/>
      <c r="G461" s="2">
        <v>39507</v>
      </c>
      <c r="H461">
        <v>3.5091999999999999</v>
      </c>
      <c r="I461" s="2"/>
      <c r="K461" s="2">
        <v>39507</v>
      </c>
      <c r="L461">
        <v>1455.56</v>
      </c>
      <c r="M461" s="2">
        <v>39507</v>
      </c>
      <c r="N461">
        <v>1330.63</v>
      </c>
      <c r="Q461" s="2">
        <v>39507</v>
      </c>
      <c r="R461">
        <v>1417.43</v>
      </c>
      <c r="S461" s="2">
        <v>39903</v>
      </c>
      <c r="T461">
        <v>4.8103300000000004</v>
      </c>
    </row>
    <row r="462" spans="1:20" x14ac:dyDescent="0.2">
      <c r="A462" s="2"/>
      <c r="C462" s="2">
        <v>39538</v>
      </c>
      <c r="D462">
        <v>2.61</v>
      </c>
      <c r="E462" s="2"/>
      <c r="G462" s="2">
        <v>39538</v>
      </c>
      <c r="H462">
        <v>3.4096000000000002</v>
      </c>
      <c r="I462" s="2"/>
      <c r="K462" s="2">
        <v>39538</v>
      </c>
      <c r="L462">
        <v>1437.4</v>
      </c>
      <c r="M462" s="2">
        <v>39538</v>
      </c>
      <c r="N462">
        <v>1322.7</v>
      </c>
      <c r="Q462" s="2">
        <v>39538</v>
      </c>
      <c r="R462">
        <v>1403.45</v>
      </c>
      <c r="S462" s="2">
        <v>39933</v>
      </c>
      <c r="T462">
        <v>5.2774099999999997</v>
      </c>
    </row>
    <row r="463" spans="1:20" x14ac:dyDescent="0.2">
      <c r="A463" s="2"/>
      <c r="C463" s="2">
        <v>39568</v>
      </c>
      <c r="D463">
        <v>2.2800000000000002</v>
      </c>
      <c r="E463" s="2"/>
      <c r="G463" s="2">
        <v>39568</v>
      </c>
      <c r="H463">
        <v>3.7279</v>
      </c>
      <c r="I463" s="2"/>
      <c r="K463" s="2">
        <v>39568</v>
      </c>
      <c r="L463">
        <v>1508.99</v>
      </c>
      <c r="M463" s="2">
        <v>39568</v>
      </c>
      <c r="N463">
        <v>1385.59</v>
      </c>
      <c r="Q463" s="2">
        <v>39568</v>
      </c>
      <c r="R463">
        <v>1473.75</v>
      </c>
      <c r="S463" s="2">
        <v>39962</v>
      </c>
      <c r="T463">
        <v>5.8397399999999999</v>
      </c>
    </row>
    <row r="464" spans="1:20" x14ac:dyDescent="0.2">
      <c r="A464" s="2"/>
      <c r="C464" s="2">
        <v>39599</v>
      </c>
      <c r="D464">
        <v>1.98</v>
      </c>
      <c r="E464" s="2"/>
      <c r="G464" s="2">
        <v>39598</v>
      </c>
      <c r="H464">
        <v>4.0594999999999999</v>
      </c>
      <c r="I464" s="2"/>
      <c r="K464" s="2">
        <v>39598</v>
      </c>
      <c r="L464">
        <v>1525.73</v>
      </c>
      <c r="M464" s="2">
        <v>39598</v>
      </c>
      <c r="N464">
        <v>1400.38</v>
      </c>
      <c r="Q464" s="2">
        <v>39598</v>
      </c>
      <c r="R464">
        <v>1501.75</v>
      </c>
      <c r="S464" s="2">
        <v>39994</v>
      </c>
      <c r="T464">
        <v>5.9589100000000004</v>
      </c>
    </row>
    <row r="465" spans="1:20" x14ac:dyDescent="0.2">
      <c r="A465" s="2"/>
      <c r="C465" s="2">
        <v>39629</v>
      </c>
      <c r="D465">
        <v>2</v>
      </c>
      <c r="E465" s="2"/>
      <c r="G465" s="2">
        <v>39629</v>
      </c>
      <c r="H465">
        <v>3.9689999999999999</v>
      </c>
      <c r="I465" s="2"/>
      <c r="K465" s="2">
        <v>39629</v>
      </c>
      <c r="L465">
        <v>1402.13</v>
      </c>
      <c r="M465" s="2">
        <v>39629</v>
      </c>
      <c r="N465">
        <v>1280</v>
      </c>
      <c r="Q465" s="2">
        <v>39629</v>
      </c>
      <c r="R465">
        <v>1383.01</v>
      </c>
      <c r="S465" s="2">
        <v>40025</v>
      </c>
      <c r="T465">
        <v>6.2382400000000002</v>
      </c>
    </row>
    <row r="466" spans="1:20" x14ac:dyDescent="0.2">
      <c r="A466" s="2"/>
      <c r="C466" s="2">
        <v>39660</v>
      </c>
      <c r="D466">
        <v>2.0099999999999998</v>
      </c>
      <c r="E466" s="2"/>
      <c r="G466" s="2">
        <v>39660</v>
      </c>
      <c r="H466">
        <v>3.9462000000000002</v>
      </c>
      <c r="I466" s="2"/>
      <c r="K466" s="2">
        <v>39660</v>
      </c>
      <c r="L466">
        <v>1366.7</v>
      </c>
      <c r="M466" s="2">
        <v>39660</v>
      </c>
      <c r="N466">
        <v>1267.3800000000001</v>
      </c>
      <c r="Q466" s="2">
        <v>39660</v>
      </c>
      <c r="R466">
        <v>1357.68</v>
      </c>
      <c r="S466" s="2">
        <v>40056</v>
      </c>
      <c r="T466">
        <v>6.4392699999999996</v>
      </c>
    </row>
    <row r="467" spans="1:20" x14ac:dyDescent="0.2">
      <c r="A467" s="2"/>
      <c r="C467" s="2">
        <v>39691</v>
      </c>
      <c r="D467">
        <v>2</v>
      </c>
      <c r="E467" s="2"/>
      <c r="G467" s="2">
        <v>39689</v>
      </c>
      <c r="H467">
        <v>3.8115999999999999</v>
      </c>
      <c r="I467" s="2"/>
      <c r="K467" s="2">
        <v>39689</v>
      </c>
      <c r="L467">
        <v>1344.86</v>
      </c>
      <c r="M467" s="2">
        <v>39689</v>
      </c>
      <c r="N467">
        <v>1282.83</v>
      </c>
      <c r="Q467" s="2">
        <v>39689</v>
      </c>
      <c r="R467">
        <v>1369.38</v>
      </c>
      <c r="S467" s="2">
        <v>40086</v>
      </c>
      <c r="T467">
        <v>6.2831200000000003</v>
      </c>
    </row>
    <row r="468" spans="1:20" x14ac:dyDescent="0.2">
      <c r="A468" s="2"/>
      <c r="C468" s="2">
        <v>39721</v>
      </c>
      <c r="D468">
        <v>1.81</v>
      </c>
      <c r="E468" s="2"/>
      <c r="G468" s="2">
        <v>39721</v>
      </c>
      <c r="H468">
        <v>3.8233999999999999</v>
      </c>
      <c r="I468" s="2"/>
      <c r="K468" s="2">
        <v>39721</v>
      </c>
      <c r="L468">
        <v>1182.44</v>
      </c>
      <c r="M468" s="2">
        <v>39721</v>
      </c>
      <c r="N468">
        <v>1166.3599999999999</v>
      </c>
      <c r="Q468" s="2">
        <v>39721</v>
      </c>
      <c r="R468">
        <v>1234.01</v>
      </c>
      <c r="S468" s="2">
        <v>40116</v>
      </c>
      <c r="T468">
        <v>6.1711099999999997</v>
      </c>
    </row>
    <row r="469" spans="1:20" x14ac:dyDescent="0.2">
      <c r="A469" s="2"/>
      <c r="C469" s="2">
        <v>39752</v>
      </c>
      <c r="D469">
        <v>0.97</v>
      </c>
      <c r="E469" s="2"/>
      <c r="G469" s="2">
        <v>39752</v>
      </c>
      <c r="H469">
        <v>3.9529999999999998</v>
      </c>
      <c r="I469" s="2"/>
      <c r="K469" s="2">
        <v>39752</v>
      </c>
      <c r="L469">
        <v>957.25</v>
      </c>
      <c r="M469" s="2">
        <v>39752</v>
      </c>
      <c r="N469">
        <v>968.75</v>
      </c>
      <c r="Q469" s="2">
        <v>39752</v>
      </c>
      <c r="R469">
        <v>1012.26</v>
      </c>
      <c r="S469" s="2">
        <v>40147</v>
      </c>
      <c r="T469">
        <v>6.0618600000000002</v>
      </c>
    </row>
    <row r="470" spans="1:20" x14ac:dyDescent="0.2">
      <c r="A470" s="2"/>
      <c r="C470" s="2">
        <v>39782</v>
      </c>
      <c r="D470">
        <v>0.39</v>
      </c>
      <c r="E470" s="2"/>
      <c r="G470" s="2">
        <v>39780</v>
      </c>
      <c r="H470">
        <v>2.92</v>
      </c>
      <c r="I470" s="2"/>
      <c r="K470" s="2">
        <v>39780</v>
      </c>
      <c r="L470">
        <v>892.93</v>
      </c>
      <c r="M470" s="2">
        <v>39780</v>
      </c>
      <c r="N470">
        <v>896.24</v>
      </c>
      <c r="Q470" s="2">
        <v>39780</v>
      </c>
      <c r="R470">
        <v>935.9</v>
      </c>
      <c r="S470" s="2">
        <v>40178</v>
      </c>
      <c r="T470">
        <v>6.1128200000000001</v>
      </c>
    </row>
    <row r="471" spans="1:20" x14ac:dyDescent="0.2">
      <c r="A471" s="2"/>
      <c r="C471" s="2">
        <v>39813</v>
      </c>
      <c r="D471">
        <v>0.16</v>
      </c>
      <c r="E471" s="2"/>
      <c r="G471" s="2">
        <v>39813</v>
      </c>
      <c r="H471">
        <v>2.2122999999999999</v>
      </c>
      <c r="I471" s="2"/>
      <c r="K471" s="2">
        <v>39813</v>
      </c>
      <c r="L471">
        <v>920.23</v>
      </c>
      <c r="M471" s="2">
        <v>39813</v>
      </c>
      <c r="N471">
        <v>903.25</v>
      </c>
      <c r="Q471" s="2">
        <v>39813</v>
      </c>
      <c r="R471">
        <v>942.51</v>
      </c>
      <c r="S471" s="2">
        <v>40207</v>
      </c>
      <c r="T471">
        <v>6.2437500000000004</v>
      </c>
    </row>
    <row r="472" spans="1:20" x14ac:dyDescent="0.2">
      <c r="A472" s="2"/>
      <c r="C472" s="2">
        <v>39844</v>
      </c>
      <c r="D472">
        <v>0.15</v>
      </c>
      <c r="E472" s="2"/>
      <c r="G472" s="2">
        <v>39843</v>
      </c>
      <c r="H472">
        <v>2.8403</v>
      </c>
      <c r="I472" s="2"/>
      <c r="K472" s="2">
        <v>39843</v>
      </c>
      <c r="L472">
        <v>838.83</v>
      </c>
      <c r="M472" s="2">
        <v>39843</v>
      </c>
      <c r="N472">
        <v>825.88</v>
      </c>
      <c r="Q472" s="2">
        <v>39843</v>
      </c>
      <c r="R472">
        <v>867.57</v>
      </c>
      <c r="S472" s="2">
        <v>40235</v>
      </c>
      <c r="T472">
        <v>6.3003900000000002</v>
      </c>
    </row>
    <row r="473" spans="1:20" x14ac:dyDescent="0.2">
      <c r="A473" s="2"/>
      <c r="C473" s="2">
        <v>39872</v>
      </c>
      <c r="D473">
        <v>0.22</v>
      </c>
      <c r="E473" s="2"/>
      <c r="G473" s="2">
        <v>39871</v>
      </c>
      <c r="H473">
        <v>3.0131000000000001</v>
      </c>
      <c r="I473" s="2"/>
      <c r="K473" s="2">
        <v>39871</v>
      </c>
      <c r="L473">
        <v>750.86</v>
      </c>
      <c r="M473" s="2">
        <v>39871</v>
      </c>
      <c r="N473">
        <v>735.09</v>
      </c>
      <c r="Q473" s="2">
        <v>39871</v>
      </c>
      <c r="R473">
        <v>776.95</v>
      </c>
      <c r="S473" s="2">
        <v>40268</v>
      </c>
      <c r="T473">
        <v>6.5632299999999999</v>
      </c>
    </row>
    <row r="474" spans="1:20" x14ac:dyDescent="0.2">
      <c r="A474" s="2"/>
      <c r="C474" s="2">
        <v>39903</v>
      </c>
      <c r="D474">
        <v>0.18</v>
      </c>
      <c r="E474" s="2"/>
      <c r="G474" s="2">
        <v>39903</v>
      </c>
      <c r="H474">
        <v>2.6629</v>
      </c>
      <c r="I474" s="2"/>
      <c r="K474" s="2">
        <v>39903</v>
      </c>
      <c r="L474">
        <v>805.22</v>
      </c>
      <c r="M474" s="2">
        <v>39903</v>
      </c>
      <c r="N474">
        <v>797.87</v>
      </c>
      <c r="Q474" s="2">
        <v>39903</v>
      </c>
      <c r="R474">
        <v>842.26</v>
      </c>
      <c r="S474" s="2">
        <v>40298</v>
      </c>
      <c r="T474">
        <v>6.5482199999999997</v>
      </c>
    </row>
    <row r="475" spans="1:20" x14ac:dyDescent="0.2">
      <c r="A475" s="2"/>
      <c r="C475" s="2">
        <v>39933</v>
      </c>
      <c r="D475">
        <v>0.15</v>
      </c>
      <c r="E475" s="2"/>
      <c r="G475" s="2">
        <v>39933</v>
      </c>
      <c r="H475">
        <v>3.1187</v>
      </c>
      <c r="I475" s="2"/>
      <c r="K475" s="2">
        <v>39933</v>
      </c>
      <c r="L475">
        <v>893.02</v>
      </c>
      <c r="M475" s="2">
        <v>39933</v>
      </c>
      <c r="N475">
        <v>872.81</v>
      </c>
      <c r="Q475" s="2">
        <v>39933</v>
      </c>
      <c r="R475">
        <v>924.46</v>
      </c>
      <c r="S475" s="2">
        <v>40329</v>
      </c>
      <c r="T475">
        <v>6.0140399999999996</v>
      </c>
    </row>
    <row r="476" spans="1:20" x14ac:dyDescent="0.2">
      <c r="A476" s="2"/>
      <c r="C476" s="2">
        <v>39964</v>
      </c>
      <c r="D476">
        <v>0.18</v>
      </c>
      <c r="E476" s="2"/>
      <c r="G476" s="2">
        <v>39962</v>
      </c>
      <c r="H476">
        <v>3.4594</v>
      </c>
      <c r="I476" s="2"/>
      <c r="K476" s="2">
        <v>39962</v>
      </c>
      <c r="L476">
        <v>970</v>
      </c>
      <c r="M476" s="2">
        <v>39962</v>
      </c>
      <c r="N476">
        <v>919.14</v>
      </c>
      <c r="Q476" s="2">
        <v>39962</v>
      </c>
      <c r="R476">
        <v>984.68</v>
      </c>
      <c r="S476" s="2">
        <v>40359</v>
      </c>
      <c r="T476">
        <v>5.8911899999999999</v>
      </c>
    </row>
    <row r="477" spans="1:20" x14ac:dyDescent="0.2">
      <c r="A477" s="2"/>
      <c r="C477" s="2">
        <v>39994</v>
      </c>
      <c r="D477">
        <v>0.21</v>
      </c>
      <c r="E477" s="2"/>
      <c r="G477" s="2">
        <v>39994</v>
      </c>
      <c r="H477">
        <v>3.5326</v>
      </c>
      <c r="I477" s="2"/>
      <c r="K477" s="2">
        <v>39994</v>
      </c>
      <c r="L477">
        <v>964.05</v>
      </c>
      <c r="M477" s="2">
        <v>39994</v>
      </c>
      <c r="N477">
        <v>919.32</v>
      </c>
      <c r="Q477" s="2">
        <v>39994</v>
      </c>
      <c r="R477">
        <v>979.97</v>
      </c>
      <c r="S477" s="2">
        <v>40389</v>
      </c>
      <c r="T477">
        <v>6.11911</v>
      </c>
    </row>
    <row r="478" spans="1:20" x14ac:dyDescent="0.2">
      <c r="A478" s="2"/>
      <c r="C478" s="2">
        <v>40025</v>
      </c>
      <c r="D478">
        <v>0.16</v>
      </c>
      <c r="E478" s="2"/>
      <c r="G478" s="2">
        <v>40025</v>
      </c>
      <c r="H478">
        <v>3.4796</v>
      </c>
      <c r="I478" s="2"/>
      <c r="K478" s="2">
        <v>40025</v>
      </c>
      <c r="L478">
        <v>1044.75</v>
      </c>
      <c r="M478" s="2">
        <v>40025</v>
      </c>
      <c r="N478">
        <v>987.48</v>
      </c>
      <c r="Q478" s="2">
        <v>40025</v>
      </c>
      <c r="R478">
        <v>1056.21</v>
      </c>
      <c r="S478" s="2">
        <v>40421</v>
      </c>
      <c r="T478">
        <v>5.9537899999999997</v>
      </c>
    </row>
    <row r="479" spans="1:20" x14ac:dyDescent="0.2">
      <c r="A479" s="2"/>
      <c r="C479" s="2">
        <v>40056</v>
      </c>
      <c r="D479">
        <v>0.16</v>
      </c>
      <c r="E479" s="2"/>
      <c r="G479" s="2">
        <v>40056</v>
      </c>
      <c r="H479">
        <v>3.3975</v>
      </c>
      <c r="I479" s="2"/>
      <c r="K479" s="2">
        <v>40056</v>
      </c>
      <c r="L479">
        <v>1085.5999999999999</v>
      </c>
      <c r="M479" s="2">
        <v>40056</v>
      </c>
      <c r="N479">
        <v>1020.62</v>
      </c>
      <c r="Q479" s="2">
        <v>40056</v>
      </c>
      <c r="R479">
        <v>1085.74</v>
      </c>
      <c r="S479" s="2">
        <v>40451</v>
      </c>
      <c r="T479">
        <v>6.1951599999999996</v>
      </c>
    </row>
    <row r="480" spans="1:20" x14ac:dyDescent="0.2">
      <c r="A480" s="2"/>
      <c r="C480" s="2">
        <v>40086</v>
      </c>
      <c r="D480">
        <v>0.15</v>
      </c>
      <c r="E480" s="2"/>
      <c r="G480" s="2">
        <v>40086</v>
      </c>
      <c r="H480">
        <v>3.3052999999999999</v>
      </c>
      <c r="I480" s="2"/>
      <c r="K480" s="2">
        <v>40086</v>
      </c>
      <c r="L480">
        <v>1126.98</v>
      </c>
      <c r="M480" s="2">
        <v>40086</v>
      </c>
      <c r="N480">
        <v>1057.08</v>
      </c>
      <c r="Q480" s="2">
        <v>40086</v>
      </c>
      <c r="R480">
        <v>1129.28</v>
      </c>
      <c r="S480" s="2">
        <v>40480</v>
      </c>
      <c r="T480">
        <v>6.3203699999999996</v>
      </c>
    </row>
    <row r="481" spans="1:20" x14ac:dyDescent="0.2">
      <c r="A481" s="2"/>
      <c r="C481" s="2">
        <v>40117</v>
      </c>
      <c r="D481">
        <v>0.12</v>
      </c>
      <c r="E481" s="2"/>
      <c r="G481" s="2">
        <v>40116</v>
      </c>
      <c r="H481">
        <v>3.3828</v>
      </c>
      <c r="I481" s="2"/>
      <c r="K481" s="2">
        <v>40116</v>
      </c>
      <c r="L481">
        <v>1106.17</v>
      </c>
      <c r="M481" s="2">
        <v>40116</v>
      </c>
      <c r="N481">
        <v>1036.19</v>
      </c>
      <c r="Q481" s="2">
        <v>40116</v>
      </c>
      <c r="R481">
        <v>1102.73</v>
      </c>
      <c r="S481" s="2">
        <v>40512</v>
      </c>
      <c r="T481">
        <v>6.45967</v>
      </c>
    </row>
    <row r="482" spans="1:20" x14ac:dyDescent="0.2">
      <c r="A482" s="2"/>
      <c r="C482" s="2">
        <v>40147</v>
      </c>
      <c r="D482">
        <v>0.12</v>
      </c>
      <c r="E482" s="2"/>
      <c r="G482" s="2">
        <v>40147</v>
      </c>
      <c r="H482">
        <v>3.1978</v>
      </c>
      <c r="I482" s="2"/>
      <c r="K482" s="2">
        <v>40147</v>
      </c>
      <c r="L482">
        <v>1149.01</v>
      </c>
      <c r="M482" s="2">
        <v>40147</v>
      </c>
      <c r="N482">
        <v>1095.6300000000001</v>
      </c>
      <c r="Q482" s="2">
        <v>40147</v>
      </c>
      <c r="R482">
        <v>1167.01</v>
      </c>
      <c r="S482" s="2">
        <v>40543</v>
      </c>
      <c r="T482">
        <v>6.9256099999999998</v>
      </c>
    </row>
    <row r="483" spans="1:20" x14ac:dyDescent="0.2">
      <c r="A483" s="2"/>
      <c r="C483" s="2">
        <v>40178</v>
      </c>
      <c r="D483">
        <v>0.12</v>
      </c>
      <c r="E483" s="2"/>
      <c r="G483" s="2">
        <v>40178</v>
      </c>
      <c r="H483">
        <v>3.8368000000000002</v>
      </c>
      <c r="I483" s="2"/>
      <c r="K483" s="2">
        <v>40178</v>
      </c>
      <c r="L483">
        <v>1168.47</v>
      </c>
      <c r="M483" s="2">
        <v>40178</v>
      </c>
      <c r="N483">
        <v>1115.0999999999999</v>
      </c>
      <c r="Q483" s="2">
        <v>40178</v>
      </c>
      <c r="R483">
        <v>1190.24</v>
      </c>
      <c r="S483" s="2">
        <v>40574</v>
      </c>
      <c r="T483">
        <v>6.9378099999999998</v>
      </c>
    </row>
    <row r="484" spans="1:20" x14ac:dyDescent="0.2">
      <c r="A484" s="2"/>
      <c r="C484" s="2">
        <v>40209</v>
      </c>
      <c r="D484">
        <v>0.11</v>
      </c>
      <c r="E484" s="2"/>
      <c r="G484" s="2">
        <v>40207</v>
      </c>
      <c r="H484">
        <v>3.5844</v>
      </c>
      <c r="I484" s="2"/>
      <c r="K484" s="2">
        <v>40207</v>
      </c>
      <c r="L484">
        <v>1119.54</v>
      </c>
      <c r="M484" s="2">
        <v>40207</v>
      </c>
      <c r="N484">
        <v>1073.8699999999999</v>
      </c>
      <c r="Q484" s="2">
        <v>40207</v>
      </c>
      <c r="R484">
        <v>1143.03</v>
      </c>
      <c r="S484" s="2">
        <v>40602</v>
      </c>
      <c r="T484">
        <v>7.2623800000000003</v>
      </c>
    </row>
    <row r="485" spans="1:20" x14ac:dyDescent="0.2">
      <c r="A485" s="2"/>
      <c r="C485" s="2">
        <v>40237</v>
      </c>
      <c r="D485">
        <v>0.13</v>
      </c>
      <c r="E485" s="2"/>
      <c r="G485" s="2">
        <v>40235</v>
      </c>
      <c r="H485">
        <v>3.6116999999999999</v>
      </c>
      <c r="I485" s="2"/>
      <c r="K485" s="2">
        <v>40235</v>
      </c>
      <c r="L485">
        <v>1133.3499999999999</v>
      </c>
      <c r="M485" s="2">
        <v>40235</v>
      </c>
      <c r="N485">
        <v>1104.49</v>
      </c>
      <c r="Q485" s="2">
        <v>40235</v>
      </c>
      <c r="R485">
        <v>1178.42</v>
      </c>
      <c r="S485" s="2">
        <v>40633</v>
      </c>
      <c r="T485">
        <v>6.5287699999999997</v>
      </c>
    </row>
    <row r="486" spans="1:20" x14ac:dyDescent="0.2">
      <c r="A486" s="2"/>
      <c r="C486" s="2">
        <v>40268</v>
      </c>
      <c r="D486">
        <v>0.16</v>
      </c>
      <c r="E486" s="2"/>
      <c r="G486" s="2">
        <v>40268</v>
      </c>
      <c r="H486">
        <v>3.8256999999999999</v>
      </c>
      <c r="I486" s="2"/>
      <c r="K486" s="2">
        <v>40268</v>
      </c>
      <c r="L486">
        <v>1200.53</v>
      </c>
      <c r="M486" s="2">
        <v>40268</v>
      </c>
      <c r="N486">
        <v>1169.43</v>
      </c>
      <c r="Q486" s="2">
        <v>40268</v>
      </c>
      <c r="R486">
        <v>1249.49</v>
      </c>
      <c r="S486" s="2">
        <v>40662</v>
      </c>
      <c r="T486">
        <v>6.5408799999999996</v>
      </c>
    </row>
    <row r="487" spans="1:20" x14ac:dyDescent="0.2">
      <c r="A487" s="2"/>
      <c r="C487" s="2">
        <v>40298</v>
      </c>
      <c r="D487">
        <v>0.2</v>
      </c>
      <c r="E487" s="2"/>
      <c r="G487" s="2">
        <v>40298</v>
      </c>
      <c r="H487">
        <v>3.6532</v>
      </c>
      <c r="I487" s="2"/>
      <c r="K487" s="2">
        <v>40298</v>
      </c>
      <c r="L487">
        <v>1198.56</v>
      </c>
      <c r="M487" s="2">
        <v>40298</v>
      </c>
      <c r="N487">
        <v>1186.69</v>
      </c>
      <c r="Q487" s="2">
        <v>40298</v>
      </c>
      <c r="R487">
        <v>1267.92</v>
      </c>
      <c r="S487" s="2">
        <v>40694</v>
      </c>
      <c r="T487">
        <v>6.4318299999999997</v>
      </c>
    </row>
    <row r="488" spans="1:20" x14ac:dyDescent="0.2">
      <c r="A488" s="2"/>
      <c r="C488" s="2">
        <v>40329</v>
      </c>
      <c r="D488">
        <v>0.2</v>
      </c>
      <c r="E488" s="2"/>
      <c r="G488" s="2">
        <v>40329</v>
      </c>
      <c r="H488">
        <v>3.2848000000000002</v>
      </c>
      <c r="I488" s="2"/>
      <c r="K488" s="2">
        <v>40329</v>
      </c>
      <c r="L488">
        <v>1079.8</v>
      </c>
      <c r="M488" s="2">
        <v>40329</v>
      </c>
      <c r="N488">
        <v>1089.4100000000001</v>
      </c>
      <c r="Q488" s="2">
        <v>40329</v>
      </c>
      <c r="R488">
        <v>1164.57</v>
      </c>
      <c r="S488" s="2">
        <v>40724</v>
      </c>
      <c r="T488">
        <v>6.5472299999999999</v>
      </c>
    </row>
    <row r="489" spans="1:20" x14ac:dyDescent="0.2">
      <c r="A489" s="2"/>
      <c r="C489" s="2">
        <v>40359</v>
      </c>
      <c r="D489">
        <v>0.18</v>
      </c>
      <c r="E489" s="2"/>
      <c r="G489" s="2">
        <v>40359</v>
      </c>
      <c r="H489">
        <v>2.9310999999999998</v>
      </c>
      <c r="I489" s="2"/>
      <c r="K489" s="2">
        <v>40359</v>
      </c>
      <c r="L489">
        <v>1041.32</v>
      </c>
      <c r="M489" s="2">
        <v>40359</v>
      </c>
      <c r="N489">
        <v>1030.71</v>
      </c>
      <c r="Q489" s="2">
        <v>40359</v>
      </c>
      <c r="R489">
        <v>1100.95</v>
      </c>
      <c r="S489" s="2">
        <v>40753</v>
      </c>
      <c r="T489">
        <v>6.7607499999999998</v>
      </c>
    </row>
    <row r="490" spans="1:20" x14ac:dyDescent="0.2">
      <c r="A490" s="2"/>
      <c r="C490" s="2">
        <v>40390</v>
      </c>
      <c r="D490">
        <v>0.18</v>
      </c>
      <c r="E490" s="2"/>
      <c r="G490" s="2">
        <v>40389</v>
      </c>
      <c r="H490">
        <v>2.9051999999999998</v>
      </c>
      <c r="I490" s="2"/>
      <c r="K490" s="2">
        <v>40389</v>
      </c>
      <c r="L490">
        <v>1124.83</v>
      </c>
      <c r="M490" s="2">
        <v>40389</v>
      </c>
      <c r="N490">
        <v>1101.5999999999999</v>
      </c>
      <c r="Q490" s="2">
        <v>40389</v>
      </c>
      <c r="R490">
        <v>1176.5999999999999</v>
      </c>
      <c r="S490" s="2">
        <v>40786</v>
      </c>
      <c r="T490">
        <v>6.20465</v>
      </c>
    </row>
    <row r="491" spans="1:20" x14ac:dyDescent="0.2">
      <c r="A491" s="2"/>
      <c r="C491" s="2">
        <v>40421</v>
      </c>
      <c r="D491">
        <v>0.19</v>
      </c>
      <c r="E491" s="2"/>
      <c r="G491" s="2">
        <v>40421</v>
      </c>
      <c r="H491">
        <v>2.4683000000000002</v>
      </c>
      <c r="I491" s="2"/>
      <c r="K491" s="2">
        <v>40421</v>
      </c>
      <c r="L491">
        <v>1080.7</v>
      </c>
      <c r="M491" s="2">
        <v>40421</v>
      </c>
      <c r="N491">
        <v>1049.33</v>
      </c>
      <c r="Q491" s="2">
        <v>40421</v>
      </c>
      <c r="R491">
        <v>1124.58</v>
      </c>
      <c r="S491" s="2">
        <v>40816</v>
      </c>
      <c r="T491">
        <v>6.0487399999999996</v>
      </c>
    </row>
    <row r="492" spans="1:20" x14ac:dyDescent="0.2">
      <c r="A492" s="2"/>
      <c r="C492" s="2">
        <v>40451</v>
      </c>
      <c r="D492">
        <v>0.19</v>
      </c>
      <c r="E492" s="2"/>
      <c r="G492" s="2">
        <v>40451</v>
      </c>
      <c r="H492">
        <v>2.5098000000000003</v>
      </c>
      <c r="I492" s="2"/>
      <c r="K492" s="2">
        <v>40451</v>
      </c>
      <c r="L492">
        <v>1179.19</v>
      </c>
      <c r="M492" s="2">
        <v>40451</v>
      </c>
      <c r="N492">
        <v>1141.2</v>
      </c>
      <c r="Q492" s="2">
        <v>40451</v>
      </c>
      <c r="R492">
        <v>1223.44</v>
      </c>
      <c r="S492" s="2">
        <v>40847</v>
      </c>
      <c r="T492">
        <v>6.0400299999999998</v>
      </c>
    </row>
    <row r="493" spans="1:20" x14ac:dyDescent="0.2">
      <c r="A493" s="2"/>
      <c r="C493" s="2">
        <v>40482</v>
      </c>
      <c r="D493">
        <v>0.19</v>
      </c>
      <c r="E493" s="2"/>
      <c r="G493" s="2">
        <v>40480</v>
      </c>
      <c r="H493">
        <v>2.5992999999999999</v>
      </c>
      <c r="I493" s="2"/>
      <c r="K493" s="2">
        <v>40480</v>
      </c>
      <c r="L493">
        <v>1222.23</v>
      </c>
      <c r="M493" s="2">
        <v>40480</v>
      </c>
      <c r="N493">
        <v>1183.26</v>
      </c>
      <c r="Q493" s="2">
        <v>40480</v>
      </c>
      <c r="R493">
        <v>1269.1500000000001</v>
      </c>
      <c r="S493" s="2">
        <v>40877</v>
      </c>
      <c r="T493">
        <v>5.7719500000000004</v>
      </c>
    </row>
    <row r="494" spans="1:20" x14ac:dyDescent="0.2">
      <c r="A494" s="2"/>
      <c r="C494" s="2">
        <v>40512</v>
      </c>
      <c r="D494">
        <v>0.19</v>
      </c>
      <c r="E494" s="2"/>
      <c r="G494" s="2">
        <v>40512</v>
      </c>
      <c r="H494">
        <v>2.7968000000000002</v>
      </c>
      <c r="I494" s="2"/>
      <c r="K494" s="2">
        <v>40512</v>
      </c>
      <c r="L494">
        <v>1193.56</v>
      </c>
      <c r="M494" s="2">
        <v>40512</v>
      </c>
      <c r="N494">
        <v>1180.55</v>
      </c>
      <c r="Q494" s="2">
        <v>40512</v>
      </c>
      <c r="R494">
        <v>1268.83</v>
      </c>
      <c r="S494" s="2">
        <v>40907</v>
      </c>
      <c r="T494">
        <v>5.80504</v>
      </c>
    </row>
    <row r="495" spans="1:20" x14ac:dyDescent="0.2">
      <c r="A495" s="2"/>
      <c r="C495" s="2">
        <v>40543</v>
      </c>
      <c r="D495">
        <v>0.18</v>
      </c>
      <c r="E495" s="2"/>
      <c r="G495" s="2">
        <v>40543</v>
      </c>
      <c r="H495">
        <v>3.2934999999999999</v>
      </c>
      <c r="I495" s="2"/>
      <c r="K495" s="2">
        <v>40543</v>
      </c>
      <c r="L495">
        <v>1280.07</v>
      </c>
      <c r="M495" s="2">
        <v>40543</v>
      </c>
      <c r="N495">
        <v>1257.6400000000001</v>
      </c>
      <c r="Q495" s="2">
        <v>40543</v>
      </c>
      <c r="R495">
        <v>1352.69</v>
      </c>
      <c r="S495" s="2">
        <v>40939</v>
      </c>
      <c r="T495">
        <v>6.0680300000000003</v>
      </c>
    </row>
    <row r="496" spans="1:20" x14ac:dyDescent="0.2">
      <c r="A496" s="2"/>
      <c r="C496" s="2">
        <v>40574</v>
      </c>
      <c r="D496">
        <v>0.17</v>
      </c>
      <c r="E496" s="2"/>
      <c r="G496" s="2">
        <v>40574</v>
      </c>
      <c r="H496">
        <v>3.3704000000000001</v>
      </c>
      <c r="I496" s="2"/>
      <c r="K496" s="2">
        <v>40574</v>
      </c>
      <c r="L496">
        <v>1308.08</v>
      </c>
      <c r="M496" s="2">
        <v>40574</v>
      </c>
      <c r="N496">
        <v>1286.1199999999999</v>
      </c>
      <c r="Q496" s="2">
        <v>40574</v>
      </c>
      <c r="R496">
        <v>1381.05</v>
      </c>
      <c r="S496" s="2">
        <v>40968</v>
      </c>
      <c r="T496">
        <v>6.3694600000000001</v>
      </c>
    </row>
    <row r="497" spans="1:20" x14ac:dyDescent="0.2">
      <c r="A497" s="2"/>
      <c r="C497" s="2">
        <v>40602</v>
      </c>
      <c r="D497">
        <v>0.16</v>
      </c>
      <c r="E497" s="2"/>
      <c r="G497" s="2">
        <v>40602</v>
      </c>
      <c r="H497">
        <v>3.4272</v>
      </c>
      <c r="I497" s="2"/>
      <c r="K497" s="2">
        <v>40602</v>
      </c>
      <c r="L497">
        <v>1351.65</v>
      </c>
      <c r="M497" s="2">
        <v>40602</v>
      </c>
      <c r="N497">
        <v>1327.22</v>
      </c>
      <c r="Q497" s="2">
        <v>40602</v>
      </c>
      <c r="R497">
        <v>1429.69</v>
      </c>
      <c r="S497" s="2">
        <v>40998</v>
      </c>
      <c r="T497">
        <v>6.3727499999999999</v>
      </c>
    </row>
    <row r="498" spans="1:20" x14ac:dyDescent="0.2">
      <c r="A498" s="2"/>
      <c r="C498" s="2">
        <v>40633</v>
      </c>
      <c r="D498">
        <v>0.14000000000000001</v>
      </c>
      <c r="E498" s="2"/>
      <c r="G498" s="2">
        <v>40633</v>
      </c>
      <c r="H498">
        <v>3.4702999999999999</v>
      </c>
      <c r="I498" s="2"/>
      <c r="K498" s="2">
        <v>40633</v>
      </c>
      <c r="L498">
        <v>1334.93</v>
      </c>
      <c r="M498" s="2">
        <v>40633</v>
      </c>
      <c r="N498">
        <v>1325.83</v>
      </c>
      <c r="Q498" s="2">
        <v>40633</v>
      </c>
      <c r="R498">
        <v>1428.97</v>
      </c>
      <c r="S498" s="2">
        <v>41029</v>
      </c>
      <c r="T498">
        <v>6.1466599999999998</v>
      </c>
    </row>
    <row r="499" spans="1:20" x14ac:dyDescent="0.2">
      <c r="A499" s="2"/>
      <c r="C499" s="2">
        <v>40663</v>
      </c>
      <c r="D499">
        <v>0.1</v>
      </c>
      <c r="E499" s="2"/>
      <c r="G499" s="2">
        <v>40662</v>
      </c>
      <c r="H499">
        <v>3.2862999999999998</v>
      </c>
      <c r="I499" s="2"/>
      <c r="K499" s="2">
        <v>40662</v>
      </c>
      <c r="L499">
        <v>1388.62</v>
      </c>
      <c r="M499" s="2">
        <v>40662</v>
      </c>
      <c r="N499">
        <v>1363.61</v>
      </c>
      <c r="Q499" s="2">
        <v>40662</v>
      </c>
      <c r="R499">
        <v>1468.3</v>
      </c>
      <c r="S499" s="2">
        <v>41060</v>
      </c>
      <c r="T499">
        <v>5.64018</v>
      </c>
    </row>
    <row r="500" spans="1:20" x14ac:dyDescent="0.2">
      <c r="A500" s="2"/>
      <c r="C500" s="2">
        <v>40694</v>
      </c>
      <c r="D500">
        <v>0.09</v>
      </c>
      <c r="E500" s="2"/>
      <c r="G500" s="2">
        <v>40694</v>
      </c>
      <c r="H500">
        <v>3.0607000000000002</v>
      </c>
      <c r="I500" s="2"/>
      <c r="K500" s="2">
        <v>40694</v>
      </c>
      <c r="L500">
        <v>1354.61</v>
      </c>
      <c r="M500" s="2">
        <v>40694</v>
      </c>
      <c r="N500">
        <v>1345.2</v>
      </c>
      <c r="Q500" s="2">
        <v>40694</v>
      </c>
      <c r="R500">
        <v>1446.47</v>
      </c>
      <c r="S500" s="2">
        <v>41089</v>
      </c>
      <c r="T500">
        <v>5.92218</v>
      </c>
    </row>
    <row r="501" spans="1:20" x14ac:dyDescent="0.2">
      <c r="A501" s="2"/>
      <c r="C501" s="2">
        <v>40724</v>
      </c>
      <c r="D501">
        <v>0.09</v>
      </c>
      <c r="E501" s="2"/>
      <c r="G501" s="2">
        <v>40724</v>
      </c>
      <c r="H501">
        <v>3.16</v>
      </c>
      <c r="I501" s="2"/>
      <c r="K501" s="2">
        <v>40724</v>
      </c>
      <c r="L501">
        <v>1331.18</v>
      </c>
      <c r="M501" s="2">
        <v>40724</v>
      </c>
      <c r="N501">
        <v>1320.64</v>
      </c>
      <c r="Q501" s="2">
        <v>40724</v>
      </c>
      <c r="R501">
        <v>1417.89</v>
      </c>
      <c r="S501" s="2">
        <v>41121</v>
      </c>
      <c r="T501">
        <v>5.7783499999999997</v>
      </c>
    </row>
    <row r="502" spans="1:20" x14ac:dyDescent="0.2">
      <c r="A502" s="2"/>
      <c r="C502" s="2">
        <v>40755</v>
      </c>
      <c r="D502">
        <v>7.0000000000000007E-2</v>
      </c>
      <c r="E502" s="2"/>
      <c r="G502" s="2">
        <v>40753</v>
      </c>
      <c r="H502">
        <v>2.7961</v>
      </c>
      <c r="I502" s="2"/>
      <c r="K502" s="2">
        <v>40753</v>
      </c>
      <c r="L502">
        <v>1306.05</v>
      </c>
      <c r="M502" s="2">
        <v>40753</v>
      </c>
      <c r="N502">
        <v>1292.28</v>
      </c>
      <c r="Q502" s="2">
        <v>40753</v>
      </c>
      <c r="R502">
        <v>1388.39</v>
      </c>
      <c r="S502" s="2">
        <v>41152</v>
      </c>
      <c r="T502">
        <v>5.7355700000000001</v>
      </c>
    </row>
    <row r="503" spans="1:20" x14ac:dyDescent="0.2">
      <c r="A503" s="2"/>
      <c r="C503" s="2">
        <v>40786</v>
      </c>
      <c r="D503">
        <v>0.1</v>
      </c>
      <c r="E503" s="2"/>
      <c r="G503" s="2">
        <v>40786</v>
      </c>
      <c r="H503">
        <v>2.2233999999999998</v>
      </c>
      <c r="I503" s="2"/>
      <c r="K503" s="2">
        <v>40786</v>
      </c>
      <c r="L503">
        <v>1211.22</v>
      </c>
      <c r="M503" s="2">
        <v>40786</v>
      </c>
      <c r="N503">
        <v>1218.8900000000001</v>
      </c>
      <c r="Q503" s="2">
        <v>40786</v>
      </c>
      <c r="R503">
        <v>1311.07</v>
      </c>
      <c r="S503" s="2">
        <v>41180</v>
      </c>
      <c r="T503">
        <v>5.8050600000000001</v>
      </c>
    </row>
    <row r="504" spans="1:20" x14ac:dyDescent="0.2">
      <c r="A504" s="2"/>
      <c r="C504" s="2">
        <v>40816</v>
      </c>
      <c r="D504">
        <v>0.08</v>
      </c>
      <c r="E504" s="2"/>
      <c r="G504" s="2">
        <v>40816</v>
      </c>
      <c r="H504">
        <v>1.9154</v>
      </c>
      <c r="I504" s="2"/>
      <c r="K504" s="2">
        <v>40816</v>
      </c>
      <c r="L504">
        <v>1104.06</v>
      </c>
      <c r="M504" s="2">
        <v>40816</v>
      </c>
      <c r="N504">
        <v>1131.42</v>
      </c>
      <c r="Q504" s="2">
        <v>40816</v>
      </c>
      <c r="R504">
        <v>1205.67</v>
      </c>
      <c r="S504" s="2">
        <v>41213</v>
      </c>
      <c r="T504">
        <v>5.7113300000000002</v>
      </c>
    </row>
    <row r="505" spans="1:20" x14ac:dyDescent="0.2">
      <c r="A505" s="2"/>
      <c r="C505" s="2">
        <v>40847</v>
      </c>
      <c r="D505">
        <v>7.0000000000000007E-2</v>
      </c>
      <c r="E505" s="2"/>
      <c r="G505" s="2">
        <v>40847</v>
      </c>
      <c r="H505">
        <v>2.1133000000000002</v>
      </c>
      <c r="I505" s="2"/>
      <c r="K505" s="2">
        <v>40847</v>
      </c>
      <c r="L505">
        <v>1217.3</v>
      </c>
      <c r="M505" s="2">
        <v>40847</v>
      </c>
      <c r="N505">
        <v>1253.3</v>
      </c>
      <c r="Q505" s="2">
        <v>40847</v>
      </c>
      <c r="R505">
        <v>1335.63</v>
      </c>
      <c r="S505" s="2">
        <v>41243</v>
      </c>
      <c r="T505">
        <v>5.83725</v>
      </c>
    </row>
    <row r="506" spans="1:20" x14ac:dyDescent="0.2">
      <c r="A506" s="2"/>
      <c r="C506" s="2">
        <v>40877</v>
      </c>
      <c r="D506">
        <v>0.08</v>
      </c>
      <c r="E506" s="2"/>
      <c r="G506" s="2">
        <v>40877</v>
      </c>
      <c r="H506">
        <v>2.0680000000000001</v>
      </c>
      <c r="I506" s="2"/>
      <c r="K506" s="2">
        <v>40877</v>
      </c>
      <c r="L506">
        <v>1184.5999999999999</v>
      </c>
      <c r="M506" s="2">
        <v>40877</v>
      </c>
      <c r="N506">
        <v>1246.96</v>
      </c>
      <c r="Q506" s="2">
        <v>40877</v>
      </c>
      <c r="R506">
        <v>1325.38</v>
      </c>
      <c r="S506" s="2">
        <v>41274</v>
      </c>
      <c r="T506">
        <v>6.1706599999999998</v>
      </c>
    </row>
    <row r="507" spans="1:20" x14ac:dyDescent="0.2">
      <c r="A507" s="2"/>
      <c r="C507" s="2">
        <v>40908</v>
      </c>
      <c r="D507">
        <v>7.0000000000000007E-2</v>
      </c>
      <c r="E507" s="2"/>
      <c r="G507" s="2">
        <v>40907</v>
      </c>
      <c r="H507">
        <v>1.8761999999999999</v>
      </c>
      <c r="I507" s="2"/>
      <c r="K507" s="2">
        <v>40907</v>
      </c>
      <c r="L507">
        <v>1182.5899999999999</v>
      </c>
      <c r="M507" s="2">
        <v>40907</v>
      </c>
      <c r="N507">
        <v>1257.5999999999999</v>
      </c>
      <c r="Q507" s="2">
        <v>40907</v>
      </c>
      <c r="R507">
        <v>1331.57</v>
      </c>
      <c r="S507" s="2">
        <v>41305</v>
      </c>
      <c r="T507">
        <v>6.3636299999999997</v>
      </c>
    </row>
    <row r="508" spans="1:20" x14ac:dyDescent="0.2">
      <c r="A508" s="2"/>
      <c r="C508" s="2">
        <v>40939</v>
      </c>
      <c r="D508">
        <v>0.08</v>
      </c>
      <c r="E508" s="2"/>
      <c r="G508" s="2">
        <v>40939</v>
      </c>
      <c r="H508">
        <v>1.7970999999999999</v>
      </c>
      <c r="I508" s="2"/>
      <c r="K508" s="2">
        <v>40939</v>
      </c>
      <c r="L508">
        <v>1240.8900000000001</v>
      </c>
      <c r="M508" s="2">
        <v>40939</v>
      </c>
      <c r="N508">
        <v>1312.41</v>
      </c>
      <c r="Q508" s="2">
        <v>40939</v>
      </c>
      <c r="R508">
        <v>1394.06</v>
      </c>
      <c r="S508" s="2">
        <v>41333</v>
      </c>
      <c r="T508">
        <v>6.5285299999999999</v>
      </c>
    </row>
    <row r="509" spans="1:20" x14ac:dyDescent="0.2">
      <c r="A509" s="2"/>
      <c r="C509" s="2">
        <v>40968</v>
      </c>
      <c r="D509">
        <v>0.1</v>
      </c>
      <c r="E509" s="2"/>
      <c r="G509" s="2">
        <v>40968</v>
      </c>
      <c r="H509">
        <v>1.9704999999999999</v>
      </c>
      <c r="I509" s="2"/>
      <c r="K509" s="2">
        <v>40968</v>
      </c>
      <c r="L509">
        <v>1298.72</v>
      </c>
      <c r="M509" s="2">
        <v>40968</v>
      </c>
      <c r="N509">
        <v>1365.68</v>
      </c>
      <c r="Q509" s="2">
        <v>40968</v>
      </c>
      <c r="R509">
        <v>1451.01</v>
      </c>
      <c r="S509" s="2">
        <v>41362</v>
      </c>
      <c r="T509">
        <v>6.7879399999999999</v>
      </c>
    </row>
    <row r="510" spans="1:20" x14ac:dyDescent="0.2">
      <c r="A510" s="2"/>
      <c r="C510" s="2">
        <v>40999</v>
      </c>
      <c r="D510">
        <v>0.13</v>
      </c>
      <c r="E510" s="2"/>
      <c r="G510" s="2">
        <v>40998</v>
      </c>
      <c r="H510">
        <v>2.2088000000000001</v>
      </c>
      <c r="I510" s="2"/>
      <c r="K510" s="2">
        <v>40998</v>
      </c>
      <c r="L510">
        <v>1312.01</v>
      </c>
      <c r="M510" s="2">
        <v>40998</v>
      </c>
      <c r="N510">
        <v>1408.47</v>
      </c>
      <c r="Q510" s="2">
        <v>40998</v>
      </c>
      <c r="R510">
        <v>1486.82</v>
      </c>
      <c r="S510" s="2">
        <v>41394</v>
      </c>
      <c r="T510">
        <v>7.3877800000000002</v>
      </c>
    </row>
    <row r="511" spans="1:20" x14ac:dyDescent="0.2">
      <c r="A511" s="2"/>
      <c r="C511" s="2">
        <v>41029</v>
      </c>
      <c r="D511">
        <v>0.14000000000000001</v>
      </c>
      <c r="E511" s="2"/>
      <c r="G511" s="2">
        <v>41029</v>
      </c>
      <c r="H511">
        <v>1.9137</v>
      </c>
      <c r="I511" s="2"/>
      <c r="K511" s="2">
        <v>41029</v>
      </c>
      <c r="L511">
        <v>1293.99</v>
      </c>
      <c r="M511" s="2">
        <v>41029</v>
      </c>
      <c r="N511">
        <v>1397.91</v>
      </c>
      <c r="Q511" s="2">
        <v>41029</v>
      </c>
      <c r="R511">
        <v>1477.44</v>
      </c>
      <c r="S511" s="2">
        <v>41425</v>
      </c>
      <c r="T511">
        <v>6.9814600000000002</v>
      </c>
    </row>
    <row r="512" spans="1:20" x14ac:dyDescent="0.2">
      <c r="A512" s="2"/>
      <c r="C512" s="2">
        <v>41060</v>
      </c>
      <c r="D512">
        <v>0.16</v>
      </c>
      <c r="E512" s="2"/>
      <c r="G512" s="2">
        <v>41060</v>
      </c>
      <c r="H512">
        <v>1.5577999999999999</v>
      </c>
      <c r="I512" s="2"/>
      <c r="K512" s="2">
        <v>41060</v>
      </c>
      <c r="L512">
        <v>1177.6400000000001</v>
      </c>
      <c r="M512" s="2">
        <v>41060</v>
      </c>
      <c r="N512">
        <v>1310.33</v>
      </c>
      <c r="Q512" s="2">
        <v>41060</v>
      </c>
      <c r="R512">
        <v>1377.19</v>
      </c>
      <c r="S512" s="2">
        <v>41453</v>
      </c>
      <c r="T512">
        <v>7.0902000000000003</v>
      </c>
    </row>
    <row r="513" spans="1:20" x14ac:dyDescent="0.2">
      <c r="A513" s="2"/>
      <c r="C513" s="2">
        <v>41090</v>
      </c>
      <c r="D513">
        <v>0.16</v>
      </c>
      <c r="E513" s="2"/>
      <c r="G513" s="2">
        <v>41089</v>
      </c>
      <c r="H513">
        <v>1.6449</v>
      </c>
      <c r="I513" s="2"/>
      <c r="K513" s="2">
        <v>41089</v>
      </c>
      <c r="L513">
        <v>1235.72</v>
      </c>
      <c r="M513" s="2">
        <v>41089</v>
      </c>
      <c r="N513">
        <v>1362.16</v>
      </c>
      <c r="Q513" s="2">
        <v>41089</v>
      </c>
      <c r="R513">
        <v>1427.95</v>
      </c>
      <c r="S513" s="2">
        <v>41486</v>
      </c>
      <c r="T513">
        <v>7.1348700000000003</v>
      </c>
    </row>
    <row r="514" spans="1:20" x14ac:dyDescent="0.2">
      <c r="A514" s="2"/>
      <c r="C514" s="2">
        <v>41121</v>
      </c>
      <c r="D514">
        <v>0.16</v>
      </c>
      <c r="E514" s="2"/>
      <c r="G514" s="2">
        <v>41121</v>
      </c>
      <c r="H514">
        <v>1.4679</v>
      </c>
      <c r="I514" s="2"/>
      <c r="K514" s="2">
        <v>41121</v>
      </c>
      <c r="L514">
        <v>1250.57</v>
      </c>
      <c r="M514" s="2">
        <v>41121</v>
      </c>
      <c r="N514">
        <v>1379.32</v>
      </c>
      <c r="Q514" s="2">
        <v>41121</v>
      </c>
      <c r="R514">
        <v>1446.42</v>
      </c>
      <c r="S514" s="2">
        <v>41516</v>
      </c>
      <c r="T514">
        <v>6.9701699999999995</v>
      </c>
    </row>
    <row r="515" spans="1:20" x14ac:dyDescent="0.2">
      <c r="A515" s="2"/>
      <c r="C515" s="2">
        <v>41152</v>
      </c>
      <c r="D515">
        <v>0.13</v>
      </c>
      <c r="E515" s="2"/>
      <c r="G515" s="2">
        <v>41152</v>
      </c>
      <c r="H515">
        <v>1.5484</v>
      </c>
      <c r="I515" s="2"/>
      <c r="K515" s="2">
        <v>41152</v>
      </c>
      <c r="L515">
        <v>1279.21</v>
      </c>
      <c r="M515" s="2">
        <v>41152</v>
      </c>
      <c r="N515">
        <v>1406.58</v>
      </c>
      <c r="Q515" s="2">
        <v>41152</v>
      </c>
      <c r="R515">
        <v>1478.86</v>
      </c>
      <c r="S515" s="2">
        <v>41547</v>
      </c>
      <c r="T515">
        <v>7.5067700000000004</v>
      </c>
    </row>
    <row r="516" spans="1:20" x14ac:dyDescent="0.2">
      <c r="A516" s="2"/>
      <c r="C516" s="2">
        <v>41182</v>
      </c>
      <c r="D516">
        <v>0.14000000000000001</v>
      </c>
      <c r="E516" s="2"/>
      <c r="G516" s="2">
        <v>41180</v>
      </c>
      <c r="H516">
        <v>1.6335</v>
      </c>
      <c r="I516" s="2"/>
      <c r="K516" s="2">
        <v>41180</v>
      </c>
      <c r="L516">
        <v>1311.5</v>
      </c>
      <c r="M516" s="2">
        <v>41180</v>
      </c>
      <c r="N516">
        <v>1440.67</v>
      </c>
      <c r="Q516" s="2">
        <v>41180</v>
      </c>
      <c r="R516">
        <v>1515.44</v>
      </c>
      <c r="S516" s="2">
        <v>41578</v>
      </c>
      <c r="T516">
        <v>7.4964899999999997</v>
      </c>
    </row>
    <row r="517" spans="1:20" x14ac:dyDescent="0.2">
      <c r="A517" s="2"/>
      <c r="C517" s="2">
        <v>41213</v>
      </c>
      <c r="D517">
        <v>0.16</v>
      </c>
      <c r="E517" s="2"/>
      <c r="G517" s="2">
        <v>41213</v>
      </c>
      <c r="H517">
        <v>1.6901000000000002</v>
      </c>
      <c r="I517" s="2"/>
      <c r="K517" s="2">
        <v>41213</v>
      </c>
      <c r="L517">
        <v>1301.52</v>
      </c>
      <c r="M517" s="2">
        <v>41213</v>
      </c>
      <c r="N517">
        <v>1412.16</v>
      </c>
      <c r="Q517" s="2">
        <v>41213</v>
      </c>
      <c r="R517">
        <v>1487.95</v>
      </c>
      <c r="S517" s="2">
        <v>41607</v>
      </c>
      <c r="T517">
        <v>7.61273</v>
      </c>
    </row>
    <row r="518" spans="1:20" x14ac:dyDescent="0.2">
      <c r="A518" s="2"/>
      <c r="C518" s="2">
        <v>41243</v>
      </c>
      <c r="D518">
        <v>0.16</v>
      </c>
      <c r="E518" s="2"/>
      <c r="G518" s="2">
        <v>41243</v>
      </c>
      <c r="H518">
        <v>1.6156000000000001</v>
      </c>
      <c r="I518" s="2"/>
      <c r="K518" s="2">
        <v>41243</v>
      </c>
      <c r="L518">
        <v>1315.49</v>
      </c>
      <c r="M518" s="2">
        <v>41243</v>
      </c>
      <c r="N518">
        <v>1416.18</v>
      </c>
      <c r="Q518" s="2">
        <v>41243</v>
      </c>
      <c r="R518">
        <v>1491.99</v>
      </c>
      <c r="S518" s="2">
        <v>41639</v>
      </c>
      <c r="T518">
        <v>7.6764400000000004</v>
      </c>
    </row>
    <row r="519" spans="1:20" x14ac:dyDescent="0.2">
      <c r="A519" s="2"/>
      <c r="C519" s="2">
        <v>41274</v>
      </c>
      <c r="D519">
        <v>0.16</v>
      </c>
      <c r="E519" s="2"/>
      <c r="G519" s="2">
        <v>41274</v>
      </c>
      <c r="H519">
        <v>1.7574000000000001</v>
      </c>
      <c r="I519" s="2"/>
      <c r="K519" s="2">
        <v>41274</v>
      </c>
      <c r="L519">
        <v>1338.5</v>
      </c>
      <c r="M519" s="2">
        <v>41274</v>
      </c>
      <c r="N519">
        <v>1426.19</v>
      </c>
      <c r="Q519" s="2">
        <v>41274</v>
      </c>
      <c r="R519">
        <v>1503.41</v>
      </c>
      <c r="S519" s="2">
        <v>41670</v>
      </c>
      <c r="T519">
        <v>7.3605599999999995</v>
      </c>
    </row>
    <row r="520" spans="1:20" x14ac:dyDescent="0.2">
      <c r="A520" s="2"/>
      <c r="C520" s="2">
        <v>41305</v>
      </c>
      <c r="D520">
        <v>0.14000000000000001</v>
      </c>
      <c r="E520" s="2"/>
      <c r="G520" s="2">
        <v>41305</v>
      </c>
      <c r="H520">
        <v>1.9849000000000001</v>
      </c>
      <c r="I520" s="2"/>
      <c r="K520" s="2">
        <v>41305</v>
      </c>
      <c r="L520">
        <v>1405.47</v>
      </c>
      <c r="M520" s="2">
        <v>41305</v>
      </c>
      <c r="N520">
        <v>1498.11</v>
      </c>
      <c r="Q520" s="2">
        <v>41305</v>
      </c>
      <c r="R520">
        <v>1576.48</v>
      </c>
      <c r="S520" s="2">
        <v>41698</v>
      </c>
      <c r="T520">
        <v>7.3362400000000001</v>
      </c>
    </row>
    <row r="521" spans="1:20" x14ac:dyDescent="0.2">
      <c r="A521" s="2"/>
      <c r="C521" s="2">
        <v>41333</v>
      </c>
      <c r="D521">
        <v>0.15</v>
      </c>
      <c r="E521" s="2"/>
      <c r="G521" s="2">
        <v>41333</v>
      </c>
      <c r="H521">
        <v>1.8755999999999999</v>
      </c>
      <c r="I521" s="2"/>
      <c r="K521" s="2">
        <v>41333</v>
      </c>
      <c r="L521">
        <v>1405.18</v>
      </c>
      <c r="M521" s="2">
        <v>41333</v>
      </c>
      <c r="N521">
        <v>1514.68</v>
      </c>
      <c r="Q521" s="2">
        <v>41333</v>
      </c>
      <c r="R521">
        <v>1589.54</v>
      </c>
      <c r="S521" s="2">
        <v>41729</v>
      </c>
      <c r="T521">
        <v>7.1814299999999998</v>
      </c>
    </row>
    <row r="522" spans="1:20" x14ac:dyDescent="0.2">
      <c r="A522" s="2"/>
      <c r="C522" s="2">
        <v>41364</v>
      </c>
      <c r="D522">
        <v>0.14000000000000001</v>
      </c>
      <c r="E522" s="2"/>
      <c r="G522" s="2">
        <v>41362</v>
      </c>
      <c r="H522">
        <v>1.8486</v>
      </c>
      <c r="I522" s="2"/>
      <c r="K522" s="2">
        <v>41362</v>
      </c>
      <c r="L522">
        <v>1434.51</v>
      </c>
      <c r="M522" s="2">
        <v>41362</v>
      </c>
      <c r="N522">
        <v>1569.19</v>
      </c>
      <c r="Q522" s="2">
        <v>41362</v>
      </c>
      <c r="R522">
        <v>1642.56</v>
      </c>
      <c r="S522" s="2">
        <v>41759</v>
      </c>
      <c r="T522">
        <v>7.00176</v>
      </c>
    </row>
    <row r="523" spans="1:20" x14ac:dyDescent="0.2">
      <c r="A523" s="2"/>
      <c r="C523" s="2">
        <v>41394</v>
      </c>
      <c r="D523">
        <v>0.15</v>
      </c>
      <c r="E523" s="2"/>
      <c r="G523" s="2">
        <v>41394</v>
      </c>
      <c r="H523">
        <v>1.6717</v>
      </c>
      <c r="I523" s="2"/>
      <c r="K523" s="2">
        <v>41394</v>
      </c>
      <c r="L523">
        <v>1476.14</v>
      </c>
      <c r="M523" s="2">
        <v>41394</v>
      </c>
      <c r="N523">
        <v>1597.57</v>
      </c>
      <c r="Q523" s="2">
        <v>41394</v>
      </c>
      <c r="R523">
        <v>1668.7</v>
      </c>
      <c r="S523" s="2">
        <v>41789</v>
      </c>
      <c r="T523">
        <v>7.2755000000000001</v>
      </c>
    </row>
    <row r="524" spans="1:20" x14ac:dyDescent="0.2">
      <c r="A524" s="2"/>
      <c r="C524" s="2">
        <v>41425</v>
      </c>
      <c r="D524">
        <v>0.11</v>
      </c>
      <c r="E524" s="2"/>
      <c r="G524" s="2">
        <v>41425</v>
      </c>
      <c r="H524">
        <v>2.1282000000000001</v>
      </c>
      <c r="I524" s="2"/>
      <c r="K524" s="2">
        <v>41425</v>
      </c>
      <c r="L524">
        <v>1471.93</v>
      </c>
      <c r="M524" s="2">
        <v>41425</v>
      </c>
      <c r="N524">
        <v>1630.74</v>
      </c>
      <c r="Q524" s="2">
        <v>41425</v>
      </c>
      <c r="R524">
        <v>1696.03</v>
      </c>
      <c r="S524" s="2">
        <v>41820</v>
      </c>
      <c r="T524">
        <v>7.6539599999999997</v>
      </c>
    </row>
    <row r="525" spans="1:20" x14ac:dyDescent="0.2">
      <c r="A525" s="2"/>
      <c r="C525" s="2">
        <v>41455</v>
      </c>
      <c r="D525">
        <v>0.09</v>
      </c>
      <c r="E525" s="2"/>
      <c r="G525" s="2">
        <v>41453</v>
      </c>
      <c r="H525">
        <v>2.4857</v>
      </c>
      <c r="I525" s="2"/>
      <c r="K525" s="2">
        <v>41453</v>
      </c>
      <c r="L525">
        <v>1433.55</v>
      </c>
      <c r="M525" s="2">
        <v>41453</v>
      </c>
      <c r="N525">
        <v>1606.28</v>
      </c>
      <c r="Q525" s="2">
        <v>41453</v>
      </c>
      <c r="R525">
        <v>1665.53</v>
      </c>
      <c r="S525" s="2">
        <v>41851</v>
      </c>
      <c r="T525">
        <v>7.6956699999999998</v>
      </c>
    </row>
    <row r="526" spans="1:20" x14ac:dyDescent="0.2">
      <c r="A526" s="2"/>
      <c r="C526" s="2">
        <v>41486</v>
      </c>
      <c r="D526">
        <v>0.09</v>
      </c>
      <c r="E526" s="2"/>
      <c r="G526" s="2">
        <v>41486</v>
      </c>
      <c r="H526">
        <v>2.5762</v>
      </c>
      <c r="I526" s="2"/>
      <c r="K526" s="2">
        <v>41486</v>
      </c>
      <c r="L526">
        <v>1507.91</v>
      </c>
      <c r="M526" s="2">
        <v>41486</v>
      </c>
      <c r="N526">
        <v>1685.73</v>
      </c>
      <c r="Q526" s="2">
        <v>41486</v>
      </c>
      <c r="R526">
        <v>1751.37</v>
      </c>
      <c r="S526" s="2">
        <v>41880</v>
      </c>
      <c r="T526">
        <v>7.5174500000000002</v>
      </c>
    </row>
    <row r="527" spans="1:20" x14ac:dyDescent="0.2">
      <c r="A527" s="2"/>
      <c r="C527" s="2">
        <v>41517</v>
      </c>
      <c r="D527">
        <v>0.08</v>
      </c>
      <c r="E527" s="2"/>
      <c r="G527" s="2">
        <v>41516</v>
      </c>
      <c r="H527">
        <v>2.7839</v>
      </c>
      <c r="I527" s="2"/>
      <c r="K527" s="2">
        <v>41516</v>
      </c>
      <c r="L527">
        <v>1472.74</v>
      </c>
      <c r="M527" s="2">
        <v>41516</v>
      </c>
      <c r="N527">
        <v>1632.97</v>
      </c>
      <c r="Q527" s="2">
        <v>41516</v>
      </c>
      <c r="R527">
        <v>1701.44</v>
      </c>
      <c r="S527" s="2">
        <v>41912</v>
      </c>
      <c r="T527">
        <v>7.4306000000000001</v>
      </c>
    </row>
    <row r="528" spans="1:20" x14ac:dyDescent="0.2">
      <c r="A528" s="2"/>
      <c r="C528" s="2">
        <v>41547</v>
      </c>
      <c r="D528">
        <v>0.08</v>
      </c>
      <c r="E528" s="2"/>
      <c r="G528" s="2">
        <v>41547</v>
      </c>
      <c r="H528">
        <v>2.61</v>
      </c>
      <c r="I528" s="2"/>
      <c r="K528" s="2">
        <v>41547</v>
      </c>
      <c r="L528">
        <v>1543.67</v>
      </c>
      <c r="M528" s="2">
        <v>41547</v>
      </c>
      <c r="N528">
        <v>1681.55</v>
      </c>
      <c r="Q528" s="2">
        <v>41547</v>
      </c>
      <c r="R528">
        <v>1755.66</v>
      </c>
      <c r="S528" s="2">
        <v>41943</v>
      </c>
      <c r="T528">
        <v>7.3286100000000003</v>
      </c>
    </row>
    <row r="529" spans="1:20" x14ac:dyDescent="0.2">
      <c r="A529" s="2"/>
      <c r="C529" s="2">
        <v>41578</v>
      </c>
      <c r="D529">
        <v>0.09</v>
      </c>
      <c r="E529" s="2"/>
      <c r="G529" s="2">
        <v>41578</v>
      </c>
      <c r="H529">
        <v>2.5541999999999998</v>
      </c>
      <c r="I529" s="2"/>
      <c r="K529" s="2">
        <v>41578</v>
      </c>
      <c r="L529">
        <v>1602.86</v>
      </c>
      <c r="M529" s="2">
        <v>41578</v>
      </c>
      <c r="N529">
        <v>1756.54</v>
      </c>
      <c r="Q529" s="2">
        <v>41578</v>
      </c>
      <c r="R529">
        <v>1829.75</v>
      </c>
      <c r="S529" s="2">
        <v>41971</v>
      </c>
      <c r="T529">
        <v>7.3503499999999997</v>
      </c>
    </row>
    <row r="530" spans="1:20" x14ac:dyDescent="0.2">
      <c r="A530" s="2"/>
      <c r="C530" s="2">
        <v>41608</v>
      </c>
      <c r="D530">
        <v>0.08</v>
      </c>
      <c r="E530" s="2"/>
      <c r="G530" s="2">
        <v>41607</v>
      </c>
      <c r="H530">
        <v>2.7444999999999999</v>
      </c>
      <c r="I530" s="2"/>
      <c r="K530" s="2">
        <v>41607</v>
      </c>
      <c r="L530">
        <v>1628.42</v>
      </c>
      <c r="M530" s="2">
        <v>41607</v>
      </c>
      <c r="N530">
        <v>1805.81</v>
      </c>
      <c r="Q530" s="2">
        <v>41607</v>
      </c>
      <c r="R530">
        <v>1872.72</v>
      </c>
      <c r="S530" s="2">
        <v>42004</v>
      </c>
      <c r="T530">
        <v>7.2656099999999997</v>
      </c>
    </row>
    <row r="531" spans="1:20" x14ac:dyDescent="0.2">
      <c r="A531" s="2"/>
      <c r="C531" s="2">
        <v>41639</v>
      </c>
      <c r="D531">
        <v>0.09</v>
      </c>
      <c r="E531" s="2"/>
      <c r="G531" s="2">
        <v>41639</v>
      </c>
      <c r="H531">
        <v>3.0282</v>
      </c>
      <c r="I531" s="2"/>
      <c r="K531" s="2">
        <v>41639</v>
      </c>
      <c r="L531">
        <v>1661.07</v>
      </c>
      <c r="M531" s="2">
        <v>41639</v>
      </c>
      <c r="N531">
        <v>1848.36</v>
      </c>
      <c r="Q531" s="2">
        <v>41639</v>
      </c>
      <c r="R531">
        <v>1918.23</v>
      </c>
      <c r="S531" s="2">
        <v>42034</v>
      </c>
      <c r="T531">
        <v>7.41092</v>
      </c>
    </row>
    <row r="532" spans="1:20" x14ac:dyDescent="0.2">
      <c r="A532" s="2"/>
      <c r="C532" s="2">
        <v>41670</v>
      </c>
      <c r="D532">
        <v>7.0000000000000007E-2</v>
      </c>
      <c r="E532" s="2"/>
      <c r="G532" s="2">
        <v>41670</v>
      </c>
      <c r="H532">
        <v>2.6440000000000001</v>
      </c>
      <c r="I532" s="2"/>
      <c r="K532" s="2">
        <v>41670</v>
      </c>
      <c r="L532">
        <v>1598.46</v>
      </c>
      <c r="M532" s="2">
        <v>41670</v>
      </c>
      <c r="N532">
        <v>1782.59</v>
      </c>
      <c r="Q532" s="2">
        <v>41670</v>
      </c>
      <c r="R532">
        <v>1850.01</v>
      </c>
      <c r="S532" s="2">
        <v>42062</v>
      </c>
      <c r="T532">
        <v>7.8425799999999999</v>
      </c>
    </row>
    <row r="533" spans="1:20" x14ac:dyDescent="0.2">
      <c r="A533" s="2"/>
      <c r="C533" s="2">
        <v>41698</v>
      </c>
      <c r="D533">
        <v>7.0000000000000007E-2</v>
      </c>
      <c r="E533" s="2"/>
      <c r="G533" s="2">
        <v>41698</v>
      </c>
      <c r="H533">
        <v>2.6475999999999997</v>
      </c>
      <c r="I533" s="2"/>
      <c r="K533" s="2">
        <v>41698</v>
      </c>
      <c r="L533">
        <v>1675.4</v>
      </c>
      <c r="M533" s="2">
        <v>41698</v>
      </c>
      <c r="N533">
        <v>1859.45</v>
      </c>
      <c r="Q533" s="2">
        <v>41698</v>
      </c>
      <c r="R533">
        <v>1932.08</v>
      </c>
      <c r="S533" s="2">
        <v>42094</v>
      </c>
      <c r="T533">
        <v>7.9228800000000001</v>
      </c>
    </row>
    <row r="534" spans="1:20" x14ac:dyDescent="0.2">
      <c r="A534" s="2"/>
      <c r="C534" s="2">
        <v>41729</v>
      </c>
      <c r="D534">
        <v>0.08</v>
      </c>
      <c r="E534" s="2"/>
      <c r="G534" s="2">
        <v>41729</v>
      </c>
      <c r="H534">
        <v>2.718</v>
      </c>
      <c r="I534" s="2"/>
      <c r="K534" s="2">
        <v>41729</v>
      </c>
      <c r="L534">
        <v>1673.87</v>
      </c>
      <c r="M534" s="2">
        <v>41729</v>
      </c>
      <c r="N534">
        <v>1872.34</v>
      </c>
      <c r="Q534" s="2">
        <v>41729</v>
      </c>
      <c r="R534">
        <v>1943.35</v>
      </c>
      <c r="S534" s="2">
        <v>42124</v>
      </c>
      <c r="T534">
        <v>8.2044300000000003</v>
      </c>
    </row>
    <row r="535" spans="1:20" x14ac:dyDescent="0.2">
      <c r="A535" s="2"/>
      <c r="C535" s="2">
        <v>41759</v>
      </c>
      <c r="D535">
        <v>0.09</v>
      </c>
      <c r="E535" s="2"/>
      <c r="G535" s="2">
        <v>41759</v>
      </c>
      <c r="H535">
        <v>2.6459000000000001</v>
      </c>
      <c r="I535" s="2"/>
      <c r="K535" s="2">
        <v>41759</v>
      </c>
      <c r="L535">
        <v>1687.74</v>
      </c>
      <c r="M535" s="2">
        <v>41759</v>
      </c>
      <c r="N535">
        <v>1883.95</v>
      </c>
      <c r="Q535" s="2">
        <v>41759</v>
      </c>
      <c r="R535">
        <v>1955.84</v>
      </c>
      <c r="S535" s="2">
        <v>42153</v>
      </c>
      <c r="T535">
        <v>8.30457</v>
      </c>
    </row>
    <row r="536" spans="1:20" x14ac:dyDescent="0.2">
      <c r="A536" s="2"/>
      <c r="C536" s="2">
        <v>41790</v>
      </c>
      <c r="D536">
        <v>0.09</v>
      </c>
      <c r="E536" s="2"/>
      <c r="G536" s="2">
        <v>41789</v>
      </c>
      <c r="H536">
        <v>2.4759000000000002</v>
      </c>
      <c r="I536" s="2"/>
      <c r="K536" s="2">
        <v>41789</v>
      </c>
      <c r="L536">
        <v>1715.18</v>
      </c>
      <c r="M536" s="2">
        <v>41789</v>
      </c>
      <c r="N536">
        <v>1923.57</v>
      </c>
      <c r="Q536" s="2">
        <v>41789</v>
      </c>
      <c r="R536">
        <v>1995.82</v>
      </c>
      <c r="S536" s="2">
        <v>42185</v>
      </c>
      <c r="T536">
        <v>8.1729400000000005</v>
      </c>
    </row>
    <row r="537" spans="1:20" x14ac:dyDescent="0.2">
      <c r="A537" s="2"/>
      <c r="C537" s="2">
        <v>41820</v>
      </c>
      <c r="D537">
        <v>0.1</v>
      </c>
      <c r="E537" s="2"/>
      <c r="G537" s="2">
        <v>41820</v>
      </c>
      <c r="H537">
        <v>2.5304000000000002</v>
      </c>
      <c r="I537" s="2"/>
      <c r="K537" s="2">
        <v>41820</v>
      </c>
      <c r="L537">
        <v>1743.42</v>
      </c>
      <c r="M537" s="2">
        <v>41820</v>
      </c>
      <c r="N537">
        <v>1960.23</v>
      </c>
      <c r="Q537" s="2">
        <v>41820</v>
      </c>
      <c r="R537">
        <v>2040.58</v>
      </c>
      <c r="S537" s="2">
        <v>42216</v>
      </c>
      <c r="T537">
        <v>8.1888199999999998</v>
      </c>
    </row>
    <row r="538" spans="1:20" x14ac:dyDescent="0.2">
      <c r="A538" s="2"/>
      <c r="C538" s="2">
        <v>41851</v>
      </c>
      <c r="D538">
        <v>0.09</v>
      </c>
      <c r="E538" s="2"/>
      <c r="G538" s="2">
        <v>41851</v>
      </c>
      <c r="H538">
        <v>2.5577999999999999</v>
      </c>
      <c r="I538" s="2"/>
      <c r="K538" s="2">
        <v>41851</v>
      </c>
      <c r="L538">
        <v>1714.35</v>
      </c>
      <c r="M538" s="2">
        <v>41851</v>
      </c>
      <c r="N538">
        <v>1930.67</v>
      </c>
      <c r="Q538" s="2">
        <v>41851</v>
      </c>
      <c r="R538">
        <v>2011.27</v>
      </c>
      <c r="S538" s="2">
        <v>42247</v>
      </c>
      <c r="T538">
        <v>7.7124100000000002</v>
      </c>
    </row>
    <row r="539" spans="1:20" x14ac:dyDescent="0.2">
      <c r="A539" s="2"/>
      <c r="C539" s="2">
        <v>41882</v>
      </c>
      <c r="D539">
        <v>0.09</v>
      </c>
      <c r="E539" s="2"/>
      <c r="G539" s="2">
        <v>41880</v>
      </c>
      <c r="H539">
        <v>2.3431000000000002</v>
      </c>
      <c r="I539" s="2"/>
      <c r="K539" s="2">
        <v>41880</v>
      </c>
      <c r="L539">
        <v>1748.69</v>
      </c>
      <c r="M539" s="2">
        <v>41880</v>
      </c>
      <c r="N539">
        <v>2003.37</v>
      </c>
      <c r="Q539" s="2">
        <v>41880</v>
      </c>
      <c r="R539">
        <v>2084.94</v>
      </c>
      <c r="S539" s="2">
        <v>42277</v>
      </c>
      <c r="T539">
        <v>7.1510800000000003</v>
      </c>
    </row>
    <row r="540" spans="1:20" x14ac:dyDescent="0.2">
      <c r="A540" s="2"/>
      <c r="C540" s="2">
        <v>41912</v>
      </c>
      <c r="D540">
        <v>0.09</v>
      </c>
      <c r="E540" s="2"/>
      <c r="G540" s="2">
        <v>41912</v>
      </c>
      <c r="H540">
        <v>2.4887999999999999</v>
      </c>
      <c r="I540" s="2"/>
      <c r="K540" s="2">
        <v>41912</v>
      </c>
      <c r="L540">
        <v>1698.41</v>
      </c>
      <c r="M540" s="2">
        <v>41912</v>
      </c>
      <c r="N540">
        <v>1972.29</v>
      </c>
      <c r="Q540" s="2">
        <v>41912</v>
      </c>
      <c r="R540">
        <v>2041.66</v>
      </c>
      <c r="S540" s="2">
        <v>42307</v>
      </c>
      <c r="T540">
        <v>7.8634599999999999</v>
      </c>
    </row>
    <row r="541" spans="1:20" x14ac:dyDescent="0.2">
      <c r="A541" s="2"/>
      <c r="C541" s="2">
        <v>41943</v>
      </c>
      <c r="D541">
        <v>0.09</v>
      </c>
      <c r="E541" s="2"/>
      <c r="G541" s="2">
        <v>41943</v>
      </c>
      <c r="H541">
        <v>2.3353000000000002</v>
      </c>
      <c r="I541" s="2"/>
      <c r="K541" s="2">
        <v>41943</v>
      </c>
      <c r="L541">
        <v>1708.09</v>
      </c>
      <c r="M541" s="2">
        <v>41943</v>
      </c>
      <c r="N541">
        <v>2018.05</v>
      </c>
      <c r="Q541" s="2">
        <v>41943</v>
      </c>
      <c r="R541">
        <v>2080.8000000000002</v>
      </c>
      <c r="S541" s="2">
        <v>42338</v>
      </c>
      <c r="T541">
        <v>7.7922900000000004</v>
      </c>
    </row>
    <row r="542" spans="1:20" x14ac:dyDescent="0.2">
      <c r="A542" s="2"/>
      <c r="C542" s="2">
        <v>41973</v>
      </c>
      <c r="D542">
        <v>0.09</v>
      </c>
      <c r="E542" s="2"/>
      <c r="G542" s="2">
        <v>41971</v>
      </c>
      <c r="H542">
        <v>2.1640000000000001</v>
      </c>
      <c r="I542" s="2"/>
      <c r="K542" s="2">
        <v>41971</v>
      </c>
      <c r="L542">
        <v>1739.5</v>
      </c>
      <c r="M542" s="2">
        <v>41971</v>
      </c>
      <c r="N542">
        <v>2067.56</v>
      </c>
      <c r="Q542" s="2">
        <v>41971</v>
      </c>
      <c r="R542">
        <v>2127.71</v>
      </c>
      <c r="S542" s="2">
        <v>42369</v>
      </c>
      <c r="T542">
        <v>7.7804500000000001</v>
      </c>
    </row>
    <row r="543" spans="1:20" x14ac:dyDescent="0.2">
      <c r="A543" s="2"/>
      <c r="C543" s="2">
        <v>42004</v>
      </c>
      <c r="D543">
        <v>0.12</v>
      </c>
      <c r="E543" s="2"/>
      <c r="G543" s="2">
        <v>42004</v>
      </c>
      <c r="H543">
        <v>2.1711999999999998</v>
      </c>
      <c r="I543" s="2"/>
      <c r="K543" s="2">
        <v>42004</v>
      </c>
      <c r="L543">
        <v>1709.67</v>
      </c>
      <c r="M543" s="2">
        <v>42004</v>
      </c>
      <c r="N543">
        <v>2058.9</v>
      </c>
      <c r="Q543" s="2">
        <v>42004</v>
      </c>
      <c r="R543">
        <v>2115.17</v>
      </c>
      <c r="S543" s="2">
        <v>42398</v>
      </c>
      <c r="T543">
        <v>7.16561</v>
      </c>
    </row>
    <row r="544" spans="1:20" x14ac:dyDescent="0.2">
      <c r="A544" s="2"/>
      <c r="C544" s="2">
        <v>42035</v>
      </c>
      <c r="D544">
        <v>0.11</v>
      </c>
      <c r="E544" s="2"/>
      <c r="G544" s="2">
        <v>42034</v>
      </c>
      <c r="H544">
        <v>1.6407</v>
      </c>
      <c r="I544" s="2"/>
      <c r="K544" s="2">
        <v>42034</v>
      </c>
      <c r="L544">
        <v>1677.54</v>
      </c>
      <c r="M544" s="2">
        <v>42034</v>
      </c>
      <c r="N544">
        <v>1994.99</v>
      </c>
      <c r="Q544" s="2">
        <v>42034</v>
      </c>
      <c r="R544">
        <v>2045.77</v>
      </c>
      <c r="S544" s="2">
        <v>42429</v>
      </c>
      <c r="T544">
        <v>6.9566999999999997</v>
      </c>
    </row>
    <row r="545" spans="1:20" x14ac:dyDescent="0.2">
      <c r="A545" s="2"/>
      <c r="C545" s="2">
        <v>42063</v>
      </c>
      <c r="D545">
        <v>0.11</v>
      </c>
      <c r="E545" s="2"/>
      <c r="G545" s="2">
        <v>42062</v>
      </c>
      <c r="H545">
        <v>1.9929999999999999</v>
      </c>
      <c r="I545" s="2"/>
      <c r="K545" s="2">
        <v>42062</v>
      </c>
      <c r="L545">
        <v>1772.86</v>
      </c>
      <c r="M545" s="2">
        <v>42062</v>
      </c>
      <c r="N545">
        <v>2104.5</v>
      </c>
      <c r="Q545" s="2">
        <v>42062</v>
      </c>
      <c r="R545">
        <v>2160.4</v>
      </c>
      <c r="S545" s="2">
        <v>42460</v>
      </c>
      <c r="T545">
        <v>7.2231100000000001</v>
      </c>
    </row>
    <row r="546" spans="1:20" x14ac:dyDescent="0.2">
      <c r="A546" s="2"/>
      <c r="C546" s="2">
        <v>42094</v>
      </c>
      <c r="D546">
        <v>0.11</v>
      </c>
      <c r="E546" s="2"/>
      <c r="G546" s="2">
        <v>42094</v>
      </c>
      <c r="H546">
        <v>1.9231</v>
      </c>
      <c r="I546" s="2"/>
      <c r="K546" s="2">
        <v>42094</v>
      </c>
      <c r="L546">
        <v>1740.81</v>
      </c>
      <c r="M546" s="2">
        <v>42094</v>
      </c>
      <c r="N546">
        <v>2067.89</v>
      </c>
      <c r="Q546" s="2">
        <v>42094</v>
      </c>
      <c r="R546">
        <v>2123.36</v>
      </c>
      <c r="S546" s="2">
        <v>42489</v>
      </c>
      <c r="T546">
        <v>7.4715699999999998</v>
      </c>
    </row>
    <row r="547" spans="1:20" x14ac:dyDescent="0.2">
      <c r="A547" s="2"/>
      <c r="C547" s="2">
        <v>42124</v>
      </c>
      <c r="D547">
        <v>0.12</v>
      </c>
      <c r="E547" s="2"/>
      <c r="G547" s="2">
        <v>42124</v>
      </c>
      <c r="H547">
        <v>2.0316999999999998</v>
      </c>
      <c r="I547" s="2"/>
      <c r="K547" s="2">
        <v>42124</v>
      </c>
      <c r="L547">
        <v>1778.4</v>
      </c>
      <c r="M547" s="2">
        <v>42124</v>
      </c>
      <c r="N547">
        <v>2085.5100000000002</v>
      </c>
      <c r="Q547" s="2">
        <v>42124</v>
      </c>
      <c r="R547">
        <v>2148.0300000000002</v>
      </c>
      <c r="S547" s="2">
        <v>42521</v>
      </c>
      <c r="T547">
        <v>7.5031600000000003</v>
      </c>
    </row>
    <row r="548" spans="1:20" x14ac:dyDescent="0.2">
      <c r="A548" s="2"/>
      <c r="C548" s="2">
        <v>42155</v>
      </c>
      <c r="D548">
        <v>0.12</v>
      </c>
      <c r="E548" s="2"/>
      <c r="G548" s="2">
        <v>42153</v>
      </c>
      <c r="H548">
        <v>2.1214</v>
      </c>
      <c r="I548" s="2"/>
      <c r="K548" s="2">
        <v>42153</v>
      </c>
      <c r="L548">
        <v>1779.31</v>
      </c>
      <c r="M548" s="2">
        <v>42153</v>
      </c>
      <c r="N548">
        <v>2107.39</v>
      </c>
      <c r="Q548" s="2">
        <v>42153</v>
      </c>
      <c r="R548">
        <v>2163.96</v>
      </c>
      <c r="S548" s="2">
        <v>42551</v>
      </c>
      <c r="T548">
        <v>7.2511900000000002</v>
      </c>
    </row>
    <row r="549" spans="1:20" x14ac:dyDescent="0.2">
      <c r="A549" s="2"/>
      <c r="C549" s="2">
        <v>42185</v>
      </c>
      <c r="D549">
        <v>0.13</v>
      </c>
      <c r="E549" s="2"/>
      <c r="G549" s="2">
        <v>42185</v>
      </c>
      <c r="H549">
        <v>2.3531</v>
      </c>
      <c r="I549" s="2"/>
      <c r="K549" s="2">
        <v>42185</v>
      </c>
      <c r="L549">
        <v>1735.61</v>
      </c>
      <c r="M549" s="2">
        <v>42185</v>
      </c>
      <c r="N549">
        <v>2063.11</v>
      </c>
      <c r="Q549" s="2">
        <v>42185</v>
      </c>
      <c r="R549">
        <v>2118.0100000000002</v>
      </c>
      <c r="S549" s="2">
        <v>42580</v>
      </c>
      <c r="T549">
        <v>7.7762599999999997</v>
      </c>
    </row>
    <row r="550" spans="1:20" x14ac:dyDescent="0.2">
      <c r="A550" s="2"/>
      <c r="C550" s="2">
        <v>42216</v>
      </c>
      <c r="D550">
        <v>0.13</v>
      </c>
      <c r="E550" s="2"/>
      <c r="G550" s="2">
        <v>42216</v>
      </c>
      <c r="H550">
        <v>2.1800999999999999</v>
      </c>
      <c r="I550" s="2"/>
      <c r="K550" s="2">
        <v>42216</v>
      </c>
      <c r="L550">
        <v>1765.6</v>
      </c>
      <c r="M550" s="2">
        <v>42216</v>
      </c>
      <c r="N550">
        <v>2103.84</v>
      </c>
      <c r="Q550" s="2">
        <v>42216</v>
      </c>
      <c r="R550">
        <v>2150.61</v>
      </c>
      <c r="S550" s="2">
        <v>42613</v>
      </c>
      <c r="T550">
        <v>7.8048999999999999</v>
      </c>
    </row>
    <row r="551" spans="1:20" x14ac:dyDescent="0.2">
      <c r="A551" s="2"/>
      <c r="C551" s="2">
        <v>42247</v>
      </c>
      <c r="D551">
        <v>0.14000000000000001</v>
      </c>
      <c r="E551" s="2"/>
      <c r="G551" s="2">
        <v>42247</v>
      </c>
      <c r="H551">
        <v>2.2179000000000002</v>
      </c>
      <c r="I551" s="2"/>
      <c r="K551" s="2">
        <v>42247</v>
      </c>
      <c r="L551">
        <v>1645.43</v>
      </c>
      <c r="M551" s="2">
        <v>42247</v>
      </c>
      <c r="N551">
        <v>1972.18</v>
      </c>
      <c r="Q551" s="2">
        <v>42247</v>
      </c>
      <c r="R551">
        <v>2015.19</v>
      </c>
      <c r="S551" s="2">
        <v>42643</v>
      </c>
      <c r="T551">
        <v>7.8457100000000004</v>
      </c>
    </row>
    <row r="552" spans="1:20" x14ac:dyDescent="0.2">
      <c r="A552" s="2"/>
      <c r="C552" s="2">
        <v>42277</v>
      </c>
      <c r="D552">
        <v>0.14000000000000001</v>
      </c>
      <c r="E552" s="2"/>
      <c r="G552" s="2">
        <v>42277</v>
      </c>
      <c r="H552">
        <v>2.0367999999999999</v>
      </c>
      <c r="I552" s="2"/>
      <c r="K552" s="2">
        <v>42277</v>
      </c>
      <c r="L552">
        <v>1581.92</v>
      </c>
      <c r="M552" s="2">
        <v>42277</v>
      </c>
      <c r="N552">
        <v>1920.03</v>
      </c>
      <c r="Q552" s="2">
        <v>42277</v>
      </c>
      <c r="R552">
        <v>1956.04</v>
      </c>
      <c r="S552" s="2">
        <v>42674</v>
      </c>
      <c r="T552">
        <v>7.96943</v>
      </c>
    </row>
    <row r="553" spans="1:20" x14ac:dyDescent="0.2">
      <c r="A553" s="2"/>
      <c r="C553" s="2">
        <v>42308</v>
      </c>
      <c r="D553">
        <v>0.12</v>
      </c>
      <c r="E553" s="2"/>
      <c r="G553" s="2">
        <v>42307</v>
      </c>
      <c r="H553">
        <v>2.1421000000000001</v>
      </c>
      <c r="I553" s="2"/>
      <c r="K553" s="2">
        <v>42307</v>
      </c>
      <c r="L553">
        <v>1705.8</v>
      </c>
      <c r="M553" s="2">
        <v>42307</v>
      </c>
      <c r="N553">
        <v>2079.36</v>
      </c>
      <c r="Q553" s="2">
        <v>42307</v>
      </c>
      <c r="R553">
        <v>2110.35</v>
      </c>
      <c r="S553" s="2">
        <v>42704</v>
      </c>
      <c r="T553">
        <v>7.7575599999999998</v>
      </c>
    </row>
    <row r="554" spans="1:20" x14ac:dyDescent="0.2">
      <c r="A554" s="2"/>
      <c r="C554" s="2">
        <v>42338</v>
      </c>
      <c r="D554">
        <v>0.12</v>
      </c>
      <c r="E554" s="2"/>
      <c r="G554" s="2">
        <v>42338</v>
      </c>
      <c r="H554">
        <v>2.206</v>
      </c>
      <c r="I554" s="2"/>
      <c r="K554" s="2">
        <v>42338</v>
      </c>
      <c r="L554">
        <v>1694.4</v>
      </c>
      <c r="M554" s="2">
        <v>42338</v>
      </c>
      <c r="N554">
        <v>2080.41</v>
      </c>
      <c r="Q554" s="2">
        <v>42338</v>
      </c>
      <c r="R554">
        <v>2110.08</v>
      </c>
      <c r="S554" s="2">
        <v>42734</v>
      </c>
      <c r="T554">
        <v>7.8360799999999999</v>
      </c>
    </row>
    <row r="555" spans="1:20" x14ac:dyDescent="0.2">
      <c r="A555" s="2"/>
      <c r="C555" s="2">
        <v>42369</v>
      </c>
      <c r="D555">
        <v>0.24</v>
      </c>
      <c r="E555" s="2"/>
      <c r="G555" s="2">
        <v>42369</v>
      </c>
      <c r="H555">
        <v>2.2694000000000001</v>
      </c>
      <c r="I555" s="2"/>
      <c r="K555" s="2">
        <v>42369</v>
      </c>
      <c r="L555">
        <v>1662.79</v>
      </c>
      <c r="M555" s="2">
        <v>42369</v>
      </c>
      <c r="N555">
        <v>2043.94</v>
      </c>
      <c r="Q555" s="2">
        <v>42369</v>
      </c>
      <c r="R555">
        <v>2064.9699999999998</v>
      </c>
      <c r="S555" s="2">
        <v>42766</v>
      </c>
      <c r="T555">
        <v>8.0969899999999999</v>
      </c>
    </row>
    <row r="556" spans="1:20" x14ac:dyDescent="0.2">
      <c r="A556" s="2"/>
      <c r="C556" s="2">
        <v>42400</v>
      </c>
      <c r="D556">
        <v>0.34</v>
      </c>
      <c r="E556" s="2"/>
      <c r="G556" s="2">
        <v>42398</v>
      </c>
      <c r="H556">
        <v>1.9209000000000001</v>
      </c>
      <c r="I556" s="2"/>
      <c r="K556" s="2">
        <v>42398</v>
      </c>
      <c r="L556">
        <v>1562.18</v>
      </c>
      <c r="M556" s="2">
        <v>42398</v>
      </c>
      <c r="N556">
        <v>1940.24</v>
      </c>
      <c r="Q556" s="2">
        <v>42398</v>
      </c>
      <c r="R556">
        <v>1955.63</v>
      </c>
      <c r="S556" s="2">
        <v>42794</v>
      </c>
      <c r="T556">
        <v>8.2118099999999998</v>
      </c>
    </row>
    <row r="557" spans="1:20" x14ac:dyDescent="0.2">
      <c r="A557" s="2"/>
      <c r="C557" s="2">
        <v>42429</v>
      </c>
      <c r="D557">
        <v>0.38</v>
      </c>
      <c r="E557" s="2"/>
      <c r="G557" s="2">
        <v>42429</v>
      </c>
      <c r="H557">
        <v>1.7347000000000001</v>
      </c>
      <c r="I557" s="2"/>
      <c r="K557" s="2">
        <v>42429</v>
      </c>
      <c r="L557">
        <v>1547.17</v>
      </c>
      <c r="M557" s="2">
        <v>42429</v>
      </c>
      <c r="N557">
        <v>1932.23</v>
      </c>
      <c r="Q557" s="2">
        <v>42429</v>
      </c>
      <c r="R557">
        <v>1950.33</v>
      </c>
      <c r="S557" s="2">
        <v>42825</v>
      </c>
      <c r="T557">
        <v>8.1330500000000008</v>
      </c>
    </row>
    <row r="558" spans="1:20" x14ac:dyDescent="0.2">
      <c r="A558" s="2"/>
      <c r="C558" s="2">
        <v>42460</v>
      </c>
      <c r="D558">
        <v>0.36</v>
      </c>
      <c r="E558" s="2"/>
      <c r="G558" s="2">
        <v>42460</v>
      </c>
      <c r="H558">
        <v>1.7686999999999999</v>
      </c>
      <c r="I558" s="2"/>
      <c r="K558" s="2">
        <v>42460</v>
      </c>
      <c r="L558">
        <v>1648.12</v>
      </c>
      <c r="M558" s="2">
        <v>42460</v>
      </c>
      <c r="N558">
        <v>2059.7399999999998</v>
      </c>
      <c r="Q558" s="2">
        <v>42460</v>
      </c>
      <c r="R558">
        <v>2083.44</v>
      </c>
      <c r="S558" s="2">
        <v>42853</v>
      </c>
      <c r="T558">
        <v>8.2129799999999999</v>
      </c>
    </row>
    <row r="559" spans="1:20" x14ac:dyDescent="0.2">
      <c r="A559" s="2"/>
      <c r="C559" s="2">
        <v>42490</v>
      </c>
      <c r="D559">
        <v>0.37</v>
      </c>
      <c r="E559" s="2"/>
      <c r="G559" s="2">
        <v>42489</v>
      </c>
      <c r="H559">
        <v>1.8332999999999999</v>
      </c>
      <c r="I559" s="2"/>
      <c r="K559" s="2">
        <v>42489</v>
      </c>
      <c r="L559">
        <v>1670.8</v>
      </c>
      <c r="M559" s="2">
        <v>42489</v>
      </c>
      <c r="N559">
        <v>2065.3000000000002</v>
      </c>
      <c r="Q559" s="2">
        <v>42489</v>
      </c>
      <c r="R559">
        <v>2098.27</v>
      </c>
    </row>
    <row r="560" spans="1:20" x14ac:dyDescent="0.2">
      <c r="A560" s="2"/>
      <c r="C560" s="2">
        <v>42521</v>
      </c>
      <c r="D560">
        <v>0.37</v>
      </c>
      <c r="E560" s="2"/>
      <c r="G560" s="2">
        <v>42521</v>
      </c>
      <c r="H560">
        <v>1.8458000000000001</v>
      </c>
      <c r="I560" s="2"/>
      <c r="K560" s="2">
        <v>42521</v>
      </c>
      <c r="L560">
        <v>1674.61</v>
      </c>
      <c r="M560" s="2">
        <v>42521</v>
      </c>
      <c r="N560">
        <v>2096.96</v>
      </c>
      <c r="Q560" s="2">
        <v>42521</v>
      </c>
      <c r="R560">
        <v>2125.0300000000002</v>
      </c>
    </row>
    <row r="561" spans="1:18" x14ac:dyDescent="0.2">
      <c r="A561" s="2"/>
      <c r="C561" s="2">
        <v>42551</v>
      </c>
      <c r="D561">
        <v>0.38</v>
      </c>
      <c r="E561" s="2"/>
      <c r="G561" s="2">
        <v>42551</v>
      </c>
      <c r="H561">
        <v>1.4697</v>
      </c>
      <c r="I561" s="2"/>
      <c r="K561" s="2">
        <v>42551</v>
      </c>
      <c r="L561">
        <v>1653.23</v>
      </c>
      <c r="M561" s="2">
        <v>42551</v>
      </c>
      <c r="N561">
        <v>2098.86</v>
      </c>
      <c r="Q561" s="2">
        <v>42551</v>
      </c>
      <c r="R561">
        <v>2126.96</v>
      </c>
    </row>
    <row r="562" spans="1:18" x14ac:dyDescent="0.2">
      <c r="A562" s="2"/>
      <c r="C562" s="2">
        <v>42582</v>
      </c>
      <c r="D562">
        <v>0.39</v>
      </c>
      <c r="E562" s="2"/>
      <c r="G562" s="2">
        <v>42580</v>
      </c>
      <c r="H562">
        <v>1.4531000000000001</v>
      </c>
      <c r="I562" s="2"/>
      <c r="K562" s="2">
        <v>42580</v>
      </c>
      <c r="L562">
        <v>1721.79</v>
      </c>
      <c r="M562" s="2">
        <v>42580</v>
      </c>
      <c r="N562">
        <v>2173.6</v>
      </c>
      <c r="Q562" s="2">
        <v>42580</v>
      </c>
      <c r="R562">
        <v>2204.5</v>
      </c>
    </row>
    <row r="563" spans="1:18" x14ac:dyDescent="0.2">
      <c r="A563" s="2"/>
      <c r="C563" s="2">
        <v>42613</v>
      </c>
      <c r="D563">
        <v>0.4</v>
      </c>
      <c r="E563" s="2"/>
      <c r="G563" s="2">
        <v>42613</v>
      </c>
      <c r="H563">
        <v>1.58</v>
      </c>
      <c r="I563" s="2"/>
      <c r="K563" s="2">
        <v>42613</v>
      </c>
      <c r="L563">
        <v>1719.52</v>
      </c>
      <c r="M563" s="2">
        <v>42613</v>
      </c>
      <c r="N563">
        <v>2170.9499999999998</v>
      </c>
      <c r="Q563" s="2">
        <v>42613</v>
      </c>
      <c r="R563">
        <v>2202.62</v>
      </c>
    </row>
    <row r="564" spans="1:18" x14ac:dyDescent="0.2">
      <c r="A564" s="2"/>
      <c r="C564" s="2">
        <v>42643</v>
      </c>
      <c r="D564">
        <v>0.4</v>
      </c>
      <c r="E564" s="2"/>
      <c r="G564" s="2">
        <v>42643</v>
      </c>
      <c r="H564">
        <v>1.5944</v>
      </c>
      <c r="I564" s="2"/>
      <c r="K564" s="2">
        <v>42643</v>
      </c>
      <c r="L564">
        <v>1725.67</v>
      </c>
      <c r="M564" s="2">
        <v>42643</v>
      </c>
      <c r="N564">
        <v>2168.27</v>
      </c>
      <c r="Q564" s="2">
        <v>42643</v>
      </c>
      <c r="R564">
        <v>2202.7600000000002</v>
      </c>
    </row>
    <row r="565" spans="1:18" x14ac:dyDescent="0.2">
      <c r="A565" s="2"/>
      <c r="C565" s="2">
        <v>42674</v>
      </c>
      <c r="D565">
        <v>0.4</v>
      </c>
      <c r="E565" s="2"/>
      <c r="G565" s="2">
        <v>42674</v>
      </c>
      <c r="H565">
        <v>1.8254999999999999</v>
      </c>
      <c r="I565" s="2"/>
      <c r="K565" s="2">
        <v>42674</v>
      </c>
      <c r="L565">
        <v>1690.92</v>
      </c>
      <c r="M565" s="2">
        <v>42674</v>
      </c>
      <c r="N565">
        <v>2126.15</v>
      </c>
      <c r="Q565" s="2">
        <v>42674</v>
      </c>
      <c r="R565">
        <v>2159.69</v>
      </c>
    </row>
    <row r="566" spans="1:18" x14ac:dyDescent="0.2">
      <c r="A566" s="2"/>
      <c r="C566" s="2">
        <v>42704</v>
      </c>
      <c r="D566">
        <v>0.41</v>
      </c>
      <c r="E566" s="2"/>
      <c r="G566" s="2">
        <v>42704</v>
      </c>
      <c r="H566">
        <v>2.3809</v>
      </c>
      <c r="I566" s="2"/>
      <c r="K566" s="2">
        <v>42704</v>
      </c>
      <c r="L566">
        <v>1712.09</v>
      </c>
      <c r="M566" s="2">
        <v>42704</v>
      </c>
      <c r="N566">
        <v>2198.81</v>
      </c>
      <c r="Q566" s="2">
        <v>42704</v>
      </c>
      <c r="R566">
        <v>2230.2800000000002</v>
      </c>
    </row>
    <row r="567" spans="1:18" x14ac:dyDescent="0.2">
      <c r="A567" s="2"/>
      <c r="C567" s="2">
        <v>42735</v>
      </c>
      <c r="D567">
        <v>0.54</v>
      </c>
      <c r="E567" s="2"/>
      <c r="G567" s="2">
        <v>42734</v>
      </c>
      <c r="H567">
        <v>2.4443000000000001</v>
      </c>
      <c r="I567" s="2"/>
      <c r="K567" s="2">
        <v>42734</v>
      </c>
      <c r="L567">
        <v>1751.22</v>
      </c>
      <c r="M567" s="2">
        <v>42734</v>
      </c>
      <c r="N567">
        <v>2238.83</v>
      </c>
      <c r="Q567" s="2">
        <v>42734</v>
      </c>
      <c r="R567">
        <v>2268.17</v>
      </c>
    </row>
    <row r="568" spans="1:18" x14ac:dyDescent="0.2">
      <c r="A568" s="2"/>
      <c r="C568" s="2">
        <v>42766</v>
      </c>
      <c r="D568">
        <v>0.65</v>
      </c>
      <c r="E568" s="2"/>
      <c r="G568" s="2">
        <v>42766</v>
      </c>
      <c r="H568">
        <v>2.4531000000000001</v>
      </c>
      <c r="I568" s="2"/>
      <c r="K568" s="2">
        <v>42766</v>
      </c>
      <c r="L568">
        <v>1792.4</v>
      </c>
      <c r="M568" s="2">
        <v>42766</v>
      </c>
      <c r="N568">
        <v>2278.87</v>
      </c>
      <c r="Q568" s="2">
        <v>42766</v>
      </c>
      <c r="R568">
        <v>2314.7800000000002</v>
      </c>
    </row>
    <row r="569" spans="1:18" x14ac:dyDescent="0.2">
      <c r="A569" s="2"/>
      <c r="C569" s="2">
        <v>42794</v>
      </c>
      <c r="D569">
        <v>0.66</v>
      </c>
      <c r="E569" s="2"/>
      <c r="G569" s="2">
        <v>42794</v>
      </c>
      <c r="H569">
        <v>2.3898999999999999</v>
      </c>
      <c r="I569" s="2"/>
      <c r="K569" s="2">
        <v>42794</v>
      </c>
      <c r="L569">
        <v>1838.7</v>
      </c>
      <c r="M569" s="2">
        <v>42794</v>
      </c>
      <c r="N569">
        <v>2363.64</v>
      </c>
      <c r="Q569" s="2">
        <v>42794</v>
      </c>
      <c r="R569">
        <v>2392.9899999999998</v>
      </c>
    </row>
    <row r="570" spans="1:18" x14ac:dyDescent="0.2">
      <c r="A570" s="2"/>
      <c r="C570" s="2">
        <v>42825</v>
      </c>
      <c r="D570">
        <v>0.79</v>
      </c>
      <c r="E570" s="2"/>
      <c r="G570" s="2">
        <v>42825</v>
      </c>
      <c r="H570">
        <v>2.3874</v>
      </c>
      <c r="I570" s="2"/>
      <c r="K570" s="2">
        <v>42825</v>
      </c>
      <c r="L570">
        <v>1853.69</v>
      </c>
      <c r="M570" s="2">
        <v>42825</v>
      </c>
      <c r="N570">
        <v>2362.7199999999998</v>
      </c>
      <c r="Q570" s="2">
        <v>42825</v>
      </c>
      <c r="R570">
        <v>2392.81</v>
      </c>
    </row>
    <row r="571" spans="1:18" x14ac:dyDescent="0.2">
      <c r="A571" s="2"/>
      <c r="C571" s="2">
        <v>42855</v>
      </c>
      <c r="D571">
        <v>0.9</v>
      </c>
      <c r="E571" s="2"/>
      <c r="G571" s="2">
        <v>42853</v>
      </c>
      <c r="H571">
        <v>2.2801999999999998</v>
      </c>
      <c r="I571" s="2"/>
      <c r="K571" s="2">
        <v>42853</v>
      </c>
      <c r="L571">
        <v>1878.28</v>
      </c>
      <c r="M571" s="2">
        <v>42853</v>
      </c>
      <c r="N571">
        <v>2384.1999999999998</v>
      </c>
      <c r="Q571" s="2">
        <v>42853</v>
      </c>
      <c r="R571">
        <v>2411.48</v>
      </c>
    </row>
    <row r="572" spans="1:18" x14ac:dyDescent="0.2">
      <c r="A572" s="2"/>
      <c r="C572" s="2"/>
      <c r="E572" s="2"/>
      <c r="G572" s="2"/>
      <c r="I572" s="2"/>
    </row>
    <row r="573" spans="1:18" x14ac:dyDescent="0.2">
      <c r="A573" s="2"/>
      <c r="C573" s="2"/>
      <c r="E573" s="2"/>
      <c r="G573" s="2"/>
      <c r="I573" s="2"/>
    </row>
    <row r="574" spans="1:18" x14ac:dyDescent="0.2">
      <c r="A574" s="2"/>
      <c r="C574" s="2"/>
      <c r="E574" s="2"/>
      <c r="G574" s="2"/>
      <c r="I574" s="2"/>
    </row>
    <row r="575" spans="1:18" x14ac:dyDescent="0.2">
      <c r="A575" s="2"/>
      <c r="C575" s="2"/>
      <c r="E575" s="2"/>
      <c r="G575" s="2"/>
      <c r="I575" s="2"/>
    </row>
    <row r="576" spans="1:18" x14ac:dyDescent="0.2">
      <c r="A576" s="2"/>
      <c r="C576" s="2"/>
      <c r="E576" s="2"/>
      <c r="G576" s="2"/>
      <c r="I576" s="2"/>
    </row>
    <row r="577" spans="1:9" x14ac:dyDescent="0.2">
      <c r="A577" s="2"/>
      <c r="C577" s="2"/>
      <c r="E577" s="2"/>
      <c r="G577" s="2"/>
      <c r="I577" s="2"/>
    </row>
    <row r="578" spans="1:9" x14ac:dyDescent="0.2">
      <c r="A578" s="2"/>
      <c r="C578" s="2"/>
      <c r="E578" s="2"/>
      <c r="G578" s="2"/>
      <c r="I578" s="2"/>
    </row>
    <row r="579" spans="1:9" x14ac:dyDescent="0.2">
      <c r="A579" s="2"/>
      <c r="C579" s="2"/>
      <c r="E579" s="2"/>
      <c r="G579" s="2"/>
      <c r="I579" s="2"/>
    </row>
    <row r="580" spans="1:9" x14ac:dyDescent="0.2">
      <c r="A580" s="2"/>
      <c r="C580" s="2"/>
      <c r="E580" s="2"/>
      <c r="G580" s="2"/>
      <c r="I580" s="2"/>
    </row>
    <row r="581" spans="1:9" x14ac:dyDescent="0.2">
      <c r="A581" s="2"/>
      <c r="C581" s="2"/>
      <c r="E581" s="2"/>
      <c r="G581" s="2"/>
      <c r="I581" s="2"/>
    </row>
    <row r="582" spans="1:9" x14ac:dyDescent="0.2">
      <c r="A582" s="2"/>
      <c r="C582" s="2"/>
      <c r="E582" s="2"/>
      <c r="G582" s="2"/>
      <c r="I582" s="2"/>
    </row>
    <row r="583" spans="1:9" x14ac:dyDescent="0.2">
      <c r="A583" s="2"/>
      <c r="C583" s="2"/>
      <c r="E583" s="2"/>
      <c r="G583" s="2"/>
      <c r="I583" s="2"/>
    </row>
    <row r="584" spans="1:9" x14ac:dyDescent="0.2">
      <c r="A584" s="2"/>
      <c r="C584" s="2"/>
      <c r="E584" s="2"/>
      <c r="G584" s="2"/>
      <c r="I584" s="2"/>
    </row>
    <row r="585" spans="1:9" x14ac:dyDescent="0.2">
      <c r="A585" s="2"/>
      <c r="C585" s="2"/>
      <c r="E585" s="2"/>
      <c r="G585" s="2"/>
      <c r="I585" s="2"/>
    </row>
    <row r="586" spans="1:9" x14ac:dyDescent="0.2">
      <c r="A586" s="2"/>
      <c r="C586" s="2"/>
      <c r="E586" s="2"/>
      <c r="G586" s="2"/>
      <c r="I586" s="2"/>
    </row>
    <row r="587" spans="1:9" x14ac:dyDescent="0.2">
      <c r="A587" s="2"/>
      <c r="C587" s="2"/>
      <c r="E587" s="2"/>
      <c r="G587" s="2"/>
      <c r="I587" s="2"/>
    </row>
    <row r="588" spans="1:9" x14ac:dyDescent="0.2">
      <c r="A588" s="2"/>
      <c r="C588" s="2"/>
      <c r="E588" s="2"/>
      <c r="G588" s="2"/>
      <c r="I588" s="2"/>
    </row>
    <row r="589" spans="1:9" x14ac:dyDescent="0.2">
      <c r="A589" s="2"/>
      <c r="C589" s="2"/>
      <c r="E589" s="2"/>
      <c r="G589" s="2"/>
      <c r="I589" s="2"/>
    </row>
    <row r="590" spans="1:9" x14ac:dyDescent="0.2">
      <c r="A590" s="2"/>
      <c r="C590" s="2"/>
      <c r="E590" s="2"/>
      <c r="G590" s="2"/>
      <c r="I590" s="2"/>
    </row>
    <row r="591" spans="1:9" x14ac:dyDescent="0.2">
      <c r="A591" s="2"/>
      <c r="C591" s="2"/>
      <c r="E591" s="2"/>
      <c r="G591" s="2"/>
      <c r="I591" s="2"/>
    </row>
    <row r="592" spans="1:9" x14ac:dyDescent="0.2">
      <c r="A592" s="2"/>
      <c r="C592" s="2"/>
      <c r="E592" s="2"/>
      <c r="G592" s="2"/>
      <c r="I592" s="2"/>
    </row>
    <row r="593" spans="1:9" x14ac:dyDescent="0.2">
      <c r="A593" s="2"/>
      <c r="C593" s="2"/>
      <c r="E593" s="2"/>
      <c r="G593" s="2"/>
      <c r="I593" s="2"/>
    </row>
    <row r="594" spans="1:9" x14ac:dyDescent="0.2">
      <c r="A594" s="2"/>
      <c r="C594" s="2"/>
      <c r="E594" s="2"/>
      <c r="G594" s="2"/>
      <c r="I594" s="2"/>
    </row>
    <row r="595" spans="1:9" x14ac:dyDescent="0.2">
      <c r="A595" s="2"/>
      <c r="C595" s="2"/>
      <c r="E595" s="2"/>
      <c r="G595" s="2"/>
      <c r="I595" s="2"/>
    </row>
    <row r="596" spans="1:9" x14ac:dyDescent="0.2">
      <c r="A596" s="2"/>
      <c r="C596" s="2"/>
      <c r="E596" s="2"/>
      <c r="G596" s="2"/>
      <c r="I596" s="2"/>
    </row>
    <row r="597" spans="1:9" x14ac:dyDescent="0.2">
      <c r="A597" s="2"/>
      <c r="C597" s="2"/>
      <c r="E597" s="2"/>
      <c r="G597" s="2"/>
      <c r="I597" s="2"/>
    </row>
    <row r="598" spans="1:9" x14ac:dyDescent="0.2">
      <c r="A598" s="2"/>
      <c r="C598" s="2"/>
      <c r="E598" s="2"/>
      <c r="G598" s="2"/>
      <c r="I598" s="2"/>
    </row>
    <row r="599" spans="1:9" x14ac:dyDescent="0.2">
      <c r="A599" s="2"/>
      <c r="C599" s="2"/>
      <c r="E599" s="2"/>
      <c r="G599" s="2"/>
      <c r="I599" s="2"/>
    </row>
    <row r="600" spans="1:9" x14ac:dyDescent="0.2">
      <c r="A600" s="2"/>
      <c r="C600" s="2"/>
      <c r="E600" s="2"/>
      <c r="G600" s="2"/>
      <c r="I600" s="2"/>
    </row>
    <row r="601" spans="1:9" x14ac:dyDescent="0.2">
      <c r="A601" s="2"/>
      <c r="C601" s="2"/>
      <c r="E601" s="2"/>
      <c r="G601" s="2"/>
      <c r="I601" s="2"/>
    </row>
    <row r="602" spans="1:9" x14ac:dyDescent="0.2">
      <c r="A602" s="2"/>
      <c r="C602" s="2"/>
      <c r="E602" s="2"/>
      <c r="G602" s="2"/>
      <c r="I602" s="2"/>
    </row>
    <row r="603" spans="1:9" x14ac:dyDescent="0.2">
      <c r="A603" s="2"/>
      <c r="C603" s="2"/>
      <c r="E603" s="2"/>
      <c r="G603" s="2"/>
      <c r="I603" s="2"/>
    </row>
    <row r="604" spans="1:9" x14ac:dyDescent="0.2">
      <c r="A604" s="2"/>
      <c r="C604" s="2"/>
      <c r="E604" s="2"/>
      <c r="G604" s="2"/>
      <c r="I604" s="2"/>
    </row>
    <row r="605" spans="1:9" x14ac:dyDescent="0.2">
      <c r="A605" s="2"/>
      <c r="C605" s="2"/>
      <c r="E605" s="2"/>
      <c r="G605" s="2"/>
      <c r="I605" s="2"/>
    </row>
    <row r="606" spans="1:9" x14ac:dyDescent="0.2">
      <c r="A606" s="2"/>
      <c r="C606" s="2"/>
      <c r="E606" s="2"/>
      <c r="G606" s="2"/>
      <c r="I606" s="2"/>
    </row>
    <row r="607" spans="1:9" x14ac:dyDescent="0.2">
      <c r="A607" s="2"/>
      <c r="C607" s="2"/>
      <c r="E607" s="2"/>
      <c r="G607" s="2"/>
      <c r="I607" s="2"/>
    </row>
    <row r="608" spans="1:9" x14ac:dyDescent="0.2">
      <c r="A608" s="2"/>
      <c r="C608" s="2"/>
      <c r="E608" s="2"/>
      <c r="G608" s="2"/>
      <c r="I608" s="2"/>
    </row>
    <row r="609" spans="1:9" x14ac:dyDescent="0.2">
      <c r="A609" s="2"/>
      <c r="C609" s="2"/>
      <c r="E609" s="2"/>
      <c r="G609" s="2"/>
      <c r="I609" s="2"/>
    </row>
    <row r="610" spans="1:9" x14ac:dyDescent="0.2">
      <c r="A610" s="2"/>
      <c r="C610" s="2"/>
      <c r="E610" s="2"/>
      <c r="G610" s="2"/>
      <c r="I610" s="2"/>
    </row>
    <row r="611" spans="1:9" x14ac:dyDescent="0.2">
      <c r="A611" s="2"/>
      <c r="C611" s="2"/>
      <c r="E611" s="2"/>
      <c r="G611" s="2"/>
      <c r="I611" s="2"/>
    </row>
    <row r="612" spans="1:9" x14ac:dyDescent="0.2">
      <c r="A612" s="2"/>
      <c r="C612" s="2"/>
      <c r="E612" s="2"/>
      <c r="G612" s="2"/>
      <c r="I612" s="2"/>
    </row>
    <row r="613" spans="1:9" x14ac:dyDescent="0.2">
      <c r="A613" s="2"/>
      <c r="C613" s="2"/>
      <c r="E613" s="2"/>
      <c r="G613" s="2"/>
      <c r="I613" s="2"/>
    </row>
    <row r="614" spans="1:9" x14ac:dyDescent="0.2">
      <c r="A614" s="2"/>
      <c r="C614" s="2"/>
      <c r="E614" s="2"/>
      <c r="G614" s="2"/>
      <c r="I614" s="2"/>
    </row>
    <row r="615" spans="1:9" x14ac:dyDescent="0.2">
      <c r="A615" s="2"/>
      <c r="C615" s="2"/>
      <c r="E615" s="2"/>
      <c r="G615" s="2"/>
      <c r="I615" s="2"/>
    </row>
    <row r="616" spans="1:9" x14ac:dyDescent="0.2">
      <c r="A616" s="2"/>
      <c r="C616" s="2"/>
      <c r="E616" s="2"/>
      <c r="G616" s="2"/>
      <c r="I616" s="2"/>
    </row>
    <row r="617" spans="1:9" x14ac:dyDescent="0.2">
      <c r="A617" s="2"/>
      <c r="C617" s="2"/>
      <c r="E617" s="2"/>
      <c r="G617" s="2"/>
      <c r="I617" s="2"/>
    </row>
    <row r="618" spans="1:9" x14ac:dyDescent="0.2">
      <c r="A618" s="2"/>
      <c r="C618" s="2"/>
      <c r="E618" s="2"/>
      <c r="G618" s="2"/>
      <c r="I618" s="2"/>
    </row>
    <row r="619" spans="1:9" x14ac:dyDescent="0.2">
      <c r="A619" s="2"/>
      <c r="C619" s="2"/>
      <c r="E619" s="2"/>
      <c r="G619" s="2"/>
      <c r="I619" s="2"/>
    </row>
    <row r="620" spans="1:9" x14ac:dyDescent="0.2">
      <c r="A620" s="2"/>
      <c r="C620" s="2"/>
      <c r="E620" s="2"/>
      <c r="G620" s="2"/>
      <c r="I620" s="2"/>
    </row>
    <row r="621" spans="1:9" x14ac:dyDescent="0.2">
      <c r="A621" s="2"/>
      <c r="C621" s="2"/>
      <c r="E621" s="2"/>
      <c r="G621" s="2"/>
      <c r="I621" s="2"/>
    </row>
    <row r="622" spans="1:9" x14ac:dyDescent="0.2">
      <c r="A622" s="2"/>
      <c r="C622" s="2"/>
      <c r="E622" s="2"/>
      <c r="G622" s="2"/>
      <c r="I622" s="2"/>
    </row>
    <row r="623" spans="1:9" x14ac:dyDescent="0.2">
      <c r="A623" s="2"/>
      <c r="C623" s="2"/>
      <c r="E623" s="2"/>
      <c r="G623" s="2"/>
      <c r="I623" s="2"/>
    </row>
    <row r="624" spans="1:9" x14ac:dyDescent="0.2">
      <c r="A624" s="2"/>
      <c r="C624" s="2"/>
      <c r="E624" s="2"/>
      <c r="G624" s="2"/>
      <c r="I624" s="2"/>
    </row>
    <row r="625" spans="1:9" x14ac:dyDescent="0.2">
      <c r="A625" s="2"/>
      <c r="C625" s="2"/>
      <c r="E625" s="2"/>
      <c r="G625" s="2"/>
      <c r="I625" s="2"/>
    </row>
    <row r="626" spans="1:9" x14ac:dyDescent="0.2">
      <c r="A626" s="2"/>
      <c r="C626" s="2"/>
      <c r="E626" s="2"/>
      <c r="G626" s="2"/>
      <c r="I626" s="2"/>
    </row>
    <row r="627" spans="1:9" x14ac:dyDescent="0.2">
      <c r="A627" s="2"/>
      <c r="C627" s="2"/>
      <c r="E627" s="2"/>
      <c r="G627" s="2"/>
      <c r="I627" s="2"/>
    </row>
    <row r="628" spans="1:9" x14ac:dyDescent="0.2">
      <c r="A628" s="2"/>
      <c r="C628" s="2"/>
      <c r="E628" s="2"/>
      <c r="G628" s="2"/>
      <c r="I628" s="2"/>
    </row>
    <row r="629" spans="1:9" x14ac:dyDescent="0.2">
      <c r="A629" s="2"/>
      <c r="C629" s="2"/>
      <c r="E629" s="2"/>
      <c r="G629" s="2"/>
      <c r="I629" s="2"/>
    </row>
    <row r="630" spans="1:9" x14ac:dyDescent="0.2">
      <c r="A630" s="2"/>
      <c r="C630" s="2"/>
      <c r="E630" s="2"/>
      <c r="G630" s="2"/>
      <c r="I630" s="2"/>
    </row>
    <row r="631" spans="1:9" x14ac:dyDescent="0.2">
      <c r="A631" s="2"/>
      <c r="C631" s="2"/>
      <c r="E631" s="2"/>
      <c r="G631" s="2"/>
      <c r="I631" s="2"/>
    </row>
    <row r="632" spans="1:9" x14ac:dyDescent="0.2">
      <c r="A632" s="2"/>
      <c r="C632" s="2"/>
      <c r="E632" s="2"/>
      <c r="G632" s="2"/>
      <c r="I632" s="2"/>
    </row>
    <row r="633" spans="1:9" x14ac:dyDescent="0.2">
      <c r="A633" s="2"/>
      <c r="C633" s="2"/>
      <c r="E633" s="2"/>
      <c r="G633" s="2"/>
      <c r="I633" s="2"/>
    </row>
    <row r="634" spans="1:9" x14ac:dyDescent="0.2">
      <c r="A634" s="2"/>
      <c r="C634" s="2"/>
      <c r="E634" s="2"/>
      <c r="G634" s="2"/>
      <c r="I634" s="2"/>
    </row>
    <row r="635" spans="1:9" x14ac:dyDescent="0.2">
      <c r="A635" s="2"/>
      <c r="C635" s="2"/>
      <c r="E635" s="2"/>
      <c r="G635" s="2"/>
      <c r="I635" s="2"/>
    </row>
    <row r="636" spans="1:9" x14ac:dyDescent="0.2">
      <c r="A636" s="2"/>
      <c r="C636" s="2"/>
      <c r="E636" s="2"/>
      <c r="G636" s="2"/>
      <c r="I636" s="2"/>
    </row>
    <row r="637" spans="1:9" x14ac:dyDescent="0.2">
      <c r="A637" s="2"/>
      <c r="C637" s="2"/>
      <c r="E637" s="2"/>
      <c r="G637" s="2"/>
      <c r="I637" s="2"/>
    </row>
    <row r="638" spans="1:9" x14ac:dyDescent="0.2">
      <c r="A638" s="2"/>
      <c r="C638" s="2"/>
      <c r="E638" s="2"/>
      <c r="G638" s="2"/>
      <c r="I638" s="2"/>
    </row>
    <row r="639" spans="1:9" x14ac:dyDescent="0.2">
      <c r="A639" s="2"/>
      <c r="C639" s="2"/>
      <c r="E639" s="2"/>
      <c r="G639" s="2"/>
      <c r="I639" s="2"/>
    </row>
    <row r="640" spans="1:9" x14ac:dyDescent="0.2">
      <c r="A640" s="2"/>
      <c r="C640" s="2"/>
      <c r="E640" s="2"/>
      <c r="G640" s="2"/>
      <c r="I640" s="2"/>
    </row>
    <row r="641" spans="1:9" x14ac:dyDescent="0.2">
      <c r="A641" s="2"/>
      <c r="C641" s="2"/>
      <c r="E641" s="2"/>
      <c r="G641" s="2"/>
      <c r="I641" s="2"/>
    </row>
    <row r="642" spans="1:9" x14ac:dyDescent="0.2">
      <c r="A642" s="2"/>
      <c r="C642" s="2"/>
      <c r="E642" s="2"/>
      <c r="G642" s="2"/>
      <c r="I642" s="2"/>
    </row>
    <row r="643" spans="1:9" x14ac:dyDescent="0.2">
      <c r="A643" s="2"/>
      <c r="C643" s="2"/>
      <c r="E643" s="2"/>
      <c r="G643" s="2"/>
      <c r="I643" s="2"/>
    </row>
    <row r="644" spans="1:9" x14ac:dyDescent="0.2">
      <c r="A644" s="2"/>
      <c r="C644" s="2"/>
      <c r="E644" s="2"/>
      <c r="G644" s="2"/>
      <c r="I644" s="2"/>
    </row>
    <row r="645" spans="1:9" x14ac:dyDescent="0.2">
      <c r="A645" s="2"/>
      <c r="C645" s="2"/>
      <c r="E645" s="2"/>
      <c r="G645" s="2"/>
      <c r="I645" s="2"/>
    </row>
    <row r="646" spans="1:9" x14ac:dyDescent="0.2">
      <c r="A646" s="2"/>
      <c r="C646" s="2"/>
      <c r="E646" s="2"/>
      <c r="G646" s="2"/>
      <c r="I646" s="2"/>
    </row>
    <row r="647" spans="1:9" x14ac:dyDescent="0.2">
      <c r="A647" s="2"/>
      <c r="C647" s="2"/>
      <c r="E647" s="2"/>
      <c r="G647" s="2"/>
      <c r="I647" s="2"/>
    </row>
    <row r="648" spans="1:9" x14ac:dyDescent="0.2">
      <c r="A648" s="2"/>
      <c r="C648" s="2"/>
      <c r="E648" s="2"/>
      <c r="G648" s="2"/>
      <c r="I648" s="2"/>
    </row>
    <row r="649" spans="1:9" x14ac:dyDescent="0.2">
      <c r="A649" s="2"/>
      <c r="C649" s="2"/>
      <c r="E649" s="2"/>
      <c r="G649" s="2"/>
      <c r="I649" s="2"/>
    </row>
    <row r="650" spans="1:9" x14ac:dyDescent="0.2">
      <c r="A650" s="2"/>
      <c r="C650" s="2"/>
      <c r="E650" s="2"/>
      <c r="G650" s="2"/>
      <c r="I650" s="2"/>
    </row>
    <row r="651" spans="1:9" x14ac:dyDescent="0.2">
      <c r="A651" s="2"/>
      <c r="C651" s="2"/>
      <c r="E651" s="2"/>
      <c r="G651" s="2"/>
      <c r="I651" s="2"/>
    </row>
    <row r="652" spans="1:9" x14ac:dyDescent="0.2">
      <c r="A652" s="2"/>
      <c r="C652" s="2"/>
      <c r="E652" s="2"/>
      <c r="G652" s="2"/>
      <c r="I652" s="2"/>
    </row>
    <row r="653" spans="1:9" x14ac:dyDescent="0.2">
      <c r="A653" s="2"/>
      <c r="C653" s="2"/>
      <c r="E653" s="2"/>
      <c r="G653" s="2"/>
      <c r="I653" s="2"/>
    </row>
    <row r="654" spans="1:9" x14ac:dyDescent="0.2">
      <c r="A654" s="2"/>
      <c r="C654" s="2"/>
      <c r="E654" s="2"/>
      <c r="G654" s="2"/>
      <c r="I654" s="2"/>
    </row>
    <row r="655" spans="1:9" x14ac:dyDescent="0.2">
      <c r="A655" s="2"/>
      <c r="C655" s="2"/>
      <c r="E655" s="2"/>
      <c r="G655" s="2"/>
      <c r="I655" s="2"/>
    </row>
    <row r="656" spans="1:9" x14ac:dyDescent="0.2">
      <c r="A656" s="2"/>
      <c r="C656" s="2"/>
      <c r="E656" s="2"/>
      <c r="G656" s="2"/>
      <c r="I656" s="2"/>
    </row>
    <row r="657" spans="1:9" x14ac:dyDescent="0.2">
      <c r="A657" s="2"/>
      <c r="C657" s="2"/>
      <c r="E657" s="2"/>
      <c r="G657" s="2"/>
      <c r="I657" s="2"/>
    </row>
    <row r="658" spans="1:9" x14ac:dyDescent="0.2">
      <c r="A658" s="2"/>
      <c r="C658" s="2"/>
      <c r="E658" s="2"/>
      <c r="G658" s="2"/>
      <c r="I658" s="2"/>
    </row>
    <row r="659" spans="1:9" x14ac:dyDescent="0.2">
      <c r="A659" s="2"/>
      <c r="C659" s="2"/>
      <c r="E659" s="2"/>
      <c r="G659" s="2"/>
      <c r="I659" s="2"/>
    </row>
    <row r="660" spans="1:9" x14ac:dyDescent="0.2">
      <c r="A660" s="2"/>
      <c r="C660" s="2"/>
      <c r="E660" s="2"/>
      <c r="G660" s="2"/>
      <c r="I660" s="2"/>
    </row>
    <row r="661" spans="1:9" x14ac:dyDescent="0.2">
      <c r="A661" s="2"/>
      <c r="C661" s="2"/>
      <c r="E661" s="2"/>
      <c r="G661" s="2"/>
      <c r="I661" s="2"/>
    </row>
    <row r="662" spans="1:9" x14ac:dyDescent="0.2">
      <c r="A662" s="2"/>
      <c r="C662" s="2"/>
      <c r="E662" s="2"/>
      <c r="G662" s="2"/>
      <c r="I662" s="2"/>
    </row>
    <row r="663" spans="1:9" x14ac:dyDescent="0.2">
      <c r="A663" s="2"/>
      <c r="C663" s="2"/>
      <c r="E663" s="2"/>
      <c r="G663" s="2"/>
      <c r="I663" s="2"/>
    </row>
    <row r="664" spans="1:9" x14ac:dyDescent="0.2">
      <c r="A664" s="2"/>
      <c r="C664" s="2"/>
      <c r="E664" s="2"/>
      <c r="G664" s="2"/>
      <c r="I664" s="2"/>
    </row>
    <row r="665" spans="1:9" x14ac:dyDescent="0.2">
      <c r="A665" s="2"/>
      <c r="C665" s="2"/>
      <c r="E665" s="2"/>
      <c r="G665" s="2"/>
      <c r="I665" s="2"/>
    </row>
    <row r="666" spans="1:9" x14ac:dyDescent="0.2">
      <c r="A666" s="2"/>
      <c r="C666" s="2"/>
      <c r="E666" s="2"/>
      <c r="G666" s="2"/>
      <c r="I666" s="2"/>
    </row>
    <row r="667" spans="1:9" x14ac:dyDescent="0.2">
      <c r="A667" s="2"/>
      <c r="C667" s="2"/>
      <c r="E667" s="2"/>
      <c r="G667" s="2"/>
      <c r="I667" s="2"/>
    </row>
    <row r="668" spans="1:9" x14ac:dyDescent="0.2">
      <c r="A668" s="2"/>
      <c r="C668" s="2"/>
      <c r="E668" s="2"/>
      <c r="G668" s="2"/>
      <c r="I668" s="2"/>
    </row>
    <row r="669" spans="1:9" x14ac:dyDescent="0.2">
      <c r="A669" s="2"/>
      <c r="C669" s="2"/>
      <c r="E669" s="2"/>
      <c r="G669" s="2"/>
      <c r="I669" s="2"/>
    </row>
    <row r="670" spans="1:9" x14ac:dyDescent="0.2">
      <c r="A670" s="2"/>
      <c r="C670" s="2"/>
      <c r="E670" s="2"/>
      <c r="G670" s="2"/>
      <c r="I670" s="2"/>
    </row>
    <row r="671" spans="1:9" x14ac:dyDescent="0.2">
      <c r="A671" s="2"/>
      <c r="C671" s="2"/>
      <c r="E671" s="2"/>
      <c r="G671" s="2"/>
      <c r="I671" s="2"/>
    </row>
    <row r="672" spans="1:9" x14ac:dyDescent="0.2">
      <c r="A672" s="2"/>
      <c r="C672" s="2"/>
      <c r="E672" s="2"/>
      <c r="G672" s="2"/>
      <c r="I672" s="2"/>
    </row>
    <row r="673" spans="1:9" x14ac:dyDescent="0.2">
      <c r="A673" s="2"/>
      <c r="C673" s="2"/>
      <c r="E673" s="2"/>
      <c r="G673" s="2"/>
      <c r="I673" s="2"/>
    </row>
    <row r="674" spans="1:9" x14ac:dyDescent="0.2">
      <c r="A674" s="2"/>
      <c r="C674" s="2"/>
      <c r="E674" s="2"/>
      <c r="G674" s="2"/>
      <c r="I674" s="2"/>
    </row>
    <row r="675" spans="1:9" x14ac:dyDescent="0.2">
      <c r="A675" s="2"/>
      <c r="C675" s="2"/>
      <c r="E675" s="2"/>
      <c r="G675" s="2"/>
      <c r="I675" s="2"/>
    </row>
    <row r="676" spans="1:9" x14ac:dyDescent="0.2">
      <c r="A676" s="2"/>
      <c r="C676" s="2"/>
      <c r="E676" s="2"/>
      <c r="G676" s="2"/>
      <c r="I676" s="2"/>
    </row>
    <row r="677" spans="1:9" x14ac:dyDescent="0.2">
      <c r="A677" s="2"/>
      <c r="C677" s="2"/>
      <c r="E677" s="2"/>
      <c r="G677" s="2"/>
      <c r="I677" s="2"/>
    </row>
    <row r="678" spans="1:9" x14ac:dyDescent="0.2">
      <c r="A678" s="2"/>
      <c r="C678" s="2"/>
      <c r="E678" s="2"/>
      <c r="G678" s="2"/>
      <c r="I678" s="2"/>
    </row>
    <row r="679" spans="1:9" x14ac:dyDescent="0.2">
      <c r="A679" s="2"/>
      <c r="C679" s="2"/>
      <c r="E679" s="2"/>
      <c r="G679" s="2"/>
      <c r="I679" s="2"/>
    </row>
    <row r="680" spans="1:9" x14ac:dyDescent="0.2">
      <c r="A680" s="2"/>
      <c r="C680" s="2"/>
      <c r="E680" s="2"/>
      <c r="G680" s="2"/>
      <c r="I680" s="2"/>
    </row>
    <row r="681" spans="1:9" x14ac:dyDescent="0.2">
      <c r="A681" s="2"/>
      <c r="C681" s="2"/>
      <c r="E681" s="2"/>
      <c r="G681" s="2"/>
      <c r="I681" s="2"/>
    </row>
    <row r="682" spans="1:9" x14ac:dyDescent="0.2">
      <c r="A682" s="2"/>
      <c r="C682" s="2"/>
      <c r="E682" s="2"/>
      <c r="G682" s="2"/>
      <c r="I682" s="2"/>
    </row>
    <row r="683" spans="1:9" x14ac:dyDescent="0.2">
      <c r="A683" s="2"/>
      <c r="C683" s="2"/>
      <c r="E683" s="2"/>
      <c r="G683" s="2"/>
      <c r="I683" s="2"/>
    </row>
    <row r="684" spans="1:9" x14ac:dyDescent="0.2">
      <c r="A684" s="2"/>
      <c r="C684" s="2"/>
      <c r="E684" s="2"/>
      <c r="G684" s="2"/>
      <c r="I684" s="2"/>
    </row>
    <row r="685" spans="1:9" x14ac:dyDescent="0.2">
      <c r="A685" s="2"/>
      <c r="C685" s="2"/>
      <c r="E685" s="2"/>
      <c r="G685" s="2"/>
      <c r="I685" s="2"/>
    </row>
    <row r="686" spans="1:9" x14ac:dyDescent="0.2">
      <c r="A686" s="2"/>
      <c r="C686" s="2"/>
      <c r="E686" s="2"/>
      <c r="G686" s="2"/>
      <c r="I686" s="2"/>
    </row>
    <row r="687" spans="1:9" x14ac:dyDescent="0.2">
      <c r="A687" s="2"/>
      <c r="C687" s="2"/>
      <c r="E687" s="2"/>
      <c r="G687" s="2"/>
      <c r="I687" s="2"/>
    </row>
    <row r="688" spans="1:9" x14ac:dyDescent="0.2">
      <c r="A688" s="2"/>
      <c r="C688" s="2"/>
      <c r="E688" s="2"/>
      <c r="G688" s="2"/>
      <c r="I688" s="2"/>
    </row>
    <row r="689" spans="1:9" x14ac:dyDescent="0.2">
      <c r="A689" s="2"/>
      <c r="C689" s="2"/>
      <c r="E689" s="2"/>
      <c r="G689" s="2"/>
      <c r="I689" s="2"/>
    </row>
    <row r="690" spans="1:9" x14ac:dyDescent="0.2">
      <c r="A690" s="2"/>
      <c r="C690" s="2"/>
      <c r="E690" s="2"/>
      <c r="G690" s="2"/>
      <c r="I690" s="2"/>
    </row>
    <row r="691" spans="1:9" x14ac:dyDescent="0.2">
      <c r="A691" s="2"/>
      <c r="C691" s="2"/>
      <c r="E691" s="2"/>
      <c r="G691" s="2"/>
      <c r="I691" s="2"/>
    </row>
    <row r="692" spans="1:9" x14ac:dyDescent="0.2">
      <c r="A692" s="2"/>
      <c r="C692" s="2"/>
      <c r="E692" s="2"/>
      <c r="G692" s="2"/>
      <c r="I692" s="2"/>
    </row>
    <row r="693" spans="1:9" x14ac:dyDescent="0.2">
      <c r="A693" s="2"/>
      <c r="C693" s="2"/>
      <c r="E693" s="2"/>
      <c r="G693" s="2"/>
      <c r="I693" s="2"/>
    </row>
    <row r="694" spans="1:9" x14ac:dyDescent="0.2">
      <c r="A694" s="2"/>
      <c r="C694" s="2"/>
      <c r="E694" s="2"/>
      <c r="G694" s="2"/>
      <c r="I694" s="2"/>
    </row>
    <row r="695" spans="1:9" x14ac:dyDescent="0.2">
      <c r="A695" s="2"/>
      <c r="C695" s="2"/>
      <c r="E695" s="2"/>
      <c r="G695" s="2"/>
      <c r="I695" s="2"/>
    </row>
    <row r="696" spans="1:9" x14ac:dyDescent="0.2">
      <c r="A696" s="2"/>
      <c r="C696" s="2"/>
      <c r="E696" s="2"/>
      <c r="G696" s="2"/>
      <c r="I696" s="2"/>
    </row>
    <row r="697" spans="1:9" x14ac:dyDescent="0.2">
      <c r="A697" s="2"/>
      <c r="C697" s="2"/>
      <c r="E697" s="2"/>
      <c r="G697" s="2"/>
      <c r="I697" s="2"/>
    </row>
    <row r="698" spans="1:9" x14ac:dyDescent="0.2">
      <c r="A698" s="2"/>
      <c r="C698" s="2"/>
      <c r="E698" s="2"/>
      <c r="G698" s="2"/>
      <c r="I698" s="2"/>
    </row>
    <row r="699" spans="1:9" x14ac:dyDescent="0.2">
      <c r="A699" s="2"/>
      <c r="C699" s="2"/>
      <c r="E699" s="2"/>
      <c r="G699" s="2"/>
      <c r="I699" s="2"/>
    </row>
    <row r="700" spans="1:9" x14ac:dyDescent="0.2">
      <c r="A700" s="2"/>
      <c r="C700" s="2"/>
      <c r="E700" s="2"/>
      <c r="G700" s="2"/>
      <c r="I700" s="2"/>
    </row>
    <row r="701" spans="1:9" x14ac:dyDescent="0.2">
      <c r="A701" s="2"/>
      <c r="C701" s="2"/>
      <c r="E701" s="2"/>
      <c r="G701" s="2"/>
      <c r="I701" s="2"/>
    </row>
    <row r="702" spans="1:9" x14ac:dyDescent="0.2">
      <c r="A702" s="2"/>
      <c r="C702" s="2"/>
      <c r="E702" s="2"/>
      <c r="G702" s="2"/>
      <c r="I702" s="2"/>
    </row>
    <row r="703" spans="1:9" x14ac:dyDescent="0.2">
      <c r="A703" s="2"/>
      <c r="C703" s="2"/>
      <c r="E703" s="2"/>
      <c r="G703" s="2"/>
      <c r="I703" s="2"/>
    </row>
    <row r="704" spans="1:9" x14ac:dyDescent="0.2">
      <c r="A704" s="2"/>
      <c r="C704" s="2"/>
      <c r="E704" s="2"/>
      <c r="G704" s="2"/>
      <c r="I704" s="2"/>
    </row>
    <row r="705" spans="1:9" x14ac:dyDescent="0.2">
      <c r="A705" s="2"/>
      <c r="C705" s="2"/>
      <c r="E705" s="2"/>
      <c r="G705" s="2"/>
      <c r="I705" s="2"/>
    </row>
    <row r="706" spans="1:9" x14ac:dyDescent="0.2">
      <c r="A706" s="2"/>
      <c r="C706" s="2"/>
      <c r="E706" s="2"/>
      <c r="G706" s="2"/>
      <c r="I706" s="2"/>
    </row>
    <row r="707" spans="1:9" x14ac:dyDescent="0.2">
      <c r="A707" s="2"/>
      <c r="C707" s="2"/>
      <c r="E707" s="2"/>
      <c r="G707" s="2"/>
      <c r="I707" s="2"/>
    </row>
    <row r="708" spans="1:9" x14ac:dyDescent="0.2">
      <c r="A708" s="2"/>
      <c r="C708" s="2"/>
      <c r="E708" s="2"/>
      <c r="G708" s="2"/>
      <c r="I708" s="2"/>
    </row>
    <row r="709" spans="1:9" x14ac:dyDescent="0.2">
      <c r="A709" s="2"/>
      <c r="C709" s="2"/>
      <c r="E709" s="2"/>
      <c r="G709" s="2"/>
      <c r="I709" s="2"/>
    </row>
    <row r="710" spans="1:9" x14ac:dyDescent="0.2">
      <c r="A710" s="2"/>
      <c r="C710" s="2"/>
      <c r="E710" s="2"/>
      <c r="G710" s="2"/>
      <c r="I710" s="2"/>
    </row>
    <row r="711" spans="1:9" x14ac:dyDescent="0.2">
      <c r="A711" s="2"/>
      <c r="C711" s="2"/>
      <c r="E711" s="2"/>
      <c r="G711" s="2"/>
      <c r="I711" s="2"/>
    </row>
    <row r="712" spans="1:9" x14ac:dyDescent="0.2">
      <c r="A712" s="2"/>
      <c r="C712" s="2"/>
      <c r="E712" s="2"/>
      <c r="G712" s="2"/>
      <c r="I712" s="2"/>
    </row>
    <row r="713" spans="1:9" x14ac:dyDescent="0.2">
      <c r="A713" s="2"/>
      <c r="C713" s="2"/>
      <c r="E713" s="2"/>
      <c r="G713" s="2"/>
      <c r="I713" s="2"/>
    </row>
    <row r="714" spans="1:9" x14ac:dyDescent="0.2">
      <c r="A714" s="2"/>
      <c r="C714" s="2"/>
      <c r="E714" s="2"/>
      <c r="G714" s="2"/>
      <c r="I714" s="2"/>
    </row>
    <row r="715" spans="1:9" x14ac:dyDescent="0.2">
      <c r="A715" s="2"/>
      <c r="C715" s="2"/>
      <c r="E715" s="2"/>
      <c r="G715" s="2"/>
      <c r="I715" s="2"/>
    </row>
    <row r="716" spans="1:9" x14ac:dyDescent="0.2">
      <c r="A716" s="2"/>
      <c r="C716" s="2"/>
      <c r="E716" s="2"/>
      <c r="G716" s="2"/>
      <c r="I716" s="2"/>
    </row>
    <row r="717" spans="1:9" x14ac:dyDescent="0.2">
      <c r="A717" s="2"/>
      <c r="C717" s="2"/>
      <c r="E717" s="2"/>
      <c r="G717" s="2"/>
      <c r="I717" s="2"/>
    </row>
    <row r="718" spans="1:9" x14ac:dyDescent="0.2">
      <c r="A718" s="2"/>
      <c r="C718" s="2"/>
      <c r="E718" s="2"/>
      <c r="G718" s="2"/>
      <c r="I718" s="2"/>
    </row>
    <row r="719" spans="1:9" x14ac:dyDescent="0.2">
      <c r="A719" s="2"/>
      <c r="C719" s="2"/>
      <c r="E719" s="2"/>
      <c r="G719" s="2"/>
      <c r="I719" s="2"/>
    </row>
    <row r="720" spans="1:9" x14ac:dyDescent="0.2">
      <c r="A720" s="2"/>
      <c r="C720" s="2"/>
      <c r="E720" s="2"/>
      <c r="G720" s="2"/>
      <c r="I720" s="2"/>
    </row>
    <row r="721" spans="1:9" x14ac:dyDescent="0.2">
      <c r="A721" s="2"/>
      <c r="C721" s="2"/>
      <c r="E721" s="2"/>
      <c r="G721" s="2"/>
      <c r="I721" s="2"/>
    </row>
    <row r="722" spans="1:9" x14ac:dyDescent="0.2">
      <c r="A722" s="2"/>
      <c r="C722" s="2"/>
      <c r="E722" s="2"/>
      <c r="G722" s="2"/>
      <c r="I722" s="2"/>
    </row>
    <row r="723" spans="1:9" x14ac:dyDescent="0.2">
      <c r="A723" s="2"/>
      <c r="C723" s="2"/>
      <c r="E723" s="2"/>
      <c r="G723" s="2"/>
      <c r="I723" s="2"/>
    </row>
    <row r="724" spans="1:9" x14ac:dyDescent="0.2">
      <c r="A724" s="2"/>
      <c r="C724" s="2"/>
      <c r="E724" s="2"/>
      <c r="G724" s="2"/>
      <c r="I724" s="2"/>
    </row>
    <row r="725" spans="1:9" x14ac:dyDescent="0.2">
      <c r="A725" s="2"/>
      <c r="C725" s="2"/>
      <c r="E725" s="2"/>
      <c r="G725" s="2"/>
      <c r="I725" s="2"/>
    </row>
    <row r="726" spans="1:9" x14ac:dyDescent="0.2">
      <c r="A726" s="2"/>
      <c r="C726" s="2"/>
      <c r="E726" s="2"/>
      <c r="G726" s="2"/>
      <c r="I726" s="2"/>
    </row>
    <row r="727" spans="1:9" x14ac:dyDescent="0.2">
      <c r="A727" s="2"/>
      <c r="C727" s="2"/>
      <c r="E727" s="2"/>
      <c r="G727" s="2"/>
      <c r="I727" s="2"/>
    </row>
    <row r="728" spans="1:9" x14ac:dyDescent="0.2">
      <c r="A728" s="2"/>
      <c r="C728" s="2"/>
      <c r="E728" s="2"/>
      <c r="G728" s="2"/>
      <c r="I728" s="2"/>
    </row>
    <row r="729" spans="1:9" x14ac:dyDescent="0.2">
      <c r="A729" s="2"/>
      <c r="C729" s="2"/>
      <c r="E729" s="2"/>
      <c r="G729" s="2"/>
      <c r="I729" s="2"/>
    </row>
    <row r="730" spans="1:9" x14ac:dyDescent="0.2">
      <c r="A730" s="2"/>
      <c r="C730" s="2"/>
      <c r="E730" s="2"/>
      <c r="G730" s="2"/>
      <c r="I730" s="2"/>
    </row>
    <row r="731" spans="1:9" x14ac:dyDescent="0.2">
      <c r="A731" s="2"/>
      <c r="C731" s="2"/>
      <c r="E731" s="2"/>
      <c r="G731" s="2"/>
      <c r="I731" s="2"/>
    </row>
    <row r="732" spans="1:9" x14ac:dyDescent="0.2">
      <c r="A732" s="2"/>
      <c r="C732" s="2"/>
      <c r="E732" s="2"/>
      <c r="G732" s="2"/>
      <c r="I732" s="2"/>
    </row>
    <row r="733" spans="1:9" x14ac:dyDescent="0.2">
      <c r="A733" s="2"/>
      <c r="C733" s="2"/>
      <c r="E733" s="2"/>
      <c r="G733" s="2"/>
      <c r="I733" s="2"/>
    </row>
    <row r="734" spans="1:9" x14ac:dyDescent="0.2">
      <c r="A734" s="2"/>
      <c r="C734" s="2"/>
      <c r="E734" s="2"/>
      <c r="G734" s="2"/>
      <c r="I734" s="2"/>
    </row>
    <row r="735" spans="1:9" x14ac:dyDescent="0.2">
      <c r="A735" s="2"/>
      <c r="C735" s="2"/>
      <c r="E735" s="2"/>
      <c r="G735" s="2"/>
      <c r="I735" s="2"/>
    </row>
    <row r="736" spans="1:9" x14ac:dyDescent="0.2">
      <c r="A736" s="2"/>
      <c r="C736" s="2"/>
      <c r="E736" s="2"/>
      <c r="G736" s="2"/>
      <c r="I736" s="2"/>
    </row>
    <row r="737" spans="1:9" x14ac:dyDescent="0.2">
      <c r="A737" s="2"/>
      <c r="C737" s="2"/>
      <c r="E737" s="2"/>
      <c r="G737" s="2"/>
      <c r="I737" s="2"/>
    </row>
    <row r="738" spans="1:9" x14ac:dyDescent="0.2">
      <c r="A738" s="2"/>
      <c r="C738" s="2"/>
      <c r="E738" s="2"/>
      <c r="G738" s="2"/>
      <c r="I738" s="2"/>
    </row>
    <row r="739" spans="1:9" x14ac:dyDescent="0.2">
      <c r="A739" s="2"/>
      <c r="C739" s="2"/>
      <c r="E739" s="2"/>
      <c r="G739" s="2"/>
      <c r="I739" s="2"/>
    </row>
    <row r="740" spans="1:9" x14ac:dyDescent="0.2">
      <c r="A740" s="2"/>
      <c r="C740" s="2"/>
      <c r="E740" s="2"/>
      <c r="G740" s="2"/>
      <c r="I740" s="2"/>
    </row>
    <row r="741" spans="1:9" x14ac:dyDescent="0.2">
      <c r="A741" s="2"/>
      <c r="C741" s="2"/>
      <c r="E741" s="2"/>
      <c r="G741" s="2"/>
      <c r="I741" s="2"/>
    </row>
    <row r="742" spans="1:9" x14ac:dyDescent="0.2">
      <c r="A742" s="2"/>
      <c r="C742" s="2"/>
      <c r="E742" s="2"/>
      <c r="G742" s="2"/>
      <c r="I742" s="2"/>
    </row>
    <row r="743" spans="1:9" x14ac:dyDescent="0.2">
      <c r="A743" s="2"/>
      <c r="C743" s="2"/>
      <c r="E743" s="2"/>
      <c r="G743" s="2"/>
      <c r="I743" s="2"/>
    </row>
    <row r="744" spans="1:9" x14ac:dyDescent="0.2">
      <c r="A744" s="2"/>
      <c r="C744" s="2"/>
      <c r="E744" s="2"/>
      <c r="G744" s="2"/>
      <c r="I744" s="2"/>
    </row>
    <row r="745" spans="1:9" x14ac:dyDescent="0.2">
      <c r="A745" s="2"/>
      <c r="C745" s="2"/>
      <c r="E745" s="2"/>
      <c r="G745" s="2"/>
      <c r="I745" s="2"/>
    </row>
    <row r="746" spans="1:9" x14ac:dyDescent="0.2">
      <c r="A746" s="2"/>
      <c r="C746" s="2"/>
      <c r="E746" s="2"/>
      <c r="G746" s="2"/>
      <c r="I746" s="2"/>
    </row>
    <row r="747" spans="1:9" x14ac:dyDescent="0.2">
      <c r="A747" s="2"/>
      <c r="C747" s="2"/>
      <c r="E747" s="2"/>
      <c r="G747" s="2"/>
      <c r="I747" s="2"/>
    </row>
    <row r="748" spans="1:9" x14ac:dyDescent="0.2">
      <c r="A748" s="2"/>
      <c r="C748" s="2"/>
      <c r="E748" s="2"/>
      <c r="G748" s="2"/>
      <c r="I748" s="2"/>
    </row>
    <row r="749" spans="1:9" x14ac:dyDescent="0.2">
      <c r="A749" s="2"/>
      <c r="C749" s="2"/>
      <c r="E749" s="2"/>
      <c r="G749" s="2"/>
      <c r="I749" s="2"/>
    </row>
    <row r="750" spans="1:9" x14ac:dyDescent="0.2">
      <c r="A750" s="2"/>
      <c r="C750" s="2"/>
      <c r="E750" s="2"/>
      <c r="G750" s="2"/>
      <c r="I750" s="2"/>
    </row>
    <row r="751" spans="1:9" x14ac:dyDescent="0.2">
      <c r="A751" s="2"/>
      <c r="C751" s="2"/>
      <c r="E751" s="2"/>
      <c r="G751" s="2"/>
      <c r="I751" s="2"/>
    </row>
    <row r="752" spans="1:9" x14ac:dyDescent="0.2">
      <c r="A752" s="2"/>
      <c r="C752" s="2"/>
      <c r="E752" s="2"/>
      <c r="G752" s="2"/>
      <c r="I752" s="2"/>
    </row>
    <row r="753" spans="1:9" x14ac:dyDescent="0.2">
      <c r="A753" s="2"/>
      <c r="C753" s="2"/>
      <c r="E753" s="2"/>
      <c r="G753" s="2"/>
      <c r="I753" s="2"/>
    </row>
    <row r="754" spans="1:9" x14ac:dyDescent="0.2">
      <c r="A754" s="2"/>
      <c r="C754" s="2"/>
      <c r="E754" s="2"/>
      <c r="G754" s="2"/>
      <c r="I754" s="2"/>
    </row>
    <row r="755" spans="1:9" x14ac:dyDescent="0.2">
      <c r="A755" s="2"/>
      <c r="C755" s="2"/>
      <c r="E755" s="2"/>
      <c r="G755" s="2"/>
      <c r="I755" s="2"/>
    </row>
    <row r="756" spans="1:9" x14ac:dyDescent="0.2">
      <c r="A756" s="2"/>
      <c r="C756" s="2"/>
      <c r="E756" s="2"/>
      <c r="G756" s="2"/>
      <c r="I756" s="2"/>
    </row>
    <row r="757" spans="1:9" x14ac:dyDescent="0.2">
      <c r="A757" s="2"/>
      <c r="C757" s="2"/>
      <c r="E757" s="2"/>
      <c r="G757" s="2"/>
      <c r="I757" s="2"/>
    </row>
    <row r="758" spans="1:9" x14ac:dyDescent="0.2">
      <c r="A758" s="2"/>
      <c r="C758" s="2"/>
      <c r="E758" s="2"/>
      <c r="G758" s="2"/>
      <c r="I758" s="2"/>
    </row>
    <row r="759" spans="1:9" x14ac:dyDescent="0.2">
      <c r="A759" s="2"/>
      <c r="C759" s="2"/>
      <c r="E759" s="2"/>
      <c r="G759" s="2"/>
      <c r="I759" s="2"/>
    </row>
    <row r="760" spans="1:9" x14ac:dyDescent="0.2">
      <c r="A760" s="2"/>
      <c r="C760" s="2"/>
      <c r="E760" s="2"/>
      <c r="G760" s="2"/>
      <c r="I760" s="2"/>
    </row>
    <row r="761" spans="1:9" x14ac:dyDescent="0.2">
      <c r="A761" s="2"/>
      <c r="C761" s="2"/>
      <c r="E761" s="2"/>
      <c r="G761" s="2"/>
      <c r="I761" s="2"/>
    </row>
    <row r="762" spans="1:9" x14ac:dyDescent="0.2">
      <c r="A762" s="2"/>
      <c r="C762" s="2"/>
      <c r="E762" s="2"/>
      <c r="G762" s="2"/>
      <c r="I762" s="2"/>
    </row>
    <row r="763" spans="1:9" x14ac:dyDescent="0.2">
      <c r="A763" s="2"/>
      <c r="C763" s="2"/>
      <c r="E763" s="2"/>
      <c r="G763" s="2"/>
      <c r="I763" s="2"/>
    </row>
    <row r="764" spans="1:9" x14ac:dyDescent="0.2">
      <c r="A764" s="2"/>
      <c r="C764" s="2"/>
      <c r="E764" s="2"/>
      <c r="G764" s="2"/>
      <c r="I764" s="2"/>
    </row>
    <row r="765" spans="1:9" x14ac:dyDescent="0.2">
      <c r="A765" s="2"/>
      <c r="C765" s="2"/>
      <c r="E765" s="2"/>
      <c r="G765" s="2"/>
      <c r="I765" s="2"/>
    </row>
    <row r="766" spans="1:9" x14ac:dyDescent="0.2">
      <c r="A766" s="2"/>
      <c r="C766" s="2"/>
      <c r="E766" s="2"/>
      <c r="G766" s="2"/>
      <c r="I766" s="2"/>
    </row>
    <row r="767" spans="1:9" x14ac:dyDescent="0.2">
      <c r="A767" s="2"/>
      <c r="C767" s="2"/>
      <c r="E767" s="2"/>
      <c r="G767" s="2"/>
      <c r="I767" s="2"/>
    </row>
    <row r="768" spans="1:9" x14ac:dyDescent="0.2">
      <c r="A768" s="2"/>
      <c r="C768" s="2"/>
      <c r="E768" s="2"/>
      <c r="G768" s="2"/>
      <c r="I768" s="2"/>
    </row>
    <row r="769" spans="1:9" x14ac:dyDescent="0.2">
      <c r="A769" s="2"/>
      <c r="C769" s="2"/>
      <c r="E769" s="2"/>
      <c r="G769" s="2"/>
      <c r="I769" s="2"/>
    </row>
    <row r="770" spans="1:9" x14ac:dyDescent="0.2">
      <c r="A770" s="2"/>
      <c r="C770" s="2"/>
      <c r="E770" s="2"/>
      <c r="G770" s="2"/>
      <c r="I770" s="2"/>
    </row>
    <row r="771" spans="1:9" x14ac:dyDescent="0.2">
      <c r="A771" s="2"/>
      <c r="C771" s="2"/>
      <c r="E771" s="2"/>
      <c r="G771" s="2"/>
      <c r="I771" s="2"/>
    </row>
    <row r="772" spans="1:9" x14ac:dyDescent="0.2">
      <c r="A772" s="2"/>
      <c r="C772" s="2"/>
      <c r="E772" s="2"/>
      <c r="G772" s="2"/>
      <c r="I772" s="2"/>
    </row>
    <row r="773" spans="1:9" x14ac:dyDescent="0.2">
      <c r="A773" s="2"/>
      <c r="C773" s="2"/>
      <c r="E773" s="2"/>
      <c r="G773" s="2"/>
      <c r="I773" s="2"/>
    </row>
    <row r="774" spans="1:9" x14ac:dyDescent="0.2">
      <c r="A774" s="2"/>
      <c r="C774" s="2"/>
      <c r="E774" s="2"/>
      <c r="G774" s="2"/>
      <c r="I774" s="2"/>
    </row>
    <row r="775" spans="1:9" x14ac:dyDescent="0.2">
      <c r="A775" s="2"/>
      <c r="C775" s="2"/>
      <c r="E775" s="2"/>
      <c r="G775" s="2"/>
      <c r="I775" s="2"/>
    </row>
    <row r="776" spans="1:9" x14ac:dyDescent="0.2">
      <c r="A776" s="2"/>
      <c r="C776" s="2"/>
      <c r="E776" s="2"/>
      <c r="G776" s="2"/>
      <c r="I776" s="2"/>
    </row>
    <row r="777" spans="1:9" x14ac:dyDescent="0.2">
      <c r="A777" s="2"/>
      <c r="C777" s="2"/>
      <c r="E777" s="2"/>
      <c r="G777" s="2"/>
      <c r="I777" s="2"/>
    </row>
    <row r="778" spans="1:9" x14ac:dyDescent="0.2">
      <c r="A778" s="2"/>
      <c r="C778" s="2"/>
      <c r="E778" s="2"/>
      <c r="G778" s="2"/>
      <c r="I778" s="2"/>
    </row>
    <row r="779" spans="1:9" x14ac:dyDescent="0.2">
      <c r="A779" s="2"/>
      <c r="C779" s="2"/>
      <c r="E779" s="2"/>
      <c r="G779" s="2"/>
      <c r="I779" s="2"/>
    </row>
    <row r="780" spans="1:9" x14ac:dyDescent="0.2">
      <c r="A780" s="2"/>
      <c r="C780" s="2"/>
      <c r="E780" s="2"/>
      <c r="G780" s="2"/>
      <c r="I780" s="2"/>
    </row>
    <row r="781" spans="1:9" x14ac:dyDescent="0.2">
      <c r="A781" s="2"/>
      <c r="C781" s="2"/>
      <c r="E781" s="2"/>
      <c r="G781" s="2"/>
      <c r="I781" s="2"/>
    </row>
    <row r="782" spans="1:9" x14ac:dyDescent="0.2">
      <c r="A782" s="2"/>
      <c r="C782" s="2"/>
      <c r="E782" s="2"/>
      <c r="G782" s="2"/>
      <c r="I782" s="2"/>
    </row>
    <row r="783" spans="1:9" x14ac:dyDescent="0.2">
      <c r="A783" s="2"/>
      <c r="C783" s="2"/>
      <c r="E783" s="2"/>
      <c r="G783" s="2"/>
      <c r="I783" s="2"/>
    </row>
    <row r="784" spans="1:9" x14ac:dyDescent="0.2">
      <c r="A784" s="2"/>
      <c r="C784" s="2"/>
      <c r="E784" s="2"/>
      <c r="G784" s="2"/>
      <c r="I784" s="2"/>
    </row>
    <row r="785" spans="1:9" x14ac:dyDescent="0.2">
      <c r="A785" s="2"/>
      <c r="C785" s="2"/>
      <c r="E785" s="2"/>
      <c r="G785" s="2"/>
      <c r="I785" s="2"/>
    </row>
    <row r="786" spans="1:9" x14ac:dyDescent="0.2">
      <c r="A786" s="2"/>
      <c r="C786" s="2"/>
      <c r="E786" s="2"/>
      <c r="G786" s="2"/>
      <c r="I786" s="2"/>
    </row>
    <row r="787" spans="1:9" x14ac:dyDescent="0.2">
      <c r="A787" s="2"/>
      <c r="C787" s="2"/>
      <c r="E787" s="2"/>
      <c r="G787" s="2"/>
      <c r="I787" s="2"/>
    </row>
    <row r="788" spans="1:9" x14ac:dyDescent="0.2">
      <c r="A788" s="2"/>
      <c r="C788" s="2"/>
      <c r="E788" s="2"/>
      <c r="G788" s="2"/>
      <c r="I788" s="2"/>
    </row>
    <row r="789" spans="1:9" x14ac:dyDescent="0.2">
      <c r="A789" s="2"/>
      <c r="C789" s="2"/>
      <c r="E789" s="2"/>
      <c r="G789" s="2"/>
      <c r="I789" s="2"/>
    </row>
    <row r="790" spans="1:9" x14ac:dyDescent="0.2">
      <c r="A790" s="2"/>
      <c r="C790" s="2"/>
      <c r="E790" s="2"/>
      <c r="G790" s="2"/>
      <c r="I790" s="2"/>
    </row>
    <row r="791" spans="1:9" x14ac:dyDescent="0.2">
      <c r="A791" s="2"/>
      <c r="C791" s="2"/>
      <c r="E791" s="2"/>
      <c r="G791" s="2"/>
      <c r="I791" s="2"/>
    </row>
    <row r="792" spans="1:9" x14ac:dyDescent="0.2">
      <c r="A792" s="2"/>
      <c r="C792" s="2"/>
      <c r="E792" s="2"/>
      <c r="G792" s="2"/>
      <c r="I792" s="2"/>
    </row>
    <row r="793" spans="1:9" x14ac:dyDescent="0.2">
      <c r="A793" s="2"/>
      <c r="C793" s="2"/>
      <c r="E793" s="2"/>
      <c r="G793" s="2"/>
      <c r="I793" s="2"/>
    </row>
    <row r="794" spans="1:9" x14ac:dyDescent="0.2">
      <c r="A794" s="2"/>
      <c r="C794" s="2"/>
      <c r="E794" s="2"/>
      <c r="G794" s="2"/>
      <c r="I794" s="2"/>
    </row>
    <row r="795" spans="1:9" x14ac:dyDescent="0.2">
      <c r="A795" s="2"/>
      <c r="C795" s="2"/>
      <c r="E795" s="2"/>
      <c r="G795" s="2"/>
      <c r="I795" s="2"/>
    </row>
    <row r="796" spans="1:9" x14ac:dyDescent="0.2">
      <c r="A796" s="2"/>
      <c r="C796" s="2"/>
      <c r="E796" s="2"/>
      <c r="G796" s="2"/>
      <c r="I796" s="2"/>
    </row>
    <row r="797" spans="1:9" x14ac:dyDescent="0.2">
      <c r="A797" s="2"/>
      <c r="C797" s="2"/>
      <c r="E797" s="2"/>
      <c r="G797" s="2"/>
      <c r="I797" s="2"/>
    </row>
    <row r="798" spans="1:9" x14ac:dyDescent="0.2">
      <c r="A798" s="2"/>
      <c r="C798" s="2"/>
      <c r="E798" s="2"/>
      <c r="G798" s="2"/>
      <c r="I798" s="2"/>
    </row>
    <row r="799" spans="1:9" x14ac:dyDescent="0.2">
      <c r="A799" s="2"/>
      <c r="C799" s="2"/>
      <c r="E799" s="2"/>
      <c r="G799" s="2"/>
      <c r="I799" s="2"/>
    </row>
    <row r="800" spans="1:9" x14ac:dyDescent="0.2">
      <c r="A800" s="2"/>
      <c r="C800" s="2"/>
      <c r="E800" s="2"/>
      <c r="G800" s="2"/>
      <c r="I800" s="2"/>
    </row>
    <row r="801" spans="1:9" x14ac:dyDescent="0.2">
      <c r="A801" s="2"/>
      <c r="C801" s="2"/>
      <c r="E801" s="2"/>
      <c r="G801" s="2"/>
      <c r="I801" s="2"/>
    </row>
    <row r="802" spans="1:9" x14ac:dyDescent="0.2">
      <c r="A802" s="2"/>
      <c r="C802" s="2"/>
      <c r="E802" s="2"/>
      <c r="G802" s="2"/>
      <c r="I802" s="2"/>
    </row>
    <row r="803" spans="1:9" x14ac:dyDescent="0.2">
      <c r="A803" s="2"/>
      <c r="C803" s="2"/>
      <c r="E803" s="2"/>
      <c r="G803" s="2"/>
      <c r="I803" s="2"/>
    </row>
    <row r="804" spans="1:9" x14ac:dyDescent="0.2">
      <c r="A804" s="2"/>
      <c r="C804" s="2"/>
      <c r="E804" s="2"/>
      <c r="G804" s="2"/>
      <c r="I804" s="2"/>
    </row>
    <row r="805" spans="1:9" x14ac:dyDescent="0.2">
      <c r="A805" s="2"/>
      <c r="C805" s="2"/>
      <c r="E805" s="2"/>
      <c r="G805" s="2"/>
      <c r="I805" s="2"/>
    </row>
    <row r="806" spans="1:9" x14ac:dyDescent="0.2">
      <c r="A806" s="2"/>
      <c r="C806" s="2"/>
      <c r="E806" s="2"/>
      <c r="G806" s="2"/>
      <c r="I806" s="2"/>
    </row>
    <row r="807" spans="1:9" x14ac:dyDescent="0.2">
      <c r="A807" s="2"/>
      <c r="C807" s="2"/>
      <c r="E807" s="2"/>
      <c r="G807" s="2"/>
      <c r="I807" s="2"/>
    </row>
    <row r="808" spans="1:9" x14ac:dyDescent="0.2">
      <c r="A808" s="2"/>
      <c r="C808" s="2"/>
      <c r="E808" s="2"/>
      <c r="G808" s="2"/>
      <c r="I808" s="2"/>
    </row>
    <row r="809" spans="1:9" x14ac:dyDescent="0.2">
      <c r="A809" s="2"/>
      <c r="C809" s="2"/>
      <c r="E809" s="2"/>
      <c r="G809" s="2"/>
      <c r="I809" s="2"/>
    </row>
    <row r="810" spans="1:9" x14ac:dyDescent="0.2">
      <c r="A810" s="2"/>
      <c r="C810" s="2"/>
      <c r="E810" s="2"/>
      <c r="G810" s="2"/>
      <c r="I810" s="2"/>
    </row>
    <row r="811" spans="1:9" x14ac:dyDescent="0.2">
      <c r="A811" s="2"/>
      <c r="C811" s="2"/>
      <c r="E811" s="2"/>
      <c r="G811" s="2"/>
      <c r="I811" s="2"/>
    </row>
    <row r="812" spans="1:9" x14ac:dyDescent="0.2">
      <c r="A812" s="2"/>
      <c r="C812" s="2"/>
      <c r="E812" s="2"/>
      <c r="G812" s="2"/>
      <c r="I812" s="2"/>
    </row>
    <row r="813" spans="1:9" x14ac:dyDescent="0.2">
      <c r="A813" s="2"/>
      <c r="C813" s="2"/>
      <c r="E813" s="2"/>
      <c r="G813" s="2"/>
      <c r="I813" s="2"/>
    </row>
    <row r="814" spans="1:9" x14ac:dyDescent="0.2">
      <c r="A814" s="2"/>
      <c r="C814" s="2"/>
      <c r="E814" s="2"/>
      <c r="G814" s="2"/>
      <c r="I814" s="2"/>
    </row>
    <row r="815" spans="1:9" x14ac:dyDescent="0.2">
      <c r="A815" s="2"/>
      <c r="C815" s="2"/>
      <c r="E815" s="2"/>
      <c r="G815" s="2"/>
      <c r="I815" s="2"/>
    </row>
    <row r="816" spans="1:9" x14ac:dyDescent="0.2">
      <c r="A816" s="2"/>
      <c r="C816" s="2"/>
      <c r="E816" s="2"/>
      <c r="G816" s="2"/>
      <c r="I816" s="2"/>
    </row>
    <row r="817" spans="1:9" x14ac:dyDescent="0.2">
      <c r="A817" s="2"/>
      <c r="C817" s="2"/>
      <c r="E817" s="2"/>
      <c r="G817" s="2"/>
      <c r="I817" s="2"/>
    </row>
    <row r="818" spans="1:9" x14ac:dyDescent="0.2">
      <c r="A818" s="2"/>
      <c r="C818" s="2"/>
      <c r="E818" s="2"/>
      <c r="G818" s="2"/>
      <c r="I818" s="2"/>
    </row>
    <row r="819" spans="1:9" x14ac:dyDescent="0.2">
      <c r="A819" s="2"/>
      <c r="C819" s="2"/>
      <c r="E819" s="2"/>
      <c r="G819" s="2"/>
      <c r="I819" s="2"/>
    </row>
    <row r="820" spans="1:9" x14ac:dyDescent="0.2">
      <c r="A820" s="2"/>
      <c r="C820" s="2"/>
      <c r="E820" s="2"/>
      <c r="G820" s="2"/>
      <c r="I820" s="2"/>
    </row>
    <row r="821" spans="1:9" x14ac:dyDescent="0.2">
      <c r="A821" s="2"/>
      <c r="C821" s="2"/>
      <c r="E821" s="2"/>
      <c r="G821" s="2"/>
      <c r="I821" s="2"/>
    </row>
    <row r="822" spans="1:9" x14ac:dyDescent="0.2">
      <c r="A822" s="2"/>
      <c r="C822" s="2"/>
      <c r="E822" s="2"/>
      <c r="G822" s="2"/>
      <c r="I822" s="2"/>
    </row>
    <row r="823" spans="1:9" x14ac:dyDescent="0.2">
      <c r="A823" s="2"/>
      <c r="C823" s="2"/>
      <c r="E823" s="2"/>
      <c r="G823" s="2"/>
      <c r="I823" s="2"/>
    </row>
    <row r="824" spans="1:9" x14ac:dyDescent="0.2">
      <c r="A824" s="2"/>
      <c r="C824" s="2"/>
      <c r="E824" s="2"/>
      <c r="G824" s="2"/>
      <c r="I824" s="2"/>
    </row>
    <row r="825" spans="1:9" x14ac:dyDescent="0.2">
      <c r="A825" s="2"/>
      <c r="C825" s="2"/>
      <c r="E825" s="2"/>
      <c r="G825" s="2"/>
      <c r="I825" s="2"/>
    </row>
    <row r="826" spans="1:9" x14ac:dyDescent="0.2">
      <c r="A826" s="2"/>
      <c r="C826" s="2"/>
      <c r="E826" s="2"/>
      <c r="G826" s="2"/>
      <c r="I826" s="2"/>
    </row>
    <row r="827" spans="1:9" x14ac:dyDescent="0.2">
      <c r="A827" s="2"/>
      <c r="C827" s="2"/>
      <c r="E827" s="2"/>
      <c r="G827" s="2"/>
      <c r="I827" s="2"/>
    </row>
    <row r="828" spans="1:9" x14ac:dyDescent="0.2">
      <c r="A828" s="2"/>
      <c r="C828" s="2"/>
      <c r="E828" s="2"/>
      <c r="G828" s="2"/>
      <c r="I828" s="2"/>
    </row>
    <row r="829" spans="1:9" x14ac:dyDescent="0.2">
      <c r="A829" s="2"/>
      <c r="C829" s="2"/>
      <c r="E829" s="2"/>
      <c r="G829" s="2"/>
      <c r="I829" s="2"/>
    </row>
    <row r="830" spans="1:9" x14ac:dyDescent="0.2">
      <c r="A830" s="2"/>
      <c r="C830" s="2"/>
      <c r="E830" s="2"/>
      <c r="G830" s="2"/>
      <c r="I830" s="2"/>
    </row>
    <row r="831" spans="1:9" x14ac:dyDescent="0.2">
      <c r="A831" s="2"/>
      <c r="C831" s="2"/>
      <c r="E831" s="2"/>
      <c r="G831" s="2"/>
      <c r="I831" s="2"/>
    </row>
    <row r="832" spans="1:9" x14ac:dyDescent="0.2">
      <c r="A832" s="2"/>
      <c r="C832" s="2"/>
      <c r="E832" s="2"/>
      <c r="G832" s="2"/>
      <c r="I832" s="2"/>
    </row>
    <row r="833" spans="1:9" x14ac:dyDescent="0.2">
      <c r="A833" s="2"/>
      <c r="C833" s="2"/>
      <c r="E833" s="2"/>
      <c r="G833" s="2"/>
      <c r="I833" s="2"/>
    </row>
    <row r="834" spans="1:9" x14ac:dyDescent="0.2">
      <c r="A834" s="2"/>
      <c r="C834" s="2"/>
      <c r="E834" s="2"/>
      <c r="G834" s="2"/>
      <c r="I834" s="2"/>
    </row>
    <row r="835" spans="1:9" x14ac:dyDescent="0.2">
      <c r="A835" s="2"/>
      <c r="C835" s="2"/>
      <c r="E835" s="2"/>
      <c r="G835" s="2"/>
      <c r="I835" s="2"/>
    </row>
    <row r="836" spans="1:9" x14ac:dyDescent="0.2">
      <c r="A836" s="2"/>
      <c r="C836" s="2"/>
      <c r="E836" s="2"/>
      <c r="G836" s="2"/>
      <c r="I836" s="2"/>
    </row>
    <row r="837" spans="1:9" x14ac:dyDescent="0.2">
      <c r="A837" s="2"/>
      <c r="C837" s="2"/>
      <c r="E837" s="2"/>
      <c r="G837" s="2"/>
      <c r="I837" s="2"/>
    </row>
    <row r="838" spans="1:9" x14ac:dyDescent="0.2">
      <c r="A838" s="2"/>
      <c r="C838" s="2"/>
      <c r="E838" s="2"/>
      <c r="G838" s="2"/>
      <c r="I838" s="2"/>
    </row>
    <row r="839" spans="1:9" x14ac:dyDescent="0.2">
      <c r="A839" s="2"/>
      <c r="C839" s="2"/>
      <c r="E839" s="2"/>
      <c r="G839" s="2"/>
      <c r="I839" s="2"/>
    </row>
    <row r="840" spans="1:9" x14ac:dyDescent="0.2">
      <c r="A840" s="2"/>
      <c r="C840" s="2"/>
      <c r="E840" s="2"/>
      <c r="G840" s="2"/>
      <c r="I840" s="2"/>
    </row>
    <row r="841" spans="1:9" x14ac:dyDescent="0.2">
      <c r="A841" s="2"/>
      <c r="C841" s="2"/>
      <c r="E841" s="2"/>
      <c r="G841" s="2"/>
      <c r="I841" s="2"/>
    </row>
    <row r="842" spans="1:9" x14ac:dyDescent="0.2">
      <c r="A842" s="2"/>
      <c r="C842" s="2"/>
      <c r="E842" s="2"/>
      <c r="G842" s="2"/>
      <c r="I842" s="2"/>
    </row>
    <row r="843" spans="1:9" x14ac:dyDescent="0.2">
      <c r="A843" s="2"/>
      <c r="C843" s="2"/>
      <c r="E843" s="2"/>
      <c r="G843" s="2"/>
      <c r="I843" s="2"/>
    </row>
    <row r="844" spans="1:9" x14ac:dyDescent="0.2">
      <c r="A844" s="2"/>
      <c r="C844" s="2"/>
      <c r="E844" s="2"/>
      <c r="G844" s="2"/>
      <c r="I844" s="2"/>
    </row>
    <row r="845" spans="1:9" x14ac:dyDescent="0.2">
      <c r="A845" s="2"/>
      <c r="C845" s="2"/>
      <c r="E845" s="2"/>
      <c r="G845" s="2"/>
      <c r="I845" s="2"/>
    </row>
    <row r="846" spans="1:9" x14ac:dyDescent="0.2">
      <c r="A846" s="2"/>
      <c r="C846" s="2"/>
      <c r="E846" s="2"/>
      <c r="G846" s="2"/>
      <c r="I846" s="2"/>
    </row>
    <row r="847" spans="1:9" x14ac:dyDescent="0.2">
      <c r="A847" s="2"/>
      <c r="C847" s="2"/>
      <c r="E847" s="2"/>
      <c r="G847" s="2"/>
      <c r="I847" s="2"/>
    </row>
    <row r="848" spans="1:9" x14ac:dyDescent="0.2">
      <c r="A848" s="2"/>
      <c r="C848" s="2"/>
      <c r="E848" s="2"/>
      <c r="G848" s="2"/>
      <c r="I848" s="2"/>
    </row>
    <row r="849" spans="1:9" x14ac:dyDescent="0.2">
      <c r="A849" s="2"/>
      <c r="C849" s="2"/>
      <c r="E849" s="2"/>
      <c r="G849" s="2"/>
      <c r="I849" s="2"/>
    </row>
    <row r="850" spans="1:9" x14ac:dyDescent="0.2">
      <c r="A850" s="2"/>
      <c r="C850" s="2"/>
      <c r="E850" s="2"/>
      <c r="G850" s="2"/>
      <c r="I850" s="2"/>
    </row>
    <row r="851" spans="1:9" x14ac:dyDescent="0.2">
      <c r="A851" s="2"/>
      <c r="C851" s="2"/>
      <c r="E851" s="2"/>
      <c r="G851" s="2"/>
      <c r="I851" s="2"/>
    </row>
    <row r="852" spans="1:9" x14ac:dyDescent="0.2">
      <c r="A852" s="2"/>
      <c r="C852" s="2"/>
      <c r="E852" s="2"/>
      <c r="G852" s="2"/>
      <c r="I852" s="2"/>
    </row>
    <row r="853" spans="1:9" x14ac:dyDescent="0.2">
      <c r="A853" s="2"/>
      <c r="C853" s="2"/>
      <c r="E853" s="2"/>
      <c r="G853" s="2"/>
      <c r="I853" s="2"/>
    </row>
    <row r="854" spans="1:9" x14ac:dyDescent="0.2">
      <c r="A854" s="2"/>
      <c r="C854" s="2"/>
      <c r="E854" s="2"/>
      <c r="G854" s="2"/>
      <c r="I854" s="2"/>
    </row>
    <row r="855" spans="1:9" x14ac:dyDescent="0.2">
      <c r="A855" s="2"/>
      <c r="C855" s="2"/>
      <c r="E855" s="2"/>
      <c r="G855" s="2"/>
      <c r="I855" s="2"/>
    </row>
    <row r="856" spans="1:9" x14ac:dyDescent="0.2">
      <c r="A856" s="2"/>
      <c r="C856" s="2"/>
      <c r="E856" s="2"/>
      <c r="G856" s="2"/>
      <c r="I856" s="2"/>
    </row>
    <row r="857" spans="1:9" x14ac:dyDescent="0.2">
      <c r="A857" s="2"/>
      <c r="C857" s="2"/>
      <c r="E857" s="2"/>
      <c r="G857" s="2"/>
      <c r="I857" s="2"/>
    </row>
    <row r="858" spans="1:9" x14ac:dyDescent="0.2">
      <c r="A858" s="2"/>
      <c r="C858" s="2"/>
      <c r="E858" s="2"/>
      <c r="G858" s="2"/>
      <c r="I858" s="2"/>
    </row>
    <row r="859" spans="1:9" x14ac:dyDescent="0.2">
      <c r="A859" s="2"/>
      <c r="C859" s="2"/>
      <c r="E859" s="2"/>
      <c r="G859" s="2"/>
      <c r="I859" s="2"/>
    </row>
    <row r="860" spans="1:9" x14ac:dyDescent="0.2">
      <c r="A860" s="2"/>
      <c r="C860" s="2"/>
      <c r="E860" s="2"/>
      <c r="G860" s="2"/>
      <c r="I860" s="2"/>
    </row>
    <row r="861" spans="1:9" x14ac:dyDescent="0.2">
      <c r="A861" s="2"/>
      <c r="C861" s="2"/>
      <c r="E861" s="2"/>
      <c r="G861" s="2"/>
      <c r="I861" s="2"/>
    </row>
    <row r="862" spans="1:9" x14ac:dyDescent="0.2">
      <c r="A862" s="2"/>
      <c r="C862" s="2"/>
      <c r="E862" s="2"/>
      <c r="G862" s="2"/>
      <c r="I862" s="2"/>
    </row>
    <row r="863" spans="1:9" x14ac:dyDescent="0.2">
      <c r="A863" s="2"/>
      <c r="C863" s="2"/>
      <c r="E863" s="2"/>
      <c r="G863" s="2"/>
      <c r="I863" s="2"/>
    </row>
    <row r="864" spans="1:9" x14ac:dyDescent="0.2">
      <c r="A864" s="2"/>
      <c r="C864" s="2"/>
      <c r="E864" s="2"/>
      <c r="G864" s="2"/>
      <c r="I864" s="2"/>
    </row>
    <row r="865" spans="1:9" x14ac:dyDescent="0.2">
      <c r="A865" s="2"/>
      <c r="C865" s="2"/>
      <c r="E865" s="2"/>
      <c r="G865" s="2"/>
      <c r="I865" s="2"/>
    </row>
    <row r="866" spans="1:9" x14ac:dyDescent="0.2">
      <c r="A866" s="2"/>
      <c r="C866" s="2"/>
      <c r="E866" s="2"/>
      <c r="G866" s="2"/>
      <c r="I866" s="2"/>
    </row>
    <row r="867" spans="1:9" x14ac:dyDescent="0.2">
      <c r="A867" s="2"/>
      <c r="C867" s="2"/>
      <c r="E867" s="2"/>
      <c r="G867" s="2"/>
      <c r="I867" s="2"/>
    </row>
    <row r="868" spans="1:9" x14ac:dyDescent="0.2">
      <c r="A868" s="2"/>
      <c r="C868" s="2"/>
      <c r="E868" s="2"/>
      <c r="G868" s="2"/>
      <c r="I868" s="2"/>
    </row>
    <row r="869" spans="1:9" x14ac:dyDescent="0.2">
      <c r="A869" s="2"/>
      <c r="C869" s="2"/>
      <c r="E869" s="2"/>
      <c r="G869" s="2"/>
      <c r="I869" s="2"/>
    </row>
    <row r="870" spans="1:9" x14ac:dyDescent="0.2">
      <c r="A870" s="2"/>
      <c r="C870" s="2"/>
      <c r="E870" s="2"/>
      <c r="G870" s="2"/>
      <c r="I870" s="2"/>
    </row>
    <row r="871" spans="1:9" x14ac:dyDescent="0.2">
      <c r="A871" s="2"/>
      <c r="C871" s="2"/>
      <c r="E871" s="2"/>
      <c r="G871" s="2"/>
      <c r="I871" s="2"/>
    </row>
    <row r="872" spans="1:9" x14ac:dyDescent="0.2">
      <c r="A872" s="2"/>
      <c r="C872" s="2"/>
      <c r="E872" s="2"/>
      <c r="G872" s="2"/>
      <c r="I872" s="2"/>
    </row>
    <row r="873" spans="1:9" x14ac:dyDescent="0.2">
      <c r="A873" s="2"/>
      <c r="C873" s="2"/>
      <c r="E873" s="2"/>
      <c r="G873" s="2"/>
      <c r="I873" s="2"/>
    </row>
    <row r="874" spans="1:9" x14ac:dyDescent="0.2">
      <c r="A874" s="2"/>
      <c r="C874" s="2"/>
      <c r="E874" s="2"/>
      <c r="G874" s="2"/>
      <c r="I874" s="2"/>
    </row>
    <row r="875" spans="1:9" x14ac:dyDescent="0.2">
      <c r="A875" s="2"/>
      <c r="C875" s="2"/>
      <c r="E875" s="2"/>
      <c r="G875" s="2"/>
      <c r="I875" s="2"/>
    </row>
    <row r="876" spans="1:9" x14ac:dyDescent="0.2">
      <c r="A876" s="2"/>
      <c r="C876" s="2"/>
      <c r="E876" s="2"/>
      <c r="G876" s="2"/>
      <c r="I876" s="2"/>
    </row>
    <row r="877" spans="1:9" x14ac:dyDescent="0.2">
      <c r="A877" s="2"/>
      <c r="C877" s="2"/>
      <c r="E877" s="2"/>
      <c r="G877" s="2"/>
      <c r="I877" s="2"/>
    </row>
    <row r="878" spans="1:9" x14ac:dyDescent="0.2">
      <c r="A878" s="2"/>
      <c r="C878" s="2"/>
      <c r="E878" s="2"/>
      <c r="G878" s="2"/>
      <c r="I878" s="2"/>
    </row>
    <row r="879" spans="1:9" x14ac:dyDescent="0.2">
      <c r="A879" s="2"/>
      <c r="C879" s="2"/>
      <c r="E879" s="2"/>
      <c r="G879" s="2"/>
      <c r="I879" s="2"/>
    </row>
    <row r="880" spans="1:9" x14ac:dyDescent="0.2">
      <c r="A880" s="2"/>
      <c r="C880" s="2"/>
      <c r="E880" s="2"/>
      <c r="G880" s="2"/>
      <c r="I880" s="2"/>
    </row>
    <row r="881" spans="1:9" x14ac:dyDescent="0.2">
      <c r="A881" s="2"/>
      <c r="C881" s="2"/>
      <c r="E881" s="2"/>
      <c r="G881" s="2"/>
      <c r="I881" s="2"/>
    </row>
    <row r="882" spans="1:9" x14ac:dyDescent="0.2">
      <c r="A882" s="2"/>
      <c r="C882" s="2"/>
      <c r="E882" s="2"/>
      <c r="G882" s="2"/>
      <c r="I882" s="2"/>
    </row>
    <row r="883" spans="1:9" x14ac:dyDescent="0.2">
      <c r="A883" s="2"/>
      <c r="C883" s="2"/>
      <c r="E883" s="2"/>
      <c r="G883" s="2"/>
      <c r="I883" s="2"/>
    </row>
    <row r="884" spans="1:9" x14ac:dyDescent="0.2">
      <c r="A884" s="2"/>
      <c r="C884" s="2"/>
      <c r="E884" s="2"/>
      <c r="G884" s="2"/>
      <c r="I884" s="2"/>
    </row>
    <row r="885" spans="1:9" x14ac:dyDescent="0.2">
      <c r="A885" s="2"/>
      <c r="C885" s="2"/>
      <c r="E885" s="2"/>
      <c r="G885" s="2"/>
      <c r="I885" s="2"/>
    </row>
    <row r="886" spans="1:9" x14ac:dyDescent="0.2">
      <c r="A886" s="2"/>
      <c r="C886" s="2"/>
      <c r="E886" s="2"/>
      <c r="G886" s="2"/>
      <c r="I886" s="2"/>
    </row>
    <row r="887" spans="1:9" x14ac:dyDescent="0.2">
      <c r="A887" s="2"/>
      <c r="C887" s="2"/>
      <c r="E887" s="2"/>
      <c r="G887" s="2"/>
      <c r="I887" s="2"/>
    </row>
    <row r="888" spans="1:9" x14ac:dyDescent="0.2">
      <c r="A888" s="2"/>
      <c r="C888" s="2"/>
      <c r="E888" s="2"/>
      <c r="G888" s="2"/>
      <c r="I888" s="2"/>
    </row>
    <row r="889" spans="1:9" x14ac:dyDescent="0.2">
      <c r="A889" s="2"/>
      <c r="C889" s="2"/>
      <c r="E889" s="2"/>
      <c r="G889" s="2"/>
      <c r="I889" s="2"/>
    </row>
    <row r="890" spans="1:9" x14ac:dyDescent="0.2">
      <c r="A890" s="2"/>
      <c r="C890" s="2"/>
      <c r="E890" s="2"/>
      <c r="G890" s="2"/>
      <c r="I890" s="2"/>
    </row>
    <row r="891" spans="1:9" x14ac:dyDescent="0.2">
      <c r="A891" s="2"/>
      <c r="C891" s="2"/>
      <c r="E891" s="2"/>
      <c r="G891" s="2"/>
      <c r="I891" s="2"/>
    </row>
    <row r="892" spans="1:9" x14ac:dyDescent="0.2">
      <c r="A892" s="2"/>
      <c r="C892" s="2"/>
      <c r="E892" s="2"/>
      <c r="G892" s="2"/>
      <c r="I892" s="2"/>
    </row>
    <row r="893" spans="1:9" x14ac:dyDescent="0.2">
      <c r="A893" s="2"/>
      <c r="C893" s="2"/>
      <c r="E893" s="2"/>
      <c r="G893" s="2"/>
      <c r="I893" s="2"/>
    </row>
    <row r="894" spans="1:9" x14ac:dyDescent="0.2">
      <c r="A894" s="2"/>
      <c r="C894" s="2"/>
      <c r="E894" s="2"/>
      <c r="G894" s="2"/>
      <c r="I894" s="2"/>
    </row>
    <row r="895" spans="1:9" x14ac:dyDescent="0.2">
      <c r="A895" s="2"/>
      <c r="C895" s="2"/>
      <c r="E895" s="2"/>
      <c r="G895" s="2"/>
      <c r="I895" s="2"/>
    </row>
    <row r="896" spans="1:9" x14ac:dyDescent="0.2">
      <c r="A896" s="2"/>
      <c r="C896" s="2"/>
      <c r="E896" s="2"/>
      <c r="G896" s="2"/>
      <c r="I896" s="2"/>
    </row>
    <row r="897" spans="1:9" x14ac:dyDescent="0.2">
      <c r="A897" s="2"/>
      <c r="C897" s="2"/>
      <c r="E897" s="2"/>
      <c r="G897" s="2"/>
      <c r="I897" s="2"/>
    </row>
    <row r="898" spans="1:9" x14ac:dyDescent="0.2">
      <c r="A898" s="2"/>
      <c r="C898" s="2"/>
      <c r="E898" s="2"/>
      <c r="G898" s="2"/>
      <c r="I898" s="2"/>
    </row>
    <row r="899" spans="1:9" x14ac:dyDescent="0.2">
      <c r="A899" s="2"/>
      <c r="C899" s="2"/>
      <c r="E899" s="2"/>
      <c r="G899" s="2"/>
      <c r="I899" s="2"/>
    </row>
    <row r="900" spans="1:9" x14ac:dyDescent="0.2">
      <c r="A900" s="2"/>
      <c r="C900" s="2"/>
      <c r="E900" s="2"/>
      <c r="G900" s="2"/>
      <c r="I900" s="2"/>
    </row>
    <row r="901" spans="1:9" x14ac:dyDescent="0.2">
      <c r="A901" s="2"/>
      <c r="C901" s="2"/>
      <c r="E901" s="2"/>
      <c r="G901" s="2"/>
      <c r="I901" s="2"/>
    </row>
    <row r="902" spans="1:9" x14ac:dyDescent="0.2">
      <c r="A902" s="2"/>
      <c r="C902" s="2"/>
      <c r="E902" s="2"/>
      <c r="G902" s="2"/>
      <c r="I902" s="2"/>
    </row>
    <row r="903" spans="1:9" x14ac:dyDescent="0.2">
      <c r="A903" s="2"/>
      <c r="C903" s="2"/>
      <c r="E903" s="2"/>
      <c r="G903" s="2"/>
      <c r="I903" s="2"/>
    </row>
    <row r="904" spans="1:9" x14ac:dyDescent="0.2">
      <c r="A904" s="2"/>
      <c r="C904" s="2"/>
      <c r="E904" s="2"/>
      <c r="G904" s="2"/>
      <c r="I904" s="2"/>
    </row>
    <row r="905" spans="1:9" x14ac:dyDescent="0.2">
      <c r="A905" s="2"/>
      <c r="C905" s="2"/>
      <c r="E905" s="2"/>
      <c r="G905" s="2"/>
      <c r="I905" s="2"/>
    </row>
    <row r="906" spans="1:9" x14ac:dyDescent="0.2">
      <c r="A906" s="2"/>
      <c r="C906" s="2"/>
      <c r="E906" s="2"/>
      <c r="G906" s="2"/>
      <c r="I906" s="2"/>
    </row>
    <row r="907" spans="1:9" x14ac:dyDescent="0.2">
      <c r="A907" s="2"/>
      <c r="C907" s="2"/>
      <c r="E907" s="2"/>
      <c r="G907" s="2"/>
      <c r="I907" s="2"/>
    </row>
    <row r="908" spans="1:9" x14ac:dyDescent="0.2">
      <c r="A908" s="2"/>
      <c r="C908" s="2"/>
      <c r="E908" s="2"/>
      <c r="G908" s="2"/>
      <c r="I908" s="2"/>
    </row>
    <row r="909" spans="1:9" x14ac:dyDescent="0.2">
      <c r="A909" s="2"/>
      <c r="C909" s="2"/>
      <c r="E909" s="2"/>
      <c r="G909" s="2"/>
      <c r="I909" s="2"/>
    </row>
    <row r="910" spans="1:9" x14ac:dyDescent="0.2">
      <c r="A910" s="2"/>
      <c r="C910" s="2"/>
      <c r="E910" s="2"/>
      <c r="G910" s="2"/>
      <c r="I910" s="2"/>
    </row>
    <row r="911" spans="1:9" x14ac:dyDescent="0.2">
      <c r="A911" s="2"/>
      <c r="C911" s="2"/>
      <c r="E911" s="2"/>
      <c r="G911" s="2"/>
      <c r="I911" s="2"/>
    </row>
    <row r="912" spans="1:9" x14ac:dyDescent="0.2">
      <c r="A912" s="2"/>
      <c r="C912" s="2"/>
      <c r="E912" s="2"/>
      <c r="G912" s="2"/>
      <c r="I912" s="2"/>
    </row>
    <row r="913" spans="1:9" x14ac:dyDescent="0.2">
      <c r="A913" s="2"/>
      <c r="C913" s="2"/>
      <c r="E913" s="2"/>
      <c r="G913" s="2"/>
      <c r="I913" s="2"/>
    </row>
    <row r="914" spans="1:9" x14ac:dyDescent="0.2">
      <c r="A914" s="2"/>
      <c r="C914" s="2"/>
      <c r="E914" s="2"/>
      <c r="G914" s="2"/>
      <c r="I914" s="2"/>
    </row>
    <row r="915" spans="1:9" x14ac:dyDescent="0.2">
      <c r="A915" s="2"/>
      <c r="C915" s="2"/>
      <c r="E915" s="2"/>
      <c r="G915" s="2"/>
      <c r="I915" s="2"/>
    </row>
    <row r="916" spans="1:9" x14ac:dyDescent="0.2">
      <c r="A916" s="2"/>
      <c r="C916" s="2"/>
      <c r="E916" s="2"/>
      <c r="G916" s="2"/>
      <c r="I916" s="2"/>
    </row>
    <row r="917" spans="1:9" x14ac:dyDescent="0.2">
      <c r="A917" s="2"/>
      <c r="C917" s="2"/>
      <c r="E917" s="2"/>
      <c r="G917" s="2"/>
      <c r="I917" s="2"/>
    </row>
    <row r="918" spans="1:9" x14ac:dyDescent="0.2">
      <c r="A918" s="2"/>
      <c r="C918" s="2"/>
      <c r="E918" s="2"/>
      <c r="G918" s="2"/>
      <c r="I918" s="2"/>
    </row>
    <row r="919" spans="1:9" x14ac:dyDescent="0.2">
      <c r="A919" s="2"/>
      <c r="C919" s="2"/>
      <c r="E919" s="2"/>
      <c r="G919" s="2"/>
      <c r="I919" s="2"/>
    </row>
    <row r="920" spans="1:9" x14ac:dyDescent="0.2">
      <c r="A920" s="2"/>
      <c r="C920" s="2"/>
      <c r="E920" s="2"/>
      <c r="G920" s="2"/>
      <c r="I920" s="2"/>
    </row>
    <row r="921" spans="1:9" x14ac:dyDescent="0.2">
      <c r="A921" s="2"/>
      <c r="C921" s="2"/>
      <c r="E921" s="2"/>
      <c r="G921" s="2"/>
      <c r="I921" s="2"/>
    </row>
    <row r="922" spans="1:9" x14ac:dyDescent="0.2">
      <c r="A922" s="2"/>
      <c r="C922" s="2"/>
      <c r="E922" s="2"/>
      <c r="G922" s="2"/>
      <c r="I922" s="2"/>
    </row>
    <row r="923" spans="1:9" x14ac:dyDescent="0.2">
      <c r="A923" s="2"/>
      <c r="C923" s="2"/>
      <c r="E923" s="2"/>
      <c r="G923" s="2"/>
      <c r="I923" s="2"/>
    </row>
    <row r="924" spans="1:9" x14ac:dyDescent="0.2">
      <c r="A924" s="2"/>
      <c r="C924" s="2"/>
      <c r="E924" s="2"/>
      <c r="G924" s="2"/>
      <c r="I924" s="2"/>
    </row>
    <row r="925" spans="1:9" x14ac:dyDescent="0.2">
      <c r="A925" s="2"/>
      <c r="C925" s="2"/>
      <c r="E925" s="2"/>
      <c r="G925" s="2"/>
      <c r="I925" s="2"/>
    </row>
    <row r="926" spans="1:9" x14ac:dyDescent="0.2">
      <c r="A926" s="2"/>
      <c r="C926" s="2"/>
      <c r="E926" s="2"/>
      <c r="G926" s="2"/>
      <c r="I926" s="2"/>
    </row>
    <row r="927" spans="1:9" x14ac:dyDescent="0.2">
      <c r="A927" s="2"/>
      <c r="C927" s="2"/>
      <c r="E927" s="2"/>
      <c r="G927" s="2"/>
      <c r="I927" s="2"/>
    </row>
    <row r="928" spans="1:9" x14ac:dyDescent="0.2">
      <c r="A928" s="2"/>
      <c r="C928" s="2"/>
      <c r="E928" s="2"/>
      <c r="G928" s="2"/>
      <c r="I928" s="2"/>
    </row>
    <row r="929" spans="1:9" x14ac:dyDescent="0.2">
      <c r="A929" s="2"/>
      <c r="C929" s="2"/>
      <c r="E929" s="2"/>
      <c r="G929" s="2"/>
      <c r="I929" s="2"/>
    </row>
    <row r="930" spans="1:9" x14ac:dyDescent="0.2">
      <c r="A930" s="2"/>
      <c r="C930" s="2"/>
      <c r="E930" s="2"/>
      <c r="G930" s="2"/>
      <c r="I930" s="2"/>
    </row>
    <row r="931" spans="1:9" x14ac:dyDescent="0.2">
      <c r="A931" s="2"/>
      <c r="C931" s="2"/>
      <c r="E931" s="2"/>
      <c r="G931" s="2"/>
      <c r="I931" s="2"/>
    </row>
    <row r="932" spans="1:9" x14ac:dyDescent="0.2">
      <c r="A932" s="2"/>
      <c r="C932" s="2"/>
      <c r="E932" s="2"/>
      <c r="G932" s="2"/>
      <c r="I932" s="2"/>
    </row>
    <row r="933" spans="1:9" x14ac:dyDescent="0.2">
      <c r="A933" s="2"/>
      <c r="C933" s="2"/>
      <c r="E933" s="2"/>
      <c r="G933" s="2"/>
      <c r="I933" s="2"/>
    </row>
    <row r="934" spans="1:9" x14ac:dyDescent="0.2">
      <c r="A934" s="2"/>
      <c r="C934" s="2"/>
      <c r="E934" s="2"/>
      <c r="G934" s="2"/>
      <c r="I934" s="2"/>
    </row>
    <row r="935" spans="1:9" x14ac:dyDescent="0.2">
      <c r="A935" s="2"/>
      <c r="C935" s="2"/>
      <c r="E935" s="2"/>
      <c r="G935" s="2"/>
      <c r="I935" s="2"/>
    </row>
    <row r="936" spans="1:9" x14ac:dyDescent="0.2">
      <c r="A936" s="2"/>
      <c r="C936" s="2"/>
      <c r="E936" s="2"/>
      <c r="G936" s="2"/>
      <c r="I936" s="2"/>
    </row>
    <row r="937" spans="1:9" x14ac:dyDescent="0.2">
      <c r="A937" s="2"/>
      <c r="C937" s="2"/>
      <c r="E937" s="2"/>
      <c r="G937" s="2"/>
      <c r="I937" s="2"/>
    </row>
    <row r="938" spans="1:9" x14ac:dyDescent="0.2">
      <c r="A938" s="2"/>
      <c r="C938" s="2"/>
      <c r="E938" s="2"/>
      <c r="G938" s="2"/>
      <c r="I938" s="2"/>
    </row>
    <row r="939" spans="1:9" x14ac:dyDescent="0.2">
      <c r="A939" s="2"/>
      <c r="C939" s="2"/>
      <c r="E939" s="2"/>
      <c r="G939" s="2"/>
      <c r="I939" s="2"/>
    </row>
    <row r="940" spans="1:9" x14ac:dyDescent="0.2">
      <c r="A940" s="2"/>
      <c r="C940" s="2"/>
      <c r="E940" s="2"/>
      <c r="G940" s="2"/>
      <c r="I940" s="2"/>
    </row>
    <row r="941" spans="1:9" x14ac:dyDescent="0.2">
      <c r="A941" s="2"/>
      <c r="C941" s="2"/>
      <c r="E941" s="2"/>
      <c r="G941" s="2"/>
      <c r="I941" s="2"/>
    </row>
    <row r="942" spans="1:9" x14ac:dyDescent="0.2">
      <c r="A942" s="2"/>
      <c r="C942" s="2"/>
      <c r="E942" s="2"/>
      <c r="G942" s="2"/>
      <c r="I942" s="2"/>
    </row>
    <row r="943" spans="1:9" x14ac:dyDescent="0.2">
      <c r="A943" s="2"/>
      <c r="C943" s="2"/>
      <c r="E943" s="2"/>
      <c r="G943" s="2"/>
      <c r="I943" s="2"/>
    </row>
    <row r="944" spans="1:9" x14ac:dyDescent="0.2">
      <c r="A944" s="2"/>
      <c r="C944" s="2"/>
      <c r="E944" s="2"/>
      <c r="G944" s="2"/>
      <c r="I944" s="2"/>
    </row>
    <row r="945" spans="1:9" x14ac:dyDescent="0.2">
      <c r="A945" s="2"/>
      <c r="C945" s="2"/>
      <c r="E945" s="2"/>
      <c r="G945" s="2"/>
      <c r="I945" s="2"/>
    </row>
    <row r="946" spans="1:9" x14ac:dyDescent="0.2">
      <c r="A946" s="2"/>
      <c r="C946" s="2"/>
      <c r="E946" s="2"/>
      <c r="G946" s="2"/>
      <c r="I946" s="2"/>
    </row>
    <row r="947" spans="1:9" x14ac:dyDescent="0.2">
      <c r="A947" s="2"/>
      <c r="C947" s="2"/>
      <c r="E947" s="2"/>
      <c r="G947" s="2"/>
      <c r="I947" s="2"/>
    </row>
    <row r="948" spans="1:9" x14ac:dyDescent="0.2">
      <c r="A948" s="2"/>
      <c r="C948" s="2"/>
      <c r="E948" s="2"/>
      <c r="G948" s="2"/>
      <c r="I948" s="2"/>
    </row>
    <row r="949" spans="1:9" x14ac:dyDescent="0.2">
      <c r="A949" s="2"/>
      <c r="C949" s="2"/>
      <c r="E949" s="2"/>
      <c r="G949" s="2"/>
      <c r="I949" s="2"/>
    </row>
    <row r="950" spans="1:9" x14ac:dyDescent="0.2">
      <c r="A950" s="2"/>
      <c r="C950" s="2"/>
      <c r="E950" s="2"/>
      <c r="G950" s="2"/>
      <c r="I950" s="2"/>
    </row>
    <row r="951" spans="1:9" x14ac:dyDescent="0.2">
      <c r="A951" s="2"/>
      <c r="C951" s="2"/>
      <c r="E951" s="2"/>
      <c r="G951" s="2"/>
      <c r="I951" s="2"/>
    </row>
    <row r="952" spans="1:9" x14ac:dyDescent="0.2">
      <c r="A952" s="2"/>
      <c r="C952" s="2"/>
      <c r="E952" s="2"/>
      <c r="G952" s="2"/>
      <c r="I952" s="2"/>
    </row>
    <row r="953" spans="1:9" x14ac:dyDescent="0.2">
      <c r="A953" s="2"/>
      <c r="C953" s="2"/>
      <c r="E953" s="2"/>
      <c r="G953" s="2"/>
      <c r="I953" s="2"/>
    </row>
    <row r="954" spans="1:9" x14ac:dyDescent="0.2">
      <c r="A954" s="2"/>
      <c r="C954" s="2"/>
      <c r="E954" s="2"/>
      <c r="G954" s="2"/>
      <c r="I954" s="2"/>
    </row>
    <row r="955" spans="1:9" x14ac:dyDescent="0.2">
      <c r="A955" s="2"/>
      <c r="C955" s="2"/>
      <c r="E955" s="2"/>
      <c r="G955" s="2"/>
      <c r="I955" s="2"/>
    </row>
    <row r="956" spans="1:9" x14ac:dyDescent="0.2">
      <c r="A956" s="2"/>
      <c r="C956" s="2"/>
      <c r="E956" s="2"/>
      <c r="G956" s="2"/>
      <c r="I956" s="2"/>
    </row>
    <row r="957" spans="1:9" x14ac:dyDescent="0.2">
      <c r="A957" s="2"/>
      <c r="C957" s="2"/>
      <c r="E957" s="2"/>
      <c r="G957" s="2"/>
      <c r="I957" s="2"/>
    </row>
    <row r="958" spans="1:9" x14ac:dyDescent="0.2">
      <c r="A958" s="2"/>
      <c r="C958" s="2"/>
      <c r="E958" s="2"/>
      <c r="G958" s="2"/>
      <c r="I958" s="2"/>
    </row>
    <row r="959" spans="1:9" x14ac:dyDescent="0.2">
      <c r="A959" s="2"/>
      <c r="C959" s="2"/>
      <c r="E959" s="2"/>
      <c r="G959" s="2"/>
      <c r="I959" s="2"/>
    </row>
    <row r="960" spans="1:9" x14ac:dyDescent="0.2">
      <c r="A960" s="2"/>
      <c r="C960" s="2"/>
      <c r="E960" s="2"/>
      <c r="G960" s="2"/>
      <c r="I960" s="2"/>
    </row>
    <row r="961" spans="1:9" x14ac:dyDescent="0.2">
      <c r="A961" s="2"/>
      <c r="C961" s="2"/>
      <c r="E961" s="2"/>
      <c r="G961" s="2"/>
      <c r="I961" s="2"/>
    </row>
    <row r="962" spans="1:9" x14ac:dyDescent="0.2">
      <c r="A962" s="2"/>
      <c r="C962" s="2"/>
      <c r="E962" s="2"/>
      <c r="G962" s="2"/>
      <c r="I962" s="2"/>
    </row>
    <row r="963" spans="1:9" x14ac:dyDescent="0.2">
      <c r="A963" s="2"/>
      <c r="C963" s="2"/>
      <c r="E963" s="2"/>
      <c r="G963" s="2"/>
      <c r="I963" s="2"/>
    </row>
    <row r="964" spans="1:9" x14ac:dyDescent="0.2">
      <c r="A964" s="2"/>
      <c r="C964" s="2"/>
      <c r="E964" s="2"/>
      <c r="G964" s="2"/>
      <c r="I964" s="2"/>
    </row>
    <row r="965" spans="1:9" x14ac:dyDescent="0.2">
      <c r="A965" s="2"/>
      <c r="C965" s="2"/>
      <c r="E965" s="2"/>
      <c r="G965" s="2"/>
      <c r="I965" s="2"/>
    </row>
    <row r="966" spans="1:9" x14ac:dyDescent="0.2">
      <c r="A966" s="2"/>
      <c r="C966" s="2"/>
      <c r="E966" s="2"/>
      <c r="G966" s="2"/>
      <c r="I966" s="2"/>
    </row>
    <row r="967" spans="1:9" x14ac:dyDescent="0.2">
      <c r="A967" s="2"/>
      <c r="C967" s="2"/>
      <c r="E967" s="2"/>
      <c r="G967" s="2"/>
      <c r="I967" s="2"/>
    </row>
    <row r="968" spans="1:9" x14ac:dyDescent="0.2">
      <c r="A968" s="2"/>
      <c r="C968" s="2"/>
      <c r="E968" s="2"/>
      <c r="G968" s="2"/>
      <c r="I968" s="2"/>
    </row>
    <row r="969" spans="1:9" x14ac:dyDescent="0.2">
      <c r="A969" s="2"/>
      <c r="C969" s="2"/>
      <c r="E969" s="2"/>
      <c r="G969" s="2"/>
      <c r="I969" s="2"/>
    </row>
    <row r="970" spans="1:9" x14ac:dyDescent="0.2">
      <c r="A970" s="2"/>
      <c r="C970" s="2"/>
      <c r="E970" s="2"/>
      <c r="G970" s="2"/>
      <c r="I970" s="2"/>
    </row>
    <row r="971" spans="1:9" x14ac:dyDescent="0.2">
      <c r="A971" s="2"/>
      <c r="C971" s="2"/>
      <c r="E971" s="2"/>
      <c r="G971" s="2"/>
      <c r="I971" s="2"/>
    </row>
    <row r="972" spans="1:9" x14ac:dyDescent="0.2">
      <c r="A972" s="2"/>
      <c r="C972" s="2"/>
      <c r="E972" s="2"/>
      <c r="G972" s="2"/>
      <c r="I972" s="2"/>
    </row>
    <row r="973" spans="1:9" x14ac:dyDescent="0.2">
      <c r="A973" s="2"/>
      <c r="C973" s="2"/>
      <c r="E973" s="2"/>
      <c r="G973" s="2"/>
      <c r="I973" s="2"/>
    </row>
    <row r="974" spans="1:9" x14ac:dyDescent="0.2">
      <c r="A974" s="2"/>
      <c r="C974" s="2"/>
      <c r="E974" s="2"/>
      <c r="G974" s="2"/>
      <c r="I974" s="2"/>
    </row>
    <row r="975" spans="1:9" x14ac:dyDescent="0.2">
      <c r="A975" s="2"/>
      <c r="C975" s="2"/>
      <c r="E975" s="2"/>
      <c r="G975" s="2"/>
      <c r="I975" s="2"/>
    </row>
    <row r="976" spans="1:9" x14ac:dyDescent="0.2">
      <c r="A976" s="2"/>
      <c r="C976" s="2"/>
      <c r="E976" s="2"/>
      <c r="G976" s="2"/>
      <c r="I976" s="2"/>
    </row>
    <row r="977" spans="1:9" x14ac:dyDescent="0.2">
      <c r="A977" s="2"/>
      <c r="C977" s="2"/>
      <c r="E977" s="2"/>
      <c r="G977" s="2"/>
      <c r="I977" s="2"/>
    </row>
    <row r="978" spans="1:9" x14ac:dyDescent="0.2">
      <c r="A978" s="2"/>
      <c r="C978" s="2"/>
      <c r="E978" s="2"/>
      <c r="G978" s="2"/>
      <c r="I978" s="2"/>
    </row>
    <row r="979" spans="1:9" x14ac:dyDescent="0.2">
      <c r="A979" s="2"/>
      <c r="C979" s="2"/>
      <c r="E979" s="2"/>
      <c r="G979" s="2"/>
      <c r="I979" s="2"/>
    </row>
    <row r="980" spans="1:9" x14ac:dyDescent="0.2">
      <c r="A980" s="2"/>
      <c r="C980" s="2"/>
      <c r="E980" s="2"/>
      <c r="G980" s="2"/>
      <c r="I980" s="2"/>
    </row>
    <row r="981" spans="1:9" x14ac:dyDescent="0.2">
      <c r="A981" s="2"/>
      <c r="C981" s="2"/>
      <c r="E981" s="2"/>
      <c r="G981" s="2"/>
      <c r="I981" s="2"/>
    </row>
    <row r="982" spans="1:9" x14ac:dyDescent="0.2">
      <c r="A982" s="2"/>
      <c r="C982" s="2"/>
      <c r="E982" s="2"/>
      <c r="G982" s="2"/>
      <c r="I982" s="2"/>
    </row>
    <row r="983" spans="1:9" x14ac:dyDescent="0.2">
      <c r="A983" s="2"/>
      <c r="C983" s="2"/>
      <c r="E983" s="2"/>
      <c r="G983" s="2"/>
      <c r="I983" s="2"/>
    </row>
    <row r="984" spans="1:9" x14ac:dyDescent="0.2">
      <c r="A984" s="2"/>
      <c r="C984" s="2"/>
      <c r="E984" s="2"/>
      <c r="G984" s="2"/>
      <c r="I984" s="2"/>
    </row>
    <row r="985" spans="1:9" x14ac:dyDescent="0.2">
      <c r="A985" s="2"/>
      <c r="C985" s="2"/>
      <c r="E985" s="2"/>
      <c r="G985" s="2"/>
      <c r="I985" s="2"/>
    </row>
    <row r="986" spans="1:9" x14ac:dyDescent="0.2">
      <c r="A986" s="2"/>
      <c r="C986" s="2"/>
      <c r="E986" s="2"/>
      <c r="G986" s="2"/>
      <c r="I986" s="2"/>
    </row>
    <row r="987" spans="1:9" x14ac:dyDescent="0.2">
      <c r="A987" s="2"/>
      <c r="C987" s="2"/>
      <c r="E987" s="2"/>
      <c r="G987" s="2"/>
      <c r="I987" s="2"/>
    </row>
    <row r="988" spans="1:9" x14ac:dyDescent="0.2">
      <c r="A988" s="2"/>
      <c r="C988" s="2"/>
      <c r="E988" s="2"/>
      <c r="G988" s="2"/>
      <c r="I988" s="2"/>
    </row>
    <row r="989" spans="1:9" x14ac:dyDescent="0.2">
      <c r="A989" s="2"/>
      <c r="C989" s="2"/>
      <c r="E989" s="2"/>
      <c r="G989" s="2"/>
      <c r="I989" s="2"/>
    </row>
    <row r="990" spans="1:9" x14ac:dyDescent="0.2">
      <c r="A990" s="2"/>
      <c r="C990" s="2"/>
      <c r="E990" s="2"/>
      <c r="G990" s="2"/>
      <c r="I990" s="2"/>
    </row>
    <row r="991" spans="1:9" x14ac:dyDescent="0.2">
      <c r="A991" s="2"/>
      <c r="C991" s="2"/>
      <c r="E991" s="2"/>
      <c r="G991" s="2"/>
      <c r="I991" s="2"/>
    </row>
    <row r="992" spans="1:9" x14ac:dyDescent="0.2">
      <c r="A992" s="2"/>
      <c r="C992" s="2"/>
      <c r="E992" s="2"/>
      <c r="G992" s="2"/>
      <c r="I992" s="2"/>
    </row>
    <row r="993" spans="1:9" x14ac:dyDescent="0.2">
      <c r="A993" s="2"/>
      <c r="C993" s="2"/>
      <c r="E993" s="2"/>
      <c r="G993" s="2"/>
      <c r="I993" s="2"/>
    </row>
    <row r="994" spans="1:9" x14ac:dyDescent="0.2">
      <c r="A994" s="2"/>
      <c r="C994" s="2"/>
      <c r="E994" s="2"/>
      <c r="G994" s="2"/>
      <c r="I994" s="2"/>
    </row>
    <row r="995" spans="1:9" x14ac:dyDescent="0.2">
      <c r="A995" s="2"/>
      <c r="C995" s="2"/>
      <c r="E995" s="2"/>
      <c r="G995" s="2"/>
      <c r="I995" s="2"/>
    </row>
    <row r="996" spans="1:9" x14ac:dyDescent="0.2">
      <c r="A996" s="2"/>
      <c r="C996" s="2"/>
      <c r="E996" s="2"/>
      <c r="G996" s="2"/>
      <c r="I996" s="2"/>
    </row>
    <row r="997" spans="1:9" x14ac:dyDescent="0.2">
      <c r="A997" s="2"/>
      <c r="C997" s="2"/>
      <c r="E997" s="2"/>
      <c r="G997" s="2"/>
      <c r="I997" s="2"/>
    </row>
    <row r="998" spans="1:9" x14ac:dyDescent="0.2">
      <c r="A998" s="2"/>
      <c r="C998" s="2"/>
      <c r="E998" s="2"/>
      <c r="G998" s="2"/>
      <c r="I998" s="2"/>
    </row>
    <row r="999" spans="1:9" x14ac:dyDescent="0.2">
      <c r="A999" s="2"/>
      <c r="C999" s="2"/>
      <c r="E999" s="2"/>
      <c r="G999" s="2"/>
      <c r="I999" s="2"/>
    </row>
    <row r="1000" spans="1:9" x14ac:dyDescent="0.2">
      <c r="A1000" s="2"/>
      <c r="C1000" s="2"/>
      <c r="E1000" s="2"/>
      <c r="G1000" s="2"/>
      <c r="I1000" s="2"/>
    </row>
    <row r="1001" spans="1:9" x14ac:dyDescent="0.2">
      <c r="A1001" s="2"/>
      <c r="C1001" s="2"/>
      <c r="E1001" s="2"/>
      <c r="G1001" s="2"/>
      <c r="I1001" s="2"/>
    </row>
    <row r="1002" spans="1:9" x14ac:dyDescent="0.2">
      <c r="A1002" s="2"/>
      <c r="C1002" s="2"/>
      <c r="E1002" s="2"/>
      <c r="G1002" s="2"/>
      <c r="I1002" s="2"/>
    </row>
    <row r="1003" spans="1:9" x14ac:dyDescent="0.2">
      <c r="A1003" s="2"/>
      <c r="C1003" s="2"/>
      <c r="E1003" s="2"/>
      <c r="G1003" s="2"/>
      <c r="I1003" s="2"/>
    </row>
    <row r="1004" spans="1:9" x14ac:dyDescent="0.2">
      <c r="A1004" s="2"/>
      <c r="C1004" s="2"/>
      <c r="E1004" s="2"/>
      <c r="G1004" s="2"/>
      <c r="I1004" s="2"/>
    </row>
    <row r="1005" spans="1:9" x14ac:dyDescent="0.2">
      <c r="A1005" s="2"/>
      <c r="C1005" s="2"/>
      <c r="E1005" s="2"/>
      <c r="G1005" s="2"/>
      <c r="I1005" s="2"/>
    </row>
    <row r="1006" spans="1:9" x14ac:dyDescent="0.2">
      <c r="A1006" s="2"/>
      <c r="C1006" s="2"/>
      <c r="E1006" s="2"/>
      <c r="G1006" s="2"/>
      <c r="I1006" s="2"/>
    </row>
    <row r="1007" spans="1:9" x14ac:dyDescent="0.2">
      <c r="A1007" s="2"/>
      <c r="C1007" s="2"/>
      <c r="E1007" s="2"/>
      <c r="G1007" s="2"/>
      <c r="I1007" s="2"/>
    </row>
    <row r="1008" spans="1:9" x14ac:dyDescent="0.2">
      <c r="A1008" s="2"/>
      <c r="C1008" s="2"/>
      <c r="E1008" s="2"/>
      <c r="G1008" s="2"/>
      <c r="I1008" s="2"/>
    </row>
    <row r="1009" spans="1:9" x14ac:dyDescent="0.2">
      <c r="A1009" s="2"/>
      <c r="C1009" s="2"/>
      <c r="E1009" s="2"/>
      <c r="G1009" s="2"/>
      <c r="I1009" s="2"/>
    </row>
    <row r="1010" spans="1:9" x14ac:dyDescent="0.2">
      <c r="A1010" s="2"/>
      <c r="C1010" s="2"/>
      <c r="E1010" s="2"/>
      <c r="G1010" s="2"/>
      <c r="I1010" s="2"/>
    </row>
    <row r="1011" spans="1:9" x14ac:dyDescent="0.2">
      <c r="A1011" s="2"/>
      <c r="C1011" s="2"/>
      <c r="E1011" s="2"/>
      <c r="G1011" s="2"/>
      <c r="I1011" s="2"/>
    </row>
    <row r="1012" spans="1:9" x14ac:dyDescent="0.2">
      <c r="A1012" s="2"/>
      <c r="C1012" s="2"/>
      <c r="E1012" s="2"/>
      <c r="G1012" s="2"/>
      <c r="I1012" s="2"/>
    </row>
    <row r="1013" spans="1:9" x14ac:dyDescent="0.2">
      <c r="A1013" s="2"/>
      <c r="C1013" s="2"/>
      <c r="E1013" s="2"/>
      <c r="G1013" s="2"/>
      <c r="I1013" s="2"/>
    </row>
    <row r="1014" spans="1:9" x14ac:dyDescent="0.2">
      <c r="A1014" s="2"/>
      <c r="C1014" s="2"/>
      <c r="E1014" s="2"/>
      <c r="G1014" s="2"/>
      <c r="I1014" s="2"/>
    </row>
    <row r="1015" spans="1:9" x14ac:dyDescent="0.2">
      <c r="A1015" s="2"/>
      <c r="C1015" s="2"/>
      <c r="E1015" s="2"/>
      <c r="G1015" s="2"/>
      <c r="I1015" s="2"/>
    </row>
    <row r="1016" spans="1:9" x14ac:dyDescent="0.2">
      <c r="A1016" s="2"/>
      <c r="C1016" s="2"/>
      <c r="E1016" s="2"/>
      <c r="G1016" s="2"/>
      <c r="I1016" s="2"/>
    </row>
    <row r="1017" spans="1:9" x14ac:dyDescent="0.2">
      <c r="A1017" s="2"/>
      <c r="C1017" s="2"/>
      <c r="E1017" s="2"/>
      <c r="G1017" s="2"/>
      <c r="I1017" s="2"/>
    </row>
    <row r="1018" spans="1:9" x14ac:dyDescent="0.2">
      <c r="A1018" s="2"/>
      <c r="C1018" s="2"/>
      <c r="E1018" s="2"/>
      <c r="G1018" s="2"/>
      <c r="I1018" s="2"/>
    </row>
    <row r="1019" spans="1:9" x14ac:dyDescent="0.2">
      <c r="A1019" s="2"/>
      <c r="C1019" s="2"/>
      <c r="E1019" s="2"/>
      <c r="G1019" s="2"/>
      <c r="I1019" s="2"/>
    </row>
    <row r="1020" spans="1:9" x14ac:dyDescent="0.2">
      <c r="A1020" s="2"/>
      <c r="C1020" s="2"/>
      <c r="E1020" s="2"/>
      <c r="G1020" s="2"/>
      <c r="I1020" s="2"/>
    </row>
    <row r="1021" spans="1:9" x14ac:dyDescent="0.2">
      <c r="A1021" s="2"/>
      <c r="C1021" s="2"/>
      <c r="E1021" s="2"/>
      <c r="G1021" s="2"/>
      <c r="I1021" s="2"/>
    </row>
    <row r="1022" spans="1:9" x14ac:dyDescent="0.2">
      <c r="A1022" s="2"/>
      <c r="C1022" s="2"/>
      <c r="E1022" s="2"/>
      <c r="G1022" s="2"/>
      <c r="I1022" s="2"/>
    </row>
    <row r="1023" spans="1:9" x14ac:dyDescent="0.2">
      <c r="A1023" s="2"/>
      <c r="C1023" s="2"/>
      <c r="E1023" s="2"/>
      <c r="G1023" s="2"/>
      <c r="I1023" s="2"/>
    </row>
    <row r="1024" spans="1:9" x14ac:dyDescent="0.2">
      <c r="A1024" s="2"/>
      <c r="C1024" s="2"/>
      <c r="E1024" s="2"/>
      <c r="G1024" s="2"/>
      <c r="I1024" s="2"/>
    </row>
    <row r="1025" spans="1:9" x14ac:dyDescent="0.2">
      <c r="A1025" s="2"/>
      <c r="C1025" s="2"/>
      <c r="E1025" s="2"/>
      <c r="G1025" s="2"/>
      <c r="I1025" s="2"/>
    </row>
    <row r="1026" spans="1:9" x14ac:dyDescent="0.2">
      <c r="A1026" s="2"/>
      <c r="C1026" s="2"/>
      <c r="E1026" s="2"/>
      <c r="G1026" s="2"/>
      <c r="I1026" s="2"/>
    </row>
    <row r="1027" spans="1:9" x14ac:dyDescent="0.2">
      <c r="A1027" s="2"/>
      <c r="C1027" s="2"/>
      <c r="E1027" s="2"/>
      <c r="G1027" s="2"/>
      <c r="I1027" s="2"/>
    </row>
    <row r="1028" spans="1:9" x14ac:dyDescent="0.2">
      <c r="A1028" s="2"/>
      <c r="C1028" s="2"/>
      <c r="E1028" s="2"/>
      <c r="G1028" s="2"/>
      <c r="I1028" s="2"/>
    </row>
    <row r="1029" spans="1:9" x14ac:dyDescent="0.2">
      <c r="A1029" s="2"/>
      <c r="C1029" s="2"/>
      <c r="E1029" s="2"/>
      <c r="G1029" s="2"/>
      <c r="I1029" s="2"/>
    </row>
    <row r="1030" spans="1:9" x14ac:dyDescent="0.2">
      <c r="A1030" s="2"/>
      <c r="C1030" s="2"/>
      <c r="E1030" s="2"/>
      <c r="G1030" s="2"/>
      <c r="I1030" s="2"/>
    </row>
    <row r="1031" spans="1:9" x14ac:dyDescent="0.2">
      <c r="A1031" s="2"/>
      <c r="C1031" s="2"/>
      <c r="E1031" s="2"/>
      <c r="G1031" s="2"/>
      <c r="I1031" s="2"/>
    </row>
    <row r="1032" spans="1:9" x14ac:dyDescent="0.2">
      <c r="A1032" s="2"/>
      <c r="C1032" s="2"/>
      <c r="E1032" s="2"/>
      <c r="G1032" s="2"/>
      <c r="I1032" s="2"/>
    </row>
    <row r="1033" spans="1:9" x14ac:dyDescent="0.2">
      <c r="A1033" s="2"/>
      <c r="C1033" s="2"/>
      <c r="E1033" s="2"/>
      <c r="G1033" s="2"/>
      <c r="I1033" s="2"/>
    </row>
    <row r="1034" spans="1:9" x14ac:dyDescent="0.2">
      <c r="A1034" s="2"/>
      <c r="C1034" s="2"/>
      <c r="E1034" s="2"/>
      <c r="G1034" s="2"/>
      <c r="I1034" s="2"/>
    </row>
    <row r="1035" spans="1:9" x14ac:dyDescent="0.2">
      <c r="A1035" s="2"/>
      <c r="C1035" s="2"/>
      <c r="E1035" s="2"/>
      <c r="G1035" s="2"/>
      <c r="I1035" s="2"/>
    </row>
    <row r="1036" spans="1:9" x14ac:dyDescent="0.2">
      <c r="A1036" s="2"/>
      <c r="C1036" s="2"/>
      <c r="E1036" s="2"/>
      <c r="G1036" s="2"/>
      <c r="I1036" s="2"/>
    </row>
    <row r="1037" spans="1:9" x14ac:dyDescent="0.2">
      <c r="A1037" s="2"/>
      <c r="C1037" s="2"/>
      <c r="E1037" s="2"/>
      <c r="G1037" s="2"/>
      <c r="I1037" s="2"/>
    </row>
    <row r="1038" spans="1:9" x14ac:dyDescent="0.2">
      <c r="A1038" s="2"/>
      <c r="C1038" s="2"/>
      <c r="E1038" s="2"/>
      <c r="G1038" s="2"/>
      <c r="I1038" s="2"/>
    </row>
    <row r="1039" spans="1:9" x14ac:dyDescent="0.2">
      <c r="A1039" s="2"/>
      <c r="C1039" s="2"/>
      <c r="E1039" s="2"/>
      <c r="G1039" s="2"/>
      <c r="I1039" s="2"/>
    </row>
    <row r="1040" spans="1:9" x14ac:dyDescent="0.2">
      <c r="A1040" s="2"/>
      <c r="C1040" s="2"/>
      <c r="E1040" s="2"/>
      <c r="G1040" s="2"/>
      <c r="I1040" s="2"/>
    </row>
    <row r="1041" spans="1:9" x14ac:dyDescent="0.2">
      <c r="A1041" s="2"/>
      <c r="C1041" s="2"/>
      <c r="E1041" s="2"/>
      <c r="G1041" s="2"/>
      <c r="I1041" s="2"/>
    </row>
    <row r="1042" spans="1:9" x14ac:dyDescent="0.2">
      <c r="A1042" s="2"/>
      <c r="C1042" s="2"/>
      <c r="E1042" s="2"/>
      <c r="G1042" s="2"/>
      <c r="I1042" s="2"/>
    </row>
    <row r="1043" spans="1:9" x14ac:dyDescent="0.2">
      <c r="A1043" s="2"/>
      <c r="C1043" s="2"/>
      <c r="E1043" s="2"/>
      <c r="G1043" s="2"/>
      <c r="I1043" s="2"/>
    </row>
    <row r="1044" spans="1:9" x14ac:dyDescent="0.2">
      <c r="A1044" s="2"/>
      <c r="C1044" s="2"/>
      <c r="E1044" s="2"/>
      <c r="G1044" s="2"/>
      <c r="I1044" s="2"/>
    </row>
    <row r="1045" spans="1:9" x14ac:dyDescent="0.2">
      <c r="A1045" s="2"/>
      <c r="C1045" s="2"/>
      <c r="E1045" s="2"/>
      <c r="G1045" s="2"/>
      <c r="I1045" s="2"/>
    </row>
    <row r="1046" spans="1:9" x14ac:dyDescent="0.2">
      <c r="A1046" s="2"/>
      <c r="C1046" s="2"/>
      <c r="E1046" s="2"/>
      <c r="G1046" s="2"/>
      <c r="I1046" s="2"/>
    </row>
    <row r="1047" spans="1:9" x14ac:dyDescent="0.2">
      <c r="A1047" s="2"/>
      <c r="C1047" s="2"/>
      <c r="E1047" s="2"/>
      <c r="G1047" s="2"/>
      <c r="I1047" s="2"/>
    </row>
    <row r="1048" spans="1:9" x14ac:dyDescent="0.2">
      <c r="A1048" s="2"/>
      <c r="C1048" s="2"/>
      <c r="E1048" s="2"/>
      <c r="G1048" s="2"/>
      <c r="I1048" s="2"/>
    </row>
    <row r="1049" spans="1:9" x14ac:dyDescent="0.2">
      <c r="A1049" s="2"/>
      <c r="C1049" s="2"/>
      <c r="E1049" s="2"/>
      <c r="G1049" s="2"/>
      <c r="I1049" s="2"/>
    </row>
    <row r="1050" spans="1:9" x14ac:dyDescent="0.2">
      <c r="A1050" s="2"/>
      <c r="C1050" s="2"/>
      <c r="E1050" s="2"/>
      <c r="G1050" s="2"/>
      <c r="I1050" s="2"/>
    </row>
    <row r="1051" spans="1:9" x14ac:dyDescent="0.2">
      <c r="A1051" s="2"/>
      <c r="C1051" s="2"/>
      <c r="E1051" s="2"/>
      <c r="G1051" s="2"/>
      <c r="I1051" s="2"/>
    </row>
    <row r="1052" spans="1:9" x14ac:dyDescent="0.2">
      <c r="A1052" s="2"/>
      <c r="C1052" s="2"/>
      <c r="E1052" s="2"/>
      <c r="G1052" s="2"/>
      <c r="I1052" s="2"/>
    </row>
    <row r="1053" spans="1:9" x14ac:dyDescent="0.2">
      <c r="A1053" s="2"/>
      <c r="C1053" s="2"/>
      <c r="E1053" s="2"/>
      <c r="G1053" s="2"/>
      <c r="I1053" s="2"/>
    </row>
    <row r="1054" spans="1:9" x14ac:dyDescent="0.2">
      <c r="A1054" s="2"/>
      <c r="C1054" s="2"/>
      <c r="E1054" s="2"/>
      <c r="G1054" s="2"/>
      <c r="I1054" s="2"/>
    </row>
    <row r="1055" spans="1:9" x14ac:dyDescent="0.2">
      <c r="A1055" s="2"/>
      <c r="C1055" s="2"/>
      <c r="E1055" s="2"/>
      <c r="G1055" s="2"/>
      <c r="I1055" s="2"/>
    </row>
    <row r="1056" spans="1:9" x14ac:dyDescent="0.2">
      <c r="A1056" s="2"/>
      <c r="C1056" s="2"/>
      <c r="E1056" s="2"/>
      <c r="G1056" s="2"/>
      <c r="I1056" s="2"/>
    </row>
    <row r="1057" spans="1:9" x14ac:dyDescent="0.2">
      <c r="A1057" s="2"/>
      <c r="C1057" s="2"/>
      <c r="E1057" s="2"/>
      <c r="G1057" s="2"/>
      <c r="I1057" s="2"/>
    </row>
    <row r="1058" spans="1:9" x14ac:dyDescent="0.2">
      <c r="A1058" s="2"/>
      <c r="C1058" s="2"/>
      <c r="E1058" s="2"/>
      <c r="G1058" s="2"/>
      <c r="I1058" s="2"/>
    </row>
    <row r="1059" spans="1:9" x14ac:dyDescent="0.2">
      <c r="A1059" s="2"/>
      <c r="C1059" s="2"/>
      <c r="E1059" s="2"/>
      <c r="G1059" s="2"/>
      <c r="I1059" s="2"/>
    </row>
    <row r="1060" spans="1:9" x14ac:dyDescent="0.2">
      <c r="A1060" s="2"/>
      <c r="C1060" s="2"/>
      <c r="E1060" s="2"/>
      <c r="G1060" s="2"/>
      <c r="I1060" s="2"/>
    </row>
    <row r="1061" spans="1:9" x14ac:dyDescent="0.2">
      <c r="A1061" s="2"/>
      <c r="C1061" s="2"/>
      <c r="E1061" s="2"/>
      <c r="G1061" s="2"/>
      <c r="I1061" s="2"/>
    </row>
    <row r="1062" spans="1:9" x14ac:dyDescent="0.2">
      <c r="A1062" s="2"/>
      <c r="C1062" s="2"/>
      <c r="E1062" s="2"/>
      <c r="G1062" s="2"/>
      <c r="I1062" s="2"/>
    </row>
    <row r="1063" spans="1:9" x14ac:dyDescent="0.2">
      <c r="A1063" s="2"/>
      <c r="C1063" s="2"/>
      <c r="E1063" s="2"/>
      <c r="G1063" s="2"/>
      <c r="I1063" s="2"/>
    </row>
    <row r="1064" spans="1:9" x14ac:dyDescent="0.2">
      <c r="A1064" s="2"/>
      <c r="C1064" s="2"/>
      <c r="E1064" s="2"/>
      <c r="G1064" s="2"/>
      <c r="I1064" s="2"/>
    </row>
    <row r="1065" spans="1:9" x14ac:dyDescent="0.2">
      <c r="A1065" s="2"/>
      <c r="C1065" s="2"/>
      <c r="E1065" s="2"/>
      <c r="G1065" s="2"/>
      <c r="I1065" s="2"/>
    </row>
    <row r="1066" spans="1:9" x14ac:dyDescent="0.2">
      <c r="A1066" s="2"/>
      <c r="C1066" s="2"/>
      <c r="E1066" s="2"/>
      <c r="G1066" s="2"/>
      <c r="I1066" s="2"/>
    </row>
    <row r="1067" spans="1:9" x14ac:dyDescent="0.2">
      <c r="A1067" s="2"/>
      <c r="C1067" s="2"/>
      <c r="E1067" s="2"/>
      <c r="G1067" s="2"/>
      <c r="I1067" s="2"/>
    </row>
    <row r="1068" spans="1:9" x14ac:dyDescent="0.2">
      <c r="A1068" s="2"/>
      <c r="C1068" s="2"/>
      <c r="E1068" s="2"/>
      <c r="G1068" s="2"/>
      <c r="I1068" s="2"/>
    </row>
    <row r="1069" spans="1:9" x14ac:dyDescent="0.2">
      <c r="A1069" s="2"/>
      <c r="C1069" s="2"/>
      <c r="E1069" s="2"/>
      <c r="G1069" s="2"/>
      <c r="I1069" s="2"/>
    </row>
    <row r="1070" spans="1:9" x14ac:dyDescent="0.2">
      <c r="A1070" s="2"/>
      <c r="C1070" s="2"/>
      <c r="E1070" s="2"/>
      <c r="G1070" s="2"/>
      <c r="I1070" s="2"/>
    </row>
    <row r="1071" spans="1:9" x14ac:dyDescent="0.2">
      <c r="A1071" s="2"/>
      <c r="C1071" s="2"/>
      <c r="E1071" s="2"/>
      <c r="G1071" s="2"/>
      <c r="I1071" s="2"/>
    </row>
    <row r="1072" spans="1:9" x14ac:dyDescent="0.2">
      <c r="A1072" s="2"/>
      <c r="C1072" s="2"/>
      <c r="E1072" s="2"/>
      <c r="G1072" s="2"/>
      <c r="I1072" s="2"/>
    </row>
    <row r="1073" spans="1:9" x14ac:dyDescent="0.2">
      <c r="A1073" s="2"/>
      <c r="C1073" s="2"/>
      <c r="E1073" s="2"/>
      <c r="G1073" s="2"/>
      <c r="I1073" s="2"/>
    </row>
    <row r="1074" spans="1:9" x14ac:dyDescent="0.2">
      <c r="A1074" s="2"/>
      <c r="C1074" s="2"/>
      <c r="E1074" s="2"/>
      <c r="G1074" s="2"/>
      <c r="I1074" s="2"/>
    </row>
    <row r="1075" spans="1:9" x14ac:dyDescent="0.2">
      <c r="A1075" s="2"/>
      <c r="C1075" s="2"/>
      <c r="E1075" s="2"/>
      <c r="G1075" s="2"/>
      <c r="I1075" s="2"/>
    </row>
    <row r="1076" spans="1:9" x14ac:dyDescent="0.2">
      <c r="A1076" s="2"/>
      <c r="C1076" s="2"/>
      <c r="E1076" s="2"/>
      <c r="G1076" s="2"/>
      <c r="I1076" s="2"/>
    </row>
    <row r="1077" spans="1:9" x14ac:dyDescent="0.2">
      <c r="A1077" s="2"/>
      <c r="C1077" s="2"/>
      <c r="E1077" s="2"/>
      <c r="G1077" s="2"/>
      <c r="I1077" s="2"/>
    </row>
    <row r="1078" spans="1:9" x14ac:dyDescent="0.2">
      <c r="A1078" s="2"/>
      <c r="C1078" s="2"/>
      <c r="E1078" s="2"/>
      <c r="G1078" s="2"/>
      <c r="I1078" s="2"/>
    </row>
    <row r="1079" spans="1:9" x14ac:dyDescent="0.2">
      <c r="A1079" s="2"/>
      <c r="C1079" s="2"/>
      <c r="E1079" s="2"/>
      <c r="G1079" s="2"/>
      <c r="I1079" s="2"/>
    </row>
    <row r="1080" spans="1:9" x14ac:dyDescent="0.2">
      <c r="A1080" s="2"/>
      <c r="C1080" s="2"/>
      <c r="E1080" s="2"/>
      <c r="G1080" s="2"/>
      <c r="I1080" s="2"/>
    </row>
    <row r="1081" spans="1:9" x14ac:dyDescent="0.2">
      <c r="A1081" s="2"/>
      <c r="C1081" s="2"/>
      <c r="E1081" s="2"/>
      <c r="G1081" s="2"/>
      <c r="I1081" s="2"/>
    </row>
    <row r="1082" spans="1:9" x14ac:dyDescent="0.2">
      <c r="A1082" s="2"/>
      <c r="C1082" s="2"/>
      <c r="E1082" s="2"/>
      <c r="G1082" s="2"/>
      <c r="I1082" s="2"/>
    </row>
    <row r="1083" spans="1:9" x14ac:dyDescent="0.2">
      <c r="A1083" s="2"/>
      <c r="C1083" s="2"/>
      <c r="E1083" s="2"/>
      <c r="G1083" s="2"/>
      <c r="I1083" s="2"/>
    </row>
    <row r="1084" spans="1:9" x14ac:dyDescent="0.2">
      <c r="A1084" s="2"/>
      <c r="C1084" s="2"/>
      <c r="E1084" s="2"/>
      <c r="G1084" s="2"/>
      <c r="I1084" s="2"/>
    </row>
    <row r="1085" spans="1:9" x14ac:dyDescent="0.2">
      <c r="A1085" s="2"/>
      <c r="C1085" s="2"/>
      <c r="E1085" s="2"/>
      <c r="G1085" s="2"/>
      <c r="I1085" s="2"/>
    </row>
    <row r="1086" spans="1:9" x14ac:dyDescent="0.2">
      <c r="A1086" s="2"/>
      <c r="C1086" s="2"/>
      <c r="E1086" s="2"/>
      <c r="G1086" s="2"/>
      <c r="I1086" s="2"/>
    </row>
    <row r="1087" spans="1:9" x14ac:dyDescent="0.2">
      <c r="A1087" s="2"/>
      <c r="C1087" s="2"/>
      <c r="E1087" s="2"/>
      <c r="G1087" s="2"/>
      <c r="I1087" s="2"/>
    </row>
    <row r="1088" spans="1:9" x14ac:dyDescent="0.2">
      <c r="A1088" s="2"/>
      <c r="C1088" s="2"/>
      <c r="E1088" s="2"/>
      <c r="G1088" s="2"/>
      <c r="I1088" s="2"/>
    </row>
    <row r="1089" spans="1:9" x14ac:dyDescent="0.2">
      <c r="A1089" s="2"/>
      <c r="C1089" s="2"/>
      <c r="E1089" s="2"/>
      <c r="G1089" s="2"/>
      <c r="I1089" s="2"/>
    </row>
    <row r="1090" spans="1:9" x14ac:dyDescent="0.2">
      <c r="A1090" s="2"/>
      <c r="C1090" s="2"/>
      <c r="E1090" s="2"/>
      <c r="G1090" s="2"/>
      <c r="I1090" s="2"/>
    </row>
    <row r="1091" spans="1:9" x14ac:dyDescent="0.2">
      <c r="A1091" s="2"/>
      <c r="C1091" s="2"/>
      <c r="E1091" s="2"/>
      <c r="G1091" s="2"/>
      <c r="I1091" s="2"/>
    </row>
    <row r="1092" spans="1:9" x14ac:dyDescent="0.2">
      <c r="A1092" s="2"/>
      <c r="C1092" s="2"/>
      <c r="E1092" s="2"/>
      <c r="G1092" s="2"/>
      <c r="I1092" s="2"/>
    </row>
    <row r="1093" spans="1:9" x14ac:dyDescent="0.2">
      <c r="A1093" s="2"/>
      <c r="C1093" s="2"/>
      <c r="E1093" s="2"/>
      <c r="G1093" s="2"/>
      <c r="I1093" s="2"/>
    </row>
    <row r="1094" spans="1:9" x14ac:dyDescent="0.2">
      <c r="A1094" s="2"/>
      <c r="C1094" s="2"/>
      <c r="E1094" s="2"/>
      <c r="G1094" s="2"/>
      <c r="I1094" s="2"/>
    </row>
    <row r="1095" spans="1:9" x14ac:dyDescent="0.2">
      <c r="A1095" s="2"/>
      <c r="C1095" s="2"/>
      <c r="E1095" s="2"/>
      <c r="G1095" s="2"/>
      <c r="I1095" s="2"/>
    </row>
    <row r="1096" spans="1:9" x14ac:dyDescent="0.2">
      <c r="A1096" s="2"/>
      <c r="C1096" s="2"/>
      <c r="E1096" s="2"/>
      <c r="G1096" s="2"/>
      <c r="I1096" s="2"/>
    </row>
    <row r="1097" spans="1:9" x14ac:dyDescent="0.2">
      <c r="A1097" s="2"/>
      <c r="C1097" s="2"/>
      <c r="E1097" s="2"/>
      <c r="G1097" s="2"/>
      <c r="I1097" s="2"/>
    </row>
    <row r="1098" spans="1:9" x14ac:dyDescent="0.2">
      <c r="A1098" s="2"/>
      <c r="C1098" s="2"/>
      <c r="E1098" s="2"/>
      <c r="G1098" s="2"/>
      <c r="I1098" s="2"/>
    </row>
    <row r="1099" spans="1:9" x14ac:dyDescent="0.2">
      <c r="A1099" s="2"/>
      <c r="C1099" s="2"/>
      <c r="E1099" s="2"/>
      <c r="G1099" s="2"/>
      <c r="I1099" s="2"/>
    </row>
    <row r="1100" spans="1:9" x14ac:dyDescent="0.2">
      <c r="A1100" s="2"/>
      <c r="C1100" s="2"/>
      <c r="E1100" s="2"/>
      <c r="G1100" s="2"/>
      <c r="I1100" s="2"/>
    </row>
    <row r="1101" spans="1:9" x14ac:dyDescent="0.2">
      <c r="A1101" s="2"/>
      <c r="C1101" s="2"/>
      <c r="E1101" s="2"/>
      <c r="G1101" s="2"/>
      <c r="I1101" s="2"/>
    </row>
    <row r="1102" spans="1:9" x14ac:dyDescent="0.2">
      <c r="A1102" s="2"/>
      <c r="C1102" s="2"/>
      <c r="E1102" s="2"/>
      <c r="G1102" s="2"/>
      <c r="I1102" s="2"/>
    </row>
    <row r="1103" spans="1:9" x14ac:dyDescent="0.2">
      <c r="A1103" s="2"/>
      <c r="C1103" s="2"/>
      <c r="E1103" s="2"/>
      <c r="G1103" s="2"/>
      <c r="I1103" s="2"/>
    </row>
    <row r="1104" spans="1:9" x14ac:dyDescent="0.2">
      <c r="A1104" s="2"/>
      <c r="C1104" s="2"/>
      <c r="E1104" s="2"/>
      <c r="G1104" s="2"/>
      <c r="I1104" s="2"/>
    </row>
    <row r="1105" spans="1:9" x14ac:dyDescent="0.2">
      <c r="A1105" s="2"/>
      <c r="C1105" s="2"/>
      <c r="E1105" s="2"/>
      <c r="G1105" s="2"/>
      <c r="I1105" s="2"/>
    </row>
    <row r="1106" spans="1:9" x14ac:dyDescent="0.2">
      <c r="A1106" s="2"/>
      <c r="C1106" s="2"/>
      <c r="E1106" s="2"/>
      <c r="G1106" s="2"/>
      <c r="I1106" s="2"/>
    </row>
    <row r="1107" spans="1:9" x14ac:dyDescent="0.2">
      <c r="A1107" s="2"/>
      <c r="C1107" s="2"/>
      <c r="E1107" s="2"/>
      <c r="G1107" s="2"/>
      <c r="I1107" s="2"/>
    </row>
    <row r="1108" spans="1:9" x14ac:dyDescent="0.2">
      <c r="A1108" s="2"/>
      <c r="C1108" s="2"/>
      <c r="E1108" s="2"/>
      <c r="G1108" s="2"/>
      <c r="I1108" s="2"/>
    </row>
    <row r="1109" spans="1:9" x14ac:dyDescent="0.2">
      <c r="A1109" s="2"/>
      <c r="C1109" s="2"/>
      <c r="E1109" s="2"/>
      <c r="G1109" s="2"/>
      <c r="I1109" s="2"/>
    </row>
    <row r="1110" spans="1:9" x14ac:dyDescent="0.2">
      <c r="A1110" s="2"/>
      <c r="C1110" s="2"/>
      <c r="E1110" s="2"/>
      <c r="G1110" s="2"/>
      <c r="I1110" s="2"/>
    </row>
    <row r="1111" spans="1:9" x14ac:dyDescent="0.2">
      <c r="A1111" s="2"/>
      <c r="C1111" s="2"/>
      <c r="E1111" s="2"/>
      <c r="G1111" s="2"/>
      <c r="I1111" s="2"/>
    </row>
    <row r="1112" spans="1:9" x14ac:dyDescent="0.2">
      <c r="A1112" s="2"/>
      <c r="C1112" s="2"/>
      <c r="E1112" s="2"/>
      <c r="G1112" s="2"/>
      <c r="I1112" s="2"/>
    </row>
    <row r="1113" spans="1:9" x14ac:dyDescent="0.2">
      <c r="A1113" s="2"/>
      <c r="C1113" s="2"/>
      <c r="E1113" s="2"/>
      <c r="G1113" s="2"/>
      <c r="I1113" s="2"/>
    </row>
    <row r="1114" spans="1:9" x14ac:dyDescent="0.2">
      <c r="A1114" s="2"/>
      <c r="C1114" s="2"/>
      <c r="E1114" s="2"/>
      <c r="G1114" s="2"/>
      <c r="I1114" s="2"/>
    </row>
    <row r="1115" spans="1:9" x14ac:dyDescent="0.2">
      <c r="A1115" s="2"/>
      <c r="C1115" s="2"/>
      <c r="E1115" s="2"/>
      <c r="G1115" s="2"/>
      <c r="I1115" s="2"/>
    </row>
    <row r="1116" spans="1:9" x14ac:dyDescent="0.2">
      <c r="A1116" s="2"/>
      <c r="C1116" s="2"/>
      <c r="E1116" s="2"/>
      <c r="G1116" s="2"/>
      <c r="I1116" s="2"/>
    </row>
    <row r="1117" spans="1:9" x14ac:dyDescent="0.2">
      <c r="A1117" s="2"/>
      <c r="C1117" s="2"/>
      <c r="E1117" s="2"/>
      <c r="G1117" s="2"/>
      <c r="I1117" s="2"/>
    </row>
    <row r="1118" spans="1:9" x14ac:dyDescent="0.2">
      <c r="A1118" s="2"/>
      <c r="C1118" s="2"/>
      <c r="E1118" s="2"/>
      <c r="G1118" s="2"/>
      <c r="I1118" s="2"/>
    </row>
    <row r="1119" spans="1:9" x14ac:dyDescent="0.2">
      <c r="A1119" s="2"/>
      <c r="C1119" s="2"/>
      <c r="E1119" s="2"/>
      <c r="G1119" s="2"/>
      <c r="I1119" s="2"/>
    </row>
    <row r="1120" spans="1:9" x14ac:dyDescent="0.2">
      <c r="A1120" s="2"/>
      <c r="C1120" s="2"/>
      <c r="E1120" s="2"/>
      <c r="G1120" s="2"/>
      <c r="I1120" s="2"/>
    </row>
    <row r="1121" spans="1:9" x14ac:dyDescent="0.2">
      <c r="A1121" s="2"/>
      <c r="C1121" s="2"/>
      <c r="E1121" s="2"/>
      <c r="G1121" s="2"/>
      <c r="I1121" s="2"/>
    </row>
    <row r="1122" spans="1:9" x14ac:dyDescent="0.2">
      <c r="A1122" s="2"/>
      <c r="C1122" s="2"/>
      <c r="E1122" s="2"/>
      <c r="G1122" s="2"/>
      <c r="I1122" s="2"/>
    </row>
    <row r="1123" spans="1:9" x14ac:dyDescent="0.2">
      <c r="A1123" s="2"/>
      <c r="C1123" s="2"/>
      <c r="E1123" s="2"/>
      <c r="G1123" s="2"/>
      <c r="I1123" s="2"/>
    </row>
    <row r="1124" spans="1:9" x14ac:dyDescent="0.2">
      <c r="A1124" s="2"/>
      <c r="C1124" s="2"/>
      <c r="E1124" s="2"/>
      <c r="G1124" s="2"/>
      <c r="I1124" s="2"/>
    </row>
    <row r="1125" spans="1:9" x14ac:dyDescent="0.2">
      <c r="A1125" s="2"/>
      <c r="C1125" s="2"/>
      <c r="E1125" s="2"/>
      <c r="G1125" s="2"/>
      <c r="I1125" s="2"/>
    </row>
    <row r="1126" spans="1:9" x14ac:dyDescent="0.2">
      <c r="A1126" s="2"/>
      <c r="C1126" s="2"/>
      <c r="E1126" s="2"/>
      <c r="G1126" s="2"/>
      <c r="I1126" s="2"/>
    </row>
    <row r="1127" spans="1:9" x14ac:dyDescent="0.2">
      <c r="A1127" s="2"/>
      <c r="C1127" s="2"/>
      <c r="E1127" s="2"/>
      <c r="G1127" s="2"/>
      <c r="I1127" s="2"/>
    </row>
    <row r="1128" spans="1:9" x14ac:dyDescent="0.2">
      <c r="A1128" s="2"/>
      <c r="C1128" s="2"/>
      <c r="E1128" s="2"/>
      <c r="G1128" s="2"/>
      <c r="I1128" s="2"/>
    </row>
    <row r="1129" spans="1:9" x14ac:dyDescent="0.2">
      <c r="A1129" s="2"/>
      <c r="C1129" s="2"/>
      <c r="E1129" s="2"/>
      <c r="G1129" s="2"/>
      <c r="I1129" s="2"/>
    </row>
    <row r="1130" spans="1:9" x14ac:dyDescent="0.2">
      <c r="A1130" s="2"/>
      <c r="C1130" s="2"/>
      <c r="E1130" s="2"/>
      <c r="G1130" s="2"/>
      <c r="I1130" s="2"/>
    </row>
    <row r="1131" spans="1:9" x14ac:dyDescent="0.2">
      <c r="A1131" s="2"/>
      <c r="C1131" s="2"/>
      <c r="E1131" s="2"/>
      <c r="G1131" s="2"/>
      <c r="I1131" s="2"/>
    </row>
    <row r="1132" spans="1:9" x14ac:dyDescent="0.2">
      <c r="A1132" s="2"/>
      <c r="C1132" s="2"/>
      <c r="E1132" s="2"/>
      <c r="G1132" s="2"/>
      <c r="I1132" s="2"/>
    </row>
    <row r="1133" spans="1:9" x14ac:dyDescent="0.2">
      <c r="A1133" s="2"/>
      <c r="C1133" s="2"/>
      <c r="E1133" s="2"/>
      <c r="G1133" s="2"/>
      <c r="I1133" s="2"/>
    </row>
    <row r="1134" spans="1:9" x14ac:dyDescent="0.2">
      <c r="A1134" s="2"/>
      <c r="C1134" s="2"/>
      <c r="E1134" s="2"/>
      <c r="G1134" s="2"/>
      <c r="I1134" s="2"/>
    </row>
    <row r="1135" spans="1:9" x14ac:dyDescent="0.2">
      <c r="A1135" s="2"/>
      <c r="C1135" s="2"/>
      <c r="E1135" s="2"/>
      <c r="G1135" s="2"/>
      <c r="I1135" s="2"/>
    </row>
    <row r="1136" spans="1:9" x14ac:dyDescent="0.2">
      <c r="A1136" s="2"/>
      <c r="C1136" s="2"/>
      <c r="E1136" s="2"/>
      <c r="G1136" s="2"/>
      <c r="I1136" s="2"/>
    </row>
    <row r="1137" spans="1:9" x14ac:dyDescent="0.2">
      <c r="A1137" s="2"/>
      <c r="C1137" s="2"/>
      <c r="E1137" s="2"/>
      <c r="G1137" s="2"/>
      <c r="I1137" s="2"/>
    </row>
    <row r="1138" spans="1:9" x14ac:dyDescent="0.2">
      <c r="A1138" s="2"/>
      <c r="C1138" s="2"/>
      <c r="E1138" s="2"/>
      <c r="G1138" s="2"/>
      <c r="I1138" s="2"/>
    </row>
    <row r="1139" spans="1:9" x14ac:dyDescent="0.2">
      <c r="A1139" s="2"/>
      <c r="C1139" s="2"/>
      <c r="E1139" s="2"/>
      <c r="G1139" s="2"/>
      <c r="I1139" s="2"/>
    </row>
    <row r="1140" spans="1:9" x14ac:dyDescent="0.2">
      <c r="A1140" s="2"/>
      <c r="C1140" s="2"/>
      <c r="E1140" s="2"/>
      <c r="G1140" s="2"/>
      <c r="I1140" s="2"/>
    </row>
    <row r="1141" spans="1:9" x14ac:dyDescent="0.2">
      <c r="A1141" s="2"/>
      <c r="C1141" s="2"/>
      <c r="E1141" s="2"/>
      <c r="G1141" s="2"/>
      <c r="I1141" s="2"/>
    </row>
    <row r="1142" spans="1:9" x14ac:dyDescent="0.2">
      <c r="A1142" s="2"/>
      <c r="C1142" s="2"/>
      <c r="E1142" s="2"/>
      <c r="G1142" s="2"/>
      <c r="I1142" s="2"/>
    </row>
    <row r="1143" spans="1:9" x14ac:dyDescent="0.2">
      <c r="A1143" s="2"/>
      <c r="C1143" s="2"/>
      <c r="E1143" s="2"/>
      <c r="G1143" s="2"/>
      <c r="I1143" s="2"/>
    </row>
    <row r="1144" spans="1:9" x14ac:dyDescent="0.2">
      <c r="A1144" s="2"/>
      <c r="C1144" s="2"/>
      <c r="E1144" s="2"/>
      <c r="G1144" s="2"/>
      <c r="I1144" s="2"/>
    </row>
    <row r="1145" spans="1:9" x14ac:dyDescent="0.2">
      <c r="A1145" s="2"/>
      <c r="C1145" s="2"/>
      <c r="E1145" s="2"/>
      <c r="G1145" s="2"/>
      <c r="I1145" s="2"/>
    </row>
    <row r="1146" spans="1:9" x14ac:dyDescent="0.2">
      <c r="A1146" s="2"/>
      <c r="C1146" s="2"/>
      <c r="E1146" s="2"/>
      <c r="G1146" s="2"/>
      <c r="I1146" s="2"/>
    </row>
    <row r="1147" spans="1:9" x14ac:dyDescent="0.2">
      <c r="A1147" s="2"/>
      <c r="C1147" s="2"/>
      <c r="E1147" s="2"/>
      <c r="G1147" s="2"/>
      <c r="I1147" s="2"/>
    </row>
    <row r="1148" spans="1:9" x14ac:dyDescent="0.2">
      <c r="A1148" s="2"/>
      <c r="C1148" s="2"/>
      <c r="E1148" s="2"/>
      <c r="G1148" s="2"/>
      <c r="I1148" s="2"/>
    </row>
    <row r="1149" spans="1:9" x14ac:dyDescent="0.2">
      <c r="A1149" s="2"/>
      <c r="C1149" s="2"/>
      <c r="E1149" s="2"/>
      <c r="G1149" s="2"/>
      <c r="I1149" s="2"/>
    </row>
    <row r="1150" spans="1:9" x14ac:dyDescent="0.2">
      <c r="A1150" s="2"/>
      <c r="C1150" s="2"/>
      <c r="E1150" s="2"/>
      <c r="G1150" s="2"/>
      <c r="I1150" s="2"/>
    </row>
    <row r="1151" spans="1:9" x14ac:dyDescent="0.2">
      <c r="A1151" s="2"/>
      <c r="C1151" s="2"/>
      <c r="E1151" s="2"/>
      <c r="G1151" s="2"/>
      <c r="I1151" s="2"/>
    </row>
    <row r="1152" spans="1:9" x14ac:dyDescent="0.2">
      <c r="A1152" s="2"/>
      <c r="C1152" s="2"/>
      <c r="E1152" s="2"/>
      <c r="G1152" s="2"/>
      <c r="I1152" s="2"/>
    </row>
    <row r="1153" spans="1:9" x14ac:dyDescent="0.2">
      <c r="A1153" s="2"/>
      <c r="C1153" s="2"/>
      <c r="E1153" s="2"/>
      <c r="G1153" s="2"/>
      <c r="I1153" s="2"/>
    </row>
    <row r="1154" spans="1:9" x14ac:dyDescent="0.2">
      <c r="A1154" s="2"/>
      <c r="C1154" s="2"/>
      <c r="E1154" s="2"/>
      <c r="G1154" s="2"/>
      <c r="I1154" s="2"/>
    </row>
    <row r="1155" spans="1:9" x14ac:dyDescent="0.2">
      <c r="A1155" s="2"/>
      <c r="C1155" s="2"/>
      <c r="E1155" s="2"/>
      <c r="G1155" s="2"/>
      <c r="I1155" s="2"/>
    </row>
    <row r="1156" spans="1:9" x14ac:dyDescent="0.2">
      <c r="A1156" s="2"/>
      <c r="C1156" s="2"/>
      <c r="E1156" s="2"/>
      <c r="G1156" s="2"/>
      <c r="I1156" s="2"/>
    </row>
    <row r="1157" spans="1:9" x14ac:dyDescent="0.2">
      <c r="A1157" s="2"/>
      <c r="C1157" s="2"/>
      <c r="E1157" s="2"/>
      <c r="G1157" s="2"/>
      <c r="I1157" s="2"/>
    </row>
    <row r="1158" spans="1:9" x14ac:dyDescent="0.2">
      <c r="A1158" s="2"/>
      <c r="C1158" s="2"/>
      <c r="E1158" s="2"/>
      <c r="G1158" s="2"/>
      <c r="I1158" s="2"/>
    </row>
    <row r="1159" spans="1:9" x14ac:dyDescent="0.2">
      <c r="A1159" s="2"/>
      <c r="C1159" s="2"/>
      <c r="E1159" s="2"/>
      <c r="G1159" s="2"/>
      <c r="I1159" s="2"/>
    </row>
    <row r="1160" spans="1:9" x14ac:dyDescent="0.2">
      <c r="A1160" s="2"/>
      <c r="C1160" s="2"/>
      <c r="E1160" s="2"/>
      <c r="G1160" s="2"/>
      <c r="I1160" s="2"/>
    </row>
    <row r="1161" spans="1:9" x14ac:dyDescent="0.2">
      <c r="A1161" s="2"/>
      <c r="C1161" s="2"/>
      <c r="E1161" s="2"/>
      <c r="G1161" s="2"/>
      <c r="I1161" s="2"/>
    </row>
    <row r="1162" spans="1:9" x14ac:dyDescent="0.2">
      <c r="A1162" s="2"/>
      <c r="C1162" s="2"/>
      <c r="E1162" s="2"/>
      <c r="G1162" s="2"/>
      <c r="I1162" s="2"/>
    </row>
    <row r="1163" spans="1:9" x14ac:dyDescent="0.2">
      <c r="A1163" s="2"/>
      <c r="C1163" s="2"/>
      <c r="E1163" s="2"/>
      <c r="G1163" s="2"/>
      <c r="I1163" s="2"/>
    </row>
    <row r="1164" spans="1:9" x14ac:dyDescent="0.2">
      <c r="A1164" s="2"/>
      <c r="C1164" s="2"/>
      <c r="E1164" s="2"/>
      <c r="G1164" s="2"/>
      <c r="I1164" s="2"/>
    </row>
    <row r="1165" spans="1:9" x14ac:dyDescent="0.2">
      <c r="A1165" s="2"/>
      <c r="C1165" s="2"/>
      <c r="E1165" s="2"/>
      <c r="G1165" s="2"/>
      <c r="I1165" s="2"/>
    </row>
    <row r="1166" spans="1:9" x14ac:dyDescent="0.2">
      <c r="A1166" s="2"/>
      <c r="C1166" s="2"/>
      <c r="E1166" s="2"/>
      <c r="G1166" s="2"/>
      <c r="I1166" s="2"/>
    </row>
    <row r="1167" spans="1:9" x14ac:dyDescent="0.2">
      <c r="A1167" s="2"/>
      <c r="C1167" s="2"/>
      <c r="E1167" s="2"/>
      <c r="G1167" s="2"/>
      <c r="I1167" s="2"/>
    </row>
    <row r="1168" spans="1:9" x14ac:dyDescent="0.2">
      <c r="A1168" s="2"/>
      <c r="C1168" s="2"/>
      <c r="E1168" s="2"/>
      <c r="G1168" s="2"/>
      <c r="I1168" s="2"/>
    </row>
    <row r="1169" spans="1:9" x14ac:dyDescent="0.2">
      <c r="A1169" s="2"/>
      <c r="C1169" s="2"/>
      <c r="E1169" s="2"/>
      <c r="G1169" s="2"/>
      <c r="I1169" s="2"/>
    </row>
    <row r="1170" spans="1:9" x14ac:dyDescent="0.2">
      <c r="A1170" s="2"/>
      <c r="C1170" s="2"/>
      <c r="E1170" s="2"/>
      <c r="G1170" s="2"/>
      <c r="I1170" s="2"/>
    </row>
    <row r="1171" spans="1:9" x14ac:dyDescent="0.2">
      <c r="A1171" s="2"/>
      <c r="C1171" s="2"/>
      <c r="E1171" s="2"/>
      <c r="G1171" s="2"/>
      <c r="I1171" s="2"/>
    </row>
    <row r="1172" spans="1:9" x14ac:dyDescent="0.2">
      <c r="A1172" s="2"/>
      <c r="C1172" s="2"/>
      <c r="E1172" s="2"/>
      <c r="G1172" s="2"/>
      <c r="I1172" s="2"/>
    </row>
    <row r="1173" spans="1:9" x14ac:dyDescent="0.2">
      <c r="A1173" s="2"/>
      <c r="C1173" s="2"/>
      <c r="E1173" s="2"/>
      <c r="G1173" s="2"/>
      <c r="I1173" s="2"/>
    </row>
    <row r="1174" spans="1:9" x14ac:dyDescent="0.2">
      <c r="A1174" s="2"/>
      <c r="C1174" s="2"/>
      <c r="E1174" s="2"/>
      <c r="G1174" s="2"/>
      <c r="I1174" s="2"/>
    </row>
    <row r="1175" spans="1:9" x14ac:dyDescent="0.2">
      <c r="A1175" s="2"/>
      <c r="C1175" s="2"/>
      <c r="E1175" s="2"/>
      <c r="G1175" s="2"/>
      <c r="I1175" s="2"/>
    </row>
    <row r="1176" spans="1:9" x14ac:dyDescent="0.2">
      <c r="A1176" s="2"/>
      <c r="C1176" s="2"/>
      <c r="E1176" s="2"/>
      <c r="G1176" s="2"/>
      <c r="I1176" s="2"/>
    </row>
    <row r="1177" spans="1:9" x14ac:dyDescent="0.2">
      <c r="A1177" s="2"/>
      <c r="C1177" s="2"/>
      <c r="E1177" s="2"/>
      <c r="G1177" s="2"/>
      <c r="I1177" s="2"/>
    </row>
    <row r="1178" spans="1:9" x14ac:dyDescent="0.2">
      <c r="A1178" s="2"/>
      <c r="C1178" s="2"/>
      <c r="E1178" s="2"/>
      <c r="G1178" s="2"/>
      <c r="I1178" s="2"/>
    </row>
    <row r="1179" spans="1:9" x14ac:dyDescent="0.2">
      <c r="A1179" s="2"/>
      <c r="C1179" s="2"/>
      <c r="E1179" s="2"/>
      <c r="G1179" s="2"/>
      <c r="I1179" s="2"/>
    </row>
    <row r="1180" spans="1:9" x14ac:dyDescent="0.2">
      <c r="A1180" s="2"/>
      <c r="C1180" s="2"/>
      <c r="E1180" s="2"/>
      <c r="G1180" s="2"/>
      <c r="I1180" s="2"/>
    </row>
    <row r="1181" spans="1:9" x14ac:dyDescent="0.2">
      <c r="A1181" s="2"/>
      <c r="C1181" s="2"/>
      <c r="E1181" s="2"/>
      <c r="G1181" s="2"/>
      <c r="I1181" s="2"/>
    </row>
    <row r="1182" spans="1:9" x14ac:dyDescent="0.2">
      <c r="A1182" s="2"/>
      <c r="C1182" s="2"/>
      <c r="E1182" s="2"/>
      <c r="G1182" s="2"/>
      <c r="I1182" s="2"/>
    </row>
    <row r="1183" spans="1:9" x14ac:dyDescent="0.2">
      <c r="A1183" s="2"/>
      <c r="C1183" s="2"/>
      <c r="E1183" s="2"/>
      <c r="G1183" s="2"/>
      <c r="I1183" s="2"/>
    </row>
    <row r="1184" spans="1:9" x14ac:dyDescent="0.2">
      <c r="A1184" s="2"/>
      <c r="C1184" s="2"/>
      <c r="E1184" s="2"/>
      <c r="G1184" s="2"/>
      <c r="I1184" s="2"/>
    </row>
    <row r="1185" spans="1:9" x14ac:dyDescent="0.2">
      <c r="A1185" s="2"/>
      <c r="C1185" s="2"/>
      <c r="E1185" s="2"/>
      <c r="G1185" s="2"/>
      <c r="I1185" s="2"/>
    </row>
    <row r="1186" spans="1:9" x14ac:dyDescent="0.2">
      <c r="A1186" s="2"/>
      <c r="C1186" s="2"/>
      <c r="E1186" s="2"/>
      <c r="G1186" s="2"/>
      <c r="I1186" s="2"/>
    </row>
    <row r="1187" spans="1:9" x14ac:dyDescent="0.2">
      <c r="A1187" s="2"/>
      <c r="C1187" s="2"/>
      <c r="E1187" s="2"/>
      <c r="G1187" s="2"/>
      <c r="I1187" s="2"/>
    </row>
    <row r="1188" spans="1:9" x14ac:dyDescent="0.2">
      <c r="A1188" s="2"/>
      <c r="C1188" s="2"/>
      <c r="E1188" s="2"/>
      <c r="G1188" s="2"/>
      <c r="I1188" s="2"/>
    </row>
    <row r="1189" spans="1:9" x14ac:dyDescent="0.2">
      <c r="A1189" s="2"/>
      <c r="C1189" s="2"/>
      <c r="E1189" s="2"/>
      <c r="G1189" s="2"/>
      <c r="I1189" s="2"/>
    </row>
    <row r="1190" spans="1:9" x14ac:dyDescent="0.2">
      <c r="A1190" s="2"/>
      <c r="C1190" s="2"/>
      <c r="E1190" s="2"/>
      <c r="G1190" s="2"/>
      <c r="I1190" s="2"/>
    </row>
    <row r="1191" spans="1:9" x14ac:dyDescent="0.2">
      <c r="A1191" s="2"/>
      <c r="C1191" s="2"/>
      <c r="E1191" s="2"/>
      <c r="G1191" s="2"/>
      <c r="I1191" s="2"/>
    </row>
    <row r="1192" spans="1:9" x14ac:dyDescent="0.2">
      <c r="A1192" s="2"/>
      <c r="C1192" s="2"/>
      <c r="E1192" s="2"/>
      <c r="G1192" s="2"/>
      <c r="I1192" s="2"/>
    </row>
    <row r="1193" spans="1:9" x14ac:dyDescent="0.2">
      <c r="A1193" s="2"/>
      <c r="C1193" s="2"/>
      <c r="E1193" s="2"/>
      <c r="G1193" s="2"/>
      <c r="I1193" s="2"/>
    </row>
    <row r="1194" spans="1:9" x14ac:dyDescent="0.2">
      <c r="A1194" s="2"/>
      <c r="C1194" s="2"/>
      <c r="E1194" s="2"/>
      <c r="G1194" s="2"/>
      <c r="I1194" s="2"/>
    </row>
    <row r="1195" spans="1:9" x14ac:dyDescent="0.2">
      <c r="A1195" s="2"/>
      <c r="C1195" s="2"/>
      <c r="E1195" s="2"/>
      <c r="G1195" s="2"/>
      <c r="I1195" s="2"/>
    </row>
    <row r="1196" spans="1:9" x14ac:dyDescent="0.2">
      <c r="A1196" s="2"/>
      <c r="C1196" s="2"/>
      <c r="E1196" s="2"/>
      <c r="G1196" s="2"/>
      <c r="I1196" s="2"/>
    </row>
    <row r="1197" spans="1:9" x14ac:dyDescent="0.2">
      <c r="A1197" s="2"/>
      <c r="C1197" s="2"/>
      <c r="E1197" s="2"/>
      <c r="G1197" s="2"/>
      <c r="I1197" s="2"/>
    </row>
    <row r="1198" spans="1:9" x14ac:dyDescent="0.2">
      <c r="A1198" s="2"/>
      <c r="C1198" s="2"/>
      <c r="E1198" s="2"/>
      <c r="G1198" s="2"/>
      <c r="I1198" s="2"/>
    </row>
    <row r="1199" spans="1:9" x14ac:dyDescent="0.2">
      <c r="A1199" s="2"/>
      <c r="C1199" s="2"/>
      <c r="E1199" s="2"/>
      <c r="G1199" s="2"/>
      <c r="I1199" s="2"/>
    </row>
    <row r="1200" spans="1:9" x14ac:dyDescent="0.2">
      <c r="A1200" s="2"/>
      <c r="C1200" s="2"/>
      <c r="E1200" s="2"/>
      <c r="G1200" s="2"/>
      <c r="I1200" s="2"/>
    </row>
    <row r="1201" spans="1:9" x14ac:dyDescent="0.2">
      <c r="A1201" s="2"/>
      <c r="C1201" s="2"/>
      <c r="E1201" s="2"/>
      <c r="G1201" s="2"/>
      <c r="I1201" s="2"/>
    </row>
    <row r="1202" spans="1:9" x14ac:dyDescent="0.2">
      <c r="A1202" s="2"/>
      <c r="C1202" s="2"/>
      <c r="E1202" s="2"/>
      <c r="G1202" s="2"/>
      <c r="I1202" s="2"/>
    </row>
    <row r="1203" spans="1:9" x14ac:dyDescent="0.2">
      <c r="A1203" s="2"/>
      <c r="C1203" s="2"/>
      <c r="E1203" s="2"/>
      <c r="G1203" s="2"/>
      <c r="I1203" s="2"/>
    </row>
    <row r="1204" spans="1:9" x14ac:dyDescent="0.2">
      <c r="A1204" s="2"/>
      <c r="C1204" s="2"/>
      <c r="E1204" s="2"/>
      <c r="G1204" s="2"/>
      <c r="I1204" s="2"/>
    </row>
    <row r="1205" spans="1:9" x14ac:dyDescent="0.2">
      <c r="A1205" s="2"/>
      <c r="C1205" s="2"/>
      <c r="E1205" s="2"/>
      <c r="G1205" s="2"/>
      <c r="I1205" s="2"/>
    </row>
    <row r="1206" spans="1:9" x14ac:dyDescent="0.2">
      <c r="A1206" s="2"/>
      <c r="C1206" s="2"/>
      <c r="E1206" s="2"/>
      <c r="G1206" s="2"/>
      <c r="I1206" s="2"/>
    </row>
    <row r="1207" spans="1:9" x14ac:dyDescent="0.2">
      <c r="A1207" s="2"/>
      <c r="C1207" s="2"/>
      <c r="E1207" s="2"/>
      <c r="G1207" s="2"/>
      <c r="I1207" s="2"/>
    </row>
    <row r="1208" spans="1:9" x14ac:dyDescent="0.2">
      <c r="A1208" s="2"/>
      <c r="C1208" s="2"/>
      <c r="E1208" s="2"/>
      <c r="G1208" s="2"/>
      <c r="I1208" s="2"/>
    </row>
    <row r="1209" spans="1:9" x14ac:dyDescent="0.2">
      <c r="A1209" s="2"/>
      <c r="C1209" s="2"/>
      <c r="E1209" s="2"/>
      <c r="G1209" s="2"/>
      <c r="I1209" s="2"/>
    </row>
    <row r="1210" spans="1:9" x14ac:dyDescent="0.2">
      <c r="A1210" s="2"/>
      <c r="C1210" s="2"/>
      <c r="E1210" s="2"/>
      <c r="G1210" s="2"/>
      <c r="I1210" s="2"/>
    </row>
    <row r="1211" spans="1:9" x14ac:dyDescent="0.2">
      <c r="A1211" s="2"/>
      <c r="C1211" s="2"/>
      <c r="E1211" s="2"/>
      <c r="G1211" s="2"/>
      <c r="I1211" s="2"/>
    </row>
    <row r="1212" spans="1:9" x14ac:dyDescent="0.2">
      <c r="A1212" s="2"/>
      <c r="C1212" s="2"/>
      <c r="E1212" s="2"/>
      <c r="G1212" s="2"/>
      <c r="I1212" s="2"/>
    </row>
    <row r="1213" spans="1:9" x14ac:dyDescent="0.2">
      <c r="A1213" s="2"/>
      <c r="C1213" s="2"/>
      <c r="E1213" s="2"/>
      <c r="G1213" s="2"/>
      <c r="I1213" s="2"/>
    </row>
    <row r="1214" spans="1:9" x14ac:dyDescent="0.2">
      <c r="A1214" s="2"/>
      <c r="C1214" s="2"/>
      <c r="E1214" s="2"/>
      <c r="G1214" s="2"/>
      <c r="I1214" s="2"/>
    </row>
    <row r="1215" spans="1:9" x14ac:dyDescent="0.2">
      <c r="A1215" s="2"/>
      <c r="C1215" s="2"/>
      <c r="E1215" s="2"/>
      <c r="G1215" s="2"/>
      <c r="I1215" s="2"/>
    </row>
    <row r="1216" spans="1:9" x14ac:dyDescent="0.2">
      <c r="A1216" s="2"/>
      <c r="C1216" s="2"/>
      <c r="E1216" s="2"/>
      <c r="G1216" s="2"/>
      <c r="I1216" s="2"/>
    </row>
    <row r="1217" spans="1:9" x14ac:dyDescent="0.2">
      <c r="A1217" s="2"/>
      <c r="C1217" s="2"/>
      <c r="E1217" s="2"/>
      <c r="G1217" s="2"/>
      <c r="I1217" s="2"/>
    </row>
    <row r="1218" spans="1:9" x14ac:dyDescent="0.2">
      <c r="A1218" s="2"/>
      <c r="C1218" s="2"/>
      <c r="E1218" s="2"/>
      <c r="G1218" s="2"/>
      <c r="I1218" s="2"/>
    </row>
    <row r="1219" spans="1:9" x14ac:dyDescent="0.2">
      <c r="A1219" s="2"/>
      <c r="C1219" s="2"/>
      <c r="E1219" s="2"/>
      <c r="G1219" s="2"/>
      <c r="I1219" s="2"/>
    </row>
    <row r="1220" spans="1:9" x14ac:dyDescent="0.2">
      <c r="A1220" s="2"/>
      <c r="C1220" s="2"/>
      <c r="E1220" s="2"/>
      <c r="G1220" s="2"/>
      <c r="I1220" s="2"/>
    </row>
    <row r="1221" spans="1:9" x14ac:dyDescent="0.2">
      <c r="A1221" s="2"/>
      <c r="C1221" s="2"/>
      <c r="E1221" s="2"/>
      <c r="G1221" s="2"/>
      <c r="I1221" s="2"/>
    </row>
    <row r="1222" spans="1:9" x14ac:dyDescent="0.2">
      <c r="A1222" s="2"/>
      <c r="C1222" s="2"/>
      <c r="E1222" s="2"/>
      <c r="G1222" s="2"/>
      <c r="I1222" s="2"/>
    </row>
    <row r="1223" spans="1:9" x14ac:dyDescent="0.2">
      <c r="A1223" s="2"/>
      <c r="C1223" s="2"/>
      <c r="E1223" s="2"/>
      <c r="G1223" s="2"/>
      <c r="I1223" s="2"/>
    </row>
    <row r="1224" spans="1:9" x14ac:dyDescent="0.2">
      <c r="A1224" s="2"/>
      <c r="C1224" s="2"/>
      <c r="E1224" s="2"/>
      <c r="G1224" s="2"/>
      <c r="I1224" s="2"/>
    </row>
    <row r="1225" spans="1:9" x14ac:dyDescent="0.2">
      <c r="A1225" s="2"/>
      <c r="C1225" s="2"/>
      <c r="E1225" s="2"/>
      <c r="G1225" s="2"/>
      <c r="I1225" s="2"/>
    </row>
    <row r="1226" spans="1:9" x14ac:dyDescent="0.2">
      <c r="A1226" s="2"/>
      <c r="C1226" s="2"/>
      <c r="E1226" s="2"/>
      <c r="G1226" s="2"/>
      <c r="I1226" s="2"/>
    </row>
    <row r="1227" spans="1:9" x14ac:dyDescent="0.2">
      <c r="A1227" s="2"/>
      <c r="C1227" s="2"/>
      <c r="E1227" s="2"/>
      <c r="G1227" s="2"/>
      <c r="I1227" s="2"/>
    </row>
    <row r="1228" spans="1:9" x14ac:dyDescent="0.2">
      <c r="A1228" s="2"/>
      <c r="C1228" s="2"/>
      <c r="E1228" s="2"/>
      <c r="G1228" s="2"/>
      <c r="I1228" s="2"/>
    </row>
    <row r="1229" spans="1:9" x14ac:dyDescent="0.2">
      <c r="A1229" s="2"/>
      <c r="C1229" s="2"/>
      <c r="E1229" s="2"/>
      <c r="G1229" s="2"/>
      <c r="I1229" s="2"/>
    </row>
    <row r="1230" spans="1:9" x14ac:dyDescent="0.2">
      <c r="A1230" s="2"/>
      <c r="C1230" s="2"/>
      <c r="E1230" s="2"/>
      <c r="G1230" s="2"/>
      <c r="I1230" s="2"/>
    </row>
    <row r="1231" spans="1:9" x14ac:dyDescent="0.2">
      <c r="A1231" s="2"/>
      <c r="C1231" s="2"/>
      <c r="E1231" s="2"/>
      <c r="G1231" s="2"/>
      <c r="I1231" s="2"/>
    </row>
    <row r="1232" spans="1:9" x14ac:dyDescent="0.2">
      <c r="A1232" s="2"/>
      <c r="C1232" s="2"/>
      <c r="E1232" s="2"/>
      <c r="G1232" s="2"/>
      <c r="I1232" s="2"/>
    </row>
    <row r="1233" spans="1:9" x14ac:dyDescent="0.2">
      <c r="A1233" s="2"/>
      <c r="C1233" s="2"/>
      <c r="E1233" s="2"/>
      <c r="G1233" s="2"/>
      <c r="I1233" s="2"/>
    </row>
    <row r="1234" spans="1:9" x14ac:dyDescent="0.2">
      <c r="A1234" s="2"/>
      <c r="C1234" s="2"/>
      <c r="E1234" s="2"/>
      <c r="G1234" s="2"/>
      <c r="I1234" s="2"/>
    </row>
    <row r="1235" spans="1:9" x14ac:dyDescent="0.2">
      <c r="A1235" s="2"/>
      <c r="C1235" s="2"/>
      <c r="E1235" s="2"/>
      <c r="G1235" s="2"/>
      <c r="I1235" s="2"/>
    </row>
    <row r="1236" spans="1:9" x14ac:dyDescent="0.2">
      <c r="A1236" s="2"/>
      <c r="C1236" s="2"/>
      <c r="E1236" s="2"/>
      <c r="G1236" s="2"/>
      <c r="I1236" s="2"/>
    </row>
    <row r="1237" spans="1:9" x14ac:dyDescent="0.2">
      <c r="A1237" s="2"/>
      <c r="C1237" s="2"/>
      <c r="E1237" s="2"/>
      <c r="G1237" s="2"/>
      <c r="I1237" s="2"/>
    </row>
    <row r="1238" spans="1:9" x14ac:dyDescent="0.2">
      <c r="A1238" s="2"/>
      <c r="C1238" s="2"/>
      <c r="E1238" s="2"/>
      <c r="G1238" s="2"/>
      <c r="I1238" s="2"/>
    </row>
    <row r="1239" spans="1:9" x14ac:dyDescent="0.2">
      <c r="A1239" s="2"/>
      <c r="C1239" s="2"/>
      <c r="E1239" s="2"/>
      <c r="G1239" s="2"/>
      <c r="I1239" s="2"/>
    </row>
    <row r="1240" spans="1:9" x14ac:dyDescent="0.2">
      <c r="A1240" s="2"/>
      <c r="C1240" s="2"/>
      <c r="E1240" s="2"/>
      <c r="G1240" s="2"/>
      <c r="I1240" s="2"/>
    </row>
    <row r="1241" spans="1:9" x14ac:dyDescent="0.2">
      <c r="A1241" s="2"/>
      <c r="C1241" s="2"/>
      <c r="E1241" s="2"/>
      <c r="G1241" s="2"/>
      <c r="I1241" s="2"/>
    </row>
    <row r="1242" spans="1:9" x14ac:dyDescent="0.2">
      <c r="A1242" s="2"/>
      <c r="C1242" s="2"/>
      <c r="E1242" s="2"/>
      <c r="G1242" s="2"/>
      <c r="I1242" s="2"/>
    </row>
    <row r="1243" spans="1:9" x14ac:dyDescent="0.2">
      <c r="A1243" s="2"/>
      <c r="C1243" s="2"/>
      <c r="E1243" s="2"/>
      <c r="G1243" s="2"/>
      <c r="I1243" s="2"/>
    </row>
    <row r="1244" spans="1:9" x14ac:dyDescent="0.2">
      <c r="A1244" s="2"/>
      <c r="C1244" s="2"/>
      <c r="E1244" s="2"/>
      <c r="G1244" s="2"/>
      <c r="I1244" s="2"/>
    </row>
    <row r="1245" spans="1:9" x14ac:dyDescent="0.2">
      <c r="A1245" s="2"/>
      <c r="C1245" s="2"/>
      <c r="E1245" s="2"/>
      <c r="G1245" s="2"/>
      <c r="I1245" s="2"/>
    </row>
    <row r="1246" spans="1:9" x14ac:dyDescent="0.2">
      <c r="A1246" s="2"/>
      <c r="C1246" s="2"/>
      <c r="E1246" s="2"/>
      <c r="G1246" s="2"/>
      <c r="I1246" s="2"/>
    </row>
    <row r="1247" spans="1:9" x14ac:dyDescent="0.2">
      <c r="A1247" s="2"/>
      <c r="C1247" s="2"/>
      <c r="E1247" s="2"/>
      <c r="G1247" s="2"/>
      <c r="I1247" s="2"/>
    </row>
    <row r="1248" spans="1:9" x14ac:dyDescent="0.2">
      <c r="A1248" s="2"/>
      <c r="C1248" s="2"/>
      <c r="E1248" s="2"/>
      <c r="G1248" s="2"/>
      <c r="I1248" s="2"/>
    </row>
    <row r="1249" spans="1:9" x14ac:dyDescent="0.2">
      <c r="A1249" s="2"/>
      <c r="C1249" s="2"/>
      <c r="E1249" s="2"/>
      <c r="G1249" s="2"/>
      <c r="I1249" s="2"/>
    </row>
    <row r="1250" spans="1:9" x14ac:dyDescent="0.2">
      <c r="A1250" s="2"/>
      <c r="C1250" s="2"/>
      <c r="E1250" s="2"/>
      <c r="G1250" s="2"/>
      <c r="I1250" s="2"/>
    </row>
    <row r="1251" spans="1:9" x14ac:dyDescent="0.2">
      <c r="A1251" s="2"/>
      <c r="C1251" s="2"/>
      <c r="E1251" s="2"/>
      <c r="G1251" s="2"/>
      <c r="I1251" s="2"/>
    </row>
    <row r="1252" spans="1:9" x14ac:dyDescent="0.2">
      <c r="A1252" s="2"/>
      <c r="C1252" s="2"/>
      <c r="E1252" s="2"/>
      <c r="G1252" s="2"/>
      <c r="I1252" s="2"/>
    </row>
    <row r="1253" spans="1:9" x14ac:dyDescent="0.2">
      <c r="A1253" s="2"/>
      <c r="C1253" s="2"/>
      <c r="E1253" s="2"/>
      <c r="G1253" s="2"/>
      <c r="I1253" s="2"/>
    </row>
    <row r="1254" spans="1:9" x14ac:dyDescent="0.2">
      <c r="A1254" s="2"/>
      <c r="C1254" s="2"/>
      <c r="E1254" s="2"/>
      <c r="G1254" s="2"/>
      <c r="I1254" s="2"/>
    </row>
    <row r="1255" spans="1:9" x14ac:dyDescent="0.2">
      <c r="A1255" s="2"/>
      <c r="C1255" s="2"/>
      <c r="E1255" s="2"/>
      <c r="G1255" s="2"/>
      <c r="I1255" s="2"/>
    </row>
    <row r="1256" spans="1:9" x14ac:dyDescent="0.2">
      <c r="A1256" s="2"/>
      <c r="C1256" s="2"/>
      <c r="E1256" s="2"/>
      <c r="G1256" s="2"/>
      <c r="I1256" s="2"/>
    </row>
    <row r="1257" spans="1:9" x14ac:dyDescent="0.2">
      <c r="A1257" s="2"/>
      <c r="C1257" s="2"/>
      <c r="E1257" s="2"/>
      <c r="G1257" s="2"/>
      <c r="I1257" s="2"/>
    </row>
    <row r="1258" spans="1:9" x14ac:dyDescent="0.2">
      <c r="A1258" s="2"/>
      <c r="C1258" s="2"/>
      <c r="E1258" s="2"/>
      <c r="G1258" s="2"/>
      <c r="I1258" s="2"/>
    </row>
    <row r="1259" spans="1:9" x14ac:dyDescent="0.2">
      <c r="A1259" s="2"/>
      <c r="C1259" s="2"/>
      <c r="E1259" s="2"/>
      <c r="G1259" s="2"/>
      <c r="I1259" s="2"/>
    </row>
    <row r="1260" spans="1:9" x14ac:dyDescent="0.2">
      <c r="A1260" s="2"/>
      <c r="C1260" s="2"/>
      <c r="E1260" s="2"/>
      <c r="G1260" s="2"/>
      <c r="I1260" s="2"/>
    </row>
    <row r="1261" spans="1:9" x14ac:dyDescent="0.2">
      <c r="A1261" s="2"/>
      <c r="C1261" s="2"/>
      <c r="E1261" s="2"/>
      <c r="G1261" s="2"/>
      <c r="I1261" s="2"/>
    </row>
    <row r="1262" spans="1:9" x14ac:dyDescent="0.2">
      <c r="A1262" s="2"/>
      <c r="C1262" s="2"/>
      <c r="E1262" s="2"/>
      <c r="G1262" s="2"/>
      <c r="I1262" s="2"/>
    </row>
    <row r="1263" spans="1:9" x14ac:dyDescent="0.2">
      <c r="A1263" s="2"/>
      <c r="C1263" s="2"/>
      <c r="E1263" s="2"/>
      <c r="G1263" s="2"/>
      <c r="I1263" s="2"/>
    </row>
    <row r="1264" spans="1:9" x14ac:dyDescent="0.2">
      <c r="A1264" s="2"/>
      <c r="C1264" s="2"/>
      <c r="E1264" s="2"/>
      <c r="G1264" s="2"/>
      <c r="I1264" s="2"/>
    </row>
    <row r="1265" spans="1:9" x14ac:dyDescent="0.2">
      <c r="A1265" s="2"/>
      <c r="C1265" s="2"/>
      <c r="E1265" s="2"/>
      <c r="G1265" s="2"/>
      <c r="I1265" s="2"/>
    </row>
    <row r="1266" spans="1:9" x14ac:dyDescent="0.2">
      <c r="A1266" s="2"/>
      <c r="C1266" s="2"/>
      <c r="E1266" s="2"/>
      <c r="G1266" s="2"/>
      <c r="I1266" s="2"/>
    </row>
    <row r="1267" spans="1:9" x14ac:dyDescent="0.2">
      <c r="A1267" s="2"/>
      <c r="C1267" s="2"/>
      <c r="E1267" s="2"/>
      <c r="G1267" s="2"/>
      <c r="I1267" s="2"/>
    </row>
    <row r="1268" spans="1:9" x14ac:dyDescent="0.2">
      <c r="A1268" s="2"/>
      <c r="C1268" s="2"/>
      <c r="E1268" s="2"/>
      <c r="G1268" s="2"/>
      <c r="I1268" s="2"/>
    </row>
    <row r="1269" spans="1:9" x14ac:dyDescent="0.2">
      <c r="A1269" s="2"/>
      <c r="C1269" s="2"/>
      <c r="E1269" s="2"/>
      <c r="G1269" s="2"/>
      <c r="I1269" s="2"/>
    </row>
    <row r="1270" spans="1:9" x14ac:dyDescent="0.2">
      <c r="A1270" s="2"/>
      <c r="C1270" s="2"/>
      <c r="E1270" s="2"/>
      <c r="G1270" s="2"/>
      <c r="I1270" s="2"/>
    </row>
    <row r="1271" spans="1:9" x14ac:dyDescent="0.2">
      <c r="A1271" s="2"/>
      <c r="C1271" s="2"/>
      <c r="E1271" s="2"/>
      <c r="G1271" s="2"/>
      <c r="I1271" s="2"/>
    </row>
    <row r="1272" spans="1:9" x14ac:dyDescent="0.2">
      <c r="A1272" s="2"/>
      <c r="C1272" s="2"/>
      <c r="E1272" s="2"/>
      <c r="G1272" s="2"/>
      <c r="I1272" s="2"/>
    </row>
    <row r="1273" spans="1:9" x14ac:dyDescent="0.2">
      <c r="A1273" s="2"/>
      <c r="C1273" s="2"/>
      <c r="E1273" s="2"/>
      <c r="G1273" s="2"/>
      <c r="I1273" s="2"/>
    </row>
    <row r="1274" spans="1:9" x14ac:dyDescent="0.2">
      <c r="A1274" s="2"/>
      <c r="C1274" s="2"/>
      <c r="E1274" s="2"/>
      <c r="G1274" s="2"/>
      <c r="I1274" s="2"/>
    </row>
    <row r="1275" spans="1:9" x14ac:dyDescent="0.2">
      <c r="A1275" s="2"/>
      <c r="C1275" s="2"/>
      <c r="E1275" s="2"/>
      <c r="G1275" s="2"/>
      <c r="I1275" s="2"/>
    </row>
    <row r="1276" spans="1:9" x14ac:dyDescent="0.2">
      <c r="A1276" s="2"/>
      <c r="C1276" s="2"/>
      <c r="E1276" s="2"/>
      <c r="G1276" s="2"/>
      <c r="I1276" s="2"/>
    </row>
    <row r="1277" spans="1:9" x14ac:dyDescent="0.2">
      <c r="A1277" s="2"/>
      <c r="C1277" s="2"/>
      <c r="E1277" s="2"/>
      <c r="G1277" s="2"/>
      <c r="I1277" s="2"/>
    </row>
    <row r="1278" spans="1:9" x14ac:dyDescent="0.2">
      <c r="A1278" s="2"/>
      <c r="C1278" s="2"/>
      <c r="E1278" s="2"/>
      <c r="G1278" s="2"/>
      <c r="I1278" s="2"/>
    </row>
    <row r="1279" spans="1:9" x14ac:dyDescent="0.2">
      <c r="A1279" s="2"/>
      <c r="C1279" s="2"/>
      <c r="E1279" s="2"/>
      <c r="G1279" s="2"/>
      <c r="I1279" s="2"/>
    </row>
    <row r="1280" spans="1:9" x14ac:dyDescent="0.2">
      <c r="A1280" s="2"/>
      <c r="C1280" s="2"/>
      <c r="E1280" s="2"/>
      <c r="G1280" s="2"/>
      <c r="I1280" s="2"/>
    </row>
    <row r="1281" spans="1:9" x14ac:dyDescent="0.2">
      <c r="A1281" s="2"/>
      <c r="C1281" s="2"/>
      <c r="E1281" s="2"/>
      <c r="G1281" s="2"/>
      <c r="I1281" s="2"/>
    </row>
    <row r="1282" spans="1:9" x14ac:dyDescent="0.2">
      <c r="A1282" s="2"/>
      <c r="C1282" s="2"/>
      <c r="E1282" s="2"/>
      <c r="G1282" s="2"/>
      <c r="I1282" s="2"/>
    </row>
    <row r="1283" spans="1:9" x14ac:dyDescent="0.2">
      <c r="A1283" s="2"/>
      <c r="C1283" s="2"/>
      <c r="E1283" s="2"/>
      <c r="G1283" s="2"/>
      <c r="I1283" s="2"/>
    </row>
    <row r="1284" spans="1:9" x14ac:dyDescent="0.2">
      <c r="A1284" s="2"/>
      <c r="C1284" s="2"/>
      <c r="E1284" s="2"/>
      <c r="G1284" s="2"/>
      <c r="I1284" s="2"/>
    </row>
    <row r="1285" spans="1:9" x14ac:dyDescent="0.2">
      <c r="A1285" s="2"/>
      <c r="C1285" s="2"/>
      <c r="E1285" s="2"/>
      <c r="G1285" s="2"/>
      <c r="I1285" s="2"/>
    </row>
    <row r="1286" spans="1:9" x14ac:dyDescent="0.2">
      <c r="A1286" s="2"/>
      <c r="C1286" s="2"/>
      <c r="E1286" s="2"/>
      <c r="G1286" s="2"/>
      <c r="I1286" s="2"/>
    </row>
    <row r="1287" spans="1:9" x14ac:dyDescent="0.2">
      <c r="A1287" s="2"/>
      <c r="C1287" s="2"/>
      <c r="E1287" s="2"/>
      <c r="G1287" s="2"/>
      <c r="I1287" s="2"/>
    </row>
    <row r="1288" spans="1:9" x14ac:dyDescent="0.2">
      <c r="A1288" s="2"/>
      <c r="C1288" s="2"/>
      <c r="E1288" s="2"/>
      <c r="G1288" s="2"/>
      <c r="I1288" s="2"/>
    </row>
    <row r="1289" spans="1:9" x14ac:dyDescent="0.2">
      <c r="A1289" s="2"/>
      <c r="C1289" s="2"/>
      <c r="E1289" s="2"/>
      <c r="G1289" s="2"/>
      <c r="I1289" s="2"/>
    </row>
    <row r="1290" spans="1:9" x14ac:dyDescent="0.2">
      <c r="A1290" s="2"/>
      <c r="C1290" s="2"/>
      <c r="E1290" s="2"/>
      <c r="G1290" s="2"/>
      <c r="I1290" s="2"/>
    </row>
    <row r="1291" spans="1:9" x14ac:dyDescent="0.2">
      <c r="A1291" s="2"/>
      <c r="C1291" s="2"/>
      <c r="E1291" s="2"/>
      <c r="G1291" s="2"/>
      <c r="I1291" s="2"/>
    </row>
    <row r="1292" spans="1:9" x14ac:dyDescent="0.2">
      <c r="A1292" s="2"/>
      <c r="C1292" s="2"/>
      <c r="E1292" s="2"/>
      <c r="G1292" s="2"/>
      <c r="I1292" s="2"/>
    </row>
    <row r="1293" spans="1:9" x14ac:dyDescent="0.2">
      <c r="A1293" s="2"/>
      <c r="C1293" s="2"/>
      <c r="E1293" s="2"/>
      <c r="G1293" s="2"/>
      <c r="I1293" s="2"/>
    </row>
    <row r="1294" spans="1:9" x14ac:dyDescent="0.2">
      <c r="A1294" s="2"/>
      <c r="C1294" s="2"/>
      <c r="E1294" s="2"/>
      <c r="G1294" s="2"/>
      <c r="I1294" s="2"/>
    </row>
    <row r="1295" spans="1:9" x14ac:dyDescent="0.2">
      <c r="A1295" s="2"/>
      <c r="C1295" s="2"/>
      <c r="E1295" s="2"/>
      <c r="G1295" s="2"/>
      <c r="I1295" s="2"/>
    </row>
    <row r="1296" spans="1:9" x14ac:dyDescent="0.2">
      <c r="A1296" s="2"/>
      <c r="C1296" s="2"/>
      <c r="E1296" s="2"/>
      <c r="G1296" s="2"/>
      <c r="I1296" s="2"/>
    </row>
    <row r="1297" spans="1:9" x14ac:dyDescent="0.2">
      <c r="A1297" s="2"/>
      <c r="C1297" s="2"/>
      <c r="E1297" s="2"/>
      <c r="G1297" s="2"/>
      <c r="I1297" s="2"/>
    </row>
    <row r="1298" spans="1:9" x14ac:dyDescent="0.2">
      <c r="A1298" s="2"/>
      <c r="C1298" s="2"/>
      <c r="E1298" s="2"/>
      <c r="G1298" s="2"/>
      <c r="I1298" s="2"/>
    </row>
    <row r="1299" spans="1:9" x14ac:dyDescent="0.2">
      <c r="A1299" s="2"/>
      <c r="C1299" s="2"/>
      <c r="E1299" s="2"/>
      <c r="G1299" s="2"/>
      <c r="I1299" s="2"/>
    </row>
    <row r="1300" spans="1:9" x14ac:dyDescent="0.2">
      <c r="A1300" s="2"/>
      <c r="C1300" s="2"/>
      <c r="E1300" s="2"/>
      <c r="G1300" s="2"/>
      <c r="I1300" s="2"/>
    </row>
    <row r="1301" spans="1:9" x14ac:dyDescent="0.2">
      <c r="A1301" s="2"/>
      <c r="C1301" s="2"/>
      <c r="E1301" s="2"/>
      <c r="G1301" s="2"/>
      <c r="I1301" s="2"/>
    </row>
    <row r="1302" spans="1:9" x14ac:dyDescent="0.2">
      <c r="A1302" s="2"/>
      <c r="C1302" s="2"/>
      <c r="E1302" s="2"/>
      <c r="G1302" s="2"/>
      <c r="I1302" s="2"/>
    </row>
    <row r="1303" spans="1:9" x14ac:dyDescent="0.2">
      <c r="A1303" s="2"/>
      <c r="C1303" s="2"/>
      <c r="E1303" s="2"/>
      <c r="G1303" s="2"/>
      <c r="I1303" s="2"/>
    </row>
    <row r="1304" spans="1:9" x14ac:dyDescent="0.2">
      <c r="A1304" s="2"/>
      <c r="C1304" s="2"/>
      <c r="E1304" s="2"/>
      <c r="G1304" s="2"/>
      <c r="I1304" s="2"/>
    </row>
    <row r="1305" spans="1:9" x14ac:dyDescent="0.2">
      <c r="A1305" s="2"/>
      <c r="C1305" s="2"/>
      <c r="E1305" s="2"/>
      <c r="G1305" s="2"/>
      <c r="I1305" s="2"/>
    </row>
    <row r="1306" spans="1:9" x14ac:dyDescent="0.2">
      <c r="A1306" s="2"/>
      <c r="C1306" s="2"/>
      <c r="E1306" s="2"/>
      <c r="G1306" s="2"/>
      <c r="I1306" s="2"/>
    </row>
    <row r="1307" spans="1:9" x14ac:dyDescent="0.2">
      <c r="A1307" s="2"/>
      <c r="C1307" s="2"/>
      <c r="E1307" s="2"/>
      <c r="G1307" s="2"/>
      <c r="I1307" s="2"/>
    </row>
    <row r="1308" spans="1:9" x14ac:dyDescent="0.2">
      <c r="A1308" s="2"/>
      <c r="C1308" s="2"/>
      <c r="E1308" s="2"/>
      <c r="G1308" s="2"/>
      <c r="I1308" s="2"/>
    </row>
    <row r="1309" spans="1:9" x14ac:dyDescent="0.2">
      <c r="A1309" s="2"/>
      <c r="C1309" s="2"/>
      <c r="E1309" s="2"/>
      <c r="G1309" s="2"/>
      <c r="I1309" s="2"/>
    </row>
    <row r="1310" spans="1:9" x14ac:dyDescent="0.2">
      <c r="A1310" s="2"/>
      <c r="C1310" s="2"/>
      <c r="E1310" s="2"/>
      <c r="G1310" s="2"/>
      <c r="I1310" s="2"/>
    </row>
    <row r="1311" spans="1:9" x14ac:dyDescent="0.2">
      <c r="A1311" s="2"/>
      <c r="C1311" s="2"/>
      <c r="E1311" s="2"/>
      <c r="G1311" s="2"/>
      <c r="I1311" s="2"/>
    </row>
    <row r="1312" spans="1:9" x14ac:dyDescent="0.2">
      <c r="A1312" s="2"/>
      <c r="C1312" s="2"/>
      <c r="E1312" s="2"/>
      <c r="G1312" s="2"/>
      <c r="I1312" s="2"/>
    </row>
    <row r="1313" spans="1:9" x14ac:dyDescent="0.2">
      <c r="A1313" s="2"/>
      <c r="C1313" s="2"/>
      <c r="E1313" s="2"/>
      <c r="G1313" s="2"/>
      <c r="I1313" s="2"/>
    </row>
    <row r="1314" spans="1:9" x14ac:dyDescent="0.2">
      <c r="A1314" s="2"/>
      <c r="C1314" s="2"/>
      <c r="E1314" s="2"/>
      <c r="G1314" s="2"/>
      <c r="I1314" s="2"/>
    </row>
    <row r="1315" spans="1:9" x14ac:dyDescent="0.2">
      <c r="A1315" s="2"/>
      <c r="C1315" s="2"/>
      <c r="E1315" s="2"/>
      <c r="G1315" s="2"/>
      <c r="I1315" s="2"/>
    </row>
    <row r="1316" spans="1:9" x14ac:dyDescent="0.2">
      <c r="A1316" s="2"/>
      <c r="C1316" s="2"/>
      <c r="E1316" s="2"/>
      <c r="G1316" s="2"/>
      <c r="I1316" s="2"/>
    </row>
    <row r="1317" spans="1:9" x14ac:dyDescent="0.2">
      <c r="A1317" s="2"/>
      <c r="C1317" s="2"/>
      <c r="E1317" s="2"/>
      <c r="G1317" s="2"/>
      <c r="I1317" s="2"/>
    </row>
    <row r="1318" spans="1:9" x14ac:dyDescent="0.2">
      <c r="A1318" s="2"/>
      <c r="C1318" s="2"/>
      <c r="E1318" s="2"/>
      <c r="G1318" s="2"/>
      <c r="I1318" s="2"/>
    </row>
    <row r="1319" spans="1:9" x14ac:dyDescent="0.2">
      <c r="A1319" s="2"/>
      <c r="C1319" s="2"/>
      <c r="E1319" s="2"/>
      <c r="G1319" s="2"/>
      <c r="I1319" s="2"/>
    </row>
    <row r="1320" spans="1:9" x14ac:dyDescent="0.2">
      <c r="A1320" s="2"/>
      <c r="C1320" s="2"/>
      <c r="E1320" s="2"/>
      <c r="G1320" s="2"/>
      <c r="I1320" s="2"/>
    </row>
    <row r="1321" spans="1:9" x14ac:dyDescent="0.2">
      <c r="A1321" s="2"/>
      <c r="C1321" s="2"/>
      <c r="E1321" s="2"/>
      <c r="G1321" s="2"/>
      <c r="I1321" s="2"/>
    </row>
    <row r="1322" spans="1:9" x14ac:dyDescent="0.2">
      <c r="A1322" s="2"/>
      <c r="C1322" s="2"/>
      <c r="E1322" s="2"/>
      <c r="G1322" s="2"/>
      <c r="I1322" s="2"/>
    </row>
    <row r="1323" spans="1:9" x14ac:dyDescent="0.2">
      <c r="A1323" s="2"/>
      <c r="C1323" s="2"/>
      <c r="E1323" s="2"/>
      <c r="G1323" s="2"/>
      <c r="I1323" s="2"/>
    </row>
    <row r="1324" spans="1:9" x14ac:dyDescent="0.2">
      <c r="A1324" s="2"/>
      <c r="C1324" s="2"/>
      <c r="E1324" s="2"/>
      <c r="G1324" s="2"/>
      <c r="I1324" s="2"/>
    </row>
    <row r="1325" spans="1:9" x14ac:dyDescent="0.2">
      <c r="A1325" s="2"/>
      <c r="C1325" s="2"/>
      <c r="E1325" s="2"/>
      <c r="G1325" s="2"/>
      <c r="I1325" s="2"/>
    </row>
    <row r="1326" spans="1:9" x14ac:dyDescent="0.2">
      <c r="A1326" s="2"/>
      <c r="C1326" s="2"/>
      <c r="E1326" s="2"/>
      <c r="G1326" s="2"/>
      <c r="I1326" s="2"/>
    </row>
    <row r="1327" spans="1:9" x14ac:dyDescent="0.2">
      <c r="A1327" s="2"/>
      <c r="C1327" s="2"/>
      <c r="E1327" s="2"/>
      <c r="G1327" s="2"/>
      <c r="I1327" s="2"/>
    </row>
    <row r="1328" spans="1:9" x14ac:dyDescent="0.2">
      <c r="A1328" s="2"/>
      <c r="C1328" s="2"/>
      <c r="E1328" s="2"/>
      <c r="G1328" s="2"/>
      <c r="I1328" s="2"/>
    </row>
    <row r="1329" spans="1:9" x14ac:dyDescent="0.2">
      <c r="A1329" s="2"/>
      <c r="C1329" s="2"/>
      <c r="E1329" s="2"/>
      <c r="G1329" s="2"/>
      <c r="I1329" s="2"/>
    </row>
    <row r="1330" spans="1:9" x14ac:dyDescent="0.2">
      <c r="A1330" s="2"/>
      <c r="C1330" s="2"/>
      <c r="E1330" s="2"/>
      <c r="G1330" s="2"/>
      <c r="I1330" s="2"/>
    </row>
    <row r="1331" spans="1:9" x14ac:dyDescent="0.2">
      <c r="A1331" s="2"/>
      <c r="C1331" s="2"/>
      <c r="E1331" s="2"/>
      <c r="G1331" s="2"/>
      <c r="I1331" s="2"/>
    </row>
    <row r="1332" spans="1:9" x14ac:dyDescent="0.2">
      <c r="A1332" s="2"/>
      <c r="C1332" s="2"/>
      <c r="E1332" s="2"/>
      <c r="G1332" s="2"/>
      <c r="I1332" s="2"/>
    </row>
    <row r="1333" spans="1:9" x14ac:dyDescent="0.2">
      <c r="A1333" s="2"/>
      <c r="C1333" s="2"/>
      <c r="E1333" s="2"/>
      <c r="G1333" s="2"/>
      <c r="I1333" s="2"/>
    </row>
    <row r="1334" spans="1:9" x14ac:dyDescent="0.2">
      <c r="A1334" s="2"/>
      <c r="C1334" s="2"/>
      <c r="E1334" s="2"/>
      <c r="G1334" s="2"/>
      <c r="I1334" s="2"/>
    </row>
    <row r="1335" spans="1:9" x14ac:dyDescent="0.2">
      <c r="A1335" s="2"/>
      <c r="C1335" s="2"/>
      <c r="E1335" s="2"/>
      <c r="G1335" s="2"/>
      <c r="I1335" s="2"/>
    </row>
    <row r="1336" spans="1:9" x14ac:dyDescent="0.2">
      <c r="A1336" s="2"/>
      <c r="C1336" s="2"/>
      <c r="E1336" s="2"/>
      <c r="G1336" s="2"/>
      <c r="I1336" s="2"/>
    </row>
    <row r="1337" spans="1:9" x14ac:dyDescent="0.2">
      <c r="A1337" s="2"/>
      <c r="C1337" s="2"/>
      <c r="E1337" s="2"/>
      <c r="G1337" s="2"/>
      <c r="I1337" s="2"/>
    </row>
    <row r="1338" spans="1:9" x14ac:dyDescent="0.2">
      <c r="A1338" s="2"/>
      <c r="C1338" s="2"/>
      <c r="E1338" s="2"/>
      <c r="G1338" s="2"/>
      <c r="I1338" s="2"/>
    </row>
    <row r="1339" spans="1:9" x14ac:dyDescent="0.2">
      <c r="A1339" s="2"/>
      <c r="C1339" s="2"/>
      <c r="E1339" s="2"/>
      <c r="G1339" s="2"/>
      <c r="I1339" s="2"/>
    </row>
    <row r="1340" spans="1:9" x14ac:dyDescent="0.2">
      <c r="A1340" s="2"/>
      <c r="C1340" s="2"/>
      <c r="E1340" s="2"/>
      <c r="G1340" s="2"/>
      <c r="I1340" s="2"/>
    </row>
    <row r="1341" spans="1:9" x14ac:dyDescent="0.2">
      <c r="A1341" s="2"/>
      <c r="C1341" s="2"/>
      <c r="E1341" s="2"/>
      <c r="G1341" s="2"/>
      <c r="I1341" s="2"/>
    </row>
    <row r="1342" spans="1:9" x14ac:dyDescent="0.2">
      <c r="A1342" s="2"/>
      <c r="C1342" s="2"/>
      <c r="E1342" s="2"/>
      <c r="G1342" s="2"/>
      <c r="I1342" s="2"/>
    </row>
    <row r="1343" spans="1:9" x14ac:dyDescent="0.2">
      <c r="A1343" s="2"/>
      <c r="C1343" s="2"/>
      <c r="E1343" s="2"/>
      <c r="G1343" s="2"/>
      <c r="I1343" s="2"/>
    </row>
    <row r="1344" spans="1:9" x14ac:dyDescent="0.2">
      <c r="A1344" s="2"/>
      <c r="C1344" s="2"/>
      <c r="E1344" s="2"/>
      <c r="G1344" s="2"/>
      <c r="I1344" s="2"/>
    </row>
    <row r="1345" spans="1:9" x14ac:dyDescent="0.2">
      <c r="A1345" s="2"/>
      <c r="C1345" s="2"/>
      <c r="E1345" s="2"/>
      <c r="G1345" s="2"/>
      <c r="I1345" s="2"/>
    </row>
    <row r="1346" spans="1:9" x14ac:dyDescent="0.2">
      <c r="A1346" s="2"/>
      <c r="C1346" s="2"/>
      <c r="E1346" s="2"/>
      <c r="G1346" s="2"/>
      <c r="I1346" s="2"/>
    </row>
    <row r="1347" spans="1:9" x14ac:dyDescent="0.2">
      <c r="A1347" s="2"/>
      <c r="C1347" s="2"/>
      <c r="E1347" s="2"/>
      <c r="G1347" s="2"/>
      <c r="I1347" s="2"/>
    </row>
    <row r="1348" spans="1:9" x14ac:dyDescent="0.2">
      <c r="A1348" s="2"/>
      <c r="C1348" s="2"/>
      <c r="E1348" s="2"/>
      <c r="G1348" s="2"/>
      <c r="I1348" s="2"/>
    </row>
    <row r="1349" spans="1:9" x14ac:dyDescent="0.2">
      <c r="A1349" s="2"/>
      <c r="C1349" s="2"/>
      <c r="E1349" s="2"/>
      <c r="G1349" s="2"/>
      <c r="I1349" s="2"/>
    </row>
    <row r="1350" spans="1:9" x14ac:dyDescent="0.2">
      <c r="A1350" s="2"/>
      <c r="C1350" s="2"/>
      <c r="E1350" s="2"/>
      <c r="G1350" s="2"/>
      <c r="I1350" s="2"/>
    </row>
    <row r="1351" spans="1:9" x14ac:dyDescent="0.2">
      <c r="A1351" s="2"/>
      <c r="C1351" s="2"/>
      <c r="E1351" s="2"/>
      <c r="G1351" s="2"/>
      <c r="I1351" s="2"/>
    </row>
    <row r="1352" spans="1:9" x14ac:dyDescent="0.2">
      <c r="A1352" s="2"/>
      <c r="C1352" s="2"/>
      <c r="E1352" s="2"/>
      <c r="G1352" s="2"/>
      <c r="I1352" s="2"/>
    </row>
    <row r="1353" spans="1:9" x14ac:dyDescent="0.2">
      <c r="A1353" s="2"/>
      <c r="C1353" s="2"/>
      <c r="E1353" s="2"/>
      <c r="G1353" s="2"/>
      <c r="I1353" s="2"/>
    </row>
    <row r="1354" spans="1:9" x14ac:dyDescent="0.2">
      <c r="A1354" s="2"/>
      <c r="C1354" s="2"/>
      <c r="E1354" s="2"/>
      <c r="G1354" s="2"/>
      <c r="I1354" s="2"/>
    </row>
    <row r="1355" spans="1:9" x14ac:dyDescent="0.2">
      <c r="A1355" s="2"/>
      <c r="C1355" s="2"/>
      <c r="E1355" s="2"/>
      <c r="G1355" s="2"/>
      <c r="I1355" s="2"/>
    </row>
    <row r="1356" spans="1:9" x14ac:dyDescent="0.2">
      <c r="A1356" s="2"/>
      <c r="C1356" s="2"/>
      <c r="E1356" s="2"/>
      <c r="G1356" s="2"/>
      <c r="I1356" s="2"/>
    </row>
    <row r="1357" spans="1:9" x14ac:dyDescent="0.2">
      <c r="A1357" s="2"/>
      <c r="C1357" s="2"/>
      <c r="E1357" s="2"/>
      <c r="G1357" s="2"/>
      <c r="I1357" s="2"/>
    </row>
    <row r="1358" spans="1:9" x14ac:dyDescent="0.2">
      <c r="A1358" s="2"/>
      <c r="C1358" s="2"/>
      <c r="E1358" s="2"/>
      <c r="G1358" s="2"/>
      <c r="I1358" s="2"/>
    </row>
    <row r="1359" spans="1:9" x14ac:dyDescent="0.2">
      <c r="A1359" s="2"/>
      <c r="C1359" s="2"/>
      <c r="E1359" s="2"/>
      <c r="G1359" s="2"/>
      <c r="I1359" s="2"/>
    </row>
    <row r="1360" spans="1:9" x14ac:dyDescent="0.2">
      <c r="A1360" s="2"/>
      <c r="C1360" s="2"/>
      <c r="E1360" s="2"/>
      <c r="G1360" s="2"/>
      <c r="I1360" s="2"/>
    </row>
    <row r="1361" spans="1:9" x14ac:dyDescent="0.2">
      <c r="A1361" s="2"/>
      <c r="C1361" s="2"/>
      <c r="E1361" s="2"/>
      <c r="G1361" s="2"/>
      <c r="I1361" s="2"/>
    </row>
    <row r="1362" spans="1:9" x14ac:dyDescent="0.2">
      <c r="A1362" s="2"/>
      <c r="C1362" s="2"/>
      <c r="E1362" s="2"/>
      <c r="G1362" s="2"/>
      <c r="I1362" s="2"/>
    </row>
    <row r="1363" spans="1:9" x14ac:dyDescent="0.2">
      <c r="A1363" s="2"/>
      <c r="C1363" s="2"/>
      <c r="E1363" s="2"/>
      <c r="G1363" s="2"/>
      <c r="I1363" s="2"/>
    </row>
    <row r="1364" spans="1:9" x14ac:dyDescent="0.2">
      <c r="A1364" s="2"/>
      <c r="C1364" s="2"/>
      <c r="E1364" s="2"/>
      <c r="G1364" s="2"/>
      <c r="I1364" s="2"/>
    </row>
    <row r="1365" spans="1:9" x14ac:dyDescent="0.2">
      <c r="A1365" s="2"/>
      <c r="C1365" s="2"/>
      <c r="E1365" s="2"/>
      <c r="G1365" s="2"/>
      <c r="I1365" s="2"/>
    </row>
    <row r="1366" spans="1:9" x14ac:dyDescent="0.2">
      <c r="A1366" s="2"/>
      <c r="C1366" s="2"/>
      <c r="E1366" s="2"/>
      <c r="G1366" s="2"/>
      <c r="I1366" s="2"/>
    </row>
    <row r="1367" spans="1:9" x14ac:dyDescent="0.2">
      <c r="A1367" s="2"/>
      <c r="C1367" s="2"/>
      <c r="E1367" s="2"/>
      <c r="G1367" s="2"/>
      <c r="I1367" s="2"/>
    </row>
    <row r="1368" spans="1:9" x14ac:dyDescent="0.2">
      <c r="A1368" s="2"/>
      <c r="C1368" s="2"/>
      <c r="E1368" s="2"/>
      <c r="G1368" s="2"/>
      <c r="I1368" s="2"/>
    </row>
    <row r="1369" spans="1:9" x14ac:dyDescent="0.2">
      <c r="A1369" s="2"/>
      <c r="C1369" s="2"/>
      <c r="E1369" s="2"/>
      <c r="G1369" s="2"/>
      <c r="I1369" s="2"/>
    </row>
    <row r="1370" spans="1:9" x14ac:dyDescent="0.2">
      <c r="A1370" s="2"/>
      <c r="C1370" s="2"/>
      <c r="E1370" s="2"/>
      <c r="G1370" s="2"/>
      <c r="I1370" s="2"/>
    </row>
    <row r="1371" spans="1:9" x14ac:dyDescent="0.2">
      <c r="A1371" s="2"/>
      <c r="C1371" s="2"/>
      <c r="E1371" s="2"/>
      <c r="G1371" s="2"/>
      <c r="I1371" s="2"/>
    </row>
    <row r="1372" spans="1:9" x14ac:dyDescent="0.2">
      <c r="A1372" s="2"/>
      <c r="C1372" s="2"/>
      <c r="E1372" s="2"/>
      <c r="G1372" s="2"/>
      <c r="I1372" s="2"/>
    </row>
    <row r="1373" spans="1:9" x14ac:dyDescent="0.2">
      <c r="A1373" s="2"/>
      <c r="C1373" s="2"/>
      <c r="E1373" s="2"/>
      <c r="G1373" s="2"/>
      <c r="I1373" s="2"/>
    </row>
    <row r="1374" spans="1:9" x14ac:dyDescent="0.2">
      <c r="A1374" s="2"/>
      <c r="C1374" s="2"/>
      <c r="E1374" s="2"/>
      <c r="G1374" s="2"/>
      <c r="I1374" s="2"/>
    </row>
    <row r="1375" spans="1:9" x14ac:dyDescent="0.2">
      <c r="A1375" s="2"/>
      <c r="C1375" s="2"/>
      <c r="E1375" s="2"/>
      <c r="G1375" s="2"/>
      <c r="I1375" s="2"/>
    </row>
    <row r="1376" spans="1:9" x14ac:dyDescent="0.2">
      <c r="A1376" s="2"/>
      <c r="C1376" s="2"/>
      <c r="E1376" s="2"/>
      <c r="G1376" s="2"/>
      <c r="I1376" s="2"/>
    </row>
    <row r="1377" spans="1:9" x14ac:dyDescent="0.2">
      <c r="A1377" s="2"/>
      <c r="C1377" s="2"/>
      <c r="E1377" s="2"/>
      <c r="G1377" s="2"/>
      <c r="I1377" s="2"/>
    </row>
    <row r="1378" spans="1:9" x14ac:dyDescent="0.2">
      <c r="A1378" s="2"/>
      <c r="C1378" s="2"/>
      <c r="E1378" s="2"/>
      <c r="G1378" s="2"/>
      <c r="I1378" s="2"/>
    </row>
    <row r="1379" spans="1:9" x14ac:dyDescent="0.2">
      <c r="A1379" s="2"/>
      <c r="C1379" s="2"/>
      <c r="E1379" s="2"/>
      <c r="G1379" s="2"/>
      <c r="I1379" s="2"/>
    </row>
    <row r="1380" spans="1:9" x14ac:dyDescent="0.2">
      <c r="A1380" s="2"/>
      <c r="C1380" s="2"/>
      <c r="E1380" s="2"/>
      <c r="G1380" s="2"/>
      <c r="I1380" s="2"/>
    </row>
    <row r="1381" spans="1:9" x14ac:dyDescent="0.2">
      <c r="A1381" s="2"/>
      <c r="C1381" s="2"/>
      <c r="E1381" s="2"/>
      <c r="G1381" s="2"/>
      <c r="I1381" s="2"/>
    </row>
    <row r="1382" spans="1:9" x14ac:dyDescent="0.2">
      <c r="A1382" s="2"/>
      <c r="C1382" s="2"/>
      <c r="E1382" s="2"/>
      <c r="G1382" s="2"/>
      <c r="I1382" s="2"/>
    </row>
    <row r="1383" spans="1:9" x14ac:dyDescent="0.2">
      <c r="A1383" s="2"/>
      <c r="C1383" s="2"/>
      <c r="E1383" s="2"/>
      <c r="G1383" s="2"/>
      <c r="I1383" s="2"/>
    </row>
    <row r="1384" spans="1:9" x14ac:dyDescent="0.2">
      <c r="A1384" s="2"/>
      <c r="C1384" s="2"/>
      <c r="E1384" s="2"/>
      <c r="G1384" s="2"/>
      <c r="I1384" s="2"/>
    </row>
    <row r="1385" spans="1:9" x14ac:dyDescent="0.2">
      <c r="A1385" s="2"/>
      <c r="C1385" s="2"/>
      <c r="E1385" s="2"/>
      <c r="G1385" s="2"/>
      <c r="I1385" s="2"/>
    </row>
    <row r="1386" spans="1:9" x14ac:dyDescent="0.2">
      <c r="A1386" s="2"/>
      <c r="C1386" s="2"/>
      <c r="E1386" s="2"/>
      <c r="G1386" s="2"/>
      <c r="I1386" s="2"/>
    </row>
    <row r="1387" spans="1:9" x14ac:dyDescent="0.2">
      <c r="A1387" s="2"/>
      <c r="C1387" s="2"/>
      <c r="E1387" s="2"/>
      <c r="G1387" s="2"/>
      <c r="I1387" s="2"/>
    </row>
    <row r="1388" spans="1:9" x14ac:dyDescent="0.2">
      <c r="A1388" s="2"/>
      <c r="C1388" s="2"/>
      <c r="E1388" s="2"/>
      <c r="G1388" s="2"/>
      <c r="I1388" s="2"/>
    </row>
    <row r="1389" spans="1:9" x14ac:dyDescent="0.2">
      <c r="A1389" s="2"/>
      <c r="C1389" s="2"/>
      <c r="E1389" s="2"/>
      <c r="G1389" s="2"/>
      <c r="I1389" s="2"/>
    </row>
    <row r="1390" spans="1:9" x14ac:dyDescent="0.2">
      <c r="A1390" s="2"/>
      <c r="C1390" s="2"/>
      <c r="E1390" s="2"/>
      <c r="G1390" s="2"/>
      <c r="I1390" s="2"/>
    </row>
    <row r="1391" spans="1:9" x14ac:dyDescent="0.2">
      <c r="A1391" s="2"/>
      <c r="C1391" s="2"/>
      <c r="E1391" s="2"/>
      <c r="G1391" s="2"/>
      <c r="I1391" s="2"/>
    </row>
    <row r="1392" spans="1:9" x14ac:dyDescent="0.2">
      <c r="A1392" s="2"/>
      <c r="C1392" s="2"/>
      <c r="E1392" s="2"/>
      <c r="G1392" s="2"/>
      <c r="I1392" s="2"/>
    </row>
    <row r="1393" spans="1:9" x14ac:dyDescent="0.2">
      <c r="A1393" s="2"/>
      <c r="C1393" s="2"/>
      <c r="E1393" s="2"/>
      <c r="G1393" s="2"/>
      <c r="I1393" s="2"/>
    </row>
    <row r="1394" spans="1:9" x14ac:dyDescent="0.2">
      <c r="A1394" s="2"/>
      <c r="C1394" s="2"/>
      <c r="E1394" s="2"/>
      <c r="G1394" s="2"/>
      <c r="I1394" s="2"/>
    </row>
    <row r="1395" spans="1:9" x14ac:dyDescent="0.2">
      <c r="A1395" s="2"/>
      <c r="C1395" s="2"/>
      <c r="E1395" s="2"/>
      <c r="G1395" s="2"/>
      <c r="I1395" s="2"/>
    </row>
    <row r="1396" spans="1:9" x14ac:dyDescent="0.2">
      <c r="A1396" s="2"/>
      <c r="C1396" s="2"/>
      <c r="E1396" s="2"/>
      <c r="G1396" s="2"/>
      <c r="I1396" s="2"/>
    </row>
    <row r="1397" spans="1:9" x14ac:dyDescent="0.2">
      <c r="A1397" s="2"/>
      <c r="C1397" s="2"/>
      <c r="E1397" s="2"/>
      <c r="G1397" s="2"/>
      <c r="I1397" s="2"/>
    </row>
    <row r="1398" spans="1:9" x14ac:dyDescent="0.2">
      <c r="A1398" s="2"/>
      <c r="C1398" s="2"/>
      <c r="E1398" s="2"/>
      <c r="G1398" s="2"/>
      <c r="I1398" s="2"/>
    </row>
    <row r="1399" spans="1:9" x14ac:dyDescent="0.2">
      <c r="A1399" s="2"/>
      <c r="C1399" s="2"/>
      <c r="E1399" s="2"/>
      <c r="G1399" s="2"/>
      <c r="I1399" s="2"/>
    </row>
    <row r="1400" spans="1:9" x14ac:dyDescent="0.2">
      <c r="A1400" s="2"/>
      <c r="C1400" s="2"/>
      <c r="E1400" s="2"/>
      <c r="G1400" s="2"/>
      <c r="I1400" s="2"/>
    </row>
    <row r="1401" spans="1:9" x14ac:dyDescent="0.2">
      <c r="A1401" s="2"/>
      <c r="C1401" s="2"/>
      <c r="E1401" s="2"/>
      <c r="G1401" s="2"/>
      <c r="I1401" s="2"/>
    </row>
    <row r="1402" spans="1:9" x14ac:dyDescent="0.2">
      <c r="A1402" s="2"/>
      <c r="C1402" s="2"/>
      <c r="E1402" s="2"/>
      <c r="G1402" s="2"/>
      <c r="I1402" s="2"/>
    </row>
    <row r="1403" spans="1:9" x14ac:dyDescent="0.2">
      <c r="A1403" s="2"/>
      <c r="C1403" s="2"/>
      <c r="E1403" s="2"/>
      <c r="G1403" s="2"/>
      <c r="I1403" s="2"/>
    </row>
    <row r="1404" spans="1:9" x14ac:dyDescent="0.2">
      <c r="A1404" s="2"/>
      <c r="C1404" s="2"/>
      <c r="E1404" s="2"/>
      <c r="G1404" s="2"/>
      <c r="I1404" s="2"/>
    </row>
    <row r="1405" spans="1:9" x14ac:dyDescent="0.2">
      <c r="A1405" s="2"/>
      <c r="C1405" s="2"/>
      <c r="E1405" s="2"/>
      <c r="G1405" s="2"/>
      <c r="I1405" s="2"/>
    </row>
    <row r="1406" spans="1:9" x14ac:dyDescent="0.2">
      <c r="A1406" s="2"/>
      <c r="C1406" s="2"/>
      <c r="E1406" s="2"/>
      <c r="G1406" s="2"/>
      <c r="I1406" s="2"/>
    </row>
    <row r="1407" spans="1:9" x14ac:dyDescent="0.2">
      <c r="A1407" s="2"/>
      <c r="C1407" s="2"/>
      <c r="E1407" s="2"/>
      <c r="G1407" s="2"/>
      <c r="I1407" s="2"/>
    </row>
    <row r="1408" spans="1:9" x14ac:dyDescent="0.2">
      <c r="A1408" s="2"/>
      <c r="C1408" s="2"/>
      <c r="E1408" s="2"/>
      <c r="G1408" s="2"/>
      <c r="I1408" s="2"/>
    </row>
    <row r="1409" spans="1:9" x14ac:dyDescent="0.2">
      <c r="A1409" s="2"/>
      <c r="C1409" s="2"/>
      <c r="E1409" s="2"/>
      <c r="G1409" s="2"/>
      <c r="I1409" s="2"/>
    </row>
    <row r="1410" spans="1:9" x14ac:dyDescent="0.2">
      <c r="A1410" s="2"/>
      <c r="C1410" s="2"/>
      <c r="E1410" s="2"/>
      <c r="G1410" s="2"/>
      <c r="I1410" s="2"/>
    </row>
    <row r="1411" spans="1:9" x14ac:dyDescent="0.2">
      <c r="A1411" s="2"/>
      <c r="C1411" s="2"/>
      <c r="E1411" s="2"/>
      <c r="G1411" s="2"/>
      <c r="I1411" s="2"/>
    </row>
    <row r="1412" spans="1:9" x14ac:dyDescent="0.2">
      <c r="A1412" s="2"/>
      <c r="C1412" s="2"/>
      <c r="E1412" s="2"/>
      <c r="G1412" s="2"/>
      <c r="I1412" s="2"/>
    </row>
    <row r="1413" spans="1:9" x14ac:dyDescent="0.2">
      <c r="A1413" s="2"/>
      <c r="C1413" s="2"/>
      <c r="E1413" s="2"/>
      <c r="G1413" s="2"/>
      <c r="I1413" s="2"/>
    </row>
    <row r="1414" spans="1:9" x14ac:dyDescent="0.2">
      <c r="A1414" s="2"/>
      <c r="C1414" s="2"/>
      <c r="E1414" s="2"/>
      <c r="G1414" s="2"/>
      <c r="I1414" s="2"/>
    </row>
    <row r="1415" spans="1:9" x14ac:dyDescent="0.2">
      <c r="A1415" s="2"/>
      <c r="C1415" s="2"/>
      <c r="E1415" s="2"/>
      <c r="G1415" s="2"/>
      <c r="I1415" s="2"/>
    </row>
    <row r="1416" spans="1:9" x14ac:dyDescent="0.2">
      <c r="A1416" s="2"/>
      <c r="C1416" s="2"/>
      <c r="E1416" s="2"/>
      <c r="G1416" s="2"/>
      <c r="I1416" s="2"/>
    </row>
    <row r="1417" spans="1:9" x14ac:dyDescent="0.2">
      <c r="A1417" s="2"/>
      <c r="C1417" s="2"/>
      <c r="E1417" s="2"/>
      <c r="G1417" s="2"/>
      <c r="I1417" s="2"/>
    </row>
    <row r="1418" spans="1:9" x14ac:dyDescent="0.2">
      <c r="A1418" s="2"/>
      <c r="C1418" s="2"/>
      <c r="E1418" s="2"/>
      <c r="G1418" s="2"/>
      <c r="I1418" s="2"/>
    </row>
    <row r="1419" spans="1:9" x14ac:dyDescent="0.2">
      <c r="A1419" s="2"/>
      <c r="C1419" s="2"/>
      <c r="E1419" s="2"/>
      <c r="G1419" s="2"/>
      <c r="I1419" s="2"/>
    </row>
    <row r="1420" spans="1:9" x14ac:dyDescent="0.2">
      <c r="A1420" s="2"/>
      <c r="C1420" s="2"/>
      <c r="E1420" s="2"/>
      <c r="G1420" s="2"/>
      <c r="I1420" s="2"/>
    </row>
    <row r="1421" spans="1:9" x14ac:dyDescent="0.2">
      <c r="A1421" s="2"/>
      <c r="C1421" s="2"/>
      <c r="E1421" s="2"/>
      <c r="G1421" s="2"/>
      <c r="I1421" s="2"/>
    </row>
    <row r="1422" spans="1:9" x14ac:dyDescent="0.2">
      <c r="A1422" s="2"/>
      <c r="C1422" s="2"/>
      <c r="E1422" s="2"/>
      <c r="G1422" s="2"/>
      <c r="I1422" s="2"/>
    </row>
    <row r="1423" spans="1:9" x14ac:dyDescent="0.2">
      <c r="A1423" s="2"/>
      <c r="C1423" s="2"/>
      <c r="E1423" s="2"/>
      <c r="G1423" s="2"/>
      <c r="I1423" s="2"/>
    </row>
    <row r="1424" spans="1:9" x14ac:dyDescent="0.2">
      <c r="A1424" s="2"/>
      <c r="C1424" s="2"/>
      <c r="E1424" s="2"/>
      <c r="G1424" s="2"/>
      <c r="I1424" s="2"/>
    </row>
    <row r="1425" spans="1:9" x14ac:dyDescent="0.2">
      <c r="A1425" s="2"/>
      <c r="C1425" s="2"/>
      <c r="E1425" s="2"/>
      <c r="G1425" s="2"/>
      <c r="I1425" s="2"/>
    </row>
    <row r="1426" spans="1:9" x14ac:dyDescent="0.2">
      <c r="A1426" s="2"/>
      <c r="C1426" s="2"/>
      <c r="E1426" s="2"/>
      <c r="G1426" s="2"/>
      <c r="I1426" s="2"/>
    </row>
    <row r="1427" spans="1:9" x14ac:dyDescent="0.2">
      <c r="A1427" s="2"/>
      <c r="C1427" s="2"/>
      <c r="E1427" s="2"/>
      <c r="G1427" s="2"/>
      <c r="I1427" s="2"/>
    </row>
    <row r="1428" spans="1:9" x14ac:dyDescent="0.2">
      <c r="A1428" s="2"/>
      <c r="C1428" s="2"/>
      <c r="E1428" s="2"/>
      <c r="G1428" s="2"/>
      <c r="I1428" s="2"/>
    </row>
    <row r="1429" spans="1:9" x14ac:dyDescent="0.2">
      <c r="A1429" s="2"/>
      <c r="C1429" s="2"/>
      <c r="E1429" s="2"/>
      <c r="G1429" s="2"/>
      <c r="I1429" s="2"/>
    </row>
    <row r="1430" spans="1:9" x14ac:dyDescent="0.2">
      <c r="A1430" s="2"/>
      <c r="C1430" s="2"/>
      <c r="E1430" s="2"/>
      <c r="G1430" s="2"/>
      <c r="I1430" s="2"/>
    </row>
    <row r="1431" spans="1:9" x14ac:dyDescent="0.2">
      <c r="A1431" s="2"/>
      <c r="C1431" s="2"/>
      <c r="E1431" s="2"/>
      <c r="G1431" s="2"/>
      <c r="I1431" s="2"/>
    </row>
    <row r="1432" spans="1:9" x14ac:dyDescent="0.2">
      <c r="A1432" s="2"/>
      <c r="C1432" s="2"/>
      <c r="E1432" s="2"/>
      <c r="G1432" s="2"/>
      <c r="I1432" s="2"/>
    </row>
    <row r="1433" spans="1:9" x14ac:dyDescent="0.2">
      <c r="A1433" s="2"/>
      <c r="C1433" s="2"/>
      <c r="E1433" s="2"/>
      <c r="G1433" s="2"/>
      <c r="I1433" s="2"/>
    </row>
    <row r="1434" spans="1:9" x14ac:dyDescent="0.2">
      <c r="A1434" s="2"/>
      <c r="C1434" s="2"/>
      <c r="E1434" s="2"/>
      <c r="G1434" s="2"/>
      <c r="I1434" s="2"/>
    </row>
    <row r="1435" spans="1:9" x14ac:dyDescent="0.2">
      <c r="A1435" s="2"/>
      <c r="C1435" s="2"/>
      <c r="E1435" s="2"/>
      <c r="G1435" s="2"/>
      <c r="I1435" s="2"/>
    </row>
    <row r="1436" spans="1:9" x14ac:dyDescent="0.2">
      <c r="A1436" s="2"/>
      <c r="C1436" s="2"/>
      <c r="E1436" s="2"/>
      <c r="G1436" s="2"/>
      <c r="I1436" s="2"/>
    </row>
    <row r="1437" spans="1:9" x14ac:dyDescent="0.2">
      <c r="A1437" s="2"/>
      <c r="C1437" s="2"/>
      <c r="E1437" s="2"/>
      <c r="G1437" s="2"/>
      <c r="I1437" s="2"/>
    </row>
    <row r="1438" spans="1:9" x14ac:dyDescent="0.2">
      <c r="A1438" s="2"/>
      <c r="C1438" s="2"/>
      <c r="E1438" s="2"/>
      <c r="G1438" s="2"/>
      <c r="I1438" s="2"/>
    </row>
    <row r="1439" spans="1:9" x14ac:dyDescent="0.2">
      <c r="A1439" s="2"/>
      <c r="C1439" s="2"/>
      <c r="E1439" s="2"/>
      <c r="G1439" s="2"/>
      <c r="I1439" s="2"/>
    </row>
    <row r="1440" spans="1:9" x14ac:dyDescent="0.2">
      <c r="A1440" s="2"/>
      <c r="C1440" s="2"/>
      <c r="E1440" s="2"/>
      <c r="G1440" s="2"/>
      <c r="I1440" s="2"/>
    </row>
    <row r="1441" spans="1:9" x14ac:dyDescent="0.2">
      <c r="A1441" s="2"/>
      <c r="C1441" s="2"/>
      <c r="E1441" s="2"/>
      <c r="G1441" s="2"/>
      <c r="I1441" s="2"/>
    </row>
    <row r="1442" spans="1:9" x14ac:dyDescent="0.2">
      <c r="A1442" s="2"/>
      <c r="C1442" s="2"/>
      <c r="E1442" s="2"/>
      <c r="G1442" s="2"/>
      <c r="I1442" s="2"/>
    </row>
    <row r="1443" spans="1:9" x14ac:dyDescent="0.2">
      <c r="A1443" s="2"/>
      <c r="C1443" s="2"/>
      <c r="E1443" s="2"/>
      <c r="G1443" s="2"/>
      <c r="I1443" s="2"/>
    </row>
    <row r="1444" spans="1:9" x14ac:dyDescent="0.2">
      <c r="A1444" s="2"/>
      <c r="C1444" s="2"/>
      <c r="E1444" s="2"/>
      <c r="G1444" s="2"/>
      <c r="I1444" s="2"/>
    </row>
    <row r="1445" spans="1:9" x14ac:dyDescent="0.2">
      <c r="A1445" s="2"/>
      <c r="C1445" s="2"/>
      <c r="E1445" s="2"/>
      <c r="G1445" s="2"/>
      <c r="I1445" s="2"/>
    </row>
    <row r="1446" spans="1:9" x14ac:dyDescent="0.2">
      <c r="A1446" s="2"/>
      <c r="C1446" s="2"/>
      <c r="E1446" s="2"/>
      <c r="G1446" s="2"/>
      <c r="I1446" s="2"/>
    </row>
    <row r="1447" spans="1:9" x14ac:dyDescent="0.2">
      <c r="A1447" s="2"/>
      <c r="C1447" s="2"/>
      <c r="E1447" s="2"/>
      <c r="G1447" s="2"/>
      <c r="I1447" s="2"/>
    </row>
    <row r="1448" spans="1:9" x14ac:dyDescent="0.2">
      <c r="A1448" s="2"/>
      <c r="C1448" s="2"/>
      <c r="E1448" s="2"/>
      <c r="G1448" s="2"/>
      <c r="I1448" s="2"/>
    </row>
    <row r="1449" spans="1:9" x14ac:dyDescent="0.2">
      <c r="A1449" s="2"/>
      <c r="C1449" s="2"/>
      <c r="E1449" s="2"/>
      <c r="G1449" s="2"/>
      <c r="I1449" s="2"/>
    </row>
    <row r="1450" spans="1:9" x14ac:dyDescent="0.2">
      <c r="A1450" s="2"/>
      <c r="C1450" s="2"/>
      <c r="E1450" s="2"/>
      <c r="G1450" s="2"/>
      <c r="I1450" s="2"/>
    </row>
    <row r="1451" spans="1:9" x14ac:dyDescent="0.2">
      <c r="A1451" s="2"/>
      <c r="C1451" s="2"/>
      <c r="E1451" s="2"/>
      <c r="G1451" s="2"/>
      <c r="I1451" s="2"/>
    </row>
    <row r="1452" spans="1:9" x14ac:dyDescent="0.2">
      <c r="A1452" s="2"/>
      <c r="C1452" s="2"/>
      <c r="E1452" s="2"/>
      <c r="G1452" s="2"/>
      <c r="I1452" s="2"/>
    </row>
    <row r="1453" spans="1:9" x14ac:dyDescent="0.2">
      <c r="A1453" s="2"/>
      <c r="C1453" s="2"/>
      <c r="E1453" s="2"/>
      <c r="G1453" s="2"/>
      <c r="I1453" s="2"/>
    </row>
    <row r="1454" spans="1:9" x14ac:dyDescent="0.2">
      <c r="A1454" s="2"/>
      <c r="C1454" s="2"/>
      <c r="E1454" s="2"/>
      <c r="G1454" s="2"/>
      <c r="I1454" s="2"/>
    </row>
    <row r="1455" spans="1:9" x14ac:dyDescent="0.2">
      <c r="A1455" s="2"/>
      <c r="C1455" s="2"/>
      <c r="E1455" s="2"/>
      <c r="G1455" s="2"/>
      <c r="I1455" s="2"/>
    </row>
    <row r="1456" spans="1:9" x14ac:dyDescent="0.2">
      <c r="A1456" s="2"/>
      <c r="C1456" s="2"/>
      <c r="E1456" s="2"/>
      <c r="G1456" s="2"/>
      <c r="I1456" s="2"/>
    </row>
    <row r="1457" spans="1:9" x14ac:dyDescent="0.2">
      <c r="A1457" s="2"/>
      <c r="C1457" s="2"/>
      <c r="E1457" s="2"/>
      <c r="G1457" s="2"/>
      <c r="I1457" s="2"/>
    </row>
    <row r="1458" spans="1:9" x14ac:dyDescent="0.2">
      <c r="A1458" s="2"/>
      <c r="C1458" s="2"/>
      <c r="E1458" s="2"/>
      <c r="G1458" s="2"/>
      <c r="I1458" s="2"/>
    </row>
    <row r="1459" spans="1:9" x14ac:dyDescent="0.2">
      <c r="A1459" s="2"/>
      <c r="C1459" s="2"/>
      <c r="E1459" s="2"/>
      <c r="G1459" s="2"/>
      <c r="I1459" s="2"/>
    </row>
    <row r="1460" spans="1:9" x14ac:dyDescent="0.2">
      <c r="A1460" s="2"/>
      <c r="C1460" s="2"/>
      <c r="E1460" s="2"/>
      <c r="G1460" s="2"/>
      <c r="I1460" s="2"/>
    </row>
    <row r="1461" spans="1:9" x14ac:dyDescent="0.2">
      <c r="A1461" s="2"/>
      <c r="C1461" s="2"/>
      <c r="E1461" s="2"/>
      <c r="G1461" s="2"/>
      <c r="I1461" s="2"/>
    </row>
    <row r="1462" spans="1:9" x14ac:dyDescent="0.2">
      <c r="A1462" s="2"/>
      <c r="C1462" s="2"/>
      <c r="E1462" s="2"/>
      <c r="G1462" s="2"/>
      <c r="I1462" s="2"/>
    </row>
    <row r="1463" spans="1:9" x14ac:dyDescent="0.2">
      <c r="A1463" s="2"/>
      <c r="C1463" s="2"/>
      <c r="E1463" s="2"/>
      <c r="G1463" s="2"/>
      <c r="I1463" s="2"/>
    </row>
    <row r="1464" spans="1:9" x14ac:dyDescent="0.2">
      <c r="A1464" s="2"/>
      <c r="C1464" s="2"/>
      <c r="E1464" s="2"/>
      <c r="G1464" s="2"/>
      <c r="I1464" s="2"/>
    </row>
    <row r="1465" spans="1:9" x14ac:dyDescent="0.2">
      <c r="A1465" s="2"/>
      <c r="C1465" s="2"/>
      <c r="E1465" s="2"/>
      <c r="G1465" s="2"/>
      <c r="I1465" s="2"/>
    </row>
    <row r="1466" spans="1:9" x14ac:dyDescent="0.2">
      <c r="A1466" s="2"/>
      <c r="C1466" s="2"/>
      <c r="E1466" s="2"/>
      <c r="G1466" s="2"/>
      <c r="I1466" s="2"/>
    </row>
    <row r="1467" spans="1:9" x14ac:dyDescent="0.2">
      <c r="A1467" s="2"/>
      <c r="C1467" s="2"/>
      <c r="E1467" s="2"/>
      <c r="G1467" s="2"/>
      <c r="I1467" s="2"/>
    </row>
    <row r="1468" spans="1:9" x14ac:dyDescent="0.2">
      <c r="A1468" s="2"/>
      <c r="C1468" s="2"/>
      <c r="E1468" s="2"/>
      <c r="G1468" s="2"/>
      <c r="I1468" s="2"/>
    </row>
    <row r="1469" spans="1:9" x14ac:dyDescent="0.2">
      <c r="A1469" s="2"/>
      <c r="C1469" s="2"/>
      <c r="E1469" s="2"/>
      <c r="G1469" s="2"/>
      <c r="I1469" s="2"/>
    </row>
    <row r="1470" spans="1:9" x14ac:dyDescent="0.2">
      <c r="A1470" s="2"/>
      <c r="C1470" s="2"/>
      <c r="E1470" s="2"/>
      <c r="G1470" s="2"/>
      <c r="I1470" s="2"/>
    </row>
    <row r="1471" spans="1:9" x14ac:dyDescent="0.2">
      <c r="A1471" s="2"/>
      <c r="C1471" s="2"/>
      <c r="E1471" s="2"/>
      <c r="G1471" s="2"/>
      <c r="I1471" s="2"/>
    </row>
    <row r="1472" spans="1:9" x14ac:dyDescent="0.2">
      <c r="A1472" s="2"/>
      <c r="C1472" s="2"/>
      <c r="E1472" s="2"/>
      <c r="G1472" s="2"/>
      <c r="I1472" s="2"/>
    </row>
    <row r="1473" spans="1:9" x14ac:dyDescent="0.2">
      <c r="A1473" s="2"/>
      <c r="C1473" s="2"/>
      <c r="E1473" s="2"/>
      <c r="G1473" s="2"/>
      <c r="I1473" s="2"/>
    </row>
    <row r="1474" spans="1:9" x14ac:dyDescent="0.2">
      <c r="A1474" s="2"/>
      <c r="C1474" s="2"/>
      <c r="E1474" s="2"/>
      <c r="G1474" s="2"/>
      <c r="I1474" s="2"/>
    </row>
    <row r="1475" spans="1:9" x14ac:dyDescent="0.2">
      <c r="A1475" s="2"/>
      <c r="C1475" s="2"/>
      <c r="E1475" s="2"/>
      <c r="G1475" s="2"/>
      <c r="I1475" s="2"/>
    </row>
    <row r="1476" spans="1:9" x14ac:dyDescent="0.2">
      <c r="A1476" s="2"/>
      <c r="C1476" s="2"/>
      <c r="E1476" s="2"/>
      <c r="G1476" s="2"/>
      <c r="I1476" s="2"/>
    </row>
    <row r="1477" spans="1:9" x14ac:dyDescent="0.2">
      <c r="A1477" s="2"/>
      <c r="C1477" s="2"/>
      <c r="E1477" s="2"/>
      <c r="G1477" s="2"/>
      <c r="I1477" s="2"/>
    </row>
    <row r="1478" spans="1:9" x14ac:dyDescent="0.2">
      <c r="A1478" s="2"/>
      <c r="C1478" s="2"/>
      <c r="E1478" s="2"/>
      <c r="G1478" s="2"/>
      <c r="I1478" s="2"/>
    </row>
    <row r="1479" spans="1:9" x14ac:dyDescent="0.2">
      <c r="A1479" s="2"/>
      <c r="C1479" s="2"/>
      <c r="E1479" s="2"/>
      <c r="G1479" s="2"/>
      <c r="I1479" s="2"/>
    </row>
    <row r="1480" spans="1:9" x14ac:dyDescent="0.2">
      <c r="A1480" s="2"/>
      <c r="C1480" s="2"/>
      <c r="E1480" s="2"/>
      <c r="G1480" s="2"/>
      <c r="I1480" s="2"/>
    </row>
    <row r="1481" spans="1:9" x14ac:dyDescent="0.2">
      <c r="A1481" s="2"/>
      <c r="C1481" s="2"/>
      <c r="E1481" s="2"/>
      <c r="G1481" s="2"/>
      <c r="I1481" s="2"/>
    </row>
    <row r="1482" spans="1:9" x14ac:dyDescent="0.2">
      <c r="A1482" s="2"/>
      <c r="C1482" s="2"/>
      <c r="E1482" s="2"/>
      <c r="G1482" s="2"/>
      <c r="I1482" s="2"/>
    </row>
    <row r="1483" spans="1:9" x14ac:dyDescent="0.2">
      <c r="A1483" s="2"/>
      <c r="C1483" s="2"/>
      <c r="E1483" s="2"/>
      <c r="G1483" s="2"/>
      <c r="I1483" s="2"/>
    </row>
    <row r="1484" spans="1:9" x14ac:dyDescent="0.2">
      <c r="A1484" s="2"/>
      <c r="C1484" s="2"/>
      <c r="E1484" s="2"/>
      <c r="G1484" s="2"/>
      <c r="I1484" s="2"/>
    </row>
    <row r="1485" spans="1:9" x14ac:dyDescent="0.2">
      <c r="A1485" s="2"/>
      <c r="C1485" s="2"/>
      <c r="E1485" s="2"/>
      <c r="G1485" s="2"/>
      <c r="I1485" s="2"/>
    </row>
    <row r="1486" spans="1:9" x14ac:dyDescent="0.2">
      <c r="A1486" s="2"/>
      <c r="C1486" s="2"/>
      <c r="E1486" s="2"/>
      <c r="G1486" s="2"/>
      <c r="I1486" s="2"/>
    </row>
    <row r="1487" spans="1:9" x14ac:dyDescent="0.2">
      <c r="A1487" s="2"/>
      <c r="C1487" s="2"/>
      <c r="E1487" s="2"/>
      <c r="G1487" s="2"/>
      <c r="I1487" s="2"/>
    </row>
    <row r="1488" spans="1:9" x14ac:dyDescent="0.2">
      <c r="A1488" s="2"/>
      <c r="C1488" s="2"/>
      <c r="E1488" s="2"/>
      <c r="G1488" s="2"/>
      <c r="I1488" s="2"/>
    </row>
    <row r="1489" spans="1:9" x14ac:dyDescent="0.2">
      <c r="A1489" s="2"/>
      <c r="C1489" s="2"/>
      <c r="E1489" s="2"/>
      <c r="G1489" s="2"/>
      <c r="I1489" s="2"/>
    </row>
    <row r="1490" spans="1:9" x14ac:dyDescent="0.2">
      <c r="A1490" s="2"/>
      <c r="C1490" s="2"/>
      <c r="E1490" s="2"/>
      <c r="G1490" s="2"/>
      <c r="I1490" s="2"/>
    </row>
    <row r="1491" spans="1:9" x14ac:dyDescent="0.2">
      <c r="A1491" s="2"/>
      <c r="C1491" s="2"/>
      <c r="E1491" s="2"/>
      <c r="G1491" s="2"/>
      <c r="I1491" s="2"/>
    </row>
    <row r="1492" spans="1:9" x14ac:dyDescent="0.2">
      <c r="A1492" s="2"/>
      <c r="C1492" s="2"/>
      <c r="E1492" s="2"/>
      <c r="G1492" s="2"/>
      <c r="I1492" s="2"/>
    </row>
    <row r="1493" spans="1:9" x14ac:dyDescent="0.2">
      <c r="A1493" s="2"/>
      <c r="C1493" s="2"/>
      <c r="E1493" s="2"/>
      <c r="G1493" s="2"/>
      <c r="I1493" s="2"/>
    </row>
    <row r="1494" spans="1:9" x14ac:dyDescent="0.2">
      <c r="A1494" s="2"/>
      <c r="C1494" s="2"/>
      <c r="E1494" s="2"/>
      <c r="G1494" s="2"/>
      <c r="I1494" s="2"/>
    </row>
    <row r="1495" spans="1:9" x14ac:dyDescent="0.2">
      <c r="A1495" s="2"/>
      <c r="C1495" s="2"/>
      <c r="E1495" s="2"/>
      <c r="G1495" s="2"/>
      <c r="I1495" s="2"/>
    </row>
    <row r="1496" spans="1:9" x14ac:dyDescent="0.2">
      <c r="A1496" s="2"/>
      <c r="C1496" s="2"/>
      <c r="E1496" s="2"/>
      <c r="G1496" s="2"/>
      <c r="I1496" s="2"/>
    </row>
    <row r="1497" spans="1:9" x14ac:dyDescent="0.2">
      <c r="A1497" s="2"/>
      <c r="C1497" s="2"/>
      <c r="E1497" s="2"/>
      <c r="G1497" s="2"/>
      <c r="I1497" s="2"/>
    </row>
    <row r="1498" spans="1:9" x14ac:dyDescent="0.2">
      <c r="A1498" s="2"/>
      <c r="C1498" s="2"/>
      <c r="E1498" s="2"/>
      <c r="G1498" s="2"/>
      <c r="I1498" s="2"/>
    </row>
    <row r="1499" spans="1:9" x14ac:dyDescent="0.2">
      <c r="A1499" s="2"/>
      <c r="C1499" s="2"/>
      <c r="E1499" s="2"/>
      <c r="G1499" s="2"/>
      <c r="I1499" s="2"/>
    </row>
    <row r="1500" spans="1:9" x14ac:dyDescent="0.2">
      <c r="A1500" s="2"/>
      <c r="C1500" s="2"/>
      <c r="E1500" s="2"/>
      <c r="G1500" s="2"/>
      <c r="I1500" s="2"/>
    </row>
    <row r="1501" spans="1:9" x14ac:dyDescent="0.2">
      <c r="A1501" s="2"/>
      <c r="C1501" s="2"/>
      <c r="E1501" s="2"/>
      <c r="G1501" s="2"/>
      <c r="I1501" s="2"/>
    </row>
    <row r="1502" spans="1:9" x14ac:dyDescent="0.2">
      <c r="A1502" s="2"/>
      <c r="C1502" s="2"/>
      <c r="E1502" s="2"/>
      <c r="G1502" s="2"/>
      <c r="I1502" s="2"/>
    </row>
    <row r="1503" spans="1:9" x14ac:dyDescent="0.2">
      <c r="A1503" s="2"/>
      <c r="C1503" s="2"/>
      <c r="E1503" s="2"/>
      <c r="G1503" s="2"/>
      <c r="I1503" s="2"/>
    </row>
    <row r="1504" spans="1:9" x14ac:dyDescent="0.2">
      <c r="A1504" s="2"/>
      <c r="C1504" s="2"/>
      <c r="E1504" s="2"/>
      <c r="G1504" s="2"/>
      <c r="I1504" s="2"/>
    </row>
    <row r="1505" spans="1:9" x14ac:dyDescent="0.2">
      <c r="A1505" s="2"/>
      <c r="C1505" s="2"/>
      <c r="E1505" s="2"/>
      <c r="G1505" s="2"/>
      <c r="I1505" s="2"/>
    </row>
    <row r="1506" spans="1:9" x14ac:dyDescent="0.2">
      <c r="A1506" s="2"/>
      <c r="C1506" s="2"/>
      <c r="E1506" s="2"/>
      <c r="G1506" s="2"/>
      <c r="I1506" s="2"/>
    </row>
    <row r="1507" spans="1:9" x14ac:dyDescent="0.2">
      <c r="A1507" s="2"/>
      <c r="C1507" s="2"/>
      <c r="E1507" s="2"/>
      <c r="G1507" s="2"/>
      <c r="I1507" s="2"/>
    </row>
    <row r="1508" spans="1:9" x14ac:dyDescent="0.2">
      <c r="A1508" s="2"/>
      <c r="C1508" s="2"/>
      <c r="E1508" s="2"/>
      <c r="G1508" s="2"/>
      <c r="I1508" s="2"/>
    </row>
    <row r="1509" spans="1:9" x14ac:dyDescent="0.2">
      <c r="A1509" s="2"/>
      <c r="C1509" s="2"/>
      <c r="E1509" s="2"/>
      <c r="G1509" s="2"/>
      <c r="I1509" s="2"/>
    </row>
    <row r="1510" spans="1:9" x14ac:dyDescent="0.2">
      <c r="A1510" s="2"/>
      <c r="C1510" s="2"/>
      <c r="E1510" s="2"/>
      <c r="G1510" s="2"/>
      <c r="I1510" s="2"/>
    </row>
    <row r="1511" spans="1:9" x14ac:dyDescent="0.2">
      <c r="A1511" s="2"/>
      <c r="C1511" s="2"/>
      <c r="E1511" s="2"/>
      <c r="G1511" s="2"/>
      <c r="I1511" s="2"/>
    </row>
    <row r="1512" spans="1:9" x14ac:dyDescent="0.2">
      <c r="A1512" s="2"/>
      <c r="C1512" s="2"/>
      <c r="E1512" s="2"/>
      <c r="G1512" s="2"/>
      <c r="I1512" s="2"/>
    </row>
    <row r="1513" spans="1:9" x14ac:dyDescent="0.2">
      <c r="A1513" s="2"/>
      <c r="C1513" s="2"/>
      <c r="E1513" s="2"/>
      <c r="G1513" s="2"/>
      <c r="I1513" s="2"/>
    </row>
    <row r="1514" spans="1:9" x14ac:dyDescent="0.2">
      <c r="A1514" s="2"/>
      <c r="C1514" s="2"/>
      <c r="E1514" s="2"/>
      <c r="G1514" s="2"/>
      <c r="I1514" s="2"/>
    </row>
    <row r="1515" spans="1:9" x14ac:dyDescent="0.2">
      <c r="A1515" s="2"/>
      <c r="C1515" s="2"/>
      <c r="E1515" s="2"/>
      <c r="G1515" s="2"/>
      <c r="I1515" s="2"/>
    </row>
    <row r="1516" spans="1:9" x14ac:dyDescent="0.2">
      <c r="A1516" s="2"/>
      <c r="C1516" s="2"/>
      <c r="E1516" s="2"/>
      <c r="G1516" s="2"/>
      <c r="I1516" s="2"/>
    </row>
    <row r="1517" spans="1:9" x14ac:dyDescent="0.2">
      <c r="A1517" s="2"/>
      <c r="C1517" s="2"/>
      <c r="E1517" s="2"/>
      <c r="G1517" s="2"/>
      <c r="I1517" s="2"/>
    </row>
    <row r="1518" spans="1:9" x14ac:dyDescent="0.2">
      <c r="A1518" s="2"/>
      <c r="C1518" s="2"/>
      <c r="E1518" s="2"/>
      <c r="G1518" s="2"/>
      <c r="I1518" s="2"/>
    </row>
    <row r="1519" spans="1:9" x14ac:dyDescent="0.2">
      <c r="A1519" s="2"/>
      <c r="C1519" s="2"/>
      <c r="E1519" s="2"/>
      <c r="G1519" s="2"/>
      <c r="I1519" s="2"/>
    </row>
    <row r="1520" spans="1:9" x14ac:dyDescent="0.2">
      <c r="A1520" s="2"/>
      <c r="C1520" s="2"/>
      <c r="E1520" s="2"/>
      <c r="G1520" s="2"/>
      <c r="I1520" s="2"/>
    </row>
    <row r="1521" spans="1:9" x14ac:dyDescent="0.2">
      <c r="A1521" s="2"/>
      <c r="C1521" s="2"/>
      <c r="E1521" s="2"/>
      <c r="G1521" s="2"/>
      <c r="I1521" s="2"/>
    </row>
    <row r="1522" spans="1:9" x14ac:dyDescent="0.2">
      <c r="A1522" s="2"/>
      <c r="C1522" s="2"/>
      <c r="E1522" s="2"/>
      <c r="G1522" s="2"/>
      <c r="I1522" s="2"/>
    </row>
    <row r="1523" spans="1:9" x14ac:dyDescent="0.2">
      <c r="A1523" s="2"/>
      <c r="C1523" s="2"/>
      <c r="E1523" s="2"/>
      <c r="G1523" s="2"/>
      <c r="I1523" s="2"/>
    </row>
    <row r="1524" spans="1:9" x14ac:dyDescent="0.2">
      <c r="A1524" s="2"/>
      <c r="C1524" s="2"/>
      <c r="E1524" s="2"/>
      <c r="G1524" s="2"/>
      <c r="I1524" s="2"/>
    </row>
    <row r="1525" spans="1:9" x14ac:dyDescent="0.2">
      <c r="A1525" s="2"/>
      <c r="C1525" s="2"/>
      <c r="E1525" s="2"/>
      <c r="G1525" s="2"/>
      <c r="I1525" s="2"/>
    </row>
    <row r="1526" spans="1:9" x14ac:dyDescent="0.2">
      <c r="A1526" s="2"/>
      <c r="C1526" s="2"/>
      <c r="E1526" s="2"/>
      <c r="G1526" s="2"/>
      <c r="I1526" s="2"/>
    </row>
    <row r="1527" spans="1:9" x14ac:dyDescent="0.2">
      <c r="A1527" s="2"/>
      <c r="C1527" s="2"/>
      <c r="E1527" s="2"/>
      <c r="G1527" s="2"/>
      <c r="I1527" s="2"/>
    </row>
    <row r="1528" spans="1:9" x14ac:dyDescent="0.2">
      <c r="A1528" s="2"/>
      <c r="C1528" s="2"/>
      <c r="E1528" s="2"/>
      <c r="G1528" s="2"/>
      <c r="I1528" s="2"/>
    </row>
    <row r="1529" spans="1:9" x14ac:dyDescent="0.2">
      <c r="A1529" s="2"/>
      <c r="C1529" s="2"/>
      <c r="E1529" s="2"/>
      <c r="G1529" s="2"/>
      <c r="I1529" s="2"/>
    </row>
    <row r="1530" spans="1:9" x14ac:dyDescent="0.2">
      <c r="A1530" s="2"/>
      <c r="C1530" s="2"/>
      <c r="E1530" s="2"/>
      <c r="G1530" s="2"/>
      <c r="I1530" s="2"/>
    </row>
    <row r="1531" spans="1:9" x14ac:dyDescent="0.2">
      <c r="A1531" s="2"/>
      <c r="C1531" s="2"/>
      <c r="E1531" s="2"/>
      <c r="G1531" s="2"/>
      <c r="I1531" s="2"/>
    </row>
    <row r="1532" spans="1:9" x14ac:dyDescent="0.2">
      <c r="A1532" s="2"/>
      <c r="C1532" s="2"/>
      <c r="E1532" s="2"/>
      <c r="G1532" s="2"/>
      <c r="I1532" s="2"/>
    </row>
    <row r="1533" spans="1:9" x14ac:dyDescent="0.2">
      <c r="A1533" s="2"/>
      <c r="C1533" s="2"/>
      <c r="E1533" s="2"/>
      <c r="G1533" s="2"/>
      <c r="I1533" s="2"/>
    </row>
    <row r="1534" spans="1:9" x14ac:dyDescent="0.2">
      <c r="A1534" s="2"/>
      <c r="C1534" s="2"/>
      <c r="E1534" s="2"/>
      <c r="G1534" s="2"/>
      <c r="I1534" s="2"/>
    </row>
    <row r="1535" spans="1:9" x14ac:dyDescent="0.2">
      <c r="A1535" s="2"/>
      <c r="C1535" s="2"/>
      <c r="E1535" s="2"/>
      <c r="G1535" s="2"/>
      <c r="I1535" s="2"/>
    </row>
    <row r="1536" spans="1:9" x14ac:dyDescent="0.2">
      <c r="A1536" s="2"/>
      <c r="C1536" s="2"/>
      <c r="E1536" s="2"/>
      <c r="G1536" s="2"/>
      <c r="I1536" s="2"/>
    </row>
    <row r="1537" spans="1:9" x14ac:dyDescent="0.2">
      <c r="A1537" s="2"/>
      <c r="C1537" s="2"/>
      <c r="E1537" s="2"/>
      <c r="G1537" s="2"/>
      <c r="I1537" s="2"/>
    </row>
    <row r="1538" spans="1:9" x14ac:dyDescent="0.2">
      <c r="A1538" s="2"/>
      <c r="C1538" s="2"/>
      <c r="E1538" s="2"/>
      <c r="G1538" s="2"/>
      <c r="I1538" s="2"/>
    </row>
    <row r="1539" spans="1:9" x14ac:dyDescent="0.2">
      <c r="A1539" s="2"/>
      <c r="C1539" s="2"/>
      <c r="E1539" s="2"/>
      <c r="G1539" s="2"/>
      <c r="I1539" s="2"/>
    </row>
    <row r="1540" spans="1:9" x14ac:dyDescent="0.2">
      <c r="A1540" s="2"/>
      <c r="C1540" s="2"/>
      <c r="E1540" s="2"/>
      <c r="G1540" s="2"/>
      <c r="I1540" s="2"/>
    </row>
    <row r="1541" spans="1:9" x14ac:dyDescent="0.2">
      <c r="A1541" s="2"/>
      <c r="C1541" s="2"/>
      <c r="E1541" s="2"/>
      <c r="G1541" s="2"/>
      <c r="I1541" s="2"/>
    </row>
    <row r="1542" spans="1:9" x14ac:dyDescent="0.2">
      <c r="A1542" s="2"/>
      <c r="C1542" s="2"/>
      <c r="E1542" s="2"/>
      <c r="G1542" s="2"/>
      <c r="I1542" s="2"/>
    </row>
    <row r="1543" spans="1:9" x14ac:dyDescent="0.2">
      <c r="A1543" s="2"/>
      <c r="C1543" s="2"/>
      <c r="E1543" s="2"/>
      <c r="G1543" s="2"/>
      <c r="I1543" s="2"/>
    </row>
    <row r="1544" spans="1:9" x14ac:dyDescent="0.2">
      <c r="A1544" s="2"/>
      <c r="C1544" s="2"/>
      <c r="E1544" s="2"/>
      <c r="G1544" s="2"/>
      <c r="I1544" s="2"/>
    </row>
    <row r="1545" spans="1:9" x14ac:dyDescent="0.2">
      <c r="A1545" s="2"/>
      <c r="C1545" s="2"/>
      <c r="E1545" s="2"/>
      <c r="G1545" s="2"/>
      <c r="I1545" s="2"/>
    </row>
    <row r="1546" spans="1:9" x14ac:dyDescent="0.2">
      <c r="A1546" s="2"/>
      <c r="C1546" s="2"/>
      <c r="E1546" s="2"/>
      <c r="G1546" s="2"/>
      <c r="I1546" s="2"/>
    </row>
    <row r="1547" spans="1:9" x14ac:dyDescent="0.2">
      <c r="A1547" s="2"/>
      <c r="C1547" s="2"/>
      <c r="E1547" s="2"/>
      <c r="G1547" s="2"/>
      <c r="I1547" s="2"/>
    </row>
    <row r="1548" spans="1:9" x14ac:dyDescent="0.2">
      <c r="A1548" s="2"/>
      <c r="C1548" s="2"/>
      <c r="E1548" s="2"/>
      <c r="G1548" s="2"/>
      <c r="I1548" s="2"/>
    </row>
    <row r="1549" spans="1:9" x14ac:dyDescent="0.2">
      <c r="A1549" s="2"/>
      <c r="C1549" s="2"/>
      <c r="E1549" s="2"/>
      <c r="G1549" s="2"/>
      <c r="I1549" s="2"/>
    </row>
    <row r="1550" spans="1:9" x14ac:dyDescent="0.2">
      <c r="A1550" s="2"/>
      <c r="C1550" s="2"/>
      <c r="E1550" s="2"/>
      <c r="G1550" s="2"/>
      <c r="I1550" s="2"/>
    </row>
    <row r="1551" spans="1:9" x14ac:dyDescent="0.2">
      <c r="A1551" s="2"/>
      <c r="C1551" s="2"/>
      <c r="E1551" s="2"/>
      <c r="G1551" s="2"/>
      <c r="I1551" s="2"/>
    </row>
    <row r="1552" spans="1:9" x14ac:dyDescent="0.2">
      <c r="A1552" s="2"/>
      <c r="C1552" s="2"/>
      <c r="E1552" s="2"/>
      <c r="G1552" s="2"/>
      <c r="I1552" s="2"/>
    </row>
    <row r="1553" spans="1:9" x14ac:dyDescent="0.2">
      <c r="A1553" s="2"/>
      <c r="C1553" s="2"/>
      <c r="E1553" s="2"/>
      <c r="G1553" s="2"/>
      <c r="I1553" s="2"/>
    </row>
    <row r="1554" spans="1:9" x14ac:dyDescent="0.2">
      <c r="A1554" s="2"/>
      <c r="C1554" s="2"/>
      <c r="E1554" s="2"/>
      <c r="G1554" s="2"/>
      <c r="I1554" s="2"/>
    </row>
    <row r="1555" spans="1:9" x14ac:dyDescent="0.2">
      <c r="A1555" s="2"/>
      <c r="C1555" s="2"/>
      <c r="E1555" s="2"/>
      <c r="G1555" s="2"/>
      <c r="I1555" s="2"/>
    </row>
    <row r="1556" spans="1:9" x14ac:dyDescent="0.2">
      <c r="A1556" s="2"/>
      <c r="C1556" s="2"/>
      <c r="E1556" s="2"/>
      <c r="G1556" s="2"/>
      <c r="I1556" s="2"/>
    </row>
    <row r="1557" spans="1:9" x14ac:dyDescent="0.2">
      <c r="A1557" s="2"/>
      <c r="C1557" s="2"/>
      <c r="E1557" s="2"/>
      <c r="G1557" s="2"/>
      <c r="I1557" s="2"/>
    </row>
    <row r="1558" spans="1:9" x14ac:dyDescent="0.2">
      <c r="A1558" s="2"/>
      <c r="C1558" s="2"/>
      <c r="E1558" s="2"/>
      <c r="G1558" s="2"/>
      <c r="I1558" s="2"/>
    </row>
    <row r="1559" spans="1:9" x14ac:dyDescent="0.2">
      <c r="A1559" s="2"/>
      <c r="C1559" s="2"/>
      <c r="E1559" s="2"/>
      <c r="G1559" s="2"/>
      <c r="I1559" s="2"/>
    </row>
    <row r="1560" spans="1:9" x14ac:dyDescent="0.2">
      <c r="A1560" s="2"/>
      <c r="C1560" s="2"/>
      <c r="E1560" s="2"/>
      <c r="G1560" s="2"/>
      <c r="I1560" s="2"/>
    </row>
    <row r="1561" spans="1:9" x14ac:dyDescent="0.2">
      <c r="A1561" s="2"/>
      <c r="C1561" s="2"/>
      <c r="E1561" s="2"/>
      <c r="G1561" s="2"/>
      <c r="I1561" s="2"/>
    </row>
    <row r="1562" spans="1:9" x14ac:dyDescent="0.2">
      <c r="A1562" s="2"/>
      <c r="C1562" s="2"/>
      <c r="E1562" s="2"/>
      <c r="G1562" s="2"/>
      <c r="I1562" s="2"/>
    </row>
    <row r="1563" spans="1:9" x14ac:dyDescent="0.2">
      <c r="A1563" s="2"/>
      <c r="C1563" s="2"/>
      <c r="E1563" s="2"/>
      <c r="G1563" s="2"/>
      <c r="I1563" s="2"/>
    </row>
    <row r="1564" spans="1:9" x14ac:dyDescent="0.2">
      <c r="A1564" s="2"/>
      <c r="C1564" s="2"/>
      <c r="E1564" s="2"/>
      <c r="G1564" s="2"/>
      <c r="I1564" s="2"/>
    </row>
    <row r="1565" spans="1:9" x14ac:dyDescent="0.2">
      <c r="A1565" s="2"/>
      <c r="C1565" s="2"/>
      <c r="E1565" s="2"/>
      <c r="G1565" s="2"/>
      <c r="I1565" s="2"/>
    </row>
    <row r="1566" spans="1:9" x14ac:dyDescent="0.2">
      <c r="A1566" s="2"/>
      <c r="C1566" s="2"/>
      <c r="E1566" s="2"/>
      <c r="G1566" s="2"/>
      <c r="I1566" s="2"/>
    </row>
    <row r="1567" spans="1:9" x14ac:dyDescent="0.2">
      <c r="A1567" s="2"/>
      <c r="C1567" s="2"/>
      <c r="E1567" s="2"/>
      <c r="G1567" s="2"/>
      <c r="I1567" s="2"/>
    </row>
    <row r="1568" spans="1:9" x14ac:dyDescent="0.2">
      <c r="A1568" s="2"/>
      <c r="C1568" s="2"/>
      <c r="E1568" s="2"/>
      <c r="G1568" s="2"/>
      <c r="I1568" s="2"/>
    </row>
    <row r="1569" spans="1:9" x14ac:dyDescent="0.2">
      <c r="A1569" s="2"/>
      <c r="C1569" s="2"/>
      <c r="E1569" s="2"/>
      <c r="G1569" s="2"/>
      <c r="I1569" s="2"/>
    </row>
    <row r="1570" spans="1:9" x14ac:dyDescent="0.2">
      <c r="A1570" s="2"/>
      <c r="C1570" s="2"/>
      <c r="E1570" s="2"/>
      <c r="G1570" s="2"/>
      <c r="I1570" s="2"/>
    </row>
    <row r="1571" spans="1:9" x14ac:dyDescent="0.2">
      <c r="A1571" s="2"/>
      <c r="C1571" s="2"/>
      <c r="E1571" s="2"/>
      <c r="G1571" s="2"/>
      <c r="I1571" s="2"/>
    </row>
    <row r="1572" spans="1:9" x14ac:dyDescent="0.2">
      <c r="A1572" s="2"/>
      <c r="C1572" s="2"/>
      <c r="E1572" s="2"/>
      <c r="G1572" s="2"/>
      <c r="I1572" s="2"/>
    </row>
    <row r="1573" spans="1:9" x14ac:dyDescent="0.2">
      <c r="A1573" s="2"/>
      <c r="C1573" s="2"/>
      <c r="E1573" s="2"/>
      <c r="G1573" s="2"/>
      <c r="I1573" s="2"/>
    </row>
    <row r="1574" spans="1:9" x14ac:dyDescent="0.2">
      <c r="A1574" s="2"/>
      <c r="C1574" s="2"/>
      <c r="E1574" s="2"/>
      <c r="G1574" s="2"/>
      <c r="I1574" s="2"/>
    </row>
    <row r="1575" spans="1:9" x14ac:dyDescent="0.2">
      <c r="A1575" s="2"/>
      <c r="C1575" s="2"/>
      <c r="E1575" s="2"/>
      <c r="G1575" s="2"/>
      <c r="I1575" s="2"/>
    </row>
    <row r="1576" spans="1:9" x14ac:dyDescent="0.2">
      <c r="A1576" s="2"/>
      <c r="C1576" s="2"/>
      <c r="E1576" s="2"/>
      <c r="G1576" s="2"/>
      <c r="I1576" s="2"/>
    </row>
    <row r="1577" spans="1:9" x14ac:dyDescent="0.2">
      <c r="A1577" s="2"/>
      <c r="C1577" s="2"/>
      <c r="E1577" s="2"/>
      <c r="G1577" s="2"/>
      <c r="I1577" s="2"/>
    </row>
    <row r="1578" spans="1:9" x14ac:dyDescent="0.2">
      <c r="A1578" s="2"/>
      <c r="C1578" s="2"/>
      <c r="E1578" s="2"/>
      <c r="G1578" s="2"/>
      <c r="I1578" s="2"/>
    </row>
    <row r="1579" spans="1:9" x14ac:dyDescent="0.2">
      <c r="A1579" s="2"/>
      <c r="C1579" s="2"/>
      <c r="E1579" s="2"/>
      <c r="G1579" s="2"/>
      <c r="I1579" s="2"/>
    </row>
    <row r="1580" spans="1:9" x14ac:dyDescent="0.2">
      <c r="A1580" s="2"/>
      <c r="C1580" s="2"/>
      <c r="E1580" s="2"/>
      <c r="G1580" s="2"/>
      <c r="I1580" s="2"/>
    </row>
    <row r="1581" spans="1:9" x14ac:dyDescent="0.2">
      <c r="A1581" s="2"/>
      <c r="C1581" s="2"/>
      <c r="E1581" s="2"/>
      <c r="G1581" s="2"/>
      <c r="I1581" s="2"/>
    </row>
    <row r="1582" spans="1:9" x14ac:dyDescent="0.2">
      <c r="A1582" s="2"/>
      <c r="C1582" s="2"/>
      <c r="E1582" s="2"/>
      <c r="G1582" s="2"/>
      <c r="I1582" s="2"/>
    </row>
    <row r="1583" spans="1:9" x14ac:dyDescent="0.2">
      <c r="A1583" s="2"/>
      <c r="C1583" s="2"/>
      <c r="E1583" s="2"/>
      <c r="G1583" s="2"/>
      <c r="I1583" s="2"/>
    </row>
    <row r="1584" spans="1:9" x14ac:dyDescent="0.2">
      <c r="A1584" s="2"/>
      <c r="C1584" s="2"/>
      <c r="E1584" s="2"/>
      <c r="G1584" s="2"/>
      <c r="I1584" s="2"/>
    </row>
    <row r="1585" spans="1:9" x14ac:dyDescent="0.2">
      <c r="A1585" s="2"/>
      <c r="C1585" s="2"/>
      <c r="E1585" s="2"/>
      <c r="G1585" s="2"/>
      <c r="I1585" s="2"/>
    </row>
    <row r="1586" spans="1:9" x14ac:dyDescent="0.2">
      <c r="A1586" s="2"/>
      <c r="C1586" s="2"/>
      <c r="E1586" s="2"/>
      <c r="G1586" s="2"/>
      <c r="I1586" s="2"/>
    </row>
    <row r="1587" spans="1:9" x14ac:dyDescent="0.2">
      <c r="A1587" s="2"/>
      <c r="C1587" s="2"/>
      <c r="E1587" s="2"/>
      <c r="G1587" s="2"/>
      <c r="I1587" s="2"/>
    </row>
    <row r="1588" spans="1:9" x14ac:dyDescent="0.2">
      <c r="A1588" s="2"/>
      <c r="C1588" s="2"/>
      <c r="E1588" s="2"/>
      <c r="G1588" s="2"/>
      <c r="I1588" s="2"/>
    </row>
    <row r="1589" spans="1:9" x14ac:dyDescent="0.2">
      <c r="A1589" s="2"/>
      <c r="C1589" s="2"/>
      <c r="E1589" s="2"/>
      <c r="G1589" s="2"/>
      <c r="I1589" s="2"/>
    </row>
    <row r="1590" spans="1:9" x14ac:dyDescent="0.2">
      <c r="A1590" s="2"/>
      <c r="C1590" s="2"/>
      <c r="E1590" s="2"/>
      <c r="G1590" s="2"/>
      <c r="I1590" s="2"/>
    </row>
    <row r="1591" spans="1:9" x14ac:dyDescent="0.2">
      <c r="A1591" s="2"/>
      <c r="C1591" s="2"/>
      <c r="E1591" s="2"/>
      <c r="G1591" s="2"/>
      <c r="I1591" s="2"/>
    </row>
    <row r="1592" spans="1:9" x14ac:dyDescent="0.2">
      <c r="A1592" s="2"/>
      <c r="C1592" s="2"/>
      <c r="E1592" s="2"/>
      <c r="G1592" s="2"/>
      <c r="I1592" s="2"/>
    </row>
    <row r="1593" spans="1:9" x14ac:dyDescent="0.2">
      <c r="A1593" s="2"/>
      <c r="C1593" s="2"/>
      <c r="E1593" s="2"/>
      <c r="G1593" s="2"/>
      <c r="I1593" s="2"/>
    </row>
    <row r="1594" spans="1:9" x14ac:dyDescent="0.2">
      <c r="A1594" s="2"/>
      <c r="C1594" s="2"/>
      <c r="E1594" s="2"/>
      <c r="G1594" s="2"/>
      <c r="I1594" s="2"/>
    </row>
    <row r="1595" spans="1:9" x14ac:dyDescent="0.2">
      <c r="A1595" s="2"/>
      <c r="C1595" s="2"/>
      <c r="E1595" s="2"/>
      <c r="G1595" s="2"/>
      <c r="I1595" s="2"/>
    </row>
    <row r="1596" spans="1:9" x14ac:dyDescent="0.2">
      <c r="A1596" s="2"/>
      <c r="C1596" s="2"/>
      <c r="E1596" s="2"/>
      <c r="G1596" s="2"/>
      <c r="I1596" s="2"/>
    </row>
    <row r="1597" spans="1:9" x14ac:dyDescent="0.2">
      <c r="A1597" s="2"/>
      <c r="C1597" s="2"/>
      <c r="E1597" s="2"/>
      <c r="G1597" s="2"/>
      <c r="I1597" s="2"/>
    </row>
    <row r="1598" spans="1:9" x14ac:dyDescent="0.2">
      <c r="A1598" s="2"/>
      <c r="C1598" s="2"/>
      <c r="E1598" s="2"/>
      <c r="G1598" s="2"/>
      <c r="I1598" s="2"/>
    </row>
    <row r="1599" spans="1:9" x14ac:dyDescent="0.2">
      <c r="A1599" s="2"/>
      <c r="C1599" s="2"/>
      <c r="E1599" s="2"/>
      <c r="G1599" s="2"/>
      <c r="I1599" s="2"/>
    </row>
    <row r="1600" spans="1:9" x14ac:dyDescent="0.2">
      <c r="A1600" s="2"/>
      <c r="C1600" s="2"/>
      <c r="E1600" s="2"/>
      <c r="G1600" s="2"/>
      <c r="I1600" s="2"/>
    </row>
    <row r="1601" spans="1:9" x14ac:dyDescent="0.2">
      <c r="A1601" s="2"/>
      <c r="C1601" s="2"/>
      <c r="E1601" s="2"/>
      <c r="G1601" s="2"/>
      <c r="I1601" s="2"/>
    </row>
    <row r="1602" spans="1:9" x14ac:dyDescent="0.2">
      <c r="A1602" s="2"/>
      <c r="C1602" s="2"/>
      <c r="E1602" s="2"/>
      <c r="G1602" s="2"/>
      <c r="I1602" s="2"/>
    </row>
    <row r="1603" spans="1:9" x14ac:dyDescent="0.2">
      <c r="A1603" s="2"/>
      <c r="C1603" s="2"/>
      <c r="E1603" s="2"/>
      <c r="G1603" s="2"/>
      <c r="I1603" s="2"/>
    </row>
    <row r="1604" spans="1:9" x14ac:dyDescent="0.2">
      <c r="A1604" s="2"/>
      <c r="C1604" s="2"/>
      <c r="E1604" s="2"/>
      <c r="G1604" s="2"/>
      <c r="I1604" s="2"/>
    </row>
    <row r="1605" spans="1:9" x14ac:dyDescent="0.2">
      <c r="A1605" s="2"/>
      <c r="C1605" s="2"/>
      <c r="E1605" s="2"/>
      <c r="G1605" s="2"/>
      <c r="I1605" s="2"/>
    </row>
    <row r="1606" spans="1:9" x14ac:dyDescent="0.2">
      <c r="A1606" s="2"/>
      <c r="C1606" s="2"/>
      <c r="E1606" s="2"/>
      <c r="G1606" s="2"/>
      <c r="I1606" s="2"/>
    </row>
    <row r="1607" spans="1:9" x14ac:dyDescent="0.2">
      <c r="A1607" s="2"/>
      <c r="C1607" s="2"/>
      <c r="E1607" s="2"/>
      <c r="G1607" s="2"/>
      <c r="I1607" s="2"/>
    </row>
    <row r="1608" spans="1:9" x14ac:dyDescent="0.2">
      <c r="A1608" s="2"/>
      <c r="C1608" s="2"/>
      <c r="E1608" s="2"/>
      <c r="G1608" s="2"/>
      <c r="I1608" s="2"/>
    </row>
    <row r="1609" spans="1:9" x14ac:dyDescent="0.2">
      <c r="A1609" s="2"/>
      <c r="C1609" s="2"/>
      <c r="E1609" s="2"/>
      <c r="G1609" s="2"/>
      <c r="I1609" s="2"/>
    </row>
    <row r="1610" spans="1:9" x14ac:dyDescent="0.2">
      <c r="A1610" s="2"/>
      <c r="C1610" s="2"/>
      <c r="E1610" s="2"/>
      <c r="G1610" s="2"/>
      <c r="I1610" s="2"/>
    </row>
    <row r="1611" spans="1:9" x14ac:dyDescent="0.2">
      <c r="A1611" s="2"/>
      <c r="C1611" s="2"/>
      <c r="E1611" s="2"/>
      <c r="G1611" s="2"/>
      <c r="I1611" s="2"/>
    </row>
    <row r="1612" spans="1:9" x14ac:dyDescent="0.2">
      <c r="A1612" s="2"/>
      <c r="C1612" s="2"/>
      <c r="E1612" s="2"/>
      <c r="G1612" s="2"/>
      <c r="I1612" s="2"/>
    </row>
    <row r="1613" spans="1:9" x14ac:dyDescent="0.2">
      <c r="A1613" s="2"/>
      <c r="C1613" s="2"/>
      <c r="E1613" s="2"/>
      <c r="G1613" s="2"/>
      <c r="I1613" s="2"/>
    </row>
    <row r="1614" spans="1:9" x14ac:dyDescent="0.2">
      <c r="A1614" s="2"/>
      <c r="C1614" s="2"/>
      <c r="E1614" s="2"/>
      <c r="G1614" s="2"/>
      <c r="I1614" s="2"/>
    </row>
    <row r="1615" spans="1:9" x14ac:dyDescent="0.2">
      <c r="A1615" s="2"/>
      <c r="C1615" s="2"/>
      <c r="E1615" s="2"/>
      <c r="G1615" s="2"/>
      <c r="I1615" s="2"/>
    </row>
    <row r="1616" spans="1:9" x14ac:dyDescent="0.2">
      <c r="A1616" s="2"/>
      <c r="C1616" s="2"/>
      <c r="E1616" s="2"/>
      <c r="G1616" s="2"/>
      <c r="I1616" s="2"/>
    </row>
    <row r="1617" spans="1:9" x14ac:dyDescent="0.2">
      <c r="A1617" s="2"/>
      <c r="C1617" s="2"/>
      <c r="E1617" s="2"/>
      <c r="G1617" s="2"/>
      <c r="I1617" s="2"/>
    </row>
    <row r="1618" spans="1:9" x14ac:dyDescent="0.2">
      <c r="A1618" s="2"/>
      <c r="C1618" s="2"/>
      <c r="E1618" s="2"/>
      <c r="G1618" s="2"/>
      <c r="I1618" s="2"/>
    </row>
    <row r="1619" spans="1:9" x14ac:dyDescent="0.2">
      <c r="A1619" s="2"/>
      <c r="C1619" s="2"/>
      <c r="E1619" s="2"/>
      <c r="G1619" s="2"/>
      <c r="I1619" s="2"/>
    </row>
    <row r="1620" spans="1:9" x14ac:dyDescent="0.2">
      <c r="A1620" s="2"/>
      <c r="C1620" s="2"/>
      <c r="E1620" s="2"/>
      <c r="G1620" s="2"/>
      <c r="I1620" s="2"/>
    </row>
    <row r="1621" spans="1:9" x14ac:dyDescent="0.2">
      <c r="A1621" s="2"/>
      <c r="C1621" s="2"/>
      <c r="E1621" s="2"/>
      <c r="G1621" s="2"/>
      <c r="I1621" s="2"/>
    </row>
    <row r="1622" spans="1:9" x14ac:dyDescent="0.2">
      <c r="A1622" s="2"/>
      <c r="C1622" s="2"/>
      <c r="E1622" s="2"/>
      <c r="G1622" s="2"/>
      <c r="I1622" s="2"/>
    </row>
    <row r="1623" spans="1:9" x14ac:dyDescent="0.2">
      <c r="A1623" s="2"/>
      <c r="C1623" s="2"/>
      <c r="E1623" s="2"/>
      <c r="G1623" s="2"/>
      <c r="I1623" s="2"/>
    </row>
    <row r="1624" spans="1:9" x14ac:dyDescent="0.2">
      <c r="A1624" s="2"/>
      <c r="C1624" s="2"/>
      <c r="E1624" s="2"/>
      <c r="G1624" s="2"/>
      <c r="I1624" s="2"/>
    </row>
    <row r="1625" spans="1:9" x14ac:dyDescent="0.2">
      <c r="A1625" s="2"/>
      <c r="C1625" s="2"/>
      <c r="E1625" s="2"/>
      <c r="G1625" s="2"/>
      <c r="I1625" s="2"/>
    </row>
    <row r="1626" spans="1:9" x14ac:dyDescent="0.2">
      <c r="A1626" s="2"/>
      <c r="C1626" s="2"/>
      <c r="E1626" s="2"/>
      <c r="G1626" s="2"/>
      <c r="I1626" s="2"/>
    </row>
    <row r="1627" spans="1:9" x14ac:dyDescent="0.2">
      <c r="A1627" s="2"/>
      <c r="C1627" s="2"/>
      <c r="E1627" s="2"/>
      <c r="G1627" s="2"/>
      <c r="I1627" s="2"/>
    </row>
    <row r="1628" spans="1:9" x14ac:dyDescent="0.2">
      <c r="A1628" s="2"/>
      <c r="C1628" s="2"/>
      <c r="E1628" s="2"/>
      <c r="G1628" s="2"/>
      <c r="I1628" s="2"/>
    </row>
    <row r="1629" spans="1:9" x14ac:dyDescent="0.2">
      <c r="A1629" s="2"/>
      <c r="C1629" s="2"/>
      <c r="E1629" s="2"/>
      <c r="G1629" s="2"/>
      <c r="I1629" s="2"/>
    </row>
    <row r="1630" spans="1:9" x14ac:dyDescent="0.2">
      <c r="A1630" s="2"/>
      <c r="C1630" s="2"/>
      <c r="E1630" s="2"/>
      <c r="G1630" s="2"/>
      <c r="I1630" s="2"/>
    </row>
    <row r="1631" spans="1:9" x14ac:dyDescent="0.2">
      <c r="A1631" s="2"/>
      <c r="C1631" s="2"/>
      <c r="E1631" s="2"/>
      <c r="G1631" s="2"/>
      <c r="I1631" s="2"/>
    </row>
    <row r="1632" spans="1:9" x14ac:dyDescent="0.2">
      <c r="A1632" s="2"/>
      <c r="C1632" s="2"/>
      <c r="E1632" s="2"/>
      <c r="G1632" s="2"/>
      <c r="I1632" s="2"/>
    </row>
    <row r="1633" spans="1:9" x14ac:dyDescent="0.2">
      <c r="A1633" s="2"/>
      <c r="C1633" s="2"/>
      <c r="E1633" s="2"/>
      <c r="G1633" s="2"/>
      <c r="I1633" s="2"/>
    </row>
    <row r="1634" spans="1:9" x14ac:dyDescent="0.2">
      <c r="A1634" s="2"/>
      <c r="C1634" s="2"/>
      <c r="E1634" s="2"/>
      <c r="G1634" s="2"/>
      <c r="I1634" s="2"/>
    </row>
    <row r="1635" spans="1:9" x14ac:dyDescent="0.2">
      <c r="A1635" s="2"/>
      <c r="C1635" s="2"/>
      <c r="E1635" s="2"/>
      <c r="G1635" s="2"/>
      <c r="I1635" s="2"/>
    </row>
    <row r="1636" spans="1:9" x14ac:dyDescent="0.2">
      <c r="A1636" s="2"/>
      <c r="C1636" s="2"/>
      <c r="E1636" s="2"/>
      <c r="G1636" s="2"/>
      <c r="I1636" s="2"/>
    </row>
    <row r="1637" spans="1:9" x14ac:dyDescent="0.2">
      <c r="A1637" s="2"/>
      <c r="C1637" s="2"/>
      <c r="E1637" s="2"/>
      <c r="G1637" s="2"/>
      <c r="I1637" s="2"/>
    </row>
    <row r="1638" spans="1:9" x14ac:dyDescent="0.2">
      <c r="A1638" s="2"/>
      <c r="C1638" s="2"/>
      <c r="E1638" s="2"/>
      <c r="G1638" s="2"/>
      <c r="I1638" s="2"/>
    </row>
    <row r="1639" spans="1:9" x14ac:dyDescent="0.2">
      <c r="A1639" s="2"/>
      <c r="C1639" s="2"/>
      <c r="E1639" s="2"/>
      <c r="G1639" s="2"/>
      <c r="I1639" s="2"/>
    </row>
    <row r="1640" spans="1:9" x14ac:dyDescent="0.2">
      <c r="A1640" s="2"/>
      <c r="C1640" s="2"/>
      <c r="E1640" s="2"/>
      <c r="G1640" s="2"/>
      <c r="I1640" s="2"/>
    </row>
    <row r="1641" spans="1:9" x14ac:dyDescent="0.2">
      <c r="A1641" s="2"/>
      <c r="C1641" s="2"/>
      <c r="E1641" s="2"/>
      <c r="G1641" s="2"/>
      <c r="I1641" s="2"/>
    </row>
    <row r="1642" spans="1:9" x14ac:dyDescent="0.2">
      <c r="A1642" s="2"/>
      <c r="C1642" s="2"/>
      <c r="E1642" s="2"/>
      <c r="G1642" s="2"/>
      <c r="I1642" s="2"/>
    </row>
    <row r="1643" spans="1:9" x14ac:dyDescent="0.2">
      <c r="A1643" s="2"/>
      <c r="C1643" s="2"/>
      <c r="E1643" s="2"/>
      <c r="G1643" s="2"/>
      <c r="I1643" s="2"/>
    </row>
    <row r="1644" spans="1:9" x14ac:dyDescent="0.2">
      <c r="A1644" s="2"/>
      <c r="C1644" s="2"/>
      <c r="E1644" s="2"/>
      <c r="G1644" s="2"/>
      <c r="I1644" s="2"/>
    </row>
    <row r="1645" spans="1:9" x14ac:dyDescent="0.2">
      <c r="A1645" s="2"/>
      <c r="C1645" s="2"/>
      <c r="E1645" s="2"/>
      <c r="G1645" s="2"/>
      <c r="I1645" s="2"/>
    </row>
    <row r="1646" spans="1:9" x14ac:dyDescent="0.2">
      <c r="A1646" s="2"/>
      <c r="C1646" s="2"/>
      <c r="E1646" s="2"/>
      <c r="G1646" s="2"/>
      <c r="I1646" s="2"/>
    </row>
    <row r="1647" spans="1:9" x14ac:dyDescent="0.2">
      <c r="A1647" s="2"/>
      <c r="C1647" s="2"/>
      <c r="E1647" s="2"/>
      <c r="G1647" s="2"/>
      <c r="I1647" s="2"/>
    </row>
    <row r="1648" spans="1:9" x14ac:dyDescent="0.2">
      <c r="A1648" s="2"/>
      <c r="C1648" s="2"/>
      <c r="E1648" s="2"/>
      <c r="G1648" s="2"/>
      <c r="I1648" s="2"/>
    </row>
    <row r="1649" spans="1:9" x14ac:dyDescent="0.2">
      <c r="A1649" s="2"/>
      <c r="C1649" s="2"/>
      <c r="E1649" s="2"/>
      <c r="G1649" s="2"/>
      <c r="I1649" s="2"/>
    </row>
    <row r="1650" spans="1:9" x14ac:dyDescent="0.2">
      <c r="A1650" s="2"/>
      <c r="C1650" s="2"/>
      <c r="E1650" s="2"/>
      <c r="G1650" s="2"/>
      <c r="I1650" s="2"/>
    </row>
    <row r="1651" spans="1:9" x14ac:dyDescent="0.2">
      <c r="A1651" s="2"/>
      <c r="C1651" s="2"/>
      <c r="E1651" s="2"/>
      <c r="G1651" s="2"/>
      <c r="I1651" s="2"/>
    </row>
    <row r="1652" spans="1:9" x14ac:dyDescent="0.2">
      <c r="A1652" s="2"/>
      <c r="C1652" s="2"/>
      <c r="E1652" s="2"/>
      <c r="G1652" s="2"/>
      <c r="I1652" s="2"/>
    </row>
    <row r="1653" spans="1:9" x14ac:dyDescent="0.2">
      <c r="A1653" s="2"/>
      <c r="C1653" s="2"/>
      <c r="E1653" s="2"/>
      <c r="G1653" s="2"/>
      <c r="I1653" s="2"/>
    </row>
    <row r="1654" spans="1:9" x14ac:dyDescent="0.2">
      <c r="A1654" s="2"/>
      <c r="C1654" s="2"/>
      <c r="E1654" s="2"/>
      <c r="G1654" s="2"/>
      <c r="I1654" s="2"/>
    </row>
    <row r="1655" spans="1:9" x14ac:dyDescent="0.2">
      <c r="A1655" s="2"/>
      <c r="C1655" s="2"/>
      <c r="E1655" s="2"/>
      <c r="G1655" s="2"/>
      <c r="I1655" s="2"/>
    </row>
    <row r="1656" spans="1:9" x14ac:dyDescent="0.2">
      <c r="A1656" s="2"/>
      <c r="C1656" s="2"/>
      <c r="E1656" s="2"/>
      <c r="G1656" s="2"/>
      <c r="I1656" s="2"/>
    </row>
    <row r="1657" spans="1:9" x14ac:dyDescent="0.2">
      <c r="A1657" s="2"/>
      <c r="C1657" s="2"/>
      <c r="E1657" s="2"/>
      <c r="G1657" s="2"/>
      <c r="I1657" s="2"/>
    </row>
    <row r="1658" spans="1:9" x14ac:dyDescent="0.2">
      <c r="A1658" s="2"/>
      <c r="C1658" s="2"/>
      <c r="E1658" s="2"/>
      <c r="G1658" s="2"/>
      <c r="I1658" s="2"/>
    </row>
    <row r="1659" spans="1:9" x14ac:dyDescent="0.2">
      <c r="A1659" s="2"/>
      <c r="C1659" s="2"/>
      <c r="E1659" s="2"/>
      <c r="G1659" s="2"/>
      <c r="I1659" s="2"/>
    </row>
    <row r="1660" spans="1:9" x14ac:dyDescent="0.2">
      <c r="A1660" s="2"/>
      <c r="C1660" s="2"/>
      <c r="E1660" s="2"/>
      <c r="G1660" s="2"/>
      <c r="I1660" s="2"/>
    </row>
    <row r="1661" spans="1:9" x14ac:dyDescent="0.2">
      <c r="A1661" s="2"/>
      <c r="C1661" s="2"/>
      <c r="E1661" s="2"/>
      <c r="G1661" s="2"/>
      <c r="I1661" s="2"/>
    </row>
    <row r="1662" spans="1:9" x14ac:dyDescent="0.2">
      <c r="A1662" s="2"/>
      <c r="C1662" s="2"/>
      <c r="E1662" s="2"/>
      <c r="G1662" s="2"/>
      <c r="I1662" s="2"/>
    </row>
    <row r="1663" spans="1:9" x14ac:dyDescent="0.2">
      <c r="A1663" s="2"/>
      <c r="C1663" s="2"/>
      <c r="E1663" s="2"/>
      <c r="G1663" s="2"/>
      <c r="I1663" s="2"/>
    </row>
    <row r="1664" spans="1:9" x14ac:dyDescent="0.2">
      <c r="A1664" s="2"/>
      <c r="C1664" s="2"/>
      <c r="E1664" s="2"/>
      <c r="G1664" s="2"/>
      <c r="I1664" s="2"/>
    </row>
    <row r="1665" spans="1:9" x14ac:dyDescent="0.2">
      <c r="A1665" s="2"/>
      <c r="C1665" s="2"/>
      <c r="E1665" s="2"/>
      <c r="G1665" s="2"/>
      <c r="I1665" s="2"/>
    </row>
    <row r="1666" spans="1:9" x14ac:dyDescent="0.2">
      <c r="A1666" s="2"/>
      <c r="C1666" s="2"/>
      <c r="E1666" s="2"/>
      <c r="G1666" s="2"/>
      <c r="I1666" s="2"/>
    </row>
    <row r="1667" spans="1:9" x14ac:dyDescent="0.2">
      <c r="A1667" s="2"/>
      <c r="C1667" s="2"/>
      <c r="E1667" s="2"/>
      <c r="G1667" s="2"/>
      <c r="I1667" s="2"/>
    </row>
    <row r="1668" spans="1:9" x14ac:dyDescent="0.2">
      <c r="A1668" s="2"/>
      <c r="C1668" s="2"/>
      <c r="E1668" s="2"/>
      <c r="G1668" s="2"/>
      <c r="I1668" s="2"/>
    </row>
    <row r="1669" spans="1:9" x14ac:dyDescent="0.2">
      <c r="A1669" s="2"/>
      <c r="C1669" s="2"/>
      <c r="E1669" s="2"/>
      <c r="G1669" s="2"/>
      <c r="I1669" s="2"/>
    </row>
    <row r="1670" spans="1:9" x14ac:dyDescent="0.2">
      <c r="A1670" s="2"/>
      <c r="C1670" s="2"/>
      <c r="E1670" s="2"/>
      <c r="G1670" s="2"/>
      <c r="I1670" s="2"/>
    </row>
    <row r="1671" spans="1:9" x14ac:dyDescent="0.2">
      <c r="A1671" s="2"/>
      <c r="C1671" s="2"/>
      <c r="E1671" s="2"/>
      <c r="G1671" s="2"/>
      <c r="I1671" s="2"/>
    </row>
    <row r="1672" spans="1:9" x14ac:dyDescent="0.2">
      <c r="A1672" s="2"/>
      <c r="C1672" s="2"/>
      <c r="E1672" s="2"/>
      <c r="G1672" s="2"/>
      <c r="I1672" s="2"/>
    </row>
    <row r="1673" spans="1:9" x14ac:dyDescent="0.2">
      <c r="A1673" s="2"/>
      <c r="C1673" s="2"/>
      <c r="E1673" s="2"/>
      <c r="G1673" s="2"/>
      <c r="I1673" s="2"/>
    </row>
    <row r="1674" spans="1:9" x14ac:dyDescent="0.2">
      <c r="A1674" s="2"/>
      <c r="C1674" s="2"/>
      <c r="E1674" s="2"/>
      <c r="G1674" s="2"/>
      <c r="I1674" s="2"/>
    </row>
    <row r="1675" spans="1:9" x14ac:dyDescent="0.2">
      <c r="A1675" s="2"/>
      <c r="C1675" s="2"/>
      <c r="E1675" s="2"/>
      <c r="G1675" s="2"/>
      <c r="I1675" s="2"/>
    </row>
    <row r="1676" spans="1:9" x14ac:dyDescent="0.2">
      <c r="A1676" s="2"/>
      <c r="C1676" s="2"/>
      <c r="E1676" s="2"/>
      <c r="G1676" s="2"/>
      <c r="I1676" s="2"/>
    </row>
    <row r="1677" spans="1:9" x14ac:dyDescent="0.2">
      <c r="A1677" s="2"/>
      <c r="C1677" s="2"/>
      <c r="E1677" s="2"/>
      <c r="G1677" s="2"/>
      <c r="I1677" s="2"/>
    </row>
    <row r="1678" spans="1:9" x14ac:dyDescent="0.2">
      <c r="A1678" s="2"/>
      <c r="C1678" s="2"/>
      <c r="E1678" s="2"/>
      <c r="G1678" s="2"/>
      <c r="I1678" s="2"/>
    </row>
    <row r="1679" spans="1:9" x14ac:dyDescent="0.2">
      <c r="A1679" s="2"/>
      <c r="C1679" s="2"/>
      <c r="E1679" s="2"/>
      <c r="G1679" s="2"/>
      <c r="I1679" s="2"/>
    </row>
    <row r="1680" spans="1:9" x14ac:dyDescent="0.2">
      <c r="A1680" s="2"/>
      <c r="C1680" s="2"/>
      <c r="E1680" s="2"/>
      <c r="G1680" s="2"/>
      <c r="I1680" s="2"/>
    </row>
    <row r="1681" spans="1:9" x14ac:dyDescent="0.2">
      <c r="A1681" s="2"/>
      <c r="C1681" s="2"/>
      <c r="E1681" s="2"/>
      <c r="G1681" s="2"/>
      <c r="I1681" s="2"/>
    </row>
    <row r="1682" spans="1:9" x14ac:dyDescent="0.2">
      <c r="A1682" s="2"/>
      <c r="C1682" s="2"/>
      <c r="E1682" s="2"/>
      <c r="G1682" s="2"/>
      <c r="I1682" s="2"/>
    </row>
    <row r="1683" spans="1:9" x14ac:dyDescent="0.2">
      <c r="A1683" s="2"/>
      <c r="C1683" s="2"/>
      <c r="E1683" s="2"/>
      <c r="G1683" s="2"/>
      <c r="I1683" s="2"/>
    </row>
    <row r="1684" spans="1:9" x14ac:dyDescent="0.2">
      <c r="A1684" s="2"/>
      <c r="C1684" s="2"/>
      <c r="E1684" s="2"/>
      <c r="G1684" s="2"/>
      <c r="I1684" s="2"/>
    </row>
    <row r="1685" spans="1:9" x14ac:dyDescent="0.2">
      <c r="A1685" s="2"/>
      <c r="C1685" s="2"/>
      <c r="E1685" s="2"/>
      <c r="G1685" s="2"/>
      <c r="I1685" s="2"/>
    </row>
    <row r="1686" spans="1:9" x14ac:dyDescent="0.2">
      <c r="A1686" s="2"/>
      <c r="C1686" s="2"/>
      <c r="E1686" s="2"/>
      <c r="G1686" s="2"/>
      <c r="I1686" s="2"/>
    </row>
    <row r="1687" spans="1:9" x14ac:dyDescent="0.2">
      <c r="A1687" s="2"/>
      <c r="C1687" s="2"/>
      <c r="E1687" s="2"/>
      <c r="G1687" s="2"/>
      <c r="I1687" s="2"/>
    </row>
    <row r="1688" spans="1:9" x14ac:dyDescent="0.2">
      <c r="A1688" s="2"/>
      <c r="C1688" s="2"/>
      <c r="E1688" s="2"/>
      <c r="G1688" s="2"/>
      <c r="I1688" s="2"/>
    </row>
    <row r="1689" spans="1:9" x14ac:dyDescent="0.2">
      <c r="A1689" s="2"/>
      <c r="C1689" s="2"/>
      <c r="E1689" s="2"/>
      <c r="G1689" s="2"/>
      <c r="I1689" s="2"/>
    </row>
    <row r="1690" spans="1:9" x14ac:dyDescent="0.2">
      <c r="A1690" s="2"/>
      <c r="C1690" s="2"/>
      <c r="E1690" s="2"/>
      <c r="G1690" s="2"/>
      <c r="I1690" s="2"/>
    </row>
    <row r="1691" spans="1:9" x14ac:dyDescent="0.2">
      <c r="A1691" s="2"/>
      <c r="C1691" s="2"/>
      <c r="E1691" s="2"/>
      <c r="G1691" s="2"/>
      <c r="I1691" s="2"/>
    </row>
    <row r="1692" spans="1:9" x14ac:dyDescent="0.2">
      <c r="A1692" s="2"/>
      <c r="C1692" s="2"/>
      <c r="E1692" s="2"/>
      <c r="G1692" s="2"/>
      <c r="I1692" s="2"/>
    </row>
    <row r="1693" spans="1:9" x14ac:dyDescent="0.2">
      <c r="A1693" s="2"/>
      <c r="C1693" s="2"/>
      <c r="E1693" s="2"/>
      <c r="G1693" s="2"/>
      <c r="I1693" s="2"/>
    </row>
    <row r="1694" spans="1:9" x14ac:dyDescent="0.2">
      <c r="A1694" s="2"/>
      <c r="C1694" s="2"/>
      <c r="E1694" s="2"/>
      <c r="G1694" s="2"/>
      <c r="I1694" s="2"/>
    </row>
    <row r="1695" spans="1:9" x14ac:dyDescent="0.2">
      <c r="A1695" s="2"/>
      <c r="C1695" s="2"/>
      <c r="E1695" s="2"/>
      <c r="G1695" s="2"/>
      <c r="I1695" s="2"/>
    </row>
    <row r="1696" spans="1:9" x14ac:dyDescent="0.2">
      <c r="A1696" s="2"/>
      <c r="C1696" s="2"/>
      <c r="E1696" s="2"/>
      <c r="G1696" s="2"/>
      <c r="I1696" s="2"/>
    </row>
    <row r="1697" spans="1:9" x14ac:dyDescent="0.2">
      <c r="A1697" s="2"/>
      <c r="C1697" s="2"/>
      <c r="E1697" s="2"/>
      <c r="G1697" s="2"/>
      <c r="I1697" s="2"/>
    </row>
    <row r="1698" spans="1:9" x14ac:dyDescent="0.2">
      <c r="A1698" s="2"/>
      <c r="C1698" s="2"/>
      <c r="E1698" s="2"/>
      <c r="G1698" s="2"/>
      <c r="I1698" s="2"/>
    </row>
    <row r="1699" spans="1:9" x14ac:dyDescent="0.2">
      <c r="A1699" s="2"/>
      <c r="C1699" s="2"/>
      <c r="E1699" s="2"/>
      <c r="G1699" s="2"/>
      <c r="I1699" s="2"/>
    </row>
    <row r="1700" spans="1:9" x14ac:dyDescent="0.2">
      <c r="A1700" s="2"/>
      <c r="C1700" s="2"/>
      <c r="E1700" s="2"/>
      <c r="G1700" s="2"/>
      <c r="I1700" s="2"/>
    </row>
    <row r="1701" spans="1:9" x14ac:dyDescent="0.2">
      <c r="A1701" s="2"/>
      <c r="C1701" s="2"/>
      <c r="E1701" s="2"/>
      <c r="G1701" s="2"/>
      <c r="I1701" s="2"/>
    </row>
    <row r="1702" spans="1:9" x14ac:dyDescent="0.2">
      <c r="A1702" s="2"/>
      <c r="C1702" s="2"/>
      <c r="E1702" s="2"/>
      <c r="G1702" s="2"/>
      <c r="I1702" s="2"/>
    </row>
    <row r="1703" spans="1:9" x14ac:dyDescent="0.2">
      <c r="A1703" s="2"/>
      <c r="C1703" s="2"/>
      <c r="E1703" s="2"/>
      <c r="G1703" s="2"/>
      <c r="I1703" s="2"/>
    </row>
    <row r="1704" spans="1:9" x14ac:dyDescent="0.2">
      <c r="A1704" s="2"/>
      <c r="C1704" s="2"/>
      <c r="E1704" s="2"/>
      <c r="G1704" s="2"/>
      <c r="I1704" s="2"/>
    </row>
    <row r="1705" spans="1:9" x14ac:dyDescent="0.2">
      <c r="A1705" s="2"/>
      <c r="C1705" s="2"/>
      <c r="E1705" s="2"/>
      <c r="G1705" s="2"/>
      <c r="I1705" s="2"/>
    </row>
    <row r="1706" spans="1:9" x14ac:dyDescent="0.2">
      <c r="A1706" s="2"/>
      <c r="C1706" s="2"/>
      <c r="E1706" s="2"/>
      <c r="G1706" s="2"/>
      <c r="I1706" s="2"/>
    </row>
    <row r="1707" spans="1:9" x14ac:dyDescent="0.2">
      <c r="A1707" s="2"/>
      <c r="C1707" s="2"/>
      <c r="E1707" s="2"/>
      <c r="G1707" s="2"/>
      <c r="I1707" s="2"/>
    </row>
    <row r="1708" spans="1:9" x14ac:dyDescent="0.2">
      <c r="A1708" s="2"/>
      <c r="C1708" s="2"/>
      <c r="E1708" s="2"/>
      <c r="G1708" s="2"/>
      <c r="I1708" s="2"/>
    </row>
    <row r="1709" spans="1:9" x14ac:dyDescent="0.2">
      <c r="A1709" s="2"/>
      <c r="C1709" s="2"/>
      <c r="E1709" s="2"/>
      <c r="G1709" s="2"/>
      <c r="I1709" s="2"/>
    </row>
    <row r="1710" spans="1:9" x14ac:dyDescent="0.2">
      <c r="A1710" s="2"/>
      <c r="C1710" s="2"/>
      <c r="E1710" s="2"/>
      <c r="G1710" s="2"/>
      <c r="I1710" s="2"/>
    </row>
    <row r="1711" spans="1:9" x14ac:dyDescent="0.2">
      <c r="A1711" s="2"/>
      <c r="C1711" s="2"/>
      <c r="E1711" s="2"/>
      <c r="G1711" s="2"/>
      <c r="I1711" s="2"/>
    </row>
    <row r="1712" spans="1:9" x14ac:dyDescent="0.2">
      <c r="A1712" s="2"/>
      <c r="C1712" s="2"/>
      <c r="E1712" s="2"/>
      <c r="G1712" s="2"/>
      <c r="I1712" s="2"/>
    </row>
    <row r="1713" spans="1:9" x14ac:dyDescent="0.2">
      <c r="A1713" s="2"/>
      <c r="C1713" s="2"/>
      <c r="E1713" s="2"/>
      <c r="G1713" s="2"/>
      <c r="I1713" s="2"/>
    </row>
    <row r="1714" spans="1:9" x14ac:dyDescent="0.2">
      <c r="A1714" s="2"/>
      <c r="C1714" s="2"/>
      <c r="E1714" s="2"/>
      <c r="G1714" s="2"/>
      <c r="I1714" s="2"/>
    </row>
    <row r="1715" spans="1:9" x14ac:dyDescent="0.2">
      <c r="A1715" s="2"/>
      <c r="C1715" s="2"/>
      <c r="E1715" s="2"/>
      <c r="G1715" s="2"/>
      <c r="I1715" s="2"/>
    </row>
    <row r="1716" spans="1:9" x14ac:dyDescent="0.2">
      <c r="A1716" s="2"/>
      <c r="C1716" s="2"/>
      <c r="E1716" s="2"/>
      <c r="G1716" s="2"/>
      <c r="I1716" s="2"/>
    </row>
    <row r="1717" spans="1:9" x14ac:dyDescent="0.2">
      <c r="A1717" s="2"/>
      <c r="C1717" s="2"/>
      <c r="E1717" s="2"/>
      <c r="G1717" s="2"/>
      <c r="I1717" s="2"/>
    </row>
    <row r="1718" spans="1:9" x14ac:dyDescent="0.2">
      <c r="A1718" s="2"/>
      <c r="C1718" s="2"/>
      <c r="E1718" s="2"/>
      <c r="G1718" s="2"/>
      <c r="I1718" s="2"/>
    </row>
    <row r="1719" spans="1:9" x14ac:dyDescent="0.2">
      <c r="A1719" s="2"/>
      <c r="C1719" s="2"/>
      <c r="E1719" s="2"/>
      <c r="G1719" s="2"/>
      <c r="I1719" s="2"/>
    </row>
    <row r="1720" spans="1:9" x14ac:dyDescent="0.2">
      <c r="A1720" s="2"/>
      <c r="C1720" s="2"/>
      <c r="E1720" s="2"/>
      <c r="G1720" s="2"/>
      <c r="I1720" s="2"/>
    </row>
    <row r="1721" spans="1:9" x14ac:dyDescent="0.2">
      <c r="A1721" s="2"/>
      <c r="C1721" s="2"/>
      <c r="E1721" s="2"/>
      <c r="G1721" s="2"/>
      <c r="I1721" s="2"/>
    </row>
    <row r="1722" spans="1:9" x14ac:dyDescent="0.2">
      <c r="A1722" s="2"/>
      <c r="C1722" s="2"/>
      <c r="E1722" s="2"/>
      <c r="G1722" s="2"/>
      <c r="I1722" s="2"/>
    </row>
    <row r="1723" spans="1:9" x14ac:dyDescent="0.2">
      <c r="A1723" s="2"/>
      <c r="C1723" s="2"/>
      <c r="E1723" s="2"/>
      <c r="G1723" s="2"/>
      <c r="I1723" s="2"/>
    </row>
    <row r="1724" spans="1:9" x14ac:dyDescent="0.2">
      <c r="A1724" s="2"/>
      <c r="C1724" s="2"/>
      <c r="E1724" s="2"/>
      <c r="G1724" s="2"/>
      <c r="I1724" s="2"/>
    </row>
    <row r="1725" spans="1:9" x14ac:dyDescent="0.2">
      <c r="A1725" s="2"/>
      <c r="C1725" s="2"/>
      <c r="E1725" s="2"/>
      <c r="G1725" s="2"/>
      <c r="I1725" s="2"/>
    </row>
    <row r="1726" spans="1:9" x14ac:dyDescent="0.2">
      <c r="A1726" s="2"/>
      <c r="C1726" s="2"/>
      <c r="E1726" s="2"/>
      <c r="G1726" s="2"/>
      <c r="I1726" s="2"/>
    </row>
    <row r="1727" spans="1:9" x14ac:dyDescent="0.2">
      <c r="A1727" s="2"/>
      <c r="C1727" s="2"/>
      <c r="E1727" s="2"/>
      <c r="G1727" s="2"/>
      <c r="I1727" s="2"/>
    </row>
    <row r="1728" spans="1:9" x14ac:dyDescent="0.2">
      <c r="A1728" s="2"/>
      <c r="C1728" s="2"/>
      <c r="E1728" s="2"/>
      <c r="G1728" s="2"/>
      <c r="I1728" s="2"/>
    </row>
    <row r="1729" spans="1:9" x14ac:dyDescent="0.2">
      <c r="A1729" s="2"/>
      <c r="C1729" s="2"/>
      <c r="E1729" s="2"/>
      <c r="G1729" s="2"/>
      <c r="I1729" s="2"/>
    </row>
    <row r="1730" spans="1:9" x14ac:dyDescent="0.2">
      <c r="A1730" s="2"/>
      <c r="C1730" s="2"/>
      <c r="E1730" s="2"/>
      <c r="G1730" s="2"/>
      <c r="I1730" s="2"/>
    </row>
    <row r="1731" spans="1:9" x14ac:dyDescent="0.2">
      <c r="A1731" s="2"/>
      <c r="C1731" s="2"/>
      <c r="E1731" s="2"/>
      <c r="G1731" s="2"/>
      <c r="I1731" s="2"/>
    </row>
    <row r="1732" spans="1:9" x14ac:dyDescent="0.2">
      <c r="A1732" s="2"/>
      <c r="C1732" s="2"/>
      <c r="E1732" s="2"/>
      <c r="G1732" s="2"/>
      <c r="I1732" s="2"/>
    </row>
    <row r="1733" spans="1:9" x14ac:dyDescent="0.2">
      <c r="A1733" s="2"/>
      <c r="C1733" s="2"/>
      <c r="E1733" s="2"/>
      <c r="G1733" s="2"/>
      <c r="I1733" s="2"/>
    </row>
    <row r="1734" spans="1:9" x14ac:dyDescent="0.2">
      <c r="A1734" s="2"/>
      <c r="C1734" s="2"/>
      <c r="E1734" s="2"/>
      <c r="G1734" s="2"/>
      <c r="I1734" s="2"/>
    </row>
    <row r="1735" spans="1:9" x14ac:dyDescent="0.2">
      <c r="A1735" s="2"/>
      <c r="C1735" s="2"/>
      <c r="E1735" s="2"/>
      <c r="G1735" s="2"/>
      <c r="I1735" s="2"/>
    </row>
    <row r="1736" spans="1:9" x14ac:dyDescent="0.2">
      <c r="A1736" s="2"/>
      <c r="C1736" s="2"/>
      <c r="E1736" s="2"/>
      <c r="G1736" s="2"/>
      <c r="I1736" s="2"/>
    </row>
    <row r="1737" spans="1:9" x14ac:dyDescent="0.2">
      <c r="A1737" s="2"/>
      <c r="C1737" s="2"/>
      <c r="E1737" s="2"/>
      <c r="G1737" s="2"/>
      <c r="I1737" s="2"/>
    </row>
    <row r="1738" spans="1:9" x14ac:dyDescent="0.2">
      <c r="A1738" s="2"/>
      <c r="C1738" s="2"/>
      <c r="E1738" s="2"/>
      <c r="G1738" s="2"/>
      <c r="I1738" s="2"/>
    </row>
    <row r="1739" spans="1:9" x14ac:dyDescent="0.2">
      <c r="A1739" s="2"/>
      <c r="C1739" s="2"/>
      <c r="E1739" s="2"/>
      <c r="G1739" s="2"/>
      <c r="I1739" s="2"/>
    </row>
    <row r="1740" spans="1:9" x14ac:dyDescent="0.2">
      <c r="A1740" s="2"/>
      <c r="C1740" s="2"/>
      <c r="E1740" s="2"/>
      <c r="G1740" s="2"/>
      <c r="I1740" s="2"/>
    </row>
    <row r="1741" spans="1:9" x14ac:dyDescent="0.2">
      <c r="A1741" s="2"/>
      <c r="C1741" s="2"/>
      <c r="E1741" s="2"/>
      <c r="G1741" s="2"/>
      <c r="I1741" s="2"/>
    </row>
    <row r="1742" spans="1:9" x14ac:dyDescent="0.2">
      <c r="A1742" s="2"/>
      <c r="C1742" s="2"/>
      <c r="E1742" s="2"/>
      <c r="G1742" s="2"/>
      <c r="I1742" s="2"/>
    </row>
    <row r="1743" spans="1:9" x14ac:dyDescent="0.2">
      <c r="A1743" s="2"/>
      <c r="C1743" s="2"/>
      <c r="E1743" s="2"/>
      <c r="G1743" s="2"/>
      <c r="I1743" s="2"/>
    </row>
    <row r="1744" spans="1:9" x14ac:dyDescent="0.2">
      <c r="A1744" s="2"/>
      <c r="C1744" s="2"/>
      <c r="E1744" s="2"/>
      <c r="G1744" s="2"/>
      <c r="I1744" s="2"/>
    </row>
    <row r="1745" spans="1:9" x14ac:dyDescent="0.2">
      <c r="A1745" s="2"/>
      <c r="C1745" s="2"/>
      <c r="E1745" s="2"/>
      <c r="G1745" s="2"/>
      <c r="I1745" s="2"/>
    </row>
    <row r="1746" spans="1:9" x14ac:dyDescent="0.2">
      <c r="A1746" s="2"/>
      <c r="C1746" s="2"/>
      <c r="E1746" s="2"/>
      <c r="G1746" s="2"/>
      <c r="I1746" s="2"/>
    </row>
    <row r="1747" spans="1:9" x14ac:dyDescent="0.2">
      <c r="A1747" s="2"/>
      <c r="C1747" s="2"/>
      <c r="E1747" s="2"/>
      <c r="G1747" s="2"/>
      <c r="I1747" s="2"/>
    </row>
    <row r="1748" spans="1:9" x14ac:dyDescent="0.2">
      <c r="A1748" s="2"/>
      <c r="C1748" s="2"/>
      <c r="E1748" s="2"/>
      <c r="G1748" s="2"/>
      <c r="I1748" s="2"/>
    </row>
    <row r="1749" spans="1:9" x14ac:dyDescent="0.2">
      <c r="A1749" s="2"/>
      <c r="C1749" s="2"/>
      <c r="E1749" s="2"/>
      <c r="G1749" s="2"/>
      <c r="I1749" s="2"/>
    </row>
    <row r="1750" spans="1:9" x14ac:dyDescent="0.2">
      <c r="A1750" s="2"/>
      <c r="C1750" s="2"/>
      <c r="E1750" s="2"/>
      <c r="G1750" s="2"/>
      <c r="I1750" s="2"/>
    </row>
    <row r="1751" spans="1:9" x14ac:dyDescent="0.2">
      <c r="A1751" s="2"/>
      <c r="C1751" s="2"/>
      <c r="E1751" s="2"/>
      <c r="G1751" s="2"/>
      <c r="I1751" s="2"/>
    </row>
    <row r="1752" spans="1:9" x14ac:dyDescent="0.2">
      <c r="A1752" s="2"/>
      <c r="C1752" s="2"/>
      <c r="E1752" s="2"/>
      <c r="G1752" s="2"/>
      <c r="I1752" s="2"/>
    </row>
    <row r="1753" spans="1:9" x14ac:dyDescent="0.2">
      <c r="A1753" s="2"/>
      <c r="C1753" s="2"/>
      <c r="E1753" s="2"/>
      <c r="G1753" s="2"/>
      <c r="I1753" s="2"/>
    </row>
    <row r="1754" spans="1:9" x14ac:dyDescent="0.2">
      <c r="A1754" s="2"/>
      <c r="C1754" s="2"/>
      <c r="E1754" s="2"/>
      <c r="G1754" s="2"/>
      <c r="I1754" s="2"/>
    </row>
    <row r="1755" spans="1:9" x14ac:dyDescent="0.2">
      <c r="A1755" s="2"/>
      <c r="C1755" s="2"/>
      <c r="E1755" s="2"/>
      <c r="G1755" s="2"/>
      <c r="I1755" s="2"/>
    </row>
    <row r="1756" spans="1:9" x14ac:dyDescent="0.2">
      <c r="A1756" s="2"/>
      <c r="C1756" s="2"/>
      <c r="E1756" s="2"/>
      <c r="G1756" s="2"/>
      <c r="I1756" s="2"/>
    </row>
    <row r="1757" spans="1:9" x14ac:dyDescent="0.2">
      <c r="A1757" s="2"/>
      <c r="C1757" s="2"/>
      <c r="E1757" s="2"/>
      <c r="G1757" s="2"/>
      <c r="I1757" s="2"/>
    </row>
    <row r="1758" spans="1:9" x14ac:dyDescent="0.2">
      <c r="A1758" s="2"/>
      <c r="C1758" s="2"/>
      <c r="E1758" s="2"/>
      <c r="G1758" s="2"/>
      <c r="I1758" s="2"/>
    </row>
    <row r="1759" spans="1:9" x14ac:dyDescent="0.2">
      <c r="A1759" s="2"/>
      <c r="C1759" s="2"/>
      <c r="E1759" s="2"/>
      <c r="G1759" s="2"/>
      <c r="I1759" s="2"/>
    </row>
    <row r="1760" spans="1:9" x14ac:dyDescent="0.2">
      <c r="A1760" s="2"/>
      <c r="C1760" s="2"/>
      <c r="E1760" s="2"/>
      <c r="G1760" s="2"/>
      <c r="I1760" s="2"/>
    </row>
    <row r="1761" spans="1:9" x14ac:dyDescent="0.2">
      <c r="A1761" s="2"/>
      <c r="C1761" s="2"/>
      <c r="E1761" s="2"/>
      <c r="G1761" s="2"/>
      <c r="I1761" s="2"/>
    </row>
    <row r="1762" spans="1:9" x14ac:dyDescent="0.2">
      <c r="A1762" s="2"/>
      <c r="C1762" s="2"/>
      <c r="E1762" s="2"/>
      <c r="G1762" s="2"/>
      <c r="I1762" s="2"/>
    </row>
    <row r="1763" spans="1:9" x14ac:dyDescent="0.2">
      <c r="A1763" s="2"/>
      <c r="C1763" s="2"/>
      <c r="E1763" s="2"/>
      <c r="G1763" s="2"/>
      <c r="I1763" s="2"/>
    </row>
    <row r="1764" spans="1:9" x14ac:dyDescent="0.2">
      <c r="A1764" s="2"/>
      <c r="C1764" s="2"/>
      <c r="E1764" s="2"/>
      <c r="G1764" s="2"/>
      <c r="I1764" s="2"/>
    </row>
    <row r="1765" spans="1:9" x14ac:dyDescent="0.2">
      <c r="A1765" s="2"/>
      <c r="C1765" s="2"/>
      <c r="E1765" s="2"/>
      <c r="G1765" s="2"/>
      <c r="I1765" s="2"/>
    </row>
    <row r="1766" spans="1:9" x14ac:dyDescent="0.2">
      <c r="A1766" s="2"/>
      <c r="C1766" s="2"/>
      <c r="E1766" s="2"/>
      <c r="G1766" s="2"/>
      <c r="I1766" s="2"/>
    </row>
    <row r="1767" spans="1:9" x14ac:dyDescent="0.2">
      <c r="A1767" s="2"/>
      <c r="C1767" s="2"/>
      <c r="E1767" s="2"/>
      <c r="G1767" s="2"/>
      <c r="I1767" s="2"/>
    </row>
    <row r="1768" spans="1:9" x14ac:dyDescent="0.2">
      <c r="A1768" s="2"/>
      <c r="C1768" s="2"/>
      <c r="E1768" s="2"/>
      <c r="G1768" s="2"/>
      <c r="I1768" s="2"/>
    </row>
    <row r="1769" spans="1:9" x14ac:dyDescent="0.2">
      <c r="A1769" s="2"/>
      <c r="C1769" s="2"/>
      <c r="E1769" s="2"/>
      <c r="G1769" s="2"/>
      <c r="I1769" s="2"/>
    </row>
    <row r="1770" spans="1:9" x14ac:dyDescent="0.2">
      <c r="A1770" s="2"/>
      <c r="C1770" s="2"/>
      <c r="E1770" s="2"/>
      <c r="G1770" s="2"/>
      <c r="I1770" s="2"/>
    </row>
    <row r="1771" spans="1:9" x14ac:dyDescent="0.2">
      <c r="A1771" s="2"/>
      <c r="C1771" s="2"/>
      <c r="E1771" s="2"/>
      <c r="G1771" s="2"/>
      <c r="I1771" s="2"/>
    </row>
    <row r="1772" spans="1:9" x14ac:dyDescent="0.2">
      <c r="A1772" s="2"/>
      <c r="C1772" s="2"/>
      <c r="E1772" s="2"/>
      <c r="G1772" s="2"/>
      <c r="I1772" s="2"/>
    </row>
    <row r="1773" spans="1:9" x14ac:dyDescent="0.2">
      <c r="A1773" s="2"/>
      <c r="C1773" s="2"/>
      <c r="E1773" s="2"/>
      <c r="G1773" s="2"/>
      <c r="I1773" s="2"/>
    </row>
    <row r="1774" spans="1:9" x14ac:dyDescent="0.2">
      <c r="A1774" s="2"/>
      <c r="C1774" s="2"/>
      <c r="E1774" s="2"/>
      <c r="G1774" s="2"/>
      <c r="I1774" s="2"/>
    </row>
    <row r="1775" spans="1:9" x14ac:dyDescent="0.2">
      <c r="A1775" s="2"/>
      <c r="C1775" s="2"/>
      <c r="E1775" s="2"/>
      <c r="G1775" s="2"/>
      <c r="I1775" s="2"/>
    </row>
    <row r="1776" spans="1:9" x14ac:dyDescent="0.2">
      <c r="A1776" s="2"/>
      <c r="C1776" s="2"/>
      <c r="E1776" s="2"/>
      <c r="G1776" s="2"/>
      <c r="I1776" s="2"/>
    </row>
    <row r="1777" spans="1:9" x14ac:dyDescent="0.2">
      <c r="A1777" s="2"/>
      <c r="C1777" s="2"/>
      <c r="E1777" s="2"/>
      <c r="G1777" s="2"/>
      <c r="I1777" s="2"/>
    </row>
    <row r="1778" spans="1:9" x14ac:dyDescent="0.2">
      <c r="A1778" s="2"/>
      <c r="C1778" s="2"/>
      <c r="E1778" s="2"/>
      <c r="G1778" s="2"/>
      <c r="I1778" s="2"/>
    </row>
    <row r="1779" spans="1:9" x14ac:dyDescent="0.2">
      <c r="A1779" s="2"/>
      <c r="C1779" s="2"/>
      <c r="E1779" s="2"/>
      <c r="G1779" s="2"/>
      <c r="I1779" s="2"/>
    </row>
    <row r="1780" spans="1:9" x14ac:dyDescent="0.2">
      <c r="A1780" s="2"/>
      <c r="C1780" s="2"/>
      <c r="E1780" s="2"/>
      <c r="G1780" s="2"/>
      <c r="I1780" s="2"/>
    </row>
    <row r="1781" spans="1:9" x14ac:dyDescent="0.2">
      <c r="A1781" s="2"/>
      <c r="C1781" s="2"/>
      <c r="E1781" s="2"/>
      <c r="G1781" s="2"/>
      <c r="I1781" s="2"/>
    </row>
    <row r="1782" spans="1:9" x14ac:dyDescent="0.2">
      <c r="A1782" s="2"/>
      <c r="C1782" s="2"/>
      <c r="E1782" s="2"/>
      <c r="G1782" s="2"/>
      <c r="I1782" s="2"/>
    </row>
    <row r="1783" spans="1:9" x14ac:dyDescent="0.2">
      <c r="A1783" s="2"/>
      <c r="C1783" s="2"/>
      <c r="E1783" s="2"/>
      <c r="G1783" s="2"/>
      <c r="I1783" s="2"/>
    </row>
    <row r="1784" spans="1:9" x14ac:dyDescent="0.2">
      <c r="A1784" s="2"/>
      <c r="C1784" s="2"/>
      <c r="E1784" s="2"/>
      <c r="G1784" s="2"/>
      <c r="I1784" s="2"/>
    </row>
    <row r="1785" spans="1:9" x14ac:dyDescent="0.2">
      <c r="A1785" s="2"/>
      <c r="C1785" s="2"/>
      <c r="E1785" s="2"/>
      <c r="G1785" s="2"/>
      <c r="I1785" s="2"/>
    </row>
    <row r="1786" spans="1:9" x14ac:dyDescent="0.2">
      <c r="A1786" s="2"/>
      <c r="C1786" s="2"/>
      <c r="E1786" s="2"/>
      <c r="G1786" s="2"/>
      <c r="I1786" s="2"/>
    </row>
    <row r="1787" spans="1:9" x14ac:dyDescent="0.2">
      <c r="A1787" s="2"/>
      <c r="C1787" s="2"/>
      <c r="E1787" s="2"/>
      <c r="G1787" s="2"/>
      <c r="I1787" s="2"/>
    </row>
    <row r="1788" spans="1:9" x14ac:dyDescent="0.2">
      <c r="A1788" s="2"/>
      <c r="C1788" s="2"/>
      <c r="E1788" s="2"/>
      <c r="G1788" s="2"/>
      <c r="I1788" s="2"/>
    </row>
    <row r="1789" spans="1:9" x14ac:dyDescent="0.2">
      <c r="A1789" s="2"/>
      <c r="C1789" s="2"/>
      <c r="E1789" s="2"/>
      <c r="G1789" s="2"/>
      <c r="I1789" s="2"/>
    </row>
    <row r="1790" spans="1:9" x14ac:dyDescent="0.2">
      <c r="A1790" s="2"/>
      <c r="C1790" s="2"/>
      <c r="E1790" s="2"/>
      <c r="G1790" s="2"/>
      <c r="I1790" s="2"/>
    </row>
    <row r="1791" spans="1:9" x14ac:dyDescent="0.2">
      <c r="A1791" s="2"/>
      <c r="C1791" s="2"/>
      <c r="E1791" s="2"/>
      <c r="G1791" s="2"/>
      <c r="I1791" s="2"/>
    </row>
    <row r="1792" spans="1:9" x14ac:dyDescent="0.2">
      <c r="A1792" s="2"/>
      <c r="C1792" s="2"/>
      <c r="E1792" s="2"/>
      <c r="G1792" s="2"/>
      <c r="I1792" s="2"/>
    </row>
    <row r="1793" spans="1:9" x14ac:dyDescent="0.2">
      <c r="A1793" s="2"/>
      <c r="C1793" s="2"/>
      <c r="E1793" s="2"/>
      <c r="G1793" s="2"/>
      <c r="I1793" s="2"/>
    </row>
    <row r="1794" spans="1:9" x14ac:dyDescent="0.2">
      <c r="A1794" s="2"/>
      <c r="C1794" s="2"/>
      <c r="E1794" s="2"/>
      <c r="G1794" s="2"/>
      <c r="I1794" s="2"/>
    </row>
    <row r="1795" spans="1:9" x14ac:dyDescent="0.2">
      <c r="A1795" s="2"/>
      <c r="C1795" s="2"/>
      <c r="E1795" s="2"/>
      <c r="G1795" s="2"/>
      <c r="I1795" s="2"/>
    </row>
    <row r="1796" spans="1:9" x14ac:dyDescent="0.2">
      <c r="A1796" s="2"/>
      <c r="C1796" s="2"/>
      <c r="E1796" s="2"/>
      <c r="G1796" s="2"/>
      <c r="I1796" s="2"/>
    </row>
    <row r="1797" spans="1:9" x14ac:dyDescent="0.2">
      <c r="A1797" s="2"/>
      <c r="C1797" s="2"/>
      <c r="E1797" s="2"/>
      <c r="G1797" s="2"/>
      <c r="I1797" s="2"/>
    </row>
    <row r="1798" spans="1:9" x14ac:dyDescent="0.2">
      <c r="A1798" s="2"/>
      <c r="C1798" s="2"/>
      <c r="E1798" s="2"/>
      <c r="G1798" s="2"/>
      <c r="I1798" s="2"/>
    </row>
    <row r="1799" spans="1:9" x14ac:dyDescent="0.2">
      <c r="A1799" s="2"/>
      <c r="C1799" s="2"/>
      <c r="E1799" s="2"/>
      <c r="G1799" s="2"/>
      <c r="I1799" s="2"/>
    </row>
    <row r="1800" spans="1:9" x14ac:dyDescent="0.2">
      <c r="A1800" s="2"/>
      <c r="C1800" s="2"/>
      <c r="E1800" s="2"/>
      <c r="G1800" s="2"/>
      <c r="I1800" s="2"/>
    </row>
    <row r="1801" spans="1:9" x14ac:dyDescent="0.2">
      <c r="A1801" s="2"/>
      <c r="C1801" s="2"/>
      <c r="E1801" s="2"/>
      <c r="G1801" s="2"/>
      <c r="I1801" s="2"/>
    </row>
    <row r="1802" spans="1:9" x14ac:dyDescent="0.2">
      <c r="A1802" s="2"/>
      <c r="C1802" s="2"/>
      <c r="E1802" s="2"/>
      <c r="G1802" s="2"/>
      <c r="I1802" s="2"/>
    </row>
    <row r="1803" spans="1:9" x14ac:dyDescent="0.2">
      <c r="A1803" s="2"/>
      <c r="C1803" s="2"/>
      <c r="E1803" s="2"/>
      <c r="G1803" s="2"/>
      <c r="I1803" s="2"/>
    </row>
    <row r="1804" spans="1:9" x14ac:dyDescent="0.2">
      <c r="A1804" s="2"/>
      <c r="C1804" s="2"/>
      <c r="E1804" s="2"/>
      <c r="G1804" s="2"/>
      <c r="I1804" s="2"/>
    </row>
    <row r="1805" spans="1:9" x14ac:dyDescent="0.2">
      <c r="A1805" s="2"/>
      <c r="C1805" s="2"/>
      <c r="E1805" s="2"/>
      <c r="G1805" s="2"/>
      <c r="I1805" s="2"/>
    </row>
    <row r="1806" spans="1:9" x14ac:dyDescent="0.2">
      <c r="A1806" s="2"/>
      <c r="C1806" s="2"/>
      <c r="E1806" s="2"/>
      <c r="G1806" s="2"/>
      <c r="I1806" s="2"/>
    </row>
    <row r="1807" spans="1:9" x14ac:dyDescent="0.2">
      <c r="A1807" s="2"/>
      <c r="C1807" s="2"/>
      <c r="E1807" s="2"/>
      <c r="G1807" s="2"/>
      <c r="I1807" s="2"/>
    </row>
    <row r="1808" spans="1:9" x14ac:dyDescent="0.2">
      <c r="A1808" s="2"/>
      <c r="C1808" s="2"/>
      <c r="E1808" s="2"/>
      <c r="G1808" s="2"/>
      <c r="I1808" s="2"/>
    </row>
    <row r="1809" spans="1:9" x14ac:dyDescent="0.2">
      <c r="A1809" s="2"/>
      <c r="C1809" s="2"/>
      <c r="E1809" s="2"/>
      <c r="G1809" s="2"/>
      <c r="I1809" s="2"/>
    </row>
    <row r="1810" spans="1:9" x14ac:dyDescent="0.2">
      <c r="A1810" s="2"/>
      <c r="C1810" s="2"/>
      <c r="E1810" s="2"/>
      <c r="G1810" s="2"/>
      <c r="I1810" s="2"/>
    </row>
    <row r="1811" spans="1:9" x14ac:dyDescent="0.2">
      <c r="A1811" s="2"/>
      <c r="C1811" s="2"/>
      <c r="E1811" s="2"/>
      <c r="G1811" s="2"/>
      <c r="I1811" s="2"/>
    </row>
    <row r="1812" spans="1:9" x14ac:dyDescent="0.2">
      <c r="A1812" s="2"/>
      <c r="C1812" s="2"/>
      <c r="E1812" s="2"/>
      <c r="G1812" s="2"/>
      <c r="I1812" s="2"/>
    </row>
    <row r="1813" spans="1:9" x14ac:dyDescent="0.2">
      <c r="A1813" s="2"/>
      <c r="C1813" s="2"/>
      <c r="E1813" s="2"/>
      <c r="G1813" s="2"/>
      <c r="I1813" s="2"/>
    </row>
    <row r="1814" spans="1:9" x14ac:dyDescent="0.2">
      <c r="A1814" s="2"/>
      <c r="C1814" s="2"/>
      <c r="E1814" s="2"/>
      <c r="G1814" s="2"/>
      <c r="I1814" s="2"/>
    </row>
    <row r="1815" spans="1:9" x14ac:dyDescent="0.2">
      <c r="A1815" s="2"/>
      <c r="C1815" s="2"/>
      <c r="E1815" s="2"/>
      <c r="G1815" s="2"/>
      <c r="I1815" s="2"/>
    </row>
    <row r="1816" spans="1:9" x14ac:dyDescent="0.2">
      <c r="A1816" s="2"/>
      <c r="C1816" s="2"/>
      <c r="E1816" s="2"/>
      <c r="G1816" s="2"/>
      <c r="I1816" s="2"/>
    </row>
    <row r="1817" spans="1:9" x14ac:dyDescent="0.2">
      <c r="A1817" s="2"/>
      <c r="C1817" s="2"/>
      <c r="E1817" s="2"/>
      <c r="G1817" s="2"/>
      <c r="I1817" s="2"/>
    </row>
    <row r="1818" spans="1:9" x14ac:dyDescent="0.2">
      <c r="A1818" s="2"/>
      <c r="C1818" s="2"/>
      <c r="E1818" s="2"/>
      <c r="G1818" s="2"/>
      <c r="I1818" s="2"/>
    </row>
    <row r="1819" spans="1:9" x14ac:dyDescent="0.2">
      <c r="A1819" s="2"/>
      <c r="C1819" s="2"/>
      <c r="E1819" s="2"/>
      <c r="G1819" s="2"/>
      <c r="I1819" s="2"/>
    </row>
    <row r="1820" spans="1:9" x14ac:dyDescent="0.2">
      <c r="A1820" s="2"/>
      <c r="C1820" s="2"/>
      <c r="E1820" s="2"/>
      <c r="G1820" s="2"/>
      <c r="I1820" s="2"/>
    </row>
    <row r="1821" spans="1:9" x14ac:dyDescent="0.2">
      <c r="A1821" s="2"/>
      <c r="C1821" s="2"/>
      <c r="E1821" s="2"/>
      <c r="G1821" s="2"/>
      <c r="I1821" s="2"/>
    </row>
    <row r="1822" spans="1:9" x14ac:dyDescent="0.2">
      <c r="A1822" s="2"/>
      <c r="C1822" s="2"/>
      <c r="E1822" s="2"/>
      <c r="G1822" s="2"/>
      <c r="I1822" s="2"/>
    </row>
    <row r="1823" spans="1:9" x14ac:dyDescent="0.2">
      <c r="A1823" s="2"/>
      <c r="C1823" s="2"/>
      <c r="E1823" s="2"/>
      <c r="G1823" s="2"/>
      <c r="I1823" s="2"/>
    </row>
    <row r="1824" spans="1:9" x14ac:dyDescent="0.2">
      <c r="A1824" s="2"/>
      <c r="C1824" s="2"/>
      <c r="E1824" s="2"/>
      <c r="G1824" s="2"/>
      <c r="I1824" s="2"/>
    </row>
    <row r="1825" spans="1:9" x14ac:dyDescent="0.2">
      <c r="A1825" s="2"/>
      <c r="C1825" s="2"/>
      <c r="E1825" s="2"/>
      <c r="G1825" s="2"/>
      <c r="I1825" s="2"/>
    </row>
    <row r="1826" spans="1:9" x14ac:dyDescent="0.2">
      <c r="A1826" s="2"/>
      <c r="C1826" s="2"/>
      <c r="E1826" s="2"/>
      <c r="G1826" s="2"/>
      <c r="I1826" s="2"/>
    </row>
    <row r="1827" spans="1:9" x14ac:dyDescent="0.2">
      <c r="A1827" s="2"/>
      <c r="C1827" s="2"/>
      <c r="E1827" s="2"/>
      <c r="G1827" s="2"/>
      <c r="I1827" s="2"/>
    </row>
    <row r="1828" spans="1:9" x14ac:dyDescent="0.2">
      <c r="A1828" s="2"/>
      <c r="C1828" s="2"/>
      <c r="E1828" s="2"/>
      <c r="G1828" s="2"/>
      <c r="I1828" s="2"/>
    </row>
    <row r="1829" spans="1:9" x14ac:dyDescent="0.2">
      <c r="A1829" s="2"/>
      <c r="C1829" s="2"/>
      <c r="E1829" s="2"/>
      <c r="G1829" s="2"/>
      <c r="I1829" s="2"/>
    </row>
    <row r="1830" spans="1:9" x14ac:dyDescent="0.2">
      <c r="A1830" s="2"/>
      <c r="C1830" s="2"/>
      <c r="E1830" s="2"/>
      <c r="G1830" s="2"/>
      <c r="I1830" s="2"/>
    </row>
    <row r="1831" spans="1:9" x14ac:dyDescent="0.2">
      <c r="A1831" s="2"/>
      <c r="C1831" s="2"/>
      <c r="E1831" s="2"/>
      <c r="G1831" s="2"/>
      <c r="I1831" s="2"/>
    </row>
    <row r="1832" spans="1:9" x14ac:dyDescent="0.2">
      <c r="A1832" s="2"/>
      <c r="C1832" s="2"/>
      <c r="E1832" s="2"/>
      <c r="G1832" s="2"/>
      <c r="I1832" s="2"/>
    </row>
    <row r="1833" spans="1:9" x14ac:dyDescent="0.2">
      <c r="A1833" s="2"/>
      <c r="C1833" s="2"/>
      <c r="E1833" s="2"/>
      <c r="G1833" s="2"/>
      <c r="I1833" s="2"/>
    </row>
    <row r="1834" spans="1:9" x14ac:dyDescent="0.2">
      <c r="A1834" s="2"/>
      <c r="C1834" s="2"/>
      <c r="E1834" s="2"/>
      <c r="G1834" s="2"/>
      <c r="I1834" s="2"/>
    </row>
    <row r="1835" spans="1:9" x14ac:dyDescent="0.2">
      <c r="A1835" s="2"/>
      <c r="C1835" s="2"/>
      <c r="E1835" s="2"/>
      <c r="G1835" s="2"/>
      <c r="I1835" s="2"/>
    </row>
    <row r="1836" spans="1:9" x14ac:dyDescent="0.2">
      <c r="A1836" s="2"/>
      <c r="C1836" s="2"/>
      <c r="E1836" s="2"/>
      <c r="G1836" s="2"/>
      <c r="I1836" s="2"/>
    </row>
    <row r="1837" spans="1:9" x14ac:dyDescent="0.2">
      <c r="A1837" s="2"/>
      <c r="C1837" s="2"/>
      <c r="E1837" s="2"/>
      <c r="G1837" s="2"/>
      <c r="I1837" s="2"/>
    </row>
    <row r="1838" spans="1:9" x14ac:dyDescent="0.2">
      <c r="A1838" s="2"/>
      <c r="C1838" s="2"/>
      <c r="E1838" s="2"/>
      <c r="G1838" s="2"/>
      <c r="I1838" s="2"/>
    </row>
    <row r="1839" spans="1:9" x14ac:dyDescent="0.2">
      <c r="A1839" s="2"/>
      <c r="C1839" s="2"/>
      <c r="E1839" s="2"/>
      <c r="G1839" s="2"/>
      <c r="I1839" s="2"/>
    </row>
    <row r="1840" spans="1:9" x14ac:dyDescent="0.2">
      <c r="A1840" s="2"/>
      <c r="C1840" s="2"/>
      <c r="E1840" s="2"/>
      <c r="G1840" s="2"/>
      <c r="I1840" s="2"/>
    </row>
    <row r="1841" spans="1:9" x14ac:dyDescent="0.2">
      <c r="A1841" s="2"/>
      <c r="C1841" s="2"/>
      <c r="E1841" s="2"/>
      <c r="G1841" s="2"/>
      <c r="I1841" s="2"/>
    </row>
    <row r="1842" spans="1:9" x14ac:dyDescent="0.2">
      <c r="A1842" s="2"/>
      <c r="C1842" s="2"/>
      <c r="E1842" s="2"/>
      <c r="G1842" s="2"/>
      <c r="I1842" s="2"/>
    </row>
    <row r="1843" spans="1:9" x14ac:dyDescent="0.2">
      <c r="A1843" s="2"/>
      <c r="C1843" s="2"/>
      <c r="E1843" s="2"/>
      <c r="G1843" s="2"/>
      <c r="I1843" s="2"/>
    </row>
    <row r="1844" spans="1:9" x14ac:dyDescent="0.2">
      <c r="A1844" s="2"/>
      <c r="C1844" s="2"/>
      <c r="E1844" s="2"/>
      <c r="G1844" s="2"/>
      <c r="I1844" s="2"/>
    </row>
    <row r="1845" spans="1:9" x14ac:dyDescent="0.2">
      <c r="A1845" s="2"/>
      <c r="C1845" s="2"/>
      <c r="E1845" s="2"/>
      <c r="G1845" s="2"/>
      <c r="I1845" s="2"/>
    </row>
    <row r="1846" spans="1:9" x14ac:dyDescent="0.2">
      <c r="A1846" s="2"/>
      <c r="C1846" s="2"/>
      <c r="E1846" s="2"/>
      <c r="G1846" s="2"/>
      <c r="I1846" s="2"/>
    </row>
    <row r="1847" spans="1:9" x14ac:dyDescent="0.2">
      <c r="A1847" s="2"/>
      <c r="C1847" s="2"/>
      <c r="E1847" s="2"/>
      <c r="G1847" s="2"/>
      <c r="I1847" s="2"/>
    </row>
    <row r="1848" spans="1:9" x14ac:dyDescent="0.2">
      <c r="A1848" s="2"/>
      <c r="C1848" s="2"/>
      <c r="E1848" s="2"/>
      <c r="G1848" s="2"/>
      <c r="I1848" s="2"/>
    </row>
    <row r="1849" spans="1:9" x14ac:dyDescent="0.2">
      <c r="A1849" s="2"/>
      <c r="C1849" s="2"/>
      <c r="E1849" s="2"/>
      <c r="G1849" s="2"/>
      <c r="I1849" s="2"/>
    </row>
    <row r="1850" spans="1:9" x14ac:dyDescent="0.2">
      <c r="A1850" s="2"/>
      <c r="C1850" s="2"/>
      <c r="E1850" s="2"/>
      <c r="G1850" s="2"/>
      <c r="I1850" s="2"/>
    </row>
    <row r="1851" spans="1:9" x14ac:dyDescent="0.2">
      <c r="A1851" s="2"/>
      <c r="C1851" s="2"/>
      <c r="E1851" s="2"/>
      <c r="G1851" s="2"/>
      <c r="I1851" s="2"/>
    </row>
    <row r="1852" spans="1:9" x14ac:dyDescent="0.2">
      <c r="A1852" s="2"/>
      <c r="C1852" s="2"/>
      <c r="E1852" s="2"/>
      <c r="G1852" s="2"/>
      <c r="I1852" s="2"/>
    </row>
    <row r="1853" spans="1:9" x14ac:dyDescent="0.2">
      <c r="A1853" s="2"/>
      <c r="C1853" s="2"/>
      <c r="E1853" s="2"/>
      <c r="G1853" s="2"/>
      <c r="I1853" s="2"/>
    </row>
    <row r="1854" spans="1:9" x14ac:dyDescent="0.2">
      <c r="A1854" s="2"/>
      <c r="C1854" s="2"/>
      <c r="E1854" s="2"/>
      <c r="G1854" s="2"/>
      <c r="I1854" s="2"/>
    </row>
    <row r="1855" spans="1:9" x14ac:dyDescent="0.2">
      <c r="A1855" s="2"/>
      <c r="C1855" s="2"/>
      <c r="E1855" s="2"/>
      <c r="G1855" s="2"/>
      <c r="I1855" s="2"/>
    </row>
    <row r="1856" spans="1:9" x14ac:dyDescent="0.2">
      <c r="A1856" s="2"/>
      <c r="C1856" s="2"/>
      <c r="E1856" s="2"/>
      <c r="G1856" s="2"/>
      <c r="I1856" s="2"/>
    </row>
    <row r="1857" spans="1:9" x14ac:dyDescent="0.2">
      <c r="A1857" s="2"/>
      <c r="C1857" s="2"/>
      <c r="E1857" s="2"/>
      <c r="G1857" s="2"/>
      <c r="I1857" s="2"/>
    </row>
    <row r="1858" spans="1:9" x14ac:dyDescent="0.2">
      <c r="A1858" s="2"/>
      <c r="C1858" s="2"/>
      <c r="E1858" s="2"/>
      <c r="G1858" s="2"/>
      <c r="I1858" s="2"/>
    </row>
    <row r="1859" spans="1:9" x14ac:dyDescent="0.2">
      <c r="A1859" s="2"/>
      <c r="C1859" s="2"/>
      <c r="E1859" s="2"/>
      <c r="G1859" s="2"/>
      <c r="I1859" s="2"/>
    </row>
    <row r="1860" spans="1:9" x14ac:dyDescent="0.2">
      <c r="A1860" s="2"/>
      <c r="C1860" s="2"/>
      <c r="E1860" s="2"/>
      <c r="G1860" s="2"/>
      <c r="I1860" s="2"/>
    </row>
    <row r="1861" spans="1:9" x14ac:dyDescent="0.2">
      <c r="A1861" s="2"/>
      <c r="C1861" s="2"/>
      <c r="E1861" s="2"/>
      <c r="G1861" s="2"/>
      <c r="I1861" s="2"/>
    </row>
    <row r="1862" spans="1:9" x14ac:dyDescent="0.2">
      <c r="A1862" s="2"/>
      <c r="C1862" s="2"/>
      <c r="E1862" s="2"/>
      <c r="G1862" s="2"/>
      <c r="I1862" s="2"/>
    </row>
    <row r="1863" spans="1:9" x14ac:dyDescent="0.2">
      <c r="A1863" s="2"/>
      <c r="C1863" s="2"/>
      <c r="E1863" s="2"/>
      <c r="G1863" s="2"/>
      <c r="I1863" s="2"/>
    </row>
    <row r="1864" spans="1:9" x14ac:dyDescent="0.2">
      <c r="A1864" s="2"/>
      <c r="C1864" s="2"/>
      <c r="E1864" s="2"/>
      <c r="G1864" s="2"/>
      <c r="I1864" s="2"/>
    </row>
    <row r="1865" spans="1:9" x14ac:dyDescent="0.2">
      <c r="A1865" s="2"/>
      <c r="C1865" s="2"/>
      <c r="E1865" s="2"/>
      <c r="G1865" s="2"/>
      <c r="I1865" s="2"/>
    </row>
    <row r="1866" spans="1:9" x14ac:dyDescent="0.2">
      <c r="A1866" s="2"/>
      <c r="C1866" s="2"/>
      <c r="E1866" s="2"/>
      <c r="G1866" s="2"/>
      <c r="I1866" s="2"/>
    </row>
    <row r="1867" spans="1:9" x14ac:dyDescent="0.2">
      <c r="A1867" s="2"/>
      <c r="C1867" s="2"/>
      <c r="E1867" s="2"/>
      <c r="G1867" s="2"/>
      <c r="I1867" s="2"/>
    </row>
    <row r="1868" spans="1:9" x14ac:dyDescent="0.2">
      <c r="A1868" s="2"/>
      <c r="C1868" s="2"/>
      <c r="E1868" s="2"/>
      <c r="G1868" s="2"/>
      <c r="I1868" s="2"/>
    </row>
    <row r="1869" spans="1:9" x14ac:dyDescent="0.2">
      <c r="A1869" s="2"/>
      <c r="C1869" s="2"/>
      <c r="E1869" s="2"/>
      <c r="G1869" s="2"/>
      <c r="I1869" s="2"/>
    </row>
    <row r="1870" spans="1:9" x14ac:dyDescent="0.2">
      <c r="A1870" s="2"/>
      <c r="C1870" s="2"/>
      <c r="E1870" s="2"/>
      <c r="G1870" s="2"/>
      <c r="I1870" s="2"/>
    </row>
    <row r="1871" spans="1:9" x14ac:dyDescent="0.2">
      <c r="A1871" s="2"/>
      <c r="C1871" s="2"/>
      <c r="E1871" s="2"/>
      <c r="G1871" s="2"/>
      <c r="I1871" s="2"/>
    </row>
    <row r="1872" spans="1:9" x14ac:dyDescent="0.2">
      <c r="A1872" s="2"/>
      <c r="C1872" s="2"/>
      <c r="E1872" s="2"/>
      <c r="G1872" s="2"/>
      <c r="I1872" s="2"/>
    </row>
    <row r="1873" spans="1:9" x14ac:dyDescent="0.2">
      <c r="A1873" s="2"/>
      <c r="C1873" s="2"/>
      <c r="E1873" s="2"/>
      <c r="G1873" s="2"/>
      <c r="I1873" s="2"/>
    </row>
    <row r="1874" spans="1:9" x14ac:dyDescent="0.2">
      <c r="A1874" s="2"/>
      <c r="C1874" s="2"/>
      <c r="E1874" s="2"/>
      <c r="G1874" s="2"/>
      <c r="I1874" s="2"/>
    </row>
    <row r="1875" spans="1:9" x14ac:dyDescent="0.2">
      <c r="A1875" s="2"/>
      <c r="C1875" s="2"/>
      <c r="E1875" s="2"/>
      <c r="G1875" s="2"/>
      <c r="I1875" s="2"/>
    </row>
    <row r="1876" spans="1:9" x14ac:dyDescent="0.2">
      <c r="A1876" s="2"/>
      <c r="C1876" s="2"/>
      <c r="E1876" s="2"/>
      <c r="G1876" s="2"/>
      <c r="I1876" s="2"/>
    </row>
    <row r="1877" spans="1:9" x14ac:dyDescent="0.2">
      <c r="A1877" s="2"/>
      <c r="C1877" s="2"/>
      <c r="E1877" s="2"/>
      <c r="G1877" s="2"/>
      <c r="I1877" s="2"/>
    </row>
    <row r="1878" spans="1:9" x14ac:dyDescent="0.2">
      <c r="A1878" s="2"/>
      <c r="C1878" s="2"/>
      <c r="E1878" s="2"/>
      <c r="G1878" s="2"/>
      <c r="I1878" s="2"/>
    </row>
    <row r="1879" spans="1:9" x14ac:dyDescent="0.2">
      <c r="A1879" s="2"/>
      <c r="C1879" s="2"/>
      <c r="E1879" s="2"/>
      <c r="G1879" s="2"/>
      <c r="I1879" s="2"/>
    </row>
    <row r="1880" spans="1:9" x14ac:dyDescent="0.2">
      <c r="A1880" s="2"/>
      <c r="C1880" s="2"/>
      <c r="E1880" s="2"/>
      <c r="G1880" s="2"/>
      <c r="I1880" s="2"/>
    </row>
    <row r="1881" spans="1:9" x14ac:dyDescent="0.2">
      <c r="A1881" s="2"/>
      <c r="C1881" s="2"/>
      <c r="E1881" s="2"/>
      <c r="G1881" s="2"/>
      <c r="I1881" s="2"/>
    </row>
    <row r="1882" spans="1:9" x14ac:dyDescent="0.2">
      <c r="A1882" s="2"/>
      <c r="C1882" s="2"/>
      <c r="E1882" s="2"/>
      <c r="G1882" s="2"/>
      <c r="I1882" s="2"/>
    </row>
    <row r="1883" spans="1:9" x14ac:dyDescent="0.2">
      <c r="A1883" s="2"/>
      <c r="C1883" s="2"/>
      <c r="E1883" s="2"/>
      <c r="G1883" s="2"/>
      <c r="I1883" s="2"/>
    </row>
    <row r="1884" spans="1:9" x14ac:dyDescent="0.2">
      <c r="A1884" s="2"/>
      <c r="C1884" s="2"/>
      <c r="E1884" s="2"/>
      <c r="G1884" s="2"/>
      <c r="I1884" s="2"/>
    </row>
    <row r="1885" spans="1:9" x14ac:dyDescent="0.2">
      <c r="A1885" s="2"/>
      <c r="C1885" s="2"/>
      <c r="E1885" s="2"/>
      <c r="G1885" s="2"/>
      <c r="I1885" s="2"/>
    </row>
    <row r="1886" spans="1:9" x14ac:dyDescent="0.2">
      <c r="A1886" s="2"/>
      <c r="C1886" s="2"/>
      <c r="E1886" s="2"/>
      <c r="G1886" s="2"/>
      <c r="I1886" s="2"/>
    </row>
    <row r="1887" spans="1:9" x14ac:dyDescent="0.2">
      <c r="A1887" s="2"/>
      <c r="C1887" s="2"/>
      <c r="E1887" s="2"/>
      <c r="G1887" s="2"/>
      <c r="I1887" s="2"/>
    </row>
    <row r="1888" spans="1:9" x14ac:dyDescent="0.2">
      <c r="A1888" s="2"/>
      <c r="C1888" s="2"/>
      <c r="E1888" s="2"/>
      <c r="G1888" s="2"/>
      <c r="I1888" s="2"/>
    </row>
    <row r="1889" spans="1:9" x14ac:dyDescent="0.2">
      <c r="A1889" s="2"/>
      <c r="C1889" s="2"/>
      <c r="E1889" s="2"/>
      <c r="G1889" s="2"/>
      <c r="I1889" s="2"/>
    </row>
    <row r="1890" spans="1:9" x14ac:dyDescent="0.2">
      <c r="A1890" s="2"/>
      <c r="C1890" s="2"/>
      <c r="E1890" s="2"/>
      <c r="G1890" s="2"/>
      <c r="I1890" s="2"/>
    </row>
    <row r="1891" spans="1:9" x14ac:dyDescent="0.2">
      <c r="A1891" s="2"/>
      <c r="C1891" s="2"/>
      <c r="E1891" s="2"/>
      <c r="G1891" s="2"/>
      <c r="I1891" s="2"/>
    </row>
    <row r="1892" spans="1:9" x14ac:dyDescent="0.2">
      <c r="A1892" s="2"/>
      <c r="C1892" s="2"/>
      <c r="E1892" s="2"/>
      <c r="G1892" s="2"/>
      <c r="I1892" s="2"/>
    </row>
    <row r="1893" spans="1:9" x14ac:dyDescent="0.2">
      <c r="A1893" s="2"/>
      <c r="C1893" s="2"/>
      <c r="E1893" s="2"/>
      <c r="G1893" s="2"/>
      <c r="I1893" s="2"/>
    </row>
    <row r="1894" spans="1:9" x14ac:dyDescent="0.2">
      <c r="A1894" s="2"/>
      <c r="C1894" s="2"/>
      <c r="E1894" s="2"/>
      <c r="G1894" s="2"/>
      <c r="I1894" s="2"/>
    </row>
    <row r="1895" spans="1:9" x14ac:dyDescent="0.2">
      <c r="A1895" s="2"/>
      <c r="C1895" s="2"/>
      <c r="E1895" s="2"/>
      <c r="G1895" s="2"/>
      <c r="I1895" s="2"/>
    </row>
    <row r="1896" spans="1:9" x14ac:dyDescent="0.2">
      <c r="A1896" s="2"/>
      <c r="C1896" s="2"/>
      <c r="E1896" s="2"/>
      <c r="G1896" s="2"/>
      <c r="I1896" s="2"/>
    </row>
    <row r="1897" spans="1:9" x14ac:dyDescent="0.2">
      <c r="A1897" s="2"/>
      <c r="C1897" s="2"/>
      <c r="E1897" s="2"/>
      <c r="G1897" s="2"/>
      <c r="I1897" s="2"/>
    </row>
    <row r="1898" spans="1:9" x14ac:dyDescent="0.2">
      <c r="A1898" s="2"/>
      <c r="C1898" s="2"/>
      <c r="E1898" s="2"/>
      <c r="G1898" s="2"/>
      <c r="I1898" s="2"/>
    </row>
    <row r="1899" spans="1:9" x14ac:dyDescent="0.2">
      <c r="A1899" s="2"/>
      <c r="C1899" s="2"/>
      <c r="E1899" s="2"/>
      <c r="G1899" s="2"/>
      <c r="I1899" s="2"/>
    </row>
    <row r="1900" spans="1:9" x14ac:dyDescent="0.2">
      <c r="A1900" s="2"/>
      <c r="C1900" s="2"/>
      <c r="E1900" s="2"/>
      <c r="G1900" s="2"/>
      <c r="I1900" s="2"/>
    </row>
    <row r="1901" spans="1:9" x14ac:dyDescent="0.2">
      <c r="A1901" s="2"/>
      <c r="C1901" s="2"/>
      <c r="E1901" s="2"/>
      <c r="G1901" s="2"/>
      <c r="I1901" s="2"/>
    </row>
    <row r="1902" spans="1:9" x14ac:dyDescent="0.2">
      <c r="A1902" s="2"/>
      <c r="C1902" s="2"/>
      <c r="E1902" s="2"/>
      <c r="G1902" s="2"/>
      <c r="I1902" s="2"/>
    </row>
    <row r="1903" spans="1:9" x14ac:dyDescent="0.2">
      <c r="A1903" s="2"/>
      <c r="C1903" s="2"/>
      <c r="E1903" s="2"/>
      <c r="G1903" s="2"/>
      <c r="I1903" s="2"/>
    </row>
    <row r="1904" spans="1:9" x14ac:dyDescent="0.2">
      <c r="A1904" s="2"/>
      <c r="C1904" s="2"/>
      <c r="E1904" s="2"/>
      <c r="G1904" s="2"/>
      <c r="I1904" s="2"/>
    </row>
    <row r="1905" spans="1:9" x14ac:dyDescent="0.2">
      <c r="A1905" s="2"/>
      <c r="C1905" s="2"/>
      <c r="E1905" s="2"/>
      <c r="G1905" s="2"/>
      <c r="I1905" s="2"/>
    </row>
    <row r="1906" spans="1:9" x14ac:dyDescent="0.2">
      <c r="A1906" s="2"/>
      <c r="C1906" s="2"/>
      <c r="E1906" s="2"/>
      <c r="G1906" s="2"/>
      <c r="I1906" s="2"/>
    </row>
    <row r="1907" spans="1:9" x14ac:dyDescent="0.2">
      <c r="A1907" s="2"/>
      <c r="C1907" s="2"/>
      <c r="E1907" s="2"/>
      <c r="G1907" s="2"/>
      <c r="I1907" s="2"/>
    </row>
    <row r="1908" spans="1:9" x14ac:dyDescent="0.2">
      <c r="A1908" s="2"/>
      <c r="C1908" s="2"/>
      <c r="E1908" s="2"/>
      <c r="G1908" s="2"/>
      <c r="I1908" s="2"/>
    </row>
    <row r="1909" spans="1:9" x14ac:dyDescent="0.2">
      <c r="A1909" s="2"/>
      <c r="C1909" s="2"/>
      <c r="E1909" s="2"/>
      <c r="G1909" s="2"/>
      <c r="I1909" s="2"/>
    </row>
    <row r="1910" spans="1:9" x14ac:dyDescent="0.2">
      <c r="A1910" s="2"/>
      <c r="C1910" s="2"/>
      <c r="E1910" s="2"/>
      <c r="G1910" s="2"/>
      <c r="I1910" s="2"/>
    </row>
    <row r="1911" spans="1:9" x14ac:dyDescent="0.2">
      <c r="A1911" s="2"/>
      <c r="C1911" s="2"/>
      <c r="E1911" s="2"/>
      <c r="G1911" s="2"/>
      <c r="I1911" s="2"/>
    </row>
    <row r="1912" spans="1:9" x14ac:dyDescent="0.2">
      <c r="A1912" s="2"/>
      <c r="C1912" s="2"/>
      <c r="E1912" s="2"/>
      <c r="G1912" s="2"/>
      <c r="I1912" s="2"/>
    </row>
    <row r="1913" spans="1:9" x14ac:dyDescent="0.2">
      <c r="A1913" s="2"/>
      <c r="C1913" s="2"/>
      <c r="E1913" s="2"/>
      <c r="G1913" s="2"/>
      <c r="I1913" s="2"/>
    </row>
    <row r="1914" spans="1:9" x14ac:dyDescent="0.2">
      <c r="A1914" s="2"/>
      <c r="C1914" s="2"/>
      <c r="E1914" s="2"/>
      <c r="G1914" s="2"/>
      <c r="I1914" s="2"/>
    </row>
    <row r="1915" spans="1:9" x14ac:dyDescent="0.2">
      <c r="A1915" s="2"/>
      <c r="C1915" s="2"/>
      <c r="E1915" s="2"/>
      <c r="G1915" s="2"/>
      <c r="I1915" s="2"/>
    </row>
    <row r="1916" spans="1:9" x14ac:dyDescent="0.2">
      <c r="A1916" s="2"/>
      <c r="C1916" s="2"/>
      <c r="E1916" s="2"/>
      <c r="G1916" s="2"/>
      <c r="I1916" s="2"/>
    </row>
    <row r="1917" spans="1:9" x14ac:dyDescent="0.2">
      <c r="A1917" s="2"/>
      <c r="C1917" s="2"/>
      <c r="E1917" s="2"/>
      <c r="G1917" s="2"/>
      <c r="I1917" s="2"/>
    </row>
    <row r="1918" spans="1:9" x14ac:dyDescent="0.2">
      <c r="A1918" s="2"/>
      <c r="C1918" s="2"/>
      <c r="E1918" s="2"/>
      <c r="G1918" s="2"/>
      <c r="I1918" s="2"/>
    </row>
    <row r="1919" spans="1:9" x14ac:dyDescent="0.2">
      <c r="A1919" s="2"/>
      <c r="C1919" s="2"/>
      <c r="E1919" s="2"/>
      <c r="G1919" s="2"/>
      <c r="I1919" s="2"/>
    </row>
    <row r="1920" spans="1:9" x14ac:dyDescent="0.2">
      <c r="A1920" s="2"/>
      <c r="C1920" s="2"/>
      <c r="E1920" s="2"/>
      <c r="G1920" s="2"/>
      <c r="I1920" s="2"/>
    </row>
    <row r="1921" spans="1:9" x14ac:dyDescent="0.2">
      <c r="A1921" s="2"/>
      <c r="C1921" s="2"/>
      <c r="E1921" s="2"/>
      <c r="G1921" s="2"/>
      <c r="I1921" s="2"/>
    </row>
    <row r="1922" spans="1:9" x14ac:dyDescent="0.2">
      <c r="A1922" s="2"/>
      <c r="C1922" s="2"/>
      <c r="E1922" s="2"/>
      <c r="G1922" s="2"/>
      <c r="I1922" s="2"/>
    </row>
    <row r="1923" spans="1:9" x14ac:dyDescent="0.2">
      <c r="A1923" s="2"/>
      <c r="C1923" s="2"/>
      <c r="E1923" s="2"/>
      <c r="G1923" s="2"/>
      <c r="I1923" s="2"/>
    </row>
    <row r="1924" spans="1:9" x14ac:dyDescent="0.2">
      <c r="A1924" s="2"/>
      <c r="C1924" s="2"/>
      <c r="E1924" s="2"/>
      <c r="G1924" s="2"/>
      <c r="I1924" s="2"/>
    </row>
    <row r="1925" spans="1:9" x14ac:dyDescent="0.2">
      <c r="A1925" s="2"/>
      <c r="C1925" s="2"/>
      <c r="E1925" s="2"/>
      <c r="G1925" s="2"/>
      <c r="I1925" s="2"/>
    </row>
    <row r="1926" spans="1:9" x14ac:dyDescent="0.2">
      <c r="A1926" s="2"/>
      <c r="C1926" s="2"/>
      <c r="E1926" s="2"/>
      <c r="G1926" s="2"/>
      <c r="I1926" s="2"/>
    </row>
    <row r="1927" spans="1:9" x14ac:dyDescent="0.2">
      <c r="A1927" s="2"/>
      <c r="C1927" s="2"/>
      <c r="E1927" s="2"/>
      <c r="G1927" s="2"/>
      <c r="I1927" s="2"/>
    </row>
    <row r="1928" spans="1:9" x14ac:dyDescent="0.2">
      <c r="A1928" s="2"/>
      <c r="C1928" s="2"/>
      <c r="E1928" s="2"/>
      <c r="G1928" s="2"/>
      <c r="I1928" s="2"/>
    </row>
    <row r="1929" spans="1:9" x14ac:dyDescent="0.2">
      <c r="A1929" s="2"/>
      <c r="C1929" s="2"/>
      <c r="E1929" s="2"/>
      <c r="G1929" s="2"/>
      <c r="I1929" s="2"/>
    </row>
    <row r="1930" spans="1:9" x14ac:dyDescent="0.2">
      <c r="A1930" s="2"/>
      <c r="C1930" s="2"/>
      <c r="E1930" s="2"/>
      <c r="G1930" s="2"/>
      <c r="I1930" s="2"/>
    </row>
    <row r="1931" spans="1:9" x14ac:dyDescent="0.2">
      <c r="A1931" s="2"/>
      <c r="C1931" s="2"/>
      <c r="E1931" s="2"/>
      <c r="G1931" s="2"/>
      <c r="I1931" s="2"/>
    </row>
    <row r="1932" spans="1:9" x14ac:dyDescent="0.2">
      <c r="A1932" s="2"/>
      <c r="C1932" s="2"/>
      <c r="E1932" s="2"/>
      <c r="G1932" s="2"/>
      <c r="I1932" s="2"/>
    </row>
    <row r="1933" spans="1:9" x14ac:dyDescent="0.2">
      <c r="A1933" s="2"/>
      <c r="C1933" s="2"/>
      <c r="E1933" s="2"/>
      <c r="G1933" s="2"/>
      <c r="I1933" s="2"/>
    </row>
    <row r="1934" spans="1:9" x14ac:dyDescent="0.2">
      <c r="A1934" s="2"/>
      <c r="C1934" s="2"/>
      <c r="E1934" s="2"/>
      <c r="G1934" s="2"/>
      <c r="I1934" s="2"/>
    </row>
    <row r="1935" spans="1:9" x14ac:dyDescent="0.2">
      <c r="A1935" s="2"/>
      <c r="C1935" s="2"/>
      <c r="E1935" s="2"/>
      <c r="G1935" s="2"/>
      <c r="I1935" s="2"/>
    </row>
    <row r="1936" spans="1:9" x14ac:dyDescent="0.2">
      <c r="A1936" s="2"/>
      <c r="C1936" s="2"/>
      <c r="E1936" s="2"/>
      <c r="G1936" s="2"/>
      <c r="I1936" s="2"/>
    </row>
    <row r="1937" spans="1:9" x14ac:dyDescent="0.2">
      <c r="A1937" s="2"/>
      <c r="C1937" s="2"/>
      <c r="E1937" s="2"/>
      <c r="G1937" s="2"/>
      <c r="I1937" s="2"/>
    </row>
    <row r="1938" spans="1:9" x14ac:dyDescent="0.2">
      <c r="A1938" s="2"/>
      <c r="C1938" s="2"/>
      <c r="E1938" s="2"/>
      <c r="G1938" s="2"/>
      <c r="I1938" s="2"/>
    </row>
    <row r="1939" spans="1:9" x14ac:dyDescent="0.2">
      <c r="A1939" s="2"/>
      <c r="C1939" s="2"/>
      <c r="E1939" s="2"/>
      <c r="G1939" s="2"/>
      <c r="I1939" s="2"/>
    </row>
    <row r="1940" spans="1:9" x14ac:dyDescent="0.2">
      <c r="A1940" s="2"/>
      <c r="C1940" s="2"/>
      <c r="E1940" s="2"/>
      <c r="G1940" s="2"/>
      <c r="I1940" s="2"/>
    </row>
    <row r="1941" spans="1:9" x14ac:dyDescent="0.2">
      <c r="A1941" s="2"/>
      <c r="C1941" s="2"/>
      <c r="E1941" s="2"/>
      <c r="G1941" s="2"/>
      <c r="I1941" s="2"/>
    </row>
    <row r="1942" spans="1:9" x14ac:dyDescent="0.2">
      <c r="A1942" s="2"/>
      <c r="C1942" s="2"/>
      <c r="E1942" s="2"/>
      <c r="G1942" s="2"/>
      <c r="I1942" s="2"/>
    </row>
    <row r="1943" spans="1:9" x14ac:dyDescent="0.2">
      <c r="A1943" s="2"/>
      <c r="C1943" s="2"/>
      <c r="E1943" s="2"/>
      <c r="G1943" s="2"/>
      <c r="I1943" s="2"/>
    </row>
    <row r="1944" spans="1:9" x14ac:dyDescent="0.2">
      <c r="A1944" s="2"/>
      <c r="C1944" s="2"/>
      <c r="E1944" s="2"/>
      <c r="G1944" s="2"/>
      <c r="I1944" s="2"/>
    </row>
    <row r="1945" spans="1:9" x14ac:dyDescent="0.2">
      <c r="A1945" s="2"/>
      <c r="C1945" s="2"/>
      <c r="E1945" s="2"/>
      <c r="G1945" s="2"/>
      <c r="I1945" s="2"/>
    </row>
    <row r="1946" spans="1:9" x14ac:dyDescent="0.2">
      <c r="A1946" s="2"/>
      <c r="C1946" s="2"/>
      <c r="E1946" s="2"/>
      <c r="G1946" s="2"/>
      <c r="I1946" s="2"/>
    </row>
    <row r="1947" spans="1:9" x14ac:dyDescent="0.2">
      <c r="A1947" s="2"/>
      <c r="C1947" s="2"/>
      <c r="E1947" s="2"/>
      <c r="G1947" s="2"/>
      <c r="I1947" s="2"/>
    </row>
    <row r="1948" spans="1:9" x14ac:dyDescent="0.2">
      <c r="A1948" s="2"/>
      <c r="C1948" s="2"/>
      <c r="E1948" s="2"/>
      <c r="G1948" s="2"/>
      <c r="I1948" s="2"/>
    </row>
    <row r="1949" spans="1:9" x14ac:dyDescent="0.2">
      <c r="A1949" s="2"/>
      <c r="C1949" s="2"/>
      <c r="E1949" s="2"/>
      <c r="G1949" s="2"/>
      <c r="I1949" s="2"/>
    </row>
    <row r="1950" spans="1:9" x14ac:dyDescent="0.2">
      <c r="A1950" s="2"/>
      <c r="C1950" s="2"/>
      <c r="E1950" s="2"/>
      <c r="G1950" s="2"/>
      <c r="I1950" s="2"/>
    </row>
    <row r="1951" spans="1:9" x14ac:dyDescent="0.2">
      <c r="A1951" s="2"/>
      <c r="C1951" s="2"/>
      <c r="E1951" s="2"/>
      <c r="G1951" s="2"/>
      <c r="I1951" s="2"/>
    </row>
    <row r="1952" spans="1:9" x14ac:dyDescent="0.2">
      <c r="A1952" s="2"/>
      <c r="C1952" s="2"/>
      <c r="E1952" s="2"/>
      <c r="G1952" s="2"/>
      <c r="I1952" s="2"/>
    </row>
    <row r="1953" spans="1:9" x14ac:dyDescent="0.2">
      <c r="A1953" s="2"/>
      <c r="C1953" s="2"/>
      <c r="E1953" s="2"/>
      <c r="G1953" s="2"/>
      <c r="I1953" s="2"/>
    </row>
    <row r="1954" spans="1:9" x14ac:dyDescent="0.2">
      <c r="A1954" s="2"/>
      <c r="C1954" s="2"/>
      <c r="E1954" s="2"/>
      <c r="G1954" s="2"/>
      <c r="I1954" s="2"/>
    </row>
    <row r="1955" spans="1:9" x14ac:dyDescent="0.2">
      <c r="A1955" s="2"/>
      <c r="C1955" s="2"/>
      <c r="E1955" s="2"/>
      <c r="G1955" s="2"/>
      <c r="I1955" s="2"/>
    </row>
    <row r="1956" spans="1:9" x14ac:dyDescent="0.2">
      <c r="A1956" s="2"/>
      <c r="C1956" s="2"/>
      <c r="E1956" s="2"/>
      <c r="G1956" s="2"/>
      <c r="I1956" s="2"/>
    </row>
    <row r="1957" spans="1:9" x14ac:dyDescent="0.2">
      <c r="A1957" s="2"/>
      <c r="C1957" s="2"/>
      <c r="E1957" s="2"/>
      <c r="G1957" s="2"/>
      <c r="I1957" s="2"/>
    </row>
    <row r="1958" spans="1:9" x14ac:dyDescent="0.2">
      <c r="A1958" s="2"/>
      <c r="C1958" s="2"/>
      <c r="E1958" s="2"/>
      <c r="G1958" s="2"/>
      <c r="I1958" s="2"/>
    </row>
    <row r="1959" spans="1:9" x14ac:dyDescent="0.2">
      <c r="A1959" s="2"/>
      <c r="C1959" s="2"/>
      <c r="E1959" s="2"/>
      <c r="G1959" s="2"/>
      <c r="I1959" s="2"/>
    </row>
    <row r="1960" spans="1:9" x14ac:dyDescent="0.2">
      <c r="A1960" s="2"/>
      <c r="C1960" s="2"/>
      <c r="E1960" s="2"/>
      <c r="G1960" s="2"/>
      <c r="I1960" s="2"/>
    </row>
    <row r="1961" spans="1:9" x14ac:dyDescent="0.2">
      <c r="A1961" s="2"/>
      <c r="C1961" s="2"/>
      <c r="E1961" s="2"/>
      <c r="G1961" s="2"/>
      <c r="I1961" s="2"/>
    </row>
    <row r="1962" spans="1:9" x14ac:dyDescent="0.2">
      <c r="A1962" s="2"/>
      <c r="C1962" s="2"/>
      <c r="E1962" s="2"/>
      <c r="G1962" s="2"/>
      <c r="I1962" s="2"/>
    </row>
    <row r="1963" spans="1:9" x14ac:dyDescent="0.2">
      <c r="A1963" s="2"/>
      <c r="C1963" s="2"/>
      <c r="E1963" s="2"/>
      <c r="G1963" s="2"/>
      <c r="I1963" s="2"/>
    </row>
    <row r="1964" spans="1:9" x14ac:dyDescent="0.2">
      <c r="A1964" s="2"/>
      <c r="C1964" s="2"/>
      <c r="E1964" s="2"/>
      <c r="G1964" s="2"/>
      <c r="I1964" s="2"/>
    </row>
    <row r="1965" spans="1:9" x14ac:dyDescent="0.2">
      <c r="A1965" s="2"/>
      <c r="C1965" s="2"/>
      <c r="E1965" s="2"/>
      <c r="G1965" s="2"/>
      <c r="I1965" s="2"/>
    </row>
    <row r="1966" spans="1:9" x14ac:dyDescent="0.2">
      <c r="A1966" s="2"/>
      <c r="C1966" s="2"/>
      <c r="E1966" s="2"/>
      <c r="G1966" s="2"/>
      <c r="I1966" s="2"/>
    </row>
    <row r="1967" spans="1:9" x14ac:dyDescent="0.2">
      <c r="A1967" s="2"/>
      <c r="C1967" s="2"/>
      <c r="E1967" s="2"/>
      <c r="G1967" s="2"/>
      <c r="I1967" s="2"/>
    </row>
    <row r="1968" spans="1:9" x14ac:dyDescent="0.2">
      <c r="A1968" s="2"/>
      <c r="C1968" s="2"/>
      <c r="E1968" s="2"/>
      <c r="G1968" s="2"/>
      <c r="I1968" s="2"/>
    </row>
    <row r="1969" spans="1:9" x14ac:dyDescent="0.2">
      <c r="A1969" s="2"/>
      <c r="C1969" s="2"/>
      <c r="E1969" s="2"/>
      <c r="G1969" s="2"/>
      <c r="I1969" s="2"/>
    </row>
    <row r="1970" spans="1:9" x14ac:dyDescent="0.2">
      <c r="A1970" s="2"/>
      <c r="C1970" s="2"/>
      <c r="E1970" s="2"/>
      <c r="G1970" s="2"/>
      <c r="I1970" s="2"/>
    </row>
    <row r="1971" spans="1:9" x14ac:dyDescent="0.2">
      <c r="A1971" s="2"/>
      <c r="C1971" s="2"/>
      <c r="E1971" s="2"/>
      <c r="G1971" s="2"/>
      <c r="I1971" s="2"/>
    </row>
    <row r="1972" spans="1:9" x14ac:dyDescent="0.2">
      <c r="A1972" s="2"/>
      <c r="C1972" s="2"/>
      <c r="E1972" s="2"/>
      <c r="G1972" s="2"/>
      <c r="I1972" s="2"/>
    </row>
    <row r="1973" spans="1:9" x14ac:dyDescent="0.2">
      <c r="A1973" s="2"/>
      <c r="C1973" s="2"/>
      <c r="E1973" s="2"/>
      <c r="G1973" s="2"/>
      <c r="I1973" s="2"/>
    </row>
    <row r="1974" spans="1:9" x14ac:dyDescent="0.2">
      <c r="A1974" s="2"/>
      <c r="C1974" s="2"/>
      <c r="E1974" s="2"/>
      <c r="G1974" s="2"/>
      <c r="I1974" s="2"/>
    </row>
    <row r="1975" spans="1:9" x14ac:dyDescent="0.2">
      <c r="A1975" s="2"/>
      <c r="C1975" s="2"/>
      <c r="E1975" s="2"/>
      <c r="G1975" s="2"/>
      <c r="I1975" s="2"/>
    </row>
    <row r="1976" spans="1:9" x14ac:dyDescent="0.2">
      <c r="A1976" s="2"/>
      <c r="C1976" s="2"/>
      <c r="E1976" s="2"/>
      <c r="G1976" s="2"/>
      <c r="I1976" s="2"/>
    </row>
    <row r="1977" spans="1:9" x14ac:dyDescent="0.2">
      <c r="A1977" s="2"/>
      <c r="C1977" s="2"/>
      <c r="E1977" s="2"/>
      <c r="G1977" s="2"/>
      <c r="I1977" s="2"/>
    </row>
    <row r="1978" spans="1:9" x14ac:dyDescent="0.2">
      <c r="A1978" s="2"/>
      <c r="C1978" s="2"/>
      <c r="E1978" s="2"/>
      <c r="G1978" s="2"/>
      <c r="I1978" s="2"/>
    </row>
    <row r="1979" spans="1:9" x14ac:dyDescent="0.2">
      <c r="A1979" s="2"/>
      <c r="C1979" s="2"/>
      <c r="E1979" s="2"/>
      <c r="G1979" s="2"/>
      <c r="I1979" s="2"/>
    </row>
    <row r="1980" spans="1:9" x14ac:dyDescent="0.2">
      <c r="A1980" s="2"/>
      <c r="C1980" s="2"/>
      <c r="E1980" s="2"/>
      <c r="G1980" s="2"/>
      <c r="I1980" s="2"/>
    </row>
    <row r="1981" spans="1:9" x14ac:dyDescent="0.2">
      <c r="A1981" s="2"/>
      <c r="C1981" s="2"/>
      <c r="E1981" s="2"/>
      <c r="G1981" s="2"/>
      <c r="I1981" s="2"/>
    </row>
    <row r="1982" spans="1:9" x14ac:dyDescent="0.2">
      <c r="A1982" s="2"/>
      <c r="C1982" s="2"/>
      <c r="E1982" s="2"/>
      <c r="G1982" s="2"/>
      <c r="I1982" s="2"/>
    </row>
    <row r="1983" spans="1:9" x14ac:dyDescent="0.2">
      <c r="A1983" s="2"/>
      <c r="C1983" s="2"/>
      <c r="E1983" s="2"/>
      <c r="G1983" s="2"/>
      <c r="I1983" s="2"/>
    </row>
    <row r="1984" spans="1:9" x14ac:dyDescent="0.2">
      <c r="A1984" s="2"/>
      <c r="C1984" s="2"/>
      <c r="E1984" s="2"/>
      <c r="G1984" s="2"/>
      <c r="I1984" s="2"/>
    </row>
    <row r="1985" spans="1:9" x14ac:dyDescent="0.2">
      <c r="A1985" s="2"/>
      <c r="C1985" s="2"/>
      <c r="E1985" s="2"/>
      <c r="G1985" s="2"/>
      <c r="I1985" s="2"/>
    </row>
    <row r="1986" spans="1:9" x14ac:dyDescent="0.2">
      <c r="A1986" s="2"/>
      <c r="C1986" s="2"/>
      <c r="E1986" s="2"/>
      <c r="G1986" s="2"/>
      <c r="I1986" s="2"/>
    </row>
    <row r="1987" spans="1:9" x14ac:dyDescent="0.2">
      <c r="A1987" s="2"/>
      <c r="C1987" s="2"/>
      <c r="E1987" s="2"/>
      <c r="G1987" s="2"/>
      <c r="I1987" s="2"/>
    </row>
    <row r="1988" spans="1:9" x14ac:dyDescent="0.2">
      <c r="A1988" s="2"/>
      <c r="C1988" s="2"/>
      <c r="E1988" s="2"/>
      <c r="G1988" s="2"/>
      <c r="I1988" s="2"/>
    </row>
    <row r="1989" spans="1:9" x14ac:dyDescent="0.2">
      <c r="A1989" s="2"/>
      <c r="C1989" s="2"/>
      <c r="E1989" s="2"/>
      <c r="G1989" s="2"/>
      <c r="I1989" s="2"/>
    </row>
    <row r="1990" spans="1:9" x14ac:dyDescent="0.2">
      <c r="A1990" s="2"/>
      <c r="C1990" s="2"/>
      <c r="E1990" s="2"/>
      <c r="G1990" s="2"/>
      <c r="I1990" s="2"/>
    </row>
    <row r="1991" spans="1:9" x14ac:dyDescent="0.2">
      <c r="A1991" s="2"/>
      <c r="C1991" s="2"/>
      <c r="E1991" s="2"/>
      <c r="G1991" s="2"/>
      <c r="I1991" s="2"/>
    </row>
    <row r="1992" spans="1:9" x14ac:dyDescent="0.2">
      <c r="A1992" s="2"/>
      <c r="C1992" s="2"/>
      <c r="E1992" s="2"/>
      <c r="G1992" s="2"/>
      <c r="I1992" s="2"/>
    </row>
    <row r="1993" spans="1:9" x14ac:dyDescent="0.2">
      <c r="A1993" s="2"/>
      <c r="C1993" s="2"/>
      <c r="E1993" s="2"/>
      <c r="G1993" s="2"/>
      <c r="I1993" s="2"/>
    </row>
    <row r="1994" spans="1:9" x14ac:dyDescent="0.2">
      <c r="A1994" s="2"/>
      <c r="C1994" s="2"/>
      <c r="E1994" s="2"/>
      <c r="G1994" s="2"/>
      <c r="I1994" s="2"/>
    </row>
    <row r="1995" spans="1:9" x14ac:dyDescent="0.2">
      <c r="A1995" s="2"/>
      <c r="C1995" s="2"/>
      <c r="E1995" s="2"/>
      <c r="G1995" s="2"/>
      <c r="I1995" s="2"/>
    </row>
    <row r="1996" spans="1:9" x14ac:dyDescent="0.2">
      <c r="A1996" s="2"/>
      <c r="C1996" s="2"/>
      <c r="E1996" s="2"/>
      <c r="G1996" s="2"/>
      <c r="I1996" s="2"/>
    </row>
    <row r="1997" spans="1:9" x14ac:dyDescent="0.2">
      <c r="A1997" s="2"/>
      <c r="C1997" s="2"/>
      <c r="E1997" s="2"/>
      <c r="G1997" s="2"/>
      <c r="I1997" s="2"/>
    </row>
    <row r="1998" spans="1:9" x14ac:dyDescent="0.2">
      <c r="A1998" s="2"/>
      <c r="C1998" s="2"/>
      <c r="E1998" s="2"/>
      <c r="G1998" s="2"/>
      <c r="I1998" s="2"/>
    </row>
    <row r="1999" spans="1:9" x14ac:dyDescent="0.2">
      <c r="A1999" s="2"/>
      <c r="C1999" s="2"/>
      <c r="E1999" s="2"/>
      <c r="G1999" s="2"/>
      <c r="I1999" s="2"/>
    </row>
    <row r="2000" spans="1:9" x14ac:dyDescent="0.2">
      <c r="A2000" s="2"/>
      <c r="C2000" s="2"/>
      <c r="E2000" s="2"/>
      <c r="G2000" s="2"/>
      <c r="I2000" s="2"/>
    </row>
    <row r="2001" spans="1:9" x14ac:dyDescent="0.2">
      <c r="A2001" s="2"/>
      <c r="C2001" s="2"/>
      <c r="E2001" s="2"/>
      <c r="G2001" s="2"/>
      <c r="I2001" s="2"/>
    </row>
    <row r="2002" spans="1:9" x14ac:dyDescent="0.2">
      <c r="A2002" s="2"/>
      <c r="C2002" s="2"/>
      <c r="E2002" s="2"/>
      <c r="G2002" s="2"/>
      <c r="I2002" s="2"/>
    </row>
    <row r="2003" spans="1:9" x14ac:dyDescent="0.2">
      <c r="A2003" s="2"/>
      <c r="C2003" s="2"/>
      <c r="E2003" s="2"/>
      <c r="G2003" s="2"/>
      <c r="I2003" s="2"/>
    </row>
    <row r="2004" spans="1:9" x14ac:dyDescent="0.2">
      <c r="A2004" s="2"/>
      <c r="C2004" s="2"/>
      <c r="E2004" s="2"/>
      <c r="G2004" s="2"/>
      <c r="I2004" s="2"/>
    </row>
    <row r="2005" spans="1:9" x14ac:dyDescent="0.2">
      <c r="A2005" s="2"/>
      <c r="C2005" s="2"/>
      <c r="E2005" s="2"/>
      <c r="G2005" s="2"/>
      <c r="I2005" s="2"/>
    </row>
    <row r="2006" spans="1:9" x14ac:dyDescent="0.2">
      <c r="A2006" s="2"/>
      <c r="C2006" s="2"/>
      <c r="E2006" s="2"/>
      <c r="G2006" s="2"/>
      <c r="I2006" s="2"/>
    </row>
    <row r="2007" spans="1:9" x14ac:dyDescent="0.2">
      <c r="A2007" s="2"/>
      <c r="C2007" s="2"/>
      <c r="E2007" s="2"/>
      <c r="G2007" s="2"/>
      <c r="I2007" s="2"/>
    </row>
    <row r="2008" spans="1:9" x14ac:dyDescent="0.2">
      <c r="A2008" s="2"/>
      <c r="C2008" s="2"/>
      <c r="E2008" s="2"/>
      <c r="G2008" s="2"/>
      <c r="I2008" s="2"/>
    </row>
    <row r="2009" spans="1:9" x14ac:dyDescent="0.2">
      <c r="A2009" s="2"/>
      <c r="C2009" s="2"/>
      <c r="E2009" s="2"/>
      <c r="G2009" s="2"/>
      <c r="I2009" s="2"/>
    </row>
    <row r="2010" spans="1:9" x14ac:dyDescent="0.2">
      <c r="A2010" s="2"/>
      <c r="C2010" s="2"/>
      <c r="E2010" s="2"/>
      <c r="G2010" s="2"/>
      <c r="I2010" s="2"/>
    </row>
    <row r="2011" spans="1:9" x14ac:dyDescent="0.2">
      <c r="A2011" s="2"/>
      <c r="C2011" s="2"/>
      <c r="E2011" s="2"/>
      <c r="G2011" s="2"/>
      <c r="I2011" s="2"/>
    </row>
    <row r="2012" spans="1:9" x14ac:dyDescent="0.2">
      <c r="A2012" s="2"/>
      <c r="C2012" s="2"/>
      <c r="E2012" s="2"/>
      <c r="G2012" s="2"/>
      <c r="I2012" s="2"/>
    </row>
    <row r="2013" spans="1:9" x14ac:dyDescent="0.2">
      <c r="A2013" s="2"/>
      <c r="C2013" s="2"/>
      <c r="E2013" s="2"/>
      <c r="G2013" s="2"/>
      <c r="I2013" s="2"/>
    </row>
    <row r="2014" spans="1:9" x14ac:dyDescent="0.2">
      <c r="A2014" s="2"/>
      <c r="C2014" s="2"/>
      <c r="E2014" s="2"/>
      <c r="G2014" s="2"/>
      <c r="I2014" s="2"/>
    </row>
    <row r="2015" spans="1:9" x14ac:dyDescent="0.2">
      <c r="A2015" s="2"/>
      <c r="C2015" s="2"/>
      <c r="E2015" s="2"/>
      <c r="G2015" s="2"/>
      <c r="I2015" s="2"/>
    </row>
    <row r="2016" spans="1:9" x14ac:dyDescent="0.2">
      <c r="A2016" s="2"/>
      <c r="C2016" s="2"/>
      <c r="E2016" s="2"/>
      <c r="G2016" s="2"/>
      <c r="I2016" s="2"/>
    </row>
    <row r="2017" spans="1:9" x14ac:dyDescent="0.2">
      <c r="A2017" s="2"/>
      <c r="C2017" s="2"/>
      <c r="E2017" s="2"/>
      <c r="G2017" s="2"/>
      <c r="I2017" s="2"/>
    </row>
    <row r="2018" spans="1:9" x14ac:dyDescent="0.2">
      <c r="A2018" s="2"/>
      <c r="C2018" s="2"/>
      <c r="E2018" s="2"/>
      <c r="G2018" s="2"/>
      <c r="I2018" s="2"/>
    </row>
    <row r="2019" spans="1:9" x14ac:dyDescent="0.2">
      <c r="A2019" s="2"/>
      <c r="C2019" s="2"/>
      <c r="E2019" s="2"/>
      <c r="G2019" s="2"/>
      <c r="I2019" s="2"/>
    </row>
    <row r="2020" spans="1:9" x14ac:dyDescent="0.2">
      <c r="A2020" s="2"/>
      <c r="C2020" s="2"/>
      <c r="E2020" s="2"/>
      <c r="G2020" s="2"/>
      <c r="I2020" s="2"/>
    </row>
    <row r="2021" spans="1:9" x14ac:dyDescent="0.2">
      <c r="A2021" s="2"/>
      <c r="C2021" s="2"/>
      <c r="E2021" s="2"/>
      <c r="G2021" s="2"/>
      <c r="I2021" s="2"/>
    </row>
    <row r="2022" spans="1:9" x14ac:dyDescent="0.2">
      <c r="A2022" s="2"/>
      <c r="C2022" s="2"/>
      <c r="E2022" s="2"/>
      <c r="G2022" s="2"/>
      <c r="I2022" s="2"/>
    </row>
    <row r="2023" spans="1:9" x14ac:dyDescent="0.2">
      <c r="A2023" s="2"/>
      <c r="C2023" s="2"/>
      <c r="E2023" s="2"/>
      <c r="G2023" s="2"/>
      <c r="I2023" s="2"/>
    </row>
    <row r="2024" spans="1:9" x14ac:dyDescent="0.2">
      <c r="A2024" s="2"/>
      <c r="C2024" s="2"/>
      <c r="E2024" s="2"/>
      <c r="G2024" s="2"/>
      <c r="I2024" s="2"/>
    </row>
    <row r="2025" spans="1:9" x14ac:dyDescent="0.2">
      <c r="A2025" s="2"/>
      <c r="C2025" s="2"/>
      <c r="E2025" s="2"/>
      <c r="G2025" s="2"/>
      <c r="I2025" s="2"/>
    </row>
    <row r="2026" spans="1:9" x14ac:dyDescent="0.2">
      <c r="A2026" s="2"/>
      <c r="C2026" s="2"/>
      <c r="E2026" s="2"/>
      <c r="G2026" s="2"/>
      <c r="I2026" s="2"/>
    </row>
    <row r="2027" spans="1:9" x14ac:dyDescent="0.2">
      <c r="A2027" s="2"/>
      <c r="C2027" s="2"/>
      <c r="E2027" s="2"/>
      <c r="G2027" s="2"/>
      <c r="I2027" s="2"/>
    </row>
    <row r="2028" spans="1:9" x14ac:dyDescent="0.2">
      <c r="A2028" s="2"/>
      <c r="C2028" s="2"/>
      <c r="E2028" s="2"/>
      <c r="G2028" s="2"/>
      <c r="I2028" s="2"/>
    </row>
    <row r="2029" spans="1:9" x14ac:dyDescent="0.2">
      <c r="A2029" s="2"/>
      <c r="C2029" s="2"/>
      <c r="E2029" s="2"/>
      <c r="G2029" s="2"/>
      <c r="I2029" s="2"/>
    </row>
    <row r="2030" spans="1:9" x14ac:dyDescent="0.2">
      <c r="A2030" s="2"/>
      <c r="C2030" s="2"/>
      <c r="E2030" s="2"/>
      <c r="G2030" s="2"/>
      <c r="I2030" s="2"/>
    </row>
    <row r="2031" spans="1:9" x14ac:dyDescent="0.2">
      <c r="A2031" s="2"/>
      <c r="C2031" s="2"/>
      <c r="E2031" s="2"/>
      <c r="G2031" s="2"/>
      <c r="I2031" s="2"/>
    </row>
    <row r="2032" spans="1:9" x14ac:dyDescent="0.2">
      <c r="A2032" s="2"/>
      <c r="C2032" s="2"/>
      <c r="E2032" s="2"/>
      <c r="G2032" s="2"/>
      <c r="I2032" s="2"/>
    </row>
    <row r="2033" spans="1:9" x14ac:dyDescent="0.2">
      <c r="A2033" s="2"/>
      <c r="C2033" s="2"/>
      <c r="E2033" s="2"/>
      <c r="G2033" s="2"/>
      <c r="I2033" s="2"/>
    </row>
    <row r="2034" spans="1:9" x14ac:dyDescent="0.2">
      <c r="A2034" s="2"/>
      <c r="C2034" s="2"/>
      <c r="E2034" s="2"/>
      <c r="G2034" s="2"/>
      <c r="I2034" s="2"/>
    </row>
    <row r="2035" spans="1:9" x14ac:dyDescent="0.2">
      <c r="A2035" s="2"/>
      <c r="C2035" s="2"/>
      <c r="E2035" s="2"/>
      <c r="G2035" s="2"/>
      <c r="I2035" s="2"/>
    </row>
    <row r="2036" spans="1:9" x14ac:dyDescent="0.2">
      <c r="A2036" s="2"/>
      <c r="C2036" s="2"/>
      <c r="E2036" s="2"/>
      <c r="G2036" s="2"/>
      <c r="I2036" s="2"/>
    </row>
    <row r="2037" spans="1:9" x14ac:dyDescent="0.2">
      <c r="A2037" s="2"/>
      <c r="C2037" s="2"/>
      <c r="E2037" s="2"/>
      <c r="G2037" s="2"/>
      <c r="I2037" s="2"/>
    </row>
    <row r="2038" spans="1:9" x14ac:dyDescent="0.2">
      <c r="A2038" s="2"/>
      <c r="C2038" s="2"/>
      <c r="E2038" s="2"/>
      <c r="G2038" s="2"/>
      <c r="I2038" s="2"/>
    </row>
    <row r="2039" spans="1:9" x14ac:dyDescent="0.2">
      <c r="A2039" s="2"/>
      <c r="C2039" s="2"/>
      <c r="E2039" s="2"/>
      <c r="G2039" s="2"/>
      <c r="I2039" s="2"/>
    </row>
    <row r="2040" spans="1:9" x14ac:dyDescent="0.2">
      <c r="A2040" s="2"/>
      <c r="C2040" s="2"/>
      <c r="E2040" s="2"/>
      <c r="G2040" s="2"/>
      <c r="I2040" s="2"/>
    </row>
    <row r="2041" spans="1:9" x14ac:dyDescent="0.2">
      <c r="A2041" s="2"/>
      <c r="C2041" s="2"/>
      <c r="E2041" s="2"/>
      <c r="G2041" s="2"/>
      <c r="I2041" s="2"/>
    </row>
    <row r="2042" spans="1:9" x14ac:dyDescent="0.2">
      <c r="A2042" s="2"/>
      <c r="C2042" s="2"/>
      <c r="E2042" s="2"/>
      <c r="G2042" s="2"/>
      <c r="I2042" s="2"/>
    </row>
    <row r="2043" spans="1:9" x14ac:dyDescent="0.2">
      <c r="A2043" s="2"/>
      <c r="C2043" s="2"/>
      <c r="E2043" s="2"/>
      <c r="G2043" s="2"/>
      <c r="I2043" s="2"/>
    </row>
    <row r="2044" spans="1:9" x14ac:dyDescent="0.2">
      <c r="A2044" s="2"/>
      <c r="C2044" s="2"/>
      <c r="E2044" s="2"/>
      <c r="G2044" s="2"/>
      <c r="I2044" s="2"/>
    </row>
    <row r="2045" spans="1:9" x14ac:dyDescent="0.2">
      <c r="A2045" s="2"/>
      <c r="C2045" s="2"/>
      <c r="E2045" s="2"/>
      <c r="G2045" s="2"/>
      <c r="I2045" s="2"/>
    </row>
    <row r="2046" spans="1:9" x14ac:dyDescent="0.2">
      <c r="A2046" s="2"/>
      <c r="C2046" s="2"/>
      <c r="E2046" s="2"/>
      <c r="G2046" s="2"/>
      <c r="I2046" s="2"/>
    </row>
    <row r="2047" spans="1:9" x14ac:dyDescent="0.2">
      <c r="A2047" s="2"/>
      <c r="C2047" s="2"/>
      <c r="E2047" s="2"/>
      <c r="G2047" s="2"/>
      <c r="I2047" s="2"/>
    </row>
    <row r="2048" spans="1:9" x14ac:dyDescent="0.2">
      <c r="A2048" s="2"/>
      <c r="C2048" s="2"/>
      <c r="E2048" s="2"/>
      <c r="G2048" s="2"/>
      <c r="I2048" s="2"/>
    </row>
    <row r="2049" spans="1:9" x14ac:dyDescent="0.2">
      <c r="A2049" s="2"/>
      <c r="C2049" s="2"/>
      <c r="E2049" s="2"/>
      <c r="G2049" s="2"/>
      <c r="I2049" s="2"/>
    </row>
    <row r="2050" spans="1:9" x14ac:dyDescent="0.2">
      <c r="A2050" s="2"/>
      <c r="C2050" s="2"/>
      <c r="E2050" s="2"/>
      <c r="G2050" s="2"/>
      <c r="I2050" s="2"/>
    </row>
    <row r="2051" spans="1:9" x14ac:dyDescent="0.2">
      <c r="A2051" s="2"/>
      <c r="C2051" s="2"/>
      <c r="E2051" s="2"/>
      <c r="G2051" s="2"/>
      <c r="I2051" s="2"/>
    </row>
    <row r="2052" spans="1:9" x14ac:dyDescent="0.2">
      <c r="A2052" s="2"/>
      <c r="C2052" s="2"/>
      <c r="E2052" s="2"/>
      <c r="G2052" s="2"/>
      <c r="I2052" s="2"/>
    </row>
    <row r="2053" spans="1:9" x14ac:dyDescent="0.2">
      <c r="A2053" s="2"/>
      <c r="C2053" s="2"/>
      <c r="E2053" s="2"/>
      <c r="G2053" s="2"/>
      <c r="I2053" s="2"/>
    </row>
    <row r="2054" spans="1:9" x14ac:dyDescent="0.2">
      <c r="A2054" s="2"/>
      <c r="C2054" s="2"/>
      <c r="E2054" s="2"/>
      <c r="G2054" s="2"/>
      <c r="I2054" s="2"/>
    </row>
    <row r="2055" spans="1:9" x14ac:dyDescent="0.2">
      <c r="A2055" s="2"/>
      <c r="C2055" s="2"/>
      <c r="E2055" s="2"/>
      <c r="G2055" s="2"/>
      <c r="I2055" s="2"/>
    </row>
    <row r="2056" spans="1:9" x14ac:dyDescent="0.2">
      <c r="A2056" s="2"/>
      <c r="C2056" s="2"/>
      <c r="E2056" s="2"/>
      <c r="G2056" s="2"/>
      <c r="I2056" s="2"/>
    </row>
    <row r="2057" spans="1:9" x14ac:dyDescent="0.2">
      <c r="A2057" s="2"/>
      <c r="C2057" s="2"/>
      <c r="E2057" s="2"/>
      <c r="G2057" s="2"/>
      <c r="I2057" s="2"/>
    </row>
    <row r="2058" spans="1:9" x14ac:dyDescent="0.2">
      <c r="A2058" s="2"/>
      <c r="C2058" s="2"/>
      <c r="E2058" s="2"/>
      <c r="G2058" s="2"/>
      <c r="I2058" s="2"/>
    </row>
    <row r="2059" spans="1:9" x14ac:dyDescent="0.2">
      <c r="A2059" s="2"/>
      <c r="C2059" s="2"/>
      <c r="E2059" s="2"/>
      <c r="G2059" s="2"/>
      <c r="I2059" s="2"/>
    </row>
    <row r="2060" spans="1:9" x14ac:dyDescent="0.2">
      <c r="A2060" s="2"/>
      <c r="C2060" s="2"/>
      <c r="E2060" s="2"/>
      <c r="G2060" s="2"/>
      <c r="I2060" s="2"/>
    </row>
    <row r="2061" spans="1:9" x14ac:dyDescent="0.2">
      <c r="A2061" s="2"/>
      <c r="C2061" s="2"/>
      <c r="E2061" s="2"/>
      <c r="G2061" s="2"/>
      <c r="I2061" s="2"/>
    </row>
    <row r="2062" spans="1:9" x14ac:dyDescent="0.2">
      <c r="A2062" s="2"/>
      <c r="C2062" s="2"/>
      <c r="E2062" s="2"/>
      <c r="G2062" s="2"/>
      <c r="I2062" s="2"/>
    </row>
    <row r="2063" spans="1:9" x14ac:dyDescent="0.2">
      <c r="A2063" s="2"/>
      <c r="C2063" s="2"/>
      <c r="E2063" s="2"/>
      <c r="G2063" s="2"/>
      <c r="I2063" s="2"/>
    </row>
    <row r="2064" spans="1:9" x14ac:dyDescent="0.2">
      <c r="A2064" s="2"/>
      <c r="C2064" s="2"/>
      <c r="E2064" s="2"/>
      <c r="G2064" s="2"/>
      <c r="I2064" s="2"/>
    </row>
    <row r="2065" spans="1:9" x14ac:dyDescent="0.2">
      <c r="A2065" s="2"/>
      <c r="C2065" s="2"/>
      <c r="E2065" s="2"/>
      <c r="G2065" s="2"/>
      <c r="I2065" s="2"/>
    </row>
    <row r="2066" spans="1:9" x14ac:dyDescent="0.2">
      <c r="A2066" s="2"/>
      <c r="C2066" s="2"/>
      <c r="E2066" s="2"/>
      <c r="G2066" s="2"/>
      <c r="I2066" s="2"/>
    </row>
    <row r="2067" spans="1:9" x14ac:dyDescent="0.2">
      <c r="A2067" s="2"/>
      <c r="C2067" s="2"/>
      <c r="E2067" s="2"/>
      <c r="G2067" s="2"/>
      <c r="I2067" s="2"/>
    </row>
    <row r="2068" spans="1:9" x14ac:dyDescent="0.2">
      <c r="A2068" s="2"/>
      <c r="C2068" s="2"/>
      <c r="E2068" s="2"/>
      <c r="G2068" s="2"/>
      <c r="I2068" s="2"/>
    </row>
    <row r="2069" spans="1:9" x14ac:dyDescent="0.2">
      <c r="A2069" s="2"/>
      <c r="C2069" s="2"/>
      <c r="E2069" s="2"/>
      <c r="G2069" s="2"/>
      <c r="I2069" s="2"/>
    </row>
    <row r="2070" spans="1:9" x14ac:dyDescent="0.2">
      <c r="A2070" s="2"/>
      <c r="C2070" s="2"/>
      <c r="E2070" s="2"/>
      <c r="G2070" s="2"/>
      <c r="I2070" s="2"/>
    </row>
    <row r="2071" spans="1:9" x14ac:dyDescent="0.2">
      <c r="A2071" s="2"/>
      <c r="C2071" s="2"/>
      <c r="E2071" s="2"/>
      <c r="G2071" s="2"/>
      <c r="I2071" s="2"/>
    </row>
    <row r="2072" spans="1:9" x14ac:dyDescent="0.2">
      <c r="A2072" s="2"/>
      <c r="C2072" s="2"/>
      <c r="E2072" s="2"/>
      <c r="G2072" s="2"/>
      <c r="I2072" s="2"/>
    </row>
    <row r="2073" spans="1:9" x14ac:dyDescent="0.2">
      <c r="A2073" s="2"/>
      <c r="C2073" s="2"/>
      <c r="E2073" s="2"/>
      <c r="G2073" s="2"/>
      <c r="I2073" s="2"/>
    </row>
    <row r="2074" spans="1:9" x14ac:dyDescent="0.2">
      <c r="A2074" s="2"/>
      <c r="C2074" s="2"/>
      <c r="E2074" s="2"/>
      <c r="G2074" s="2"/>
      <c r="I2074" s="2"/>
    </row>
    <row r="2075" spans="1:9" x14ac:dyDescent="0.2">
      <c r="A2075" s="2"/>
      <c r="C2075" s="2"/>
      <c r="E2075" s="2"/>
      <c r="G2075" s="2"/>
      <c r="I2075" s="2"/>
    </row>
    <row r="2076" spans="1:9" x14ac:dyDescent="0.2">
      <c r="A2076" s="2"/>
      <c r="C2076" s="2"/>
      <c r="E2076" s="2"/>
      <c r="G2076" s="2"/>
      <c r="I2076" s="2"/>
    </row>
    <row r="2077" spans="1:9" x14ac:dyDescent="0.2">
      <c r="A2077" s="2"/>
      <c r="C2077" s="2"/>
      <c r="E2077" s="2"/>
      <c r="G2077" s="2"/>
      <c r="I2077" s="2"/>
    </row>
    <row r="2078" spans="1:9" x14ac:dyDescent="0.2">
      <c r="A2078" s="2"/>
      <c r="C2078" s="2"/>
      <c r="E2078" s="2"/>
      <c r="G2078" s="2"/>
      <c r="I2078" s="2"/>
    </row>
    <row r="2079" spans="1:9" x14ac:dyDescent="0.2">
      <c r="A2079" s="2"/>
      <c r="C2079" s="2"/>
      <c r="E2079" s="2"/>
      <c r="G2079" s="2"/>
      <c r="I2079" s="2"/>
    </row>
    <row r="2080" spans="1:9" x14ac:dyDescent="0.2">
      <c r="A2080" s="2"/>
      <c r="C2080" s="2"/>
      <c r="E2080" s="2"/>
      <c r="G2080" s="2"/>
      <c r="I2080" s="2"/>
    </row>
    <row r="2081" spans="1:9" x14ac:dyDescent="0.2">
      <c r="A2081" s="2"/>
      <c r="C2081" s="2"/>
      <c r="E2081" s="2"/>
      <c r="G2081" s="2"/>
      <c r="I2081" s="2"/>
    </row>
    <row r="2082" spans="1:9" x14ac:dyDescent="0.2">
      <c r="A2082" s="2"/>
      <c r="C2082" s="2"/>
      <c r="E2082" s="2"/>
      <c r="G2082" s="2"/>
      <c r="I2082" s="2"/>
    </row>
    <row r="2083" spans="1:9" x14ac:dyDescent="0.2">
      <c r="A2083" s="2"/>
      <c r="C2083" s="2"/>
      <c r="E2083" s="2"/>
      <c r="G2083" s="2"/>
      <c r="I2083" s="2"/>
    </row>
    <row r="2084" spans="1:9" x14ac:dyDescent="0.2">
      <c r="A2084" s="2"/>
      <c r="C2084" s="2"/>
      <c r="E2084" s="2"/>
      <c r="G2084" s="2"/>
      <c r="I2084" s="2"/>
    </row>
    <row r="2085" spans="1:9" x14ac:dyDescent="0.2">
      <c r="A2085" s="2"/>
      <c r="C2085" s="2"/>
      <c r="E2085" s="2"/>
      <c r="G2085" s="2"/>
      <c r="I2085" s="2"/>
    </row>
    <row r="2086" spans="1:9" x14ac:dyDescent="0.2">
      <c r="A2086" s="2"/>
      <c r="C2086" s="2"/>
      <c r="E2086" s="2"/>
      <c r="G2086" s="2"/>
      <c r="I2086" s="2"/>
    </row>
    <row r="2087" spans="1:9" x14ac:dyDescent="0.2">
      <c r="A2087" s="2"/>
      <c r="C2087" s="2"/>
      <c r="E2087" s="2"/>
      <c r="G2087" s="2"/>
      <c r="I2087" s="2"/>
    </row>
    <row r="2088" spans="1:9" x14ac:dyDescent="0.2">
      <c r="A2088" s="2"/>
      <c r="C2088" s="2"/>
      <c r="E2088" s="2"/>
      <c r="G2088" s="2"/>
      <c r="I2088" s="2"/>
    </row>
    <row r="2089" spans="1:9" x14ac:dyDescent="0.2">
      <c r="A2089" s="2"/>
      <c r="C2089" s="2"/>
      <c r="E2089" s="2"/>
      <c r="G2089" s="2"/>
      <c r="I2089" s="2"/>
    </row>
    <row r="2090" spans="1:9" x14ac:dyDescent="0.2">
      <c r="A2090" s="2"/>
      <c r="C2090" s="2"/>
      <c r="E2090" s="2"/>
      <c r="G2090" s="2"/>
      <c r="I2090" s="2"/>
    </row>
    <row r="2091" spans="1:9" x14ac:dyDescent="0.2">
      <c r="A2091" s="2"/>
      <c r="C2091" s="2"/>
      <c r="E2091" s="2"/>
      <c r="G2091" s="2"/>
      <c r="I2091" s="2"/>
    </row>
    <row r="2092" spans="1:9" x14ac:dyDescent="0.2">
      <c r="A2092" s="2"/>
      <c r="C2092" s="2"/>
      <c r="E2092" s="2"/>
      <c r="G2092" s="2"/>
      <c r="I2092" s="2"/>
    </row>
    <row r="2093" spans="1:9" x14ac:dyDescent="0.2">
      <c r="A2093" s="2"/>
      <c r="C2093" s="2"/>
      <c r="E2093" s="2"/>
      <c r="G2093" s="2"/>
      <c r="I2093" s="2"/>
    </row>
    <row r="2094" spans="1:9" x14ac:dyDescent="0.2">
      <c r="A2094" s="2"/>
      <c r="C2094" s="2"/>
      <c r="E2094" s="2"/>
      <c r="G2094" s="2"/>
      <c r="I2094" s="2"/>
    </row>
    <row r="2095" spans="1:9" x14ac:dyDescent="0.2">
      <c r="A2095" s="2"/>
      <c r="C2095" s="2"/>
      <c r="E2095" s="2"/>
      <c r="G2095" s="2"/>
      <c r="I2095" s="2"/>
    </row>
    <row r="2096" spans="1:9" x14ac:dyDescent="0.2">
      <c r="A2096" s="2"/>
      <c r="C2096" s="2"/>
      <c r="E2096" s="2"/>
      <c r="G2096" s="2"/>
      <c r="I2096" s="2"/>
    </row>
    <row r="2097" spans="1:9" x14ac:dyDescent="0.2">
      <c r="A2097" s="2"/>
      <c r="C2097" s="2"/>
      <c r="E2097" s="2"/>
      <c r="G2097" s="2"/>
      <c r="I2097" s="2"/>
    </row>
    <row r="2098" spans="1:9" x14ac:dyDescent="0.2">
      <c r="A2098" s="2"/>
      <c r="C2098" s="2"/>
      <c r="E2098" s="2"/>
      <c r="G2098" s="2"/>
      <c r="I2098" s="2"/>
    </row>
    <row r="2099" spans="1:9" x14ac:dyDescent="0.2">
      <c r="A2099" s="2"/>
      <c r="C2099" s="2"/>
      <c r="E2099" s="2"/>
      <c r="G2099" s="2"/>
      <c r="I2099" s="2"/>
    </row>
    <row r="2100" spans="1:9" x14ac:dyDescent="0.2">
      <c r="A2100" s="2"/>
      <c r="C2100" s="2"/>
      <c r="E2100" s="2"/>
      <c r="G2100" s="2"/>
      <c r="I2100" s="2"/>
    </row>
    <row r="2101" spans="1:9" x14ac:dyDescent="0.2">
      <c r="A2101" s="2"/>
      <c r="C2101" s="2"/>
      <c r="E2101" s="2"/>
      <c r="G2101" s="2"/>
      <c r="I2101" s="2"/>
    </row>
    <row r="2102" spans="1:9" x14ac:dyDescent="0.2">
      <c r="A2102" s="2"/>
      <c r="C2102" s="2"/>
      <c r="E2102" s="2"/>
      <c r="G2102" s="2"/>
      <c r="I2102" s="2"/>
    </row>
    <row r="2103" spans="1:9" x14ac:dyDescent="0.2">
      <c r="A2103" s="2"/>
      <c r="C2103" s="2"/>
      <c r="E2103" s="2"/>
      <c r="G2103" s="2"/>
      <c r="I2103" s="2"/>
    </row>
    <row r="2104" spans="1:9" x14ac:dyDescent="0.2">
      <c r="A2104" s="2"/>
      <c r="C2104" s="2"/>
      <c r="E2104" s="2"/>
      <c r="G2104" s="2"/>
      <c r="I2104" s="2"/>
    </row>
    <row r="2105" spans="1:9" x14ac:dyDescent="0.2">
      <c r="A2105" s="2"/>
      <c r="C2105" s="2"/>
      <c r="E2105" s="2"/>
      <c r="G2105" s="2"/>
      <c r="I2105" s="2"/>
    </row>
    <row r="2106" spans="1:9" x14ac:dyDescent="0.2">
      <c r="A2106" s="2"/>
      <c r="C2106" s="2"/>
      <c r="E2106" s="2"/>
      <c r="G2106" s="2"/>
      <c r="I2106" s="2"/>
    </row>
    <row r="2107" spans="1:9" x14ac:dyDescent="0.2">
      <c r="A2107" s="2"/>
      <c r="C2107" s="2"/>
      <c r="E2107" s="2"/>
      <c r="G2107" s="2"/>
      <c r="I2107" s="2"/>
    </row>
    <row r="2108" spans="1:9" x14ac:dyDescent="0.2">
      <c r="A2108" s="2"/>
      <c r="C2108" s="2"/>
      <c r="E2108" s="2"/>
      <c r="G2108" s="2"/>
      <c r="I2108" s="2"/>
    </row>
    <row r="2109" spans="1:9" x14ac:dyDescent="0.2">
      <c r="A2109" s="2"/>
      <c r="C2109" s="2"/>
      <c r="E2109" s="2"/>
      <c r="G2109" s="2"/>
      <c r="I2109" s="2"/>
    </row>
    <row r="2110" spans="1:9" x14ac:dyDescent="0.2">
      <c r="A2110" s="2"/>
      <c r="C2110" s="2"/>
      <c r="E2110" s="2"/>
      <c r="G2110" s="2"/>
      <c r="I2110" s="2"/>
    </row>
    <row r="2111" spans="1:9" x14ac:dyDescent="0.2">
      <c r="A2111" s="2"/>
      <c r="C2111" s="2"/>
      <c r="E2111" s="2"/>
      <c r="G2111" s="2"/>
      <c r="I2111" s="2"/>
    </row>
    <row r="2112" spans="1:9" x14ac:dyDescent="0.2">
      <c r="A2112" s="2"/>
      <c r="C2112" s="2"/>
      <c r="E2112" s="2"/>
      <c r="G2112" s="2"/>
      <c r="I2112" s="2"/>
    </row>
    <row r="2113" spans="1:9" x14ac:dyDescent="0.2">
      <c r="A2113" s="2"/>
      <c r="C2113" s="2"/>
      <c r="E2113" s="2"/>
      <c r="G2113" s="2"/>
      <c r="I2113" s="2"/>
    </row>
    <row r="2114" spans="1:9" x14ac:dyDescent="0.2">
      <c r="A2114" s="2"/>
      <c r="C2114" s="2"/>
      <c r="E2114" s="2"/>
      <c r="G2114" s="2"/>
      <c r="I2114" s="2"/>
    </row>
    <row r="2115" spans="1:9" x14ac:dyDescent="0.2">
      <c r="A2115" s="2"/>
      <c r="C2115" s="2"/>
      <c r="E2115" s="2"/>
      <c r="G2115" s="2"/>
      <c r="I2115" s="2"/>
    </row>
    <row r="2116" spans="1:9" x14ac:dyDescent="0.2">
      <c r="A2116" s="2"/>
      <c r="C2116" s="2"/>
      <c r="E2116" s="2"/>
      <c r="G2116" s="2"/>
      <c r="I2116" s="2"/>
    </row>
    <row r="2117" spans="1:9" x14ac:dyDescent="0.2">
      <c r="A2117" s="2"/>
      <c r="C2117" s="2"/>
      <c r="E2117" s="2"/>
      <c r="G2117" s="2"/>
      <c r="I2117" s="2"/>
    </row>
    <row r="2118" spans="1:9" x14ac:dyDescent="0.2">
      <c r="A2118" s="2"/>
      <c r="C2118" s="2"/>
      <c r="E2118" s="2"/>
      <c r="G2118" s="2"/>
      <c r="I2118" s="2"/>
    </row>
    <row r="2119" spans="1:9" x14ac:dyDescent="0.2">
      <c r="A2119" s="2"/>
      <c r="C2119" s="2"/>
      <c r="E2119" s="2"/>
      <c r="G2119" s="2"/>
      <c r="I2119" s="2"/>
    </row>
    <row r="2120" spans="1:9" x14ac:dyDescent="0.2">
      <c r="A2120" s="2"/>
      <c r="C2120" s="2"/>
      <c r="E2120" s="2"/>
      <c r="G2120" s="2"/>
      <c r="I2120" s="2"/>
    </row>
    <row r="2121" spans="1:9" x14ac:dyDescent="0.2">
      <c r="A2121" s="2"/>
      <c r="C2121" s="2"/>
      <c r="E2121" s="2"/>
      <c r="G2121" s="2"/>
      <c r="I2121" s="2"/>
    </row>
    <row r="2122" spans="1:9" x14ac:dyDescent="0.2">
      <c r="A2122" s="2"/>
      <c r="C2122" s="2"/>
      <c r="E2122" s="2"/>
      <c r="G2122" s="2"/>
      <c r="I2122" s="2"/>
    </row>
    <row r="2123" spans="1:9" x14ac:dyDescent="0.2">
      <c r="A2123" s="2"/>
      <c r="C2123" s="2"/>
      <c r="E2123" s="2"/>
      <c r="G2123" s="2"/>
      <c r="I2123" s="2"/>
    </row>
    <row r="2124" spans="1:9" x14ac:dyDescent="0.2">
      <c r="A2124" s="2"/>
      <c r="C2124" s="2"/>
      <c r="E2124" s="2"/>
      <c r="G2124" s="2"/>
      <c r="I2124" s="2"/>
    </row>
    <row r="2125" spans="1:9" x14ac:dyDescent="0.2">
      <c r="A2125" s="2"/>
      <c r="C2125" s="2"/>
      <c r="E2125" s="2"/>
      <c r="G2125" s="2"/>
      <c r="I2125" s="2"/>
    </row>
    <row r="2126" spans="1:9" x14ac:dyDescent="0.2">
      <c r="A2126" s="2"/>
      <c r="C2126" s="2"/>
      <c r="E2126" s="2"/>
      <c r="G2126" s="2"/>
      <c r="I2126" s="2"/>
    </row>
    <row r="2127" spans="1:9" x14ac:dyDescent="0.2">
      <c r="A2127" s="2"/>
      <c r="C2127" s="2"/>
      <c r="E2127" s="2"/>
      <c r="G2127" s="2"/>
      <c r="I2127" s="2"/>
    </row>
    <row r="2128" spans="1:9" x14ac:dyDescent="0.2">
      <c r="A2128" s="2"/>
      <c r="C2128" s="2"/>
      <c r="E2128" s="2"/>
      <c r="G2128" s="2"/>
      <c r="I2128" s="2"/>
    </row>
    <row r="2129" spans="1:9" x14ac:dyDescent="0.2">
      <c r="A2129" s="2"/>
      <c r="C2129" s="2"/>
      <c r="E2129" s="2"/>
      <c r="G2129" s="2"/>
      <c r="I2129" s="2"/>
    </row>
    <row r="2130" spans="1:9" x14ac:dyDescent="0.2">
      <c r="A2130" s="2"/>
      <c r="C2130" s="2"/>
      <c r="E2130" s="2"/>
      <c r="G2130" s="2"/>
      <c r="I2130" s="2"/>
    </row>
    <row r="2131" spans="1:9" x14ac:dyDescent="0.2">
      <c r="A2131" s="2"/>
      <c r="C2131" s="2"/>
      <c r="E2131" s="2"/>
      <c r="G2131" s="2"/>
      <c r="I2131" s="2"/>
    </row>
    <row r="2132" spans="1:9" x14ac:dyDescent="0.2">
      <c r="A2132" s="2"/>
      <c r="C2132" s="2"/>
      <c r="E2132" s="2"/>
      <c r="G2132" s="2"/>
      <c r="I2132" s="2"/>
    </row>
    <row r="2133" spans="1:9" x14ac:dyDescent="0.2">
      <c r="A2133" s="2"/>
      <c r="C2133" s="2"/>
      <c r="E2133" s="2"/>
      <c r="G2133" s="2"/>
      <c r="I2133" s="2"/>
    </row>
    <row r="2134" spans="1:9" x14ac:dyDescent="0.2">
      <c r="A2134" s="2"/>
      <c r="C2134" s="2"/>
      <c r="E2134" s="2"/>
      <c r="G2134" s="2"/>
      <c r="I2134" s="2"/>
    </row>
    <row r="2135" spans="1:9" x14ac:dyDescent="0.2">
      <c r="A2135" s="2"/>
      <c r="C2135" s="2"/>
      <c r="E2135" s="2"/>
      <c r="G2135" s="2"/>
      <c r="I2135" s="2"/>
    </row>
    <row r="2136" spans="1:9" x14ac:dyDescent="0.2">
      <c r="A2136" s="2"/>
      <c r="C2136" s="2"/>
      <c r="E2136" s="2"/>
      <c r="G2136" s="2"/>
      <c r="I2136" s="2"/>
    </row>
    <row r="2137" spans="1:9" x14ac:dyDescent="0.2">
      <c r="A2137" s="2"/>
      <c r="C2137" s="2"/>
      <c r="E2137" s="2"/>
      <c r="G2137" s="2"/>
      <c r="I2137" s="2"/>
    </row>
    <row r="2138" spans="1:9" x14ac:dyDescent="0.2">
      <c r="A2138" s="2"/>
      <c r="C2138" s="2"/>
      <c r="E2138" s="2"/>
      <c r="G2138" s="2"/>
      <c r="I2138" s="2"/>
    </row>
    <row r="2139" spans="1:9" x14ac:dyDescent="0.2">
      <c r="A2139" s="2"/>
      <c r="C2139" s="2"/>
      <c r="E2139" s="2"/>
      <c r="G2139" s="2"/>
      <c r="I2139" s="2"/>
    </row>
    <row r="2140" spans="1:9" x14ac:dyDescent="0.2">
      <c r="A2140" s="2"/>
      <c r="C2140" s="2"/>
      <c r="E2140" s="2"/>
      <c r="G2140" s="2"/>
      <c r="I2140" s="2"/>
    </row>
    <row r="2141" spans="1:9" x14ac:dyDescent="0.2">
      <c r="A2141" s="2"/>
      <c r="C2141" s="2"/>
      <c r="E2141" s="2"/>
      <c r="G2141" s="2"/>
      <c r="I2141" s="2"/>
    </row>
    <row r="2142" spans="1:9" x14ac:dyDescent="0.2">
      <c r="A2142" s="2"/>
      <c r="C2142" s="2"/>
      <c r="E2142" s="2"/>
      <c r="G2142" s="2"/>
      <c r="I2142" s="2"/>
    </row>
    <row r="2143" spans="1:9" x14ac:dyDescent="0.2">
      <c r="A2143" s="2"/>
      <c r="C2143" s="2"/>
      <c r="E2143" s="2"/>
      <c r="G2143" s="2"/>
      <c r="I2143" s="2"/>
    </row>
    <row r="2144" spans="1:9" x14ac:dyDescent="0.2">
      <c r="A2144" s="2"/>
      <c r="C2144" s="2"/>
      <c r="E2144" s="2"/>
      <c r="G2144" s="2"/>
      <c r="I2144" s="2"/>
    </row>
    <row r="2145" spans="1:9" x14ac:dyDescent="0.2">
      <c r="A2145" s="2"/>
      <c r="C2145" s="2"/>
      <c r="E2145" s="2"/>
      <c r="G2145" s="2"/>
      <c r="I2145" s="2"/>
    </row>
    <row r="2146" spans="1:9" x14ac:dyDescent="0.2">
      <c r="A2146" s="2"/>
      <c r="C2146" s="2"/>
      <c r="E2146" s="2"/>
      <c r="G2146" s="2"/>
      <c r="I2146" s="2"/>
    </row>
    <row r="2147" spans="1:9" x14ac:dyDescent="0.2">
      <c r="A2147" s="2"/>
      <c r="C2147" s="2"/>
      <c r="E2147" s="2"/>
      <c r="G2147" s="2"/>
      <c r="I2147" s="2"/>
    </row>
    <row r="2148" spans="1:9" x14ac:dyDescent="0.2">
      <c r="A2148" s="2"/>
      <c r="C2148" s="2"/>
      <c r="E2148" s="2"/>
      <c r="G2148" s="2"/>
      <c r="I2148" s="2"/>
    </row>
    <row r="2149" spans="1:9" x14ac:dyDescent="0.2">
      <c r="A2149" s="2"/>
      <c r="C2149" s="2"/>
      <c r="E2149" s="2"/>
      <c r="G2149" s="2"/>
      <c r="I2149" s="2"/>
    </row>
    <row r="2150" spans="1:9" x14ac:dyDescent="0.2">
      <c r="A2150" s="2"/>
      <c r="C2150" s="2"/>
      <c r="E2150" s="2"/>
      <c r="G2150" s="2"/>
      <c r="I2150" s="2"/>
    </row>
    <row r="2151" spans="1:9" x14ac:dyDescent="0.2">
      <c r="A2151" s="2"/>
      <c r="C2151" s="2"/>
      <c r="E2151" s="2"/>
      <c r="G2151" s="2"/>
      <c r="I2151" s="2"/>
    </row>
    <row r="2152" spans="1:9" x14ac:dyDescent="0.2">
      <c r="A2152" s="2"/>
      <c r="C2152" s="2"/>
      <c r="E2152" s="2"/>
      <c r="G2152" s="2"/>
      <c r="I2152" s="2"/>
    </row>
    <row r="2153" spans="1:9" x14ac:dyDescent="0.2">
      <c r="A2153" s="2"/>
      <c r="C2153" s="2"/>
      <c r="E2153" s="2"/>
      <c r="G2153" s="2"/>
      <c r="I2153" s="2"/>
    </row>
    <row r="2154" spans="1:9" x14ac:dyDescent="0.2">
      <c r="A2154" s="2"/>
      <c r="C2154" s="2"/>
      <c r="E2154" s="2"/>
      <c r="G2154" s="2"/>
      <c r="I2154" s="2"/>
    </row>
    <row r="2155" spans="1:9" x14ac:dyDescent="0.2">
      <c r="A2155" s="2"/>
      <c r="C2155" s="2"/>
      <c r="E2155" s="2"/>
      <c r="G2155" s="2"/>
      <c r="I2155" s="2"/>
    </row>
    <row r="2156" spans="1:9" x14ac:dyDescent="0.2">
      <c r="A2156" s="2"/>
      <c r="C2156" s="2"/>
      <c r="E2156" s="2"/>
      <c r="G2156" s="2"/>
      <c r="I2156" s="2"/>
    </row>
    <row r="2157" spans="1:9" x14ac:dyDescent="0.2">
      <c r="A2157" s="2"/>
      <c r="C2157" s="2"/>
      <c r="E2157" s="2"/>
      <c r="G2157" s="2"/>
      <c r="I2157" s="2"/>
    </row>
    <row r="2158" spans="1:9" x14ac:dyDescent="0.2">
      <c r="A2158" s="2"/>
      <c r="C2158" s="2"/>
      <c r="E2158" s="2"/>
      <c r="G2158" s="2"/>
      <c r="I2158" s="2"/>
    </row>
    <row r="2159" spans="1:9" x14ac:dyDescent="0.2">
      <c r="A2159" s="2"/>
      <c r="C2159" s="2"/>
      <c r="E2159" s="2"/>
      <c r="G2159" s="2"/>
      <c r="I2159" s="2"/>
    </row>
    <row r="2160" spans="1:9" x14ac:dyDescent="0.2">
      <c r="A2160" s="2"/>
      <c r="C2160" s="2"/>
      <c r="E2160" s="2"/>
      <c r="G2160" s="2"/>
      <c r="I2160" s="2"/>
    </row>
    <row r="2161" spans="1:9" x14ac:dyDescent="0.2">
      <c r="A2161" s="2"/>
      <c r="C2161" s="2"/>
      <c r="E2161" s="2"/>
      <c r="G2161" s="2"/>
      <c r="I2161" s="2"/>
    </row>
    <row r="2162" spans="1:9" x14ac:dyDescent="0.2">
      <c r="A2162" s="2"/>
      <c r="C2162" s="2"/>
      <c r="E2162" s="2"/>
      <c r="G2162" s="2"/>
      <c r="I2162" s="2"/>
    </row>
    <row r="2163" spans="1:9" x14ac:dyDescent="0.2">
      <c r="A2163" s="2"/>
      <c r="C2163" s="2"/>
      <c r="E2163" s="2"/>
      <c r="G2163" s="2"/>
      <c r="I2163" s="2"/>
    </row>
    <row r="2164" spans="1:9" x14ac:dyDescent="0.2">
      <c r="A2164" s="2"/>
      <c r="C2164" s="2"/>
      <c r="E2164" s="2"/>
      <c r="G2164" s="2"/>
      <c r="I2164" s="2"/>
    </row>
    <row r="2165" spans="1:9" x14ac:dyDescent="0.2">
      <c r="A2165" s="2"/>
      <c r="C2165" s="2"/>
      <c r="E2165" s="2"/>
      <c r="G2165" s="2"/>
      <c r="I2165" s="2"/>
    </row>
    <row r="2166" spans="1:9" x14ac:dyDescent="0.2">
      <c r="A2166" s="2"/>
      <c r="C2166" s="2"/>
      <c r="E2166" s="2"/>
      <c r="G2166" s="2"/>
      <c r="I2166" s="2"/>
    </row>
    <row r="2167" spans="1:9" x14ac:dyDescent="0.2">
      <c r="A2167" s="2"/>
      <c r="C2167" s="2"/>
      <c r="E2167" s="2"/>
      <c r="G2167" s="2"/>
      <c r="I2167" s="2"/>
    </row>
    <row r="2168" spans="1:9" x14ac:dyDescent="0.2">
      <c r="A2168" s="2"/>
      <c r="C2168" s="2"/>
      <c r="E2168" s="2"/>
      <c r="G2168" s="2"/>
      <c r="I2168" s="2"/>
    </row>
    <row r="2169" spans="1:9" x14ac:dyDescent="0.2">
      <c r="A2169" s="2"/>
      <c r="C2169" s="2"/>
      <c r="E2169" s="2"/>
      <c r="G2169" s="2"/>
      <c r="I2169" s="2"/>
    </row>
    <row r="2170" spans="1:9" x14ac:dyDescent="0.2">
      <c r="A2170" s="2"/>
      <c r="C2170" s="2"/>
      <c r="E2170" s="2"/>
      <c r="G2170" s="2"/>
      <c r="I2170" s="2"/>
    </row>
    <row r="2171" spans="1:9" x14ac:dyDescent="0.2">
      <c r="A2171" s="2"/>
      <c r="C2171" s="2"/>
      <c r="E2171" s="2"/>
      <c r="G2171" s="2"/>
      <c r="I2171" s="2"/>
    </row>
    <row r="2172" spans="1:9" x14ac:dyDescent="0.2">
      <c r="A2172" s="2"/>
      <c r="C2172" s="2"/>
      <c r="E2172" s="2"/>
      <c r="G2172" s="2"/>
      <c r="I2172" s="2"/>
    </row>
    <row r="2173" spans="1:9" x14ac:dyDescent="0.2">
      <c r="A2173" s="2"/>
      <c r="C2173" s="2"/>
      <c r="E2173" s="2"/>
      <c r="G2173" s="2"/>
      <c r="I2173" s="2"/>
    </row>
    <row r="2174" spans="1:9" x14ac:dyDescent="0.2">
      <c r="A2174" s="2"/>
      <c r="C2174" s="2"/>
      <c r="E2174" s="2"/>
      <c r="G2174" s="2"/>
      <c r="I2174" s="2"/>
    </row>
    <row r="2175" spans="1:9" x14ac:dyDescent="0.2">
      <c r="A2175" s="2"/>
      <c r="C2175" s="2"/>
      <c r="E2175" s="2"/>
      <c r="G2175" s="2"/>
      <c r="I2175" s="2"/>
    </row>
    <row r="2176" spans="1:9" x14ac:dyDescent="0.2">
      <c r="A2176" s="2"/>
      <c r="C2176" s="2"/>
      <c r="E2176" s="2"/>
      <c r="G2176" s="2"/>
      <c r="I2176" s="2"/>
    </row>
    <row r="2177" spans="1:9" x14ac:dyDescent="0.2">
      <c r="A2177" s="2"/>
      <c r="C2177" s="2"/>
      <c r="E2177" s="2"/>
      <c r="G2177" s="2"/>
      <c r="I2177" s="2"/>
    </row>
    <row r="2178" spans="1:9" x14ac:dyDescent="0.2">
      <c r="A2178" s="2"/>
      <c r="C2178" s="2"/>
      <c r="E2178" s="2"/>
      <c r="G2178" s="2"/>
      <c r="I2178" s="2"/>
    </row>
    <row r="2179" spans="1:9" x14ac:dyDescent="0.2">
      <c r="A2179" s="2"/>
      <c r="C2179" s="2"/>
      <c r="E2179" s="2"/>
      <c r="G2179" s="2"/>
      <c r="I2179" s="2"/>
    </row>
    <row r="2180" spans="1:9" x14ac:dyDescent="0.2">
      <c r="A2180" s="2"/>
      <c r="C2180" s="2"/>
      <c r="E2180" s="2"/>
      <c r="G2180" s="2"/>
      <c r="I2180" s="2"/>
    </row>
    <row r="2181" spans="1:9" x14ac:dyDescent="0.2">
      <c r="A2181" s="2"/>
      <c r="C2181" s="2"/>
      <c r="E2181" s="2"/>
      <c r="G2181" s="2"/>
      <c r="I2181" s="2"/>
    </row>
    <row r="2182" spans="1:9" x14ac:dyDescent="0.2">
      <c r="A2182" s="2"/>
      <c r="C2182" s="2"/>
      <c r="E2182" s="2"/>
      <c r="G2182" s="2"/>
      <c r="I2182" s="2"/>
    </row>
    <row r="2183" spans="1:9" x14ac:dyDescent="0.2">
      <c r="A2183" s="2"/>
      <c r="C2183" s="2"/>
      <c r="E2183" s="2"/>
      <c r="G2183" s="2"/>
      <c r="I2183" s="2"/>
    </row>
    <row r="2184" spans="1:9" x14ac:dyDescent="0.2">
      <c r="A2184" s="2"/>
      <c r="C2184" s="2"/>
      <c r="E2184" s="2"/>
      <c r="G2184" s="2"/>
      <c r="I2184" s="2"/>
    </row>
    <row r="2185" spans="1:9" x14ac:dyDescent="0.2">
      <c r="A2185" s="2"/>
      <c r="C2185" s="2"/>
      <c r="E2185" s="2"/>
      <c r="G2185" s="2"/>
      <c r="I2185" s="2"/>
    </row>
    <row r="2186" spans="1:9" x14ac:dyDescent="0.2">
      <c r="A2186" s="2"/>
      <c r="C2186" s="2"/>
      <c r="E2186" s="2"/>
      <c r="G2186" s="2"/>
      <c r="I2186" s="2"/>
    </row>
    <row r="2187" spans="1:9" x14ac:dyDescent="0.2">
      <c r="A2187" s="2"/>
      <c r="C2187" s="2"/>
      <c r="E2187" s="2"/>
      <c r="G2187" s="2"/>
      <c r="I2187" s="2"/>
    </row>
    <row r="2188" spans="1:9" x14ac:dyDescent="0.2">
      <c r="A2188" s="2"/>
      <c r="C2188" s="2"/>
      <c r="E2188" s="2"/>
      <c r="G2188" s="2"/>
      <c r="I2188" s="2"/>
    </row>
    <row r="2189" spans="1:9" x14ac:dyDescent="0.2">
      <c r="A2189" s="2"/>
      <c r="C2189" s="2"/>
      <c r="E2189" s="2"/>
      <c r="G2189" s="2"/>
      <c r="I2189" s="2"/>
    </row>
    <row r="2190" spans="1:9" x14ac:dyDescent="0.2">
      <c r="A2190" s="2"/>
      <c r="C2190" s="2"/>
      <c r="E2190" s="2"/>
      <c r="G2190" s="2"/>
      <c r="I2190" s="2"/>
    </row>
    <row r="2191" spans="1:9" x14ac:dyDescent="0.2">
      <c r="A2191" s="2"/>
      <c r="C2191" s="2"/>
      <c r="E2191" s="2"/>
      <c r="G2191" s="2"/>
      <c r="I2191" s="2"/>
    </row>
    <row r="2192" spans="1:9" x14ac:dyDescent="0.2">
      <c r="A2192" s="2"/>
      <c r="C2192" s="2"/>
      <c r="E2192" s="2"/>
      <c r="G2192" s="2"/>
      <c r="I2192" s="2"/>
    </row>
    <row r="2193" spans="1:9" x14ac:dyDescent="0.2">
      <c r="A2193" s="2"/>
      <c r="C2193" s="2"/>
      <c r="E2193" s="2"/>
      <c r="G2193" s="2"/>
      <c r="I2193" s="2"/>
    </row>
    <row r="2194" spans="1:9" x14ac:dyDescent="0.2">
      <c r="A2194" s="2"/>
      <c r="C2194" s="2"/>
      <c r="E2194" s="2"/>
      <c r="G2194" s="2"/>
      <c r="I2194" s="2"/>
    </row>
    <row r="2195" spans="1:9" x14ac:dyDescent="0.2">
      <c r="A2195" s="2"/>
      <c r="C2195" s="2"/>
      <c r="E2195" s="2"/>
      <c r="G2195" s="2"/>
      <c r="I2195" s="2"/>
    </row>
    <row r="2196" spans="1:9" x14ac:dyDescent="0.2">
      <c r="A2196" s="2"/>
      <c r="C2196" s="2"/>
      <c r="E2196" s="2"/>
      <c r="G2196" s="2"/>
      <c r="I2196" s="2"/>
    </row>
    <row r="2197" spans="1:9" x14ac:dyDescent="0.2">
      <c r="A2197" s="2"/>
      <c r="C2197" s="2"/>
      <c r="E2197" s="2"/>
      <c r="G2197" s="2"/>
      <c r="I2197" s="2"/>
    </row>
    <row r="2198" spans="1:9" x14ac:dyDescent="0.2">
      <c r="A2198" s="2"/>
      <c r="C2198" s="2"/>
      <c r="E2198" s="2"/>
      <c r="G2198" s="2"/>
      <c r="I2198" s="2"/>
    </row>
    <row r="2199" spans="1:9" x14ac:dyDescent="0.2">
      <c r="A2199" s="2"/>
      <c r="C2199" s="2"/>
      <c r="E2199" s="2"/>
      <c r="G2199" s="2"/>
      <c r="I2199" s="2"/>
    </row>
    <row r="2200" spans="1:9" x14ac:dyDescent="0.2">
      <c r="A2200" s="2"/>
      <c r="C2200" s="2"/>
      <c r="E2200" s="2"/>
      <c r="G2200" s="2"/>
      <c r="I2200" s="2"/>
    </row>
    <row r="2201" spans="1:9" x14ac:dyDescent="0.2">
      <c r="A2201" s="2"/>
      <c r="C2201" s="2"/>
      <c r="E2201" s="2"/>
      <c r="G2201" s="2"/>
      <c r="I2201" s="2"/>
    </row>
    <row r="2202" spans="1:9" x14ac:dyDescent="0.2">
      <c r="A2202" s="2"/>
      <c r="C2202" s="2"/>
      <c r="E2202" s="2"/>
      <c r="G2202" s="2"/>
      <c r="I2202" s="2"/>
    </row>
    <row r="2203" spans="1:9" x14ac:dyDescent="0.2">
      <c r="A2203" s="2"/>
      <c r="C2203" s="2"/>
      <c r="E2203" s="2"/>
      <c r="G2203" s="2"/>
      <c r="I2203" s="2"/>
    </row>
    <row r="2204" spans="1:9" x14ac:dyDescent="0.2">
      <c r="A2204" s="2"/>
      <c r="C2204" s="2"/>
      <c r="E2204" s="2"/>
      <c r="G2204" s="2"/>
      <c r="I2204" s="2"/>
    </row>
    <row r="2205" spans="1:9" x14ac:dyDescent="0.2">
      <c r="A2205" s="2"/>
      <c r="C2205" s="2"/>
      <c r="E2205" s="2"/>
      <c r="G2205" s="2"/>
      <c r="I2205" s="2"/>
    </row>
    <row r="2206" spans="1:9" x14ac:dyDescent="0.2">
      <c r="A2206" s="2"/>
      <c r="C2206" s="2"/>
      <c r="E2206" s="2"/>
      <c r="G2206" s="2"/>
      <c r="I2206" s="2"/>
    </row>
    <row r="2207" spans="1:9" x14ac:dyDescent="0.2">
      <c r="A2207" s="2"/>
      <c r="C2207" s="2"/>
      <c r="E2207" s="2"/>
      <c r="G2207" s="2"/>
      <c r="I2207" s="2"/>
    </row>
    <row r="2208" spans="1:9" x14ac:dyDescent="0.2">
      <c r="A2208" s="2"/>
      <c r="C2208" s="2"/>
      <c r="E2208" s="2"/>
      <c r="G2208" s="2"/>
      <c r="I2208" s="2"/>
    </row>
    <row r="2209" spans="1:9" x14ac:dyDescent="0.2">
      <c r="A2209" s="2"/>
      <c r="C2209" s="2"/>
      <c r="E2209" s="2"/>
      <c r="G2209" s="2"/>
      <c r="I2209" s="2"/>
    </row>
    <row r="2210" spans="1:9" x14ac:dyDescent="0.2">
      <c r="A2210" s="2"/>
      <c r="C2210" s="2"/>
      <c r="E2210" s="2"/>
      <c r="G2210" s="2"/>
      <c r="I2210" s="2"/>
    </row>
    <row r="2211" spans="1:9" x14ac:dyDescent="0.2">
      <c r="A2211" s="2"/>
      <c r="C2211" s="2"/>
      <c r="E2211" s="2"/>
      <c r="G2211" s="2"/>
      <c r="I2211" s="2"/>
    </row>
    <row r="2212" spans="1:9" x14ac:dyDescent="0.2">
      <c r="A2212" s="2"/>
      <c r="C2212" s="2"/>
      <c r="E2212" s="2"/>
      <c r="G2212" s="2"/>
      <c r="I2212" s="2"/>
    </row>
    <row r="2213" spans="1:9" x14ac:dyDescent="0.2">
      <c r="A2213" s="2"/>
      <c r="C2213" s="2"/>
      <c r="E2213" s="2"/>
      <c r="G2213" s="2"/>
      <c r="I2213" s="2"/>
    </row>
    <row r="2214" spans="1:9" x14ac:dyDescent="0.2">
      <c r="A2214" s="2"/>
      <c r="C2214" s="2"/>
      <c r="E2214" s="2"/>
      <c r="G2214" s="2"/>
      <c r="I2214" s="2"/>
    </row>
    <row r="2215" spans="1:9" x14ac:dyDescent="0.2">
      <c r="A2215" s="2"/>
      <c r="C2215" s="2"/>
      <c r="E2215" s="2"/>
      <c r="G2215" s="2"/>
      <c r="I2215" s="2"/>
    </row>
    <row r="2216" spans="1:9" x14ac:dyDescent="0.2">
      <c r="A2216" s="2"/>
      <c r="C2216" s="2"/>
      <c r="E2216" s="2"/>
      <c r="G2216" s="2"/>
      <c r="I2216" s="2"/>
    </row>
    <row r="2217" spans="1:9" x14ac:dyDescent="0.2">
      <c r="A2217" s="2"/>
      <c r="C2217" s="2"/>
      <c r="E2217" s="2"/>
      <c r="G2217" s="2"/>
      <c r="I2217" s="2"/>
    </row>
    <row r="2218" spans="1:9" x14ac:dyDescent="0.2">
      <c r="A2218" s="2"/>
      <c r="C2218" s="2"/>
      <c r="E2218" s="2"/>
      <c r="G2218" s="2"/>
      <c r="I2218" s="2"/>
    </row>
    <row r="2219" spans="1:9" x14ac:dyDescent="0.2">
      <c r="A2219" s="2"/>
      <c r="C2219" s="2"/>
      <c r="E2219" s="2"/>
      <c r="G2219" s="2"/>
      <c r="I2219" s="2"/>
    </row>
    <row r="2220" spans="1:9" x14ac:dyDescent="0.2">
      <c r="A2220" s="2"/>
      <c r="C2220" s="2"/>
      <c r="E2220" s="2"/>
      <c r="G2220" s="2"/>
      <c r="I2220" s="2"/>
    </row>
    <row r="2221" spans="1:9" x14ac:dyDescent="0.2">
      <c r="A2221" s="2"/>
      <c r="C2221" s="2"/>
      <c r="E2221" s="2"/>
      <c r="G2221" s="2"/>
      <c r="I2221" s="2"/>
    </row>
    <row r="2222" spans="1:9" x14ac:dyDescent="0.2">
      <c r="A2222" s="2"/>
      <c r="C2222" s="2"/>
      <c r="E2222" s="2"/>
      <c r="G2222" s="2"/>
      <c r="I2222" s="2"/>
    </row>
    <row r="2223" spans="1:9" x14ac:dyDescent="0.2">
      <c r="A2223" s="2"/>
      <c r="C2223" s="2"/>
      <c r="E2223" s="2"/>
      <c r="G2223" s="2"/>
      <c r="I2223" s="2"/>
    </row>
    <row r="2224" spans="1:9" x14ac:dyDescent="0.2">
      <c r="A2224" s="2"/>
      <c r="C2224" s="2"/>
      <c r="E2224" s="2"/>
      <c r="G2224" s="2"/>
      <c r="I2224" s="2"/>
    </row>
    <row r="2225" spans="1:9" x14ac:dyDescent="0.2">
      <c r="A2225" s="2"/>
      <c r="C2225" s="2"/>
      <c r="E2225" s="2"/>
      <c r="G2225" s="2"/>
      <c r="I2225" s="2"/>
    </row>
    <row r="2226" spans="1:9" x14ac:dyDescent="0.2">
      <c r="A2226" s="2"/>
      <c r="C2226" s="2"/>
      <c r="E2226" s="2"/>
      <c r="G2226" s="2"/>
      <c r="I2226" s="2"/>
    </row>
    <row r="2227" spans="1:9" x14ac:dyDescent="0.2">
      <c r="A2227" s="2"/>
      <c r="C2227" s="2"/>
      <c r="E2227" s="2"/>
      <c r="G2227" s="2"/>
      <c r="I2227" s="2"/>
    </row>
    <row r="2228" spans="1:9" x14ac:dyDescent="0.2">
      <c r="A2228" s="2"/>
      <c r="C2228" s="2"/>
      <c r="E2228" s="2"/>
      <c r="G2228" s="2"/>
      <c r="I2228" s="2"/>
    </row>
    <row r="2229" spans="1:9" x14ac:dyDescent="0.2">
      <c r="A2229" s="2"/>
      <c r="C2229" s="2"/>
      <c r="E2229" s="2"/>
      <c r="G2229" s="2"/>
      <c r="I2229" s="2"/>
    </row>
    <row r="2230" spans="1:9" x14ac:dyDescent="0.2">
      <c r="A2230" s="2"/>
      <c r="C2230" s="2"/>
      <c r="E2230" s="2"/>
      <c r="G2230" s="2"/>
      <c r="I2230" s="2"/>
    </row>
    <row r="2231" spans="1:9" x14ac:dyDescent="0.2">
      <c r="A2231" s="2"/>
      <c r="C2231" s="2"/>
      <c r="E2231" s="2"/>
      <c r="G2231" s="2"/>
      <c r="I2231" s="2"/>
    </row>
    <row r="2232" spans="1:9" x14ac:dyDescent="0.2">
      <c r="A2232" s="2"/>
      <c r="C2232" s="2"/>
      <c r="E2232" s="2"/>
      <c r="G2232" s="2"/>
      <c r="I2232" s="2"/>
    </row>
    <row r="2233" spans="1:9" x14ac:dyDescent="0.2">
      <c r="A2233" s="2"/>
      <c r="C2233" s="2"/>
      <c r="E2233" s="2"/>
      <c r="G2233" s="2"/>
      <c r="I2233" s="2"/>
    </row>
    <row r="2234" spans="1:9" x14ac:dyDescent="0.2">
      <c r="A2234" s="2"/>
      <c r="C2234" s="2"/>
      <c r="E2234" s="2"/>
      <c r="G2234" s="2"/>
      <c r="I2234" s="2"/>
    </row>
    <row r="2235" spans="1:9" x14ac:dyDescent="0.2">
      <c r="A2235" s="2"/>
      <c r="C2235" s="2"/>
      <c r="E2235" s="2"/>
      <c r="G2235" s="2"/>
      <c r="I2235" s="2"/>
    </row>
    <row r="2236" spans="1:9" x14ac:dyDescent="0.2">
      <c r="A2236" s="2"/>
      <c r="C2236" s="2"/>
      <c r="E2236" s="2"/>
      <c r="G2236" s="2"/>
      <c r="I2236" s="2"/>
    </row>
    <row r="2237" spans="1:9" x14ac:dyDescent="0.2">
      <c r="A2237" s="2"/>
      <c r="C2237" s="2"/>
      <c r="E2237" s="2"/>
      <c r="G2237" s="2"/>
      <c r="I2237" s="2"/>
    </row>
    <row r="2238" spans="1:9" x14ac:dyDescent="0.2">
      <c r="A2238" s="2"/>
      <c r="C2238" s="2"/>
      <c r="E2238" s="2"/>
      <c r="G2238" s="2"/>
      <c r="I2238" s="2"/>
    </row>
    <row r="2239" spans="1:9" x14ac:dyDescent="0.2">
      <c r="A2239" s="2"/>
      <c r="C2239" s="2"/>
      <c r="E2239" s="2"/>
      <c r="G2239" s="2"/>
      <c r="I2239" s="2"/>
    </row>
    <row r="2240" spans="1:9" x14ac:dyDescent="0.2">
      <c r="A2240" s="2"/>
      <c r="C2240" s="2"/>
      <c r="E2240" s="2"/>
      <c r="G2240" s="2"/>
      <c r="I2240" s="2"/>
    </row>
    <row r="2241" spans="1:9" x14ac:dyDescent="0.2">
      <c r="A2241" s="2"/>
      <c r="C2241" s="2"/>
      <c r="E2241" s="2"/>
      <c r="G2241" s="2"/>
      <c r="I2241" s="2"/>
    </row>
    <row r="2242" spans="1:9" x14ac:dyDescent="0.2">
      <c r="A2242" s="2"/>
      <c r="C2242" s="2"/>
      <c r="E2242" s="2"/>
      <c r="G2242" s="2"/>
      <c r="I2242" s="2"/>
    </row>
    <row r="2243" spans="1:9" x14ac:dyDescent="0.2">
      <c r="A2243" s="2"/>
      <c r="C2243" s="2"/>
      <c r="E2243" s="2"/>
      <c r="G2243" s="2"/>
      <c r="I2243" s="2"/>
    </row>
    <row r="2244" spans="1:9" x14ac:dyDescent="0.2">
      <c r="A2244" s="2"/>
      <c r="C2244" s="2"/>
      <c r="E2244" s="2"/>
      <c r="G2244" s="2"/>
      <c r="I2244" s="2"/>
    </row>
    <row r="2245" spans="1:9" x14ac:dyDescent="0.2">
      <c r="A2245" s="2"/>
      <c r="C2245" s="2"/>
      <c r="E2245" s="2"/>
      <c r="G2245" s="2"/>
      <c r="I2245" s="2"/>
    </row>
    <row r="2246" spans="1:9" x14ac:dyDescent="0.2">
      <c r="A2246" s="2"/>
      <c r="C2246" s="2"/>
      <c r="E2246" s="2"/>
      <c r="G2246" s="2"/>
      <c r="I2246" s="2"/>
    </row>
    <row r="2247" spans="1:9" x14ac:dyDescent="0.2">
      <c r="A2247" s="2"/>
      <c r="C2247" s="2"/>
      <c r="E2247" s="2"/>
      <c r="G2247" s="2"/>
      <c r="I2247" s="2"/>
    </row>
    <row r="2248" spans="1:9" x14ac:dyDescent="0.2">
      <c r="A2248" s="2"/>
      <c r="C2248" s="2"/>
      <c r="E2248" s="2"/>
      <c r="G2248" s="2"/>
      <c r="I2248" s="2"/>
    </row>
    <row r="2249" spans="1:9" x14ac:dyDescent="0.2">
      <c r="A2249" s="2"/>
      <c r="C2249" s="2"/>
      <c r="E2249" s="2"/>
      <c r="G2249" s="2"/>
      <c r="I2249" s="2"/>
    </row>
    <row r="2250" spans="1:9" x14ac:dyDescent="0.2">
      <c r="A2250" s="2"/>
      <c r="C2250" s="2"/>
      <c r="E2250" s="2"/>
      <c r="G2250" s="2"/>
      <c r="I2250" s="2"/>
    </row>
    <row r="2251" spans="1:9" x14ac:dyDescent="0.2">
      <c r="A2251" s="2"/>
      <c r="C2251" s="2"/>
      <c r="E2251" s="2"/>
      <c r="G2251" s="2"/>
      <c r="I2251" s="2"/>
    </row>
    <row r="2252" spans="1:9" x14ac:dyDescent="0.2">
      <c r="A2252" s="2"/>
      <c r="C2252" s="2"/>
      <c r="E2252" s="2"/>
      <c r="G2252" s="2"/>
      <c r="I2252" s="2"/>
    </row>
    <row r="2253" spans="1:9" x14ac:dyDescent="0.2">
      <c r="A2253" s="2"/>
      <c r="C2253" s="2"/>
      <c r="E2253" s="2"/>
      <c r="G2253" s="2"/>
      <c r="I2253" s="2"/>
    </row>
    <row r="2254" spans="1:9" x14ac:dyDescent="0.2">
      <c r="A2254" s="2"/>
      <c r="C2254" s="2"/>
      <c r="E2254" s="2"/>
      <c r="G2254" s="2"/>
      <c r="I2254" s="2"/>
    </row>
    <row r="2255" spans="1:9" x14ac:dyDescent="0.2">
      <c r="A2255" s="2"/>
      <c r="C2255" s="2"/>
      <c r="E2255" s="2"/>
      <c r="G2255" s="2"/>
      <c r="I2255" s="2"/>
    </row>
    <row r="2256" spans="1:9" x14ac:dyDescent="0.2">
      <c r="A2256" s="2"/>
      <c r="C2256" s="2"/>
      <c r="E2256" s="2"/>
      <c r="G2256" s="2"/>
      <c r="I2256" s="2"/>
    </row>
    <row r="2257" spans="1:9" x14ac:dyDescent="0.2">
      <c r="A2257" s="2"/>
      <c r="C2257" s="2"/>
      <c r="E2257" s="2"/>
      <c r="G2257" s="2"/>
      <c r="I2257" s="2"/>
    </row>
    <row r="2258" spans="1:9" x14ac:dyDescent="0.2">
      <c r="A2258" s="2"/>
      <c r="C2258" s="2"/>
      <c r="E2258" s="2"/>
      <c r="G2258" s="2"/>
      <c r="I2258" s="2"/>
    </row>
    <row r="2259" spans="1:9" x14ac:dyDescent="0.2">
      <c r="A2259" s="2"/>
      <c r="C2259" s="2"/>
      <c r="E2259" s="2"/>
      <c r="G2259" s="2"/>
      <c r="I2259" s="2"/>
    </row>
    <row r="2260" spans="1:9" x14ac:dyDescent="0.2">
      <c r="A2260" s="2"/>
      <c r="C2260" s="2"/>
      <c r="E2260" s="2"/>
      <c r="G2260" s="2"/>
      <c r="I2260" s="2"/>
    </row>
    <row r="2261" spans="1:9" x14ac:dyDescent="0.2">
      <c r="A2261" s="2"/>
      <c r="C2261" s="2"/>
      <c r="E2261" s="2"/>
      <c r="G2261" s="2"/>
      <c r="I2261" s="2"/>
    </row>
    <row r="2262" spans="1:9" x14ac:dyDescent="0.2">
      <c r="A2262" s="2"/>
      <c r="C2262" s="2"/>
      <c r="E2262" s="2"/>
      <c r="G2262" s="2"/>
      <c r="I2262" s="2"/>
    </row>
    <row r="2263" spans="1:9" x14ac:dyDescent="0.2">
      <c r="A2263" s="2"/>
      <c r="C2263" s="2"/>
      <c r="E2263" s="2"/>
      <c r="G2263" s="2"/>
      <c r="I2263" s="2"/>
    </row>
    <row r="2264" spans="1:9" x14ac:dyDescent="0.2">
      <c r="A2264" s="2"/>
      <c r="C2264" s="2"/>
      <c r="E2264" s="2"/>
      <c r="G2264" s="2"/>
      <c r="I2264" s="2"/>
    </row>
    <row r="2265" spans="1:9" x14ac:dyDescent="0.2">
      <c r="A2265" s="2"/>
      <c r="C2265" s="2"/>
      <c r="E2265" s="2"/>
      <c r="G2265" s="2"/>
      <c r="I2265" s="2"/>
    </row>
    <row r="2266" spans="1:9" x14ac:dyDescent="0.2">
      <c r="A2266" s="2"/>
      <c r="C2266" s="2"/>
      <c r="E2266" s="2"/>
      <c r="G2266" s="2"/>
      <c r="I2266" s="2"/>
    </row>
    <row r="2267" spans="1:9" x14ac:dyDescent="0.2">
      <c r="A2267" s="2"/>
      <c r="C2267" s="2"/>
      <c r="E2267" s="2"/>
      <c r="G2267" s="2"/>
      <c r="I2267" s="2"/>
    </row>
    <row r="2268" spans="1:9" x14ac:dyDescent="0.2">
      <c r="A2268" s="2"/>
      <c r="C2268" s="2"/>
      <c r="E2268" s="2"/>
      <c r="G2268" s="2"/>
      <c r="I2268" s="2"/>
    </row>
    <row r="2269" spans="1:9" x14ac:dyDescent="0.2">
      <c r="A2269" s="2"/>
      <c r="C2269" s="2"/>
      <c r="E2269" s="2"/>
      <c r="G2269" s="2"/>
      <c r="I2269" s="2"/>
    </row>
    <row r="2270" spans="1:9" x14ac:dyDescent="0.2">
      <c r="A2270" s="2"/>
      <c r="C2270" s="2"/>
      <c r="E2270" s="2"/>
      <c r="G2270" s="2"/>
      <c r="I2270" s="2"/>
    </row>
    <row r="2271" spans="1:9" x14ac:dyDescent="0.2">
      <c r="A2271" s="2"/>
      <c r="C2271" s="2"/>
      <c r="E2271" s="2"/>
      <c r="G2271" s="2"/>
      <c r="I2271" s="2"/>
    </row>
    <row r="2272" spans="1:9" x14ac:dyDescent="0.2">
      <c r="A2272" s="2"/>
      <c r="C2272" s="2"/>
      <c r="E2272" s="2"/>
      <c r="G2272" s="2"/>
      <c r="I2272" s="2"/>
    </row>
    <row r="2273" spans="1:9" x14ac:dyDescent="0.2">
      <c r="A2273" s="2"/>
      <c r="C2273" s="2"/>
      <c r="E2273" s="2"/>
      <c r="G2273" s="2"/>
      <c r="I2273" s="2"/>
    </row>
    <row r="2274" spans="1:9" x14ac:dyDescent="0.2">
      <c r="A2274" s="2"/>
      <c r="C2274" s="2"/>
      <c r="E2274" s="2"/>
      <c r="G2274" s="2"/>
      <c r="I2274" s="2"/>
    </row>
    <row r="2275" spans="1:9" x14ac:dyDescent="0.2">
      <c r="A2275" s="2"/>
      <c r="C2275" s="2"/>
      <c r="E2275" s="2"/>
      <c r="G2275" s="2"/>
      <c r="I2275" s="2"/>
    </row>
    <row r="2276" spans="1:9" x14ac:dyDescent="0.2">
      <c r="A2276" s="2"/>
      <c r="C2276" s="2"/>
      <c r="E2276" s="2"/>
      <c r="G2276" s="2"/>
      <c r="I2276" s="2"/>
    </row>
    <row r="2277" spans="1:9" x14ac:dyDescent="0.2">
      <c r="A2277" s="2"/>
      <c r="C2277" s="2"/>
      <c r="E2277" s="2"/>
      <c r="G2277" s="2"/>
      <c r="I2277" s="2"/>
    </row>
    <row r="2278" spans="1:9" x14ac:dyDescent="0.2">
      <c r="A2278" s="2"/>
      <c r="C2278" s="2"/>
      <c r="E2278" s="2"/>
      <c r="G2278" s="2"/>
      <c r="I2278" s="2"/>
    </row>
    <row r="2279" spans="1:9" x14ac:dyDescent="0.2">
      <c r="A2279" s="2"/>
      <c r="C2279" s="2"/>
      <c r="E2279" s="2"/>
      <c r="G2279" s="2"/>
      <c r="I2279" s="2"/>
    </row>
    <row r="2280" spans="1:9" x14ac:dyDescent="0.2">
      <c r="A2280" s="2"/>
      <c r="C2280" s="2"/>
      <c r="E2280" s="2"/>
      <c r="G2280" s="2"/>
      <c r="I2280" s="2"/>
    </row>
    <row r="2281" spans="1:9" x14ac:dyDescent="0.2">
      <c r="A2281" s="2"/>
      <c r="C2281" s="2"/>
      <c r="E2281" s="2"/>
      <c r="G2281" s="2"/>
      <c r="I2281" s="2"/>
    </row>
    <row r="2282" spans="1:9" x14ac:dyDescent="0.2">
      <c r="A2282" s="2"/>
      <c r="C2282" s="2"/>
      <c r="E2282" s="2"/>
      <c r="G2282" s="2"/>
      <c r="I2282" s="2"/>
    </row>
    <row r="2283" spans="1:9" x14ac:dyDescent="0.2">
      <c r="A2283" s="2"/>
      <c r="C2283" s="2"/>
      <c r="E2283" s="2"/>
      <c r="G2283" s="2"/>
      <c r="I2283" s="2"/>
    </row>
    <row r="2284" spans="1:9" x14ac:dyDescent="0.2">
      <c r="A2284" s="2"/>
      <c r="C2284" s="2"/>
      <c r="E2284" s="2"/>
      <c r="G2284" s="2"/>
      <c r="I2284" s="2"/>
    </row>
    <row r="2285" spans="1:9" x14ac:dyDescent="0.2">
      <c r="A2285" s="2"/>
      <c r="C2285" s="2"/>
      <c r="E2285" s="2"/>
      <c r="G2285" s="2"/>
      <c r="I2285" s="2"/>
    </row>
    <row r="2286" spans="1:9" x14ac:dyDescent="0.2">
      <c r="A2286" s="2"/>
      <c r="C2286" s="2"/>
      <c r="E2286" s="2"/>
      <c r="G2286" s="2"/>
      <c r="I2286" s="2"/>
    </row>
    <row r="2287" spans="1:9" x14ac:dyDescent="0.2">
      <c r="A2287" s="2"/>
      <c r="C2287" s="2"/>
      <c r="E2287" s="2"/>
      <c r="G2287" s="2"/>
      <c r="I2287" s="2"/>
    </row>
    <row r="2288" spans="1:9" x14ac:dyDescent="0.2">
      <c r="A2288" s="2"/>
      <c r="C2288" s="2"/>
      <c r="E2288" s="2"/>
      <c r="G2288" s="2"/>
      <c r="I2288" s="2"/>
    </row>
    <row r="2289" spans="1:9" x14ac:dyDescent="0.2">
      <c r="A2289" s="2"/>
      <c r="C2289" s="2"/>
      <c r="E2289" s="2"/>
      <c r="G2289" s="2"/>
      <c r="I2289" s="2"/>
    </row>
    <row r="2290" spans="1:9" x14ac:dyDescent="0.2">
      <c r="A2290" s="2"/>
      <c r="C2290" s="2"/>
      <c r="E2290" s="2"/>
      <c r="G2290" s="2"/>
      <c r="I2290" s="2"/>
    </row>
    <row r="2291" spans="1:9" x14ac:dyDescent="0.2">
      <c r="A2291" s="2"/>
      <c r="C2291" s="2"/>
      <c r="E2291" s="2"/>
      <c r="G2291" s="2"/>
      <c r="I2291" s="2"/>
    </row>
    <row r="2292" spans="1:9" x14ac:dyDescent="0.2">
      <c r="A2292" s="2"/>
      <c r="C2292" s="2"/>
      <c r="E2292" s="2"/>
      <c r="G2292" s="2"/>
      <c r="I2292" s="2"/>
    </row>
    <row r="2293" spans="1:9" x14ac:dyDescent="0.2">
      <c r="A2293" s="2"/>
      <c r="C2293" s="2"/>
      <c r="E2293" s="2"/>
      <c r="G2293" s="2"/>
      <c r="I2293" s="2"/>
    </row>
    <row r="2294" spans="1:9" x14ac:dyDescent="0.2">
      <c r="A2294" s="2"/>
      <c r="C2294" s="2"/>
      <c r="E2294" s="2"/>
      <c r="G2294" s="2"/>
      <c r="I2294" s="2"/>
    </row>
    <row r="2295" spans="1:9" x14ac:dyDescent="0.2">
      <c r="A2295" s="2"/>
      <c r="C2295" s="2"/>
      <c r="E2295" s="2"/>
      <c r="G2295" s="2"/>
      <c r="I2295" s="2"/>
    </row>
    <row r="2296" spans="1:9" x14ac:dyDescent="0.2">
      <c r="A2296" s="2"/>
      <c r="C2296" s="2"/>
      <c r="E2296" s="2"/>
      <c r="G2296" s="2"/>
      <c r="I2296" s="2"/>
    </row>
    <row r="2297" spans="1:9" x14ac:dyDescent="0.2">
      <c r="A2297" s="2"/>
      <c r="C2297" s="2"/>
      <c r="E2297" s="2"/>
      <c r="G2297" s="2"/>
      <c r="I2297" s="2"/>
    </row>
    <row r="2298" spans="1:9" x14ac:dyDescent="0.2">
      <c r="A2298" s="2"/>
      <c r="C2298" s="2"/>
      <c r="E2298" s="2"/>
      <c r="G2298" s="2"/>
      <c r="I2298" s="2"/>
    </row>
    <row r="2299" spans="1:9" x14ac:dyDescent="0.2">
      <c r="A2299" s="2"/>
      <c r="C2299" s="2"/>
      <c r="E2299" s="2"/>
      <c r="G2299" s="2"/>
      <c r="I2299" s="2"/>
    </row>
    <row r="2300" spans="1:9" x14ac:dyDescent="0.2">
      <c r="A2300" s="2"/>
      <c r="C2300" s="2"/>
      <c r="E2300" s="2"/>
      <c r="G2300" s="2"/>
      <c r="I2300" s="2"/>
    </row>
    <row r="2301" spans="1:9" x14ac:dyDescent="0.2">
      <c r="A2301" s="2"/>
      <c r="C2301" s="2"/>
      <c r="E2301" s="2"/>
      <c r="G2301" s="2"/>
      <c r="I2301" s="2"/>
    </row>
    <row r="2302" spans="1:9" x14ac:dyDescent="0.2">
      <c r="A2302" s="2"/>
      <c r="C2302" s="2"/>
      <c r="E2302" s="2"/>
      <c r="G2302" s="2"/>
      <c r="I2302" s="2"/>
    </row>
    <row r="2303" spans="1:9" x14ac:dyDescent="0.2">
      <c r="A2303" s="2"/>
      <c r="C2303" s="2"/>
      <c r="E2303" s="2"/>
      <c r="G2303" s="2"/>
      <c r="I2303" s="2"/>
    </row>
    <row r="2304" spans="1:9" x14ac:dyDescent="0.2">
      <c r="A2304" s="2"/>
      <c r="C2304" s="2"/>
      <c r="E2304" s="2"/>
      <c r="G2304" s="2"/>
      <c r="I2304" s="2"/>
    </row>
    <row r="2305" spans="1:9" x14ac:dyDescent="0.2">
      <c r="A2305" s="2"/>
      <c r="C2305" s="2"/>
      <c r="E2305" s="2"/>
      <c r="G2305" s="2"/>
      <c r="I2305" s="2"/>
    </row>
    <row r="2306" spans="1:9" x14ac:dyDescent="0.2">
      <c r="A2306" s="2"/>
      <c r="C2306" s="2"/>
      <c r="E2306" s="2"/>
      <c r="G2306" s="2"/>
      <c r="I2306" s="2"/>
    </row>
    <row r="2307" spans="1:9" x14ac:dyDescent="0.2">
      <c r="A2307" s="2"/>
      <c r="C2307" s="2"/>
      <c r="E2307" s="2"/>
      <c r="G2307" s="2"/>
      <c r="I2307" s="2"/>
    </row>
    <row r="2308" spans="1:9" x14ac:dyDescent="0.2">
      <c r="A2308" s="2"/>
      <c r="C2308" s="2"/>
      <c r="E2308" s="2"/>
      <c r="G2308" s="2"/>
      <c r="I2308" s="2"/>
    </row>
    <row r="2309" spans="1:9" x14ac:dyDescent="0.2">
      <c r="A2309" s="2"/>
      <c r="C2309" s="2"/>
      <c r="E2309" s="2"/>
      <c r="G2309" s="2"/>
      <c r="I2309" s="2"/>
    </row>
    <row r="2310" spans="1:9" x14ac:dyDescent="0.2">
      <c r="A2310" s="2"/>
      <c r="C2310" s="2"/>
      <c r="E2310" s="2"/>
      <c r="G2310" s="2"/>
      <c r="I2310" s="2"/>
    </row>
    <row r="2311" spans="1:9" x14ac:dyDescent="0.2">
      <c r="A2311" s="2"/>
      <c r="C2311" s="2"/>
      <c r="E2311" s="2"/>
      <c r="G2311" s="2"/>
      <c r="I2311" s="2"/>
    </row>
    <row r="2312" spans="1:9" x14ac:dyDescent="0.2">
      <c r="A2312" s="2"/>
      <c r="C2312" s="2"/>
      <c r="E2312" s="2"/>
      <c r="G2312" s="2"/>
      <c r="I2312" s="2"/>
    </row>
    <row r="2313" spans="1:9" x14ac:dyDescent="0.2">
      <c r="A2313" s="2"/>
      <c r="C2313" s="2"/>
      <c r="E2313" s="2"/>
      <c r="G2313" s="2"/>
      <c r="I2313" s="2"/>
    </row>
    <row r="2314" spans="1:9" x14ac:dyDescent="0.2">
      <c r="A2314" s="2"/>
      <c r="C2314" s="2"/>
      <c r="E2314" s="2"/>
      <c r="G2314" s="2"/>
      <c r="I2314" s="2"/>
    </row>
    <row r="2315" spans="1:9" x14ac:dyDescent="0.2">
      <c r="A2315" s="2"/>
      <c r="C2315" s="2"/>
      <c r="E2315" s="2"/>
      <c r="G2315" s="2"/>
      <c r="I2315" s="2"/>
    </row>
    <row r="2316" spans="1:9" x14ac:dyDescent="0.2">
      <c r="A2316" s="2"/>
      <c r="C2316" s="2"/>
      <c r="E2316" s="2"/>
      <c r="G2316" s="2"/>
      <c r="I2316" s="2"/>
    </row>
    <row r="2317" spans="1:9" x14ac:dyDescent="0.2">
      <c r="A2317" s="2"/>
      <c r="C2317" s="2"/>
      <c r="E2317" s="2"/>
      <c r="G2317" s="2"/>
      <c r="I2317" s="2"/>
    </row>
    <row r="2318" spans="1:9" x14ac:dyDescent="0.2">
      <c r="A2318" s="2"/>
      <c r="C2318" s="2"/>
      <c r="E2318" s="2"/>
      <c r="G2318" s="2"/>
      <c r="I2318" s="2"/>
    </row>
    <row r="2319" spans="1:9" x14ac:dyDescent="0.2">
      <c r="A2319" s="2"/>
      <c r="C2319" s="2"/>
      <c r="E2319" s="2"/>
      <c r="G2319" s="2"/>
      <c r="I2319" s="2"/>
    </row>
    <row r="2320" spans="1:9" x14ac:dyDescent="0.2">
      <c r="A2320" s="2"/>
      <c r="C2320" s="2"/>
      <c r="E2320" s="2"/>
      <c r="G2320" s="2"/>
      <c r="I2320" s="2"/>
    </row>
    <row r="2321" spans="1:9" x14ac:dyDescent="0.2">
      <c r="A2321" s="2"/>
      <c r="C2321" s="2"/>
      <c r="E2321" s="2"/>
      <c r="G2321" s="2"/>
      <c r="I2321" s="2"/>
    </row>
    <row r="2322" spans="1:9" x14ac:dyDescent="0.2">
      <c r="A2322" s="2"/>
      <c r="C2322" s="2"/>
      <c r="E2322" s="2"/>
      <c r="G2322" s="2"/>
      <c r="I2322" s="2"/>
    </row>
    <row r="2323" spans="1:9" x14ac:dyDescent="0.2">
      <c r="A2323" s="2"/>
      <c r="C2323" s="2"/>
      <c r="E2323" s="2"/>
      <c r="G2323" s="2"/>
      <c r="I2323" s="2"/>
    </row>
    <row r="2324" spans="1:9" x14ac:dyDescent="0.2">
      <c r="A2324" s="2"/>
      <c r="C2324" s="2"/>
      <c r="E2324" s="2"/>
      <c r="G2324" s="2"/>
      <c r="I2324" s="2"/>
    </row>
    <row r="2325" spans="1:9" x14ac:dyDescent="0.2">
      <c r="A2325" s="2"/>
      <c r="C2325" s="2"/>
      <c r="E2325" s="2"/>
      <c r="G2325" s="2"/>
      <c r="I2325" s="2"/>
    </row>
    <row r="2326" spans="1:9" x14ac:dyDescent="0.2">
      <c r="A2326" s="2"/>
      <c r="C2326" s="2"/>
      <c r="E2326" s="2"/>
      <c r="G2326" s="2"/>
      <c r="I2326" s="2"/>
    </row>
    <row r="2327" spans="1:9" x14ac:dyDescent="0.2">
      <c r="A2327" s="2"/>
      <c r="C2327" s="2"/>
      <c r="E2327" s="2"/>
      <c r="G2327" s="2"/>
      <c r="I2327" s="2"/>
    </row>
    <row r="2328" spans="1:9" x14ac:dyDescent="0.2">
      <c r="A2328" s="2"/>
      <c r="C2328" s="2"/>
      <c r="E2328" s="2"/>
      <c r="G2328" s="2"/>
      <c r="I2328" s="2"/>
    </row>
    <row r="2329" spans="1:9" x14ac:dyDescent="0.2">
      <c r="A2329" s="2"/>
      <c r="C2329" s="2"/>
      <c r="E2329" s="2"/>
      <c r="G2329" s="2"/>
      <c r="I2329" s="2"/>
    </row>
    <row r="2330" spans="1:9" x14ac:dyDescent="0.2">
      <c r="A2330" s="2"/>
      <c r="C2330" s="2"/>
      <c r="E2330" s="2"/>
      <c r="G2330" s="2"/>
      <c r="I2330" s="2"/>
    </row>
    <row r="2331" spans="1:9" x14ac:dyDescent="0.2">
      <c r="A2331" s="2"/>
      <c r="C2331" s="2"/>
      <c r="E2331" s="2"/>
      <c r="G2331" s="2"/>
      <c r="I2331" s="2"/>
    </row>
    <row r="2332" spans="1:9" x14ac:dyDescent="0.2">
      <c r="A2332" s="2"/>
      <c r="C2332" s="2"/>
      <c r="E2332" s="2"/>
      <c r="G2332" s="2"/>
      <c r="I2332" s="2"/>
    </row>
    <row r="2333" spans="1:9" x14ac:dyDescent="0.2">
      <c r="A2333" s="2"/>
      <c r="C2333" s="2"/>
      <c r="E2333" s="2"/>
      <c r="G2333" s="2"/>
      <c r="I2333" s="2"/>
    </row>
    <row r="2334" spans="1:9" x14ac:dyDescent="0.2">
      <c r="A2334" s="2"/>
      <c r="C2334" s="2"/>
      <c r="E2334" s="2"/>
      <c r="G2334" s="2"/>
      <c r="I2334" s="2"/>
    </row>
    <row r="2335" spans="1:9" x14ac:dyDescent="0.2">
      <c r="A2335" s="2"/>
      <c r="C2335" s="2"/>
      <c r="E2335" s="2"/>
      <c r="G2335" s="2"/>
      <c r="I2335" s="2"/>
    </row>
    <row r="2336" spans="1:9" x14ac:dyDescent="0.2">
      <c r="A2336" s="2"/>
      <c r="C2336" s="2"/>
      <c r="E2336" s="2"/>
      <c r="G2336" s="2"/>
      <c r="I2336" s="2"/>
    </row>
    <row r="2337" spans="1:9" x14ac:dyDescent="0.2">
      <c r="A2337" s="2"/>
      <c r="C2337" s="2"/>
      <c r="E2337" s="2"/>
      <c r="G2337" s="2"/>
      <c r="I2337" s="2"/>
    </row>
    <row r="2338" spans="1:9" x14ac:dyDescent="0.2">
      <c r="A2338" s="2"/>
      <c r="C2338" s="2"/>
      <c r="E2338" s="2"/>
      <c r="G2338" s="2"/>
      <c r="I2338" s="2"/>
    </row>
    <row r="2339" spans="1:9" x14ac:dyDescent="0.2">
      <c r="A2339" s="2"/>
      <c r="C2339" s="2"/>
      <c r="E2339" s="2"/>
      <c r="G2339" s="2"/>
      <c r="I2339" s="2"/>
    </row>
    <row r="2340" spans="1:9" x14ac:dyDescent="0.2">
      <c r="A2340" s="2"/>
      <c r="C2340" s="2"/>
      <c r="E2340" s="2"/>
      <c r="G2340" s="2"/>
      <c r="I2340" s="2"/>
    </row>
    <row r="2341" spans="1:9" x14ac:dyDescent="0.2">
      <c r="A2341" s="2"/>
      <c r="C2341" s="2"/>
      <c r="E2341" s="2"/>
      <c r="G2341" s="2"/>
      <c r="I2341" s="2"/>
    </row>
    <row r="2342" spans="1:9" x14ac:dyDescent="0.2">
      <c r="A2342" s="2"/>
      <c r="C2342" s="2"/>
      <c r="E2342" s="2"/>
      <c r="G2342" s="2"/>
      <c r="I2342" s="2"/>
    </row>
    <row r="2343" spans="1:9" x14ac:dyDescent="0.2">
      <c r="A2343" s="2"/>
      <c r="C2343" s="2"/>
      <c r="E2343" s="2"/>
      <c r="G2343" s="2"/>
      <c r="I2343" s="2"/>
    </row>
    <row r="2344" spans="1:9" x14ac:dyDescent="0.2">
      <c r="A2344" s="2"/>
      <c r="C2344" s="2"/>
      <c r="E2344" s="2"/>
      <c r="G2344" s="2"/>
      <c r="I2344" s="2"/>
    </row>
    <row r="2345" spans="1:9" x14ac:dyDescent="0.2">
      <c r="A2345" s="2"/>
      <c r="C2345" s="2"/>
      <c r="E2345" s="2"/>
      <c r="G2345" s="2"/>
      <c r="I2345" s="2"/>
    </row>
    <row r="2346" spans="1:9" x14ac:dyDescent="0.2">
      <c r="A2346" s="2"/>
      <c r="C2346" s="2"/>
      <c r="E2346" s="2"/>
      <c r="G2346" s="2"/>
      <c r="I2346" s="2"/>
    </row>
    <row r="2347" spans="1:9" x14ac:dyDescent="0.2">
      <c r="A2347" s="2"/>
      <c r="C2347" s="2"/>
      <c r="E2347" s="2"/>
      <c r="G2347" s="2"/>
      <c r="I2347" s="2"/>
    </row>
    <row r="2348" spans="1:9" x14ac:dyDescent="0.2">
      <c r="A2348" s="2"/>
      <c r="C2348" s="2"/>
      <c r="E2348" s="2"/>
      <c r="G2348" s="2"/>
      <c r="I2348" s="2"/>
    </row>
    <row r="2349" spans="1:9" x14ac:dyDescent="0.2">
      <c r="A2349" s="2"/>
      <c r="C2349" s="2"/>
      <c r="E2349" s="2"/>
      <c r="G2349" s="2"/>
      <c r="I2349" s="2"/>
    </row>
    <row r="2350" spans="1:9" x14ac:dyDescent="0.2">
      <c r="A2350" s="2"/>
      <c r="C2350" s="2"/>
      <c r="E2350" s="2"/>
      <c r="G2350" s="2"/>
      <c r="I2350" s="2"/>
    </row>
    <row r="2351" spans="1:9" x14ac:dyDescent="0.2">
      <c r="A2351" s="2"/>
      <c r="C2351" s="2"/>
      <c r="E2351" s="2"/>
      <c r="G2351" s="2"/>
      <c r="I2351" s="2"/>
    </row>
    <row r="2352" spans="1:9" x14ac:dyDescent="0.2">
      <c r="A2352" s="2"/>
      <c r="C2352" s="2"/>
      <c r="E2352" s="2"/>
      <c r="G2352" s="2"/>
      <c r="I2352" s="2"/>
    </row>
    <row r="2353" spans="1:9" x14ac:dyDescent="0.2">
      <c r="A2353" s="2"/>
      <c r="C2353" s="2"/>
      <c r="E2353" s="2"/>
      <c r="G2353" s="2"/>
      <c r="I2353" s="2"/>
    </row>
    <row r="2354" spans="1:9" x14ac:dyDescent="0.2">
      <c r="A2354" s="2"/>
      <c r="C2354" s="2"/>
      <c r="E2354" s="2"/>
      <c r="G2354" s="2"/>
      <c r="I2354" s="2"/>
    </row>
    <row r="2355" spans="1:9" x14ac:dyDescent="0.2">
      <c r="A2355" s="2"/>
      <c r="C2355" s="2"/>
      <c r="E2355" s="2"/>
      <c r="G2355" s="2"/>
      <c r="I2355" s="2"/>
    </row>
    <row r="2356" spans="1:9" x14ac:dyDescent="0.2">
      <c r="A2356" s="2"/>
      <c r="C2356" s="2"/>
      <c r="E2356" s="2"/>
      <c r="G2356" s="2"/>
      <c r="I2356" s="2"/>
    </row>
    <row r="2357" spans="1:9" x14ac:dyDescent="0.2">
      <c r="A2357" s="2"/>
      <c r="C2357" s="2"/>
      <c r="E2357" s="2"/>
      <c r="G2357" s="2"/>
      <c r="I2357" s="2"/>
    </row>
    <row r="2358" spans="1:9" x14ac:dyDescent="0.2">
      <c r="A2358" s="2"/>
      <c r="C2358" s="2"/>
      <c r="E2358" s="2"/>
      <c r="G2358" s="2"/>
      <c r="I2358" s="2"/>
    </row>
    <row r="2359" spans="1:9" x14ac:dyDescent="0.2">
      <c r="A2359" s="2"/>
      <c r="C2359" s="2"/>
      <c r="E2359" s="2"/>
      <c r="G2359" s="2"/>
      <c r="I2359" s="2"/>
    </row>
    <row r="2360" spans="1:9" x14ac:dyDescent="0.2">
      <c r="A2360" s="2"/>
      <c r="C2360" s="2"/>
      <c r="E2360" s="2"/>
      <c r="G2360" s="2"/>
      <c r="I2360" s="2"/>
    </row>
    <row r="2361" spans="1:9" x14ac:dyDescent="0.2">
      <c r="A2361" s="2"/>
      <c r="C2361" s="2"/>
      <c r="E2361" s="2"/>
      <c r="G2361" s="2"/>
      <c r="I2361" s="2"/>
    </row>
    <row r="2362" spans="1:9" x14ac:dyDescent="0.2">
      <c r="A2362" s="2"/>
      <c r="C2362" s="2"/>
      <c r="E2362" s="2"/>
      <c r="G2362" s="2"/>
      <c r="I2362" s="2"/>
    </row>
    <row r="2363" spans="1:9" x14ac:dyDescent="0.2">
      <c r="A2363" s="2"/>
      <c r="C2363" s="2"/>
      <c r="E2363" s="2"/>
      <c r="G2363" s="2"/>
      <c r="I2363" s="2"/>
    </row>
    <row r="2364" spans="1:9" x14ac:dyDescent="0.2">
      <c r="A2364" s="2"/>
      <c r="C2364" s="2"/>
      <c r="E2364" s="2"/>
      <c r="G2364" s="2"/>
      <c r="I2364" s="2"/>
    </row>
    <row r="2365" spans="1:9" x14ac:dyDescent="0.2">
      <c r="A2365" s="2"/>
      <c r="C2365" s="2"/>
      <c r="E2365" s="2"/>
      <c r="G2365" s="2"/>
      <c r="I2365" s="2"/>
    </row>
    <row r="2366" spans="1:9" x14ac:dyDescent="0.2">
      <c r="A2366" s="2"/>
      <c r="C2366" s="2"/>
      <c r="E2366" s="2"/>
      <c r="G2366" s="2"/>
      <c r="I2366" s="2"/>
    </row>
    <row r="2367" spans="1:9" x14ac:dyDescent="0.2">
      <c r="A2367" s="2"/>
      <c r="C2367" s="2"/>
      <c r="E2367" s="2"/>
      <c r="G2367" s="2"/>
      <c r="I2367" s="2"/>
    </row>
    <row r="2368" spans="1:9" x14ac:dyDescent="0.2">
      <c r="A2368" s="2"/>
      <c r="C2368" s="2"/>
      <c r="E2368" s="2"/>
      <c r="G2368" s="2"/>
      <c r="I2368" s="2"/>
    </row>
    <row r="2369" spans="1:9" x14ac:dyDescent="0.2">
      <c r="A2369" s="2"/>
      <c r="C2369" s="2"/>
      <c r="E2369" s="2"/>
      <c r="G2369" s="2"/>
      <c r="I2369" s="2"/>
    </row>
    <row r="2370" spans="1:9" x14ac:dyDescent="0.2">
      <c r="A2370" s="2"/>
      <c r="C2370" s="2"/>
      <c r="E2370" s="2"/>
      <c r="G2370" s="2"/>
      <c r="I2370" s="2"/>
    </row>
    <row r="2371" spans="1:9" x14ac:dyDescent="0.2">
      <c r="A2371" s="2"/>
      <c r="C2371" s="2"/>
      <c r="E2371" s="2"/>
      <c r="G2371" s="2"/>
      <c r="I2371" s="2"/>
    </row>
    <row r="2372" spans="1:9" x14ac:dyDescent="0.2">
      <c r="A2372" s="2"/>
      <c r="C2372" s="2"/>
      <c r="E2372" s="2"/>
      <c r="G2372" s="2"/>
      <c r="I2372" s="2"/>
    </row>
    <row r="2373" spans="1:9" x14ac:dyDescent="0.2">
      <c r="A2373" s="2"/>
      <c r="C2373" s="2"/>
      <c r="E2373" s="2"/>
      <c r="G2373" s="2"/>
      <c r="I2373" s="2"/>
    </row>
    <row r="2374" spans="1:9" x14ac:dyDescent="0.2">
      <c r="A2374" s="2"/>
      <c r="C2374" s="2"/>
      <c r="E2374" s="2"/>
      <c r="G2374" s="2"/>
      <c r="I2374" s="2"/>
    </row>
    <row r="2375" spans="1:9" x14ac:dyDescent="0.2">
      <c r="A2375" s="2"/>
      <c r="C2375" s="2"/>
      <c r="E2375" s="2"/>
      <c r="G2375" s="2"/>
      <c r="I2375" s="2"/>
    </row>
    <row r="2376" spans="1:9" x14ac:dyDescent="0.2">
      <c r="A2376" s="2"/>
      <c r="C2376" s="2"/>
      <c r="E2376" s="2"/>
      <c r="G2376" s="2"/>
      <c r="I2376" s="2"/>
    </row>
    <row r="2377" spans="1:9" x14ac:dyDescent="0.2">
      <c r="A2377" s="2"/>
      <c r="C2377" s="2"/>
      <c r="E2377" s="2"/>
      <c r="G2377" s="2"/>
      <c r="I2377" s="2"/>
    </row>
    <row r="2378" spans="1:9" x14ac:dyDescent="0.2">
      <c r="A2378" s="2"/>
      <c r="C2378" s="2"/>
      <c r="E2378" s="2"/>
      <c r="G2378" s="2"/>
      <c r="I2378" s="2"/>
    </row>
    <row r="2379" spans="1:9" x14ac:dyDescent="0.2">
      <c r="A2379" s="2"/>
      <c r="C2379" s="2"/>
      <c r="E2379" s="2"/>
      <c r="G2379" s="2"/>
      <c r="I2379" s="2"/>
    </row>
    <row r="2380" spans="1:9" x14ac:dyDescent="0.2">
      <c r="A2380" s="2"/>
      <c r="C2380" s="2"/>
      <c r="E2380" s="2"/>
      <c r="G2380" s="2"/>
      <c r="I2380" s="2"/>
    </row>
    <row r="2381" spans="1:9" x14ac:dyDescent="0.2">
      <c r="A2381" s="2"/>
      <c r="C2381" s="2"/>
      <c r="E2381" s="2"/>
      <c r="G2381" s="2"/>
      <c r="I2381" s="2"/>
    </row>
    <row r="2382" spans="1:9" x14ac:dyDescent="0.2">
      <c r="A2382" s="2"/>
      <c r="C2382" s="2"/>
      <c r="E2382" s="2"/>
      <c r="G2382" s="2"/>
      <c r="I2382" s="2"/>
    </row>
    <row r="2383" spans="1:9" x14ac:dyDescent="0.2">
      <c r="A2383" s="2"/>
      <c r="C2383" s="2"/>
      <c r="E2383" s="2"/>
      <c r="G2383" s="2"/>
      <c r="I2383" s="2"/>
    </row>
    <row r="2384" spans="1:9" x14ac:dyDescent="0.2">
      <c r="A2384" s="2"/>
      <c r="C2384" s="2"/>
      <c r="E2384" s="2"/>
      <c r="G2384" s="2"/>
      <c r="I2384" s="2"/>
    </row>
    <row r="2385" spans="1:9" x14ac:dyDescent="0.2">
      <c r="A2385" s="2"/>
      <c r="C2385" s="2"/>
      <c r="E2385" s="2"/>
      <c r="G2385" s="2"/>
      <c r="I2385" s="2"/>
    </row>
    <row r="2386" spans="1:9" x14ac:dyDescent="0.2">
      <c r="A2386" s="2"/>
      <c r="C2386" s="2"/>
      <c r="E2386" s="2"/>
      <c r="G2386" s="2"/>
      <c r="I2386" s="2"/>
    </row>
    <row r="2387" spans="1:9" x14ac:dyDescent="0.2">
      <c r="A2387" s="2"/>
      <c r="C2387" s="2"/>
      <c r="E2387" s="2"/>
      <c r="G2387" s="2"/>
      <c r="I2387" s="2"/>
    </row>
    <row r="2388" spans="1:9" x14ac:dyDescent="0.2">
      <c r="A2388" s="2"/>
      <c r="C2388" s="2"/>
      <c r="E2388" s="2"/>
      <c r="G2388" s="2"/>
      <c r="I2388" s="2"/>
    </row>
    <row r="2389" spans="1:9" x14ac:dyDescent="0.2">
      <c r="A2389" s="2"/>
      <c r="C2389" s="2"/>
      <c r="E2389" s="2"/>
      <c r="G2389" s="2"/>
      <c r="I2389" s="2"/>
    </row>
    <row r="2390" spans="1:9" x14ac:dyDescent="0.2">
      <c r="A2390" s="2"/>
      <c r="C2390" s="2"/>
      <c r="E2390" s="2"/>
      <c r="G2390" s="2"/>
      <c r="I2390" s="2"/>
    </row>
    <row r="2391" spans="1:9" x14ac:dyDescent="0.2">
      <c r="A2391" s="2"/>
      <c r="C2391" s="2"/>
      <c r="E2391" s="2"/>
      <c r="G2391" s="2"/>
      <c r="I2391" s="2"/>
    </row>
    <row r="2392" spans="1:9" x14ac:dyDescent="0.2">
      <c r="A2392" s="2"/>
      <c r="C2392" s="2"/>
      <c r="E2392" s="2"/>
      <c r="G2392" s="2"/>
      <c r="I2392" s="2"/>
    </row>
    <row r="2393" spans="1:9" x14ac:dyDescent="0.2">
      <c r="A2393" s="2"/>
      <c r="C2393" s="2"/>
      <c r="E2393" s="2"/>
      <c r="G2393" s="2"/>
      <c r="I2393" s="2"/>
    </row>
    <row r="2394" spans="1:9" x14ac:dyDescent="0.2">
      <c r="A2394" s="2"/>
      <c r="C2394" s="2"/>
      <c r="E2394" s="2"/>
      <c r="G2394" s="2"/>
      <c r="I2394" s="2"/>
    </row>
    <row r="2395" spans="1:9" x14ac:dyDescent="0.2">
      <c r="A2395" s="2"/>
      <c r="C2395" s="2"/>
      <c r="E2395" s="2"/>
      <c r="G2395" s="2"/>
      <c r="I2395" s="2"/>
    </row>
    <row r="2396" spans="1:9" x14ac:dyDescent="0.2">
      <c r="A2396" s="2"/>
      <c r="C2396" s="2"/>
      <c r="E2396" s="2"/>
      <c r="G2396" s="2"/>
      <c r="I2396" s="2"/>
    </row>
    <row r="2397" spans="1:9" x14ac:dyDescent="0.2">
      <c r="A2397" s="2"/>
      <c r="C2397" s="2"/>
      <c r="E2397" s="2"/>
      <c r="G2397" s="2"/>
      <c r="I2397" s="2"/>
    </row>
    <row r="2398" spans="1:9" x14ac:dyDescent="0.2">
      <c r="A2398" s="2"/>
      <c r="C2398" s="2"/>
      <c r="E2398" s="2"/>
      <c r="G2398" s="2"/>
      <c r="I2398" s="2"/>
    </row>
    <row r="2399" spans="1:9" x14ac:dyDescent="0.2">
      <c r="A2399" s="2"/>
      <c r="C2399" s="2"/>
      <c r="E2399" s="2"/>
      <c r="G2399" s="2"/>
      <c r="I2399" s="2"/>
    </row>
    <row r="2400" spans="1:9" x14ac:dyDescent="0.2">
      <c r="A2400" s="2"/>
      <c r="C2400" s="2"/>
      <c r="E2400" s="2"/>
      <c r="G2400" s="2"/>
      <c r="I2400" s="2"/>
    </row>
    <row r="2401" spans="1:9" x14ac:dyDescent="0.2">
      <c r="A2401" s="2"/>
      <c r="C2401" s="2"/>
      <c r="E2401" s="2"/>
      <c r="G2401" s="2"/>
      <c r="I2401" s="2"/>
    </row>
    <row r="2402" spans="1:9" x14ac:dyDescent="0.2">
      <c r="A2402" s="2"/>
      <c r="C2402" s="2"/>
      <c r="E2402" s="2"/>
      <c r="G2402" s="2"/>
      <c r="I2402" s="2"/>
    </row>
    <row r="2403" spans="1:9" x14ac:dyDescent="0.2">
      <c r="A2403" s="2"/>
      <c r="C2403" s="2"/>
      <c r="E2403" s="2"/>
      <c r="G2403" s="2"/>
      <c r="I2403" s="2"/>
    </row>
    <row r="2404" spans="1:9" x14ac:dyDescent="0.2">
      <c r="A2404" s="2"/>
      <c r="C2404" s="2"/>
      <c r="E2404" s="2"/>
      <c r="G2404" s="2"/>
      <c r="I2404" s="2"/>
    </row>
    <row r="2405" spans="1:9" x14ac:dyDescent="0.2">
      <c r="A2405" s="2"/>
      <c r="C2405" s="2"/>
      <c r="E2405" s="2"/>
      <c r="G2405" s="2"/>
      <c r="I2405" s="2"/>
    </row>
    <row r="2406" spans="1:9" x14ac:dyDescent="0.2">
      <c r="A2406" s="2"/>
      <c r="C2406" s="2"/>
      <c r="E2406" s="2"/>
      <c r="G2406" s="2"/>
      <c r="I2406" s="2"/>
    </row>
    <row r="2407" spans="1:9" x14ac:dyDescent="0.2">
      <c r="A2407" s="2"/>
      <c r="C2407" s="2"/>
      <c r="E2407" s="2"/>
      <c r="G2407" s="2"/>
      <c r="I2407" s="2"/>
    </row>
    <row r="2408" spans="1:9" x14ac:dyDescent="0.2">
      <c r="A2408" s="2"/>
      <c r="C2408" s="2"/>
      <c r="E2408" s="2"/>
      <c r="G2408" s="2"/>
      <c r="I2408" s="2"/>
    </row>
    <row r="2409" spans="1:9" x14ac:dyDescent="0.2">
      <c r="A2409" s="2"/>
      <c r="C2409" s="2"/>
      <c r="E2409" s="2"/>
      <c r="G2409" s="2"/>
      <c r="I2409" s="2"/>
    </row>
    <row r="2410" spans="1:9" x14ac:dyDescent="0.2">
      <c r="A2410" s="2"/>
      <c r="C2410" s="2"/>
      <c r="E2410" s="2"/>
      <c r="G2410" s="2"/>
      <c r="I2410" s="2"/>
    </row>
    <row r="2411" spans="1:9" x14ac:dyDescent="0.2">
      <c r="A2411" s="2"/>
      <c r="C2411" s="2"/>
      <c r="E2411" s="2"/>
      <c r="G2411" s="2"/>
      <c r="I2411" s="2"/>
    </row>
    <row r="2412" spans="1:9" x14ac:dyDescent="0.2">
      <c r="A2412" s="2"/>
      <c r="C2412" s="2"/>
      <c r="E2412" s="2"/>
      <c r="G2412" s="2"/>
      <c r="I2412" s="2"/>
    </row>
    <row r="2413" spans="1:9" x14ac:dyDescent="0.2">
      <c r="A2413" s="2"/>
      <c r="C2413" s="2"/>
      <c r="E2413" s="2"/>
      <c r="G2413" s="2"/>
      <c r="I2413" s="2"/>
    </row>
    <row r="2414" spans="1:9" x14ac:dyDescent="0.2">
      <c r="A2414" s="2"/>
      <c r="C2414" s="2"/>
      <c r="E2414" s="2"/>
      <c r="G2414" s="2"/>
      <c r="I2414" s="2"/>
    </row>
    <row r="2415" spans="1:9" x14ac:dyDescent="0.2">
      <c r="A2415" s="2"/>
      <c r="C2415" s="2"/>
      <c r="E2415" s="2"/>
      <c r="G2415" s="2"/>
      <c r="I2415" s="2"/>
    </row>
    <row r="2416" spans="1:9" x14ac:dyDescent="0.2">
      <c r="A2416" s="2"/>
      <c r="C2416" s="2"/>
      <c r="E2416" s="2"/>
      <c r="G2416" s="2"/>
      <c r="I2416" s="2"/>
    </row>
    <row r="2417" spans="1:9" x14ac:dyDescent="0.2">
      <c r="A2417" s="2"/>
      <c r="C2417" s="2"/>
      <c r="E2417" s="2"/>
      <c r="G2417" s="2"/>
      <c r="I2417" s="2"/>
    </row>
    <row r="2418" spans="1:9" x14ac:dyDescent="0.2">
      <c r="A2418" s="2"/>
      <c r="C2418" s="2"/>
      <c r="E2418" s="2"/>
      <c r="G2418" s="2"/>
      <c r="I2418" s="2"/>
    </row>
    <row r="2419" spans="1:9" x14ac:dyDescent="0.2">
      <c r="A2419" s="2"/>
      <c r="C2419" s="2"/>
      <c r="E2419" s="2"/>
      <c r="G2419" s="2"/>
      <c r="I2419" s="2"/>
    </row>
    <row r="2420" spans="1:9" x14ac:dyDescent="0.2">
      <c r="A2420" s="2"/>
      <c r="C2420" s="2"/>
      <c r="E2420" s="2"/>
      <c r="G2420" s="2"/>
      <c r="I2420" s="2"/>
    </row>
    <row r="2421" spans="1:9" x14ac:dyDescent="0.2">
      <c r="A2421" s="2"/>
      <c r="C2421" s="2"/>
      <c r="E2421" s="2"/>
      <c r="G2421" s="2"/>
      <c r="I2421" s="2"/>
    </row>
    <row r="2422" spans="1:9" x14ac:dyDescent="0.2">
      <c r="A2422" s="2"/>
      <c r="C2422" s="2"/>
      <c r="E2422" s="2"/>
      <c r="G2422" s="2"/>
      <c r="I2422" s="2"/>
    </row>
    <row r="2423" spans="1:9" x14ac:dyDescent="0.2">
      <c r="A2423" s="2"/>
      <c r="C2423" s="2"/>
      <c r="E2423" s="2"/>
      <c r="G2423" s="2"/>
      <c r="I2423" s="2"/>
    </row>
    <row r="2424" spans="1:9" x14ac:dyDescent="0.2">
      <c r="A2424" s="2"/>
      <c r="C2424" s="2"/>
      <c r="E2424" s="2"/>
      <c r="G2424" s="2"/>
      <c r="I2424" s="2"/>
    </row>
    <row r="2425" spans="1:9" x14ac:dyDescent="0.2">
      <c r="A2425" s="2"/>
      <c r="C2425" s="2"/>
      <c r="E2425" s="2"/>
      <c r="G2425" s="2"/>
      <c r="I2425" s="2"/>
    </row>
    <row r="2426" spans="1:9" x14ac:dyDescent="0.2">
      <c r="A2426" s="2"/>
      <c r="C2426" s="2"/>
      <c r="E2426" s="2"/>
      <c r="G2426" s="2"/>
      <c r="I2426" s="2"/>
    </row>
    <row r="2427" spans="1:9" x14ac:dyDescent="0.2">
      <c r="A2427" s="2"/>
      <c r="C2427" s="2"/>
      <c r="E2427" s="2"/>
      <c r="G2427" s="2"/>
      <c r="I2427" s="2"/>
    </row>
    <row r="2428" spans="1:9" x14ac:dyDescent="0.2">
      <c r="A2428" s="2"/>
      <c r="C2428" s="2"/>
      <c r="E2428" s="2"/>
      <c r="G2428" s="2"/>
      <c r="I2428" s="2"/>
    </row>
    <row r="2429" spans="1:9" x14ac:dyDescent="0.2">
      <c r="A2429" s="2"/>
      <c r="C2429" s="2"/>
      <c r="E2429" s="2"/>
      <c r="G2429" s="2"/>
      <c r="I2429" s="2"/>
    </row>
    <row r="2430" spans="1:9" x14ac:dyDescent="0.2">
      <c r="A2430" s="2"/>
      <c r="C2430" s="2"/>
      <c r="E2430" s="2"/>
      <c r="G2430" s="2"/>
      <c r="I2430" s="2"/>
    </row>
    <row r="2431" spans="1:9" x14ac:dyDescent="0.2">
      <c r="A2431" s="2"/>
      <c r="C2431" s="2"/>
      <c r="E2431" s="2"/>
      <c r="G2431" s="2"/>
      <c r="I2431" s="2"/>
    </row>
    <row r="2432" spans="1:9" x14ac:dyDescent="0.2">
      <c r="A2432" s="2"/>
      <c r="C2432" s="2"/>
      <c r="E2432" s="2"/>
      <c r="G2432" s="2"/>
      <c r="I2432" s="2"/>
    </row>
    <row r="2433" spans="1:9" x14ac:dyDescent="0.2">
      <c r="A2433" s="2"/>
      <c r="C2433" s="2"/>
      <c r="E2433" s="2"/>
      <c r="G2433" s="2"/>
      <c r="I2433" s="2"/>
    </row>
    <row r="2434" spans="1:9" x14ac:dyDescent="0.2">
      <c r="A2434" s="2"/>
      <c r="C2434" s="2"/>
      <c r="E2434" s="2"/>
      <c r="G2434" s="2"/>
      <c r="I2434" s="2"/>
    </row>
    <row r="2435" spans="1:9" x14ac:dyDescent="0.2">
      <c r="A2435" s="2"/>
      <c r="C2435" s="2"/>
      <c r="E2435" s="2"/>
      <c r="G2435" s="2"/>
      <c r="I2435" s="2"/>
    </row>
    <row r="2436" spans="1:9" x14ac:dyDescent="0.2">
      <c r="A2436" s="2"/>
      <c r="C2436" s="2"/>
      <c r="E2436" s="2"/>
      <c r="G2436" s="2"/>
      <c r="I2436" s="2"/>
    </row>
    <row r="2437" spans="1:9" x14ac:dyDescent="0.2">
      <c r="A2437" s="2"/>
      <c r="C2437" s="2"/>
      <c r="E2437" s="2"/>
      <c r="G2437" s="2"/>
      <c r="I2437" s="2"/>
    </row>
    <row r="2438" spans="1:9" x14ac:dyDescent="0.2">
      <c r="A2438" s="2"/>
      <c r="C2438" s="2"/>
      <c r="E2438" s="2"/>
      <c r="G2438" s="2"/>
      <c r="I2438" s="2"/>
    </row>
    <row r="2439" spans="1:9" x14ac:dyDescent="0.2">
      <c r="A2439" s="2"/>
      <c r="C2439" s="2"/>
      <c r="E2439" s="2"/>
      <c r="G2439" s="2"/>
      <c r="I2439" s="2"/>
    </row>
    <row r="2440" spans="1:9" x14ac:dyDescent="0.2">
      <c r="A2440" s="2"/>
      <c r="C2440" s="2"/>
      <c r="E2440" s="2"/>
      <c r="G2440" s="2"/>
      <c r="I2440" s="2"/>
    </row>
    <row r="2441" spans="1:9" x14ac:dyDescent="0.2">
      <c r="A2441" s="2"/>
      <c r="C2441" s="2"/>
      <c r="E2441" s="2"/>
      <c r="G2441" s="2"/>
      <c r="I2441" s="2"/>
    </row>
    <row r="2442" spans="1:9" x14ac:dyDescent="0.2">
      <c r="A2442" s="2"/>
      <c r="C2442" s="2"/>
      <c r="E2442" s="2"/>
      <c r="G2442" s="2"/>
      <c r="I2442" s="2"/>
    </row>
    <row r="2443" spans="1:9" x14ac:dyDescent="0.2">
      <c r="A2443" s="2"/>
      <c r="C2443" s="2"/>
      <c r="E2443" s="2"/>
      <c r="G2443" s="2"/>
      <c r="I2443" s="2"/>
    </row>
    <row r="2444" spans="1:9" x14ac:dyDescent="0.2">
      <c r="A2444" s="2"/>
      <c r="C2444" s="2"/>
      <c r="E2444" s="2"/>
      <c r="G2444" s="2"/>
      <c r="I2444" s="2"/>
    </row>
    <row r="2445" spans="1:9" x14ac:dyDescent="0.2">
      <c r="A2445" s="2"/>
      <c r="C2445" s="2"/>
      <c r="E2445" s="2"/>
      <c r="G2445" s="2"/>
      <c r="I2445" s="2"/>
    </row>
    <row r="2446" spans="1:9" x14ac:dyDescent="0.2">
      <c r="A2446" s="2"/>
      <c r="C2446" s="2"/>
      <c r="E2446" s="2"/>
      <c r="G2446" s="2"/>
      <c r="I2446" s="2"/>
    </row>
    <row r="2447" spans="1:9" x14ac:dyDescent="0.2">
      <c r="A2447" s="2"/>
      <c r="C2447" s="2"/>
      <c r="E2447" s="2"/>
      <c r="G2447" s="2"/>
      <c r="I2447" s="2"/>
    </row>
    <row r="2448" spans="1:9" x14ac:dyDescent="0.2">
      <c r="A2448" s="2"/>
      <c r="C2448" s="2"/>
      <c r="E2448" s="2"/>
      <c r="G2448" s="2"/>
      <c r="I2448" s="2"/>
    </row>
    <row r="2449" spans="1:9" x14ac:dyDescent="0.2">
      <c r="A2449" s="2"/>
      <c r="C2449" s="2"/>
      <c r="E2449" s="2"/>
      <c r="G2449" s="2"/>
      <c r="I2449" s="2"/>
    </row>
    <row r="2450" spans="1:9" x14ac:dyDescent="0.2">
      <c r="A2450" s="2"/>
      <c r="C2450" s="2"/>
      <c r="E2450" s="2"/>
      <c r="G2450" s="2"/>
      <c r="I2450" s="2"/>
    </row>
    <row r="2451" spans="1:9" x14ac:dyDescent="0.2">
      <c r="A2451" s="2"/>
      <c r="C2451" s="2"/>
      <c r="E2451" s="2"/>
      <c r="G2451" s="2"/>
      <c r="I2451" s="2"/>
    </row>
    <row r="2452" spans="1:9" x14ac:dyDescent="0.2">
      <c r="A2452" s="2"/>
      <c r="C2452" s="2"/>
      <c r="E2452" s="2"/>
      <c r="G2452" s="2"/>
      <c r="I2452" s="2"/>
    </row>
    <row r="2453" spans="1:9" x14ac:dyDescent="0.2">
      <c r="A2453" s="2"/>
      <c r="C2453" s="2"/>
      <c r="E2453" s="2"/>
      <c r="G2453" s="2"/>
      <c r="I2453" s="2"/>
    </row>
    <row r="2454" spans="1:9" x14ac:dyDescent="0.2">
      <c r="A2454" s="2"/>
      <c r="C2454" s="2"/>
      <c r="E2454" s="2"/>
      <c r="G2454" s="2"/>
      <c r="I2454" s="2"/>
    </row>
    <row r="2455" spans="1:9" x14ac:dyDescent="0.2">
      <c r="A2455" s="2"/>
      <c r="C2455" s="2"/>
      <c r="E2455" s="2"/>
      <c r="G2455" s="2"/>
      <c r="I2455" s="2"/>
    </row>
    <row r="2456" spans="1:9" x14ac:dyDescent="0.2">
      <c r="A2456" s="2"/>
      <c r="C2456" s="2"/>
      <c r="E2456" s="2"/>
      <c r="G2456" s="2"/>
      <c r="I2456" s="2"/>
    </row>
    <row r="2457" spans="1:9" x14ac:dyDescent="0.2">
      <c r="A2457" s="2"/>
      <c r="C2457" s="2"/>
      <c r="E2457" s="2"/>
      <c r="G2457" s="2"/>
      <c r="I2457" s="2"/>
    </row>
    <row r="2458" spans="1:9" x14ac:dyDescent="0.2">
      <c r="A2458" s="2"/>
      <c r="C2458" s="2"/>
      <c r="E2458" s="2"/>
      <c r="G2458" s="2"/>
      <c r="I2458" s="2"/>
    </row>
    <row r="2459" spans="1:9" x14ac:dyDescent="0.2">
      <c r="A2459" s="2"/>
      <c r="C2459" s="2"/>
      <c r="E2459" s="2"/>
      <c r="G2459" s="2"/>
      <c r="I2459" s="2"/>
    </row>
    <row r="2460" spans="1:9" x14ac:dyDescent="0.2">
      <c r="A2460" s="2"/>
      <c r="C2460" s="2"/>
      <c r="E2460" s="2"/>
      <c r="G2460" s="2"/>
      <c r="I2460" s="2"/>
    </row>
    <row r="2461" spans="1:9" x14ac:dyDescent="0.2">
      <c r="A2461" s="2"/>
      <c r="C2461" s="2"/>
      <c r="E2461" s="2"/>
      <c r="G2461" s="2"/>
      <c r="I2461" s="2"/>
    </row>
    <row r="2462" spans="1:9" x14ac:dyDescent="0.2">
      <c r="A2462" s="2"/>
      <c r="C2462" s="2"/>
      <c r="E2462" s="2"/>
      <c r="G2462" s="2"/>
      <c r="I2462" s="2"/>
    </row>
    <row r="2463" spans="1:9" x14ac:dyDescent="0.2">
      <c r="A2463" s="2"/>
      <c r="C2463" s="2"/>
      <c r="E2463" s="2"/>
      <c r="G2463" s="2"/>
      <c r="I2463" s="2"/>
    </row>
    <row r="2464" spans="1:9" x14ac:dyDescent="0.2">
      <c r="A2464" s="2"/>
      <c r="C2464" s="2"/>
      <c r="E2464" s="2"/>
      <c r="G2464" s="2"/>
      <c r="I2464" s="2"/>
    </row>
    <row r="2465" spans="1:9" x14ac:dyDescent="0.2">
      <c r="A2465" s="2"/>
      <c r="C2465" s="2"/>
      <c r="E2465" s="2"/>
      <c r="G2465" s="2"/>
      <c r="I2465" s="2"/>
    </row>
    <row r="2466" spans="1:9" x14ac:dyDescent="0.2">
      <c r="A2466" s="2"/>
      <c r="C2466" s="2"/>
      <c r="E2466" s="2"/>
      <c r="G2466" s="2"/>
      <c r="I2466" s="2"/>
    </row>
    <row r="2467" spans="1:9" x14ac:dyDescent="0.2">
      <c r="A2467" s="2"/>
      <c r="C2467" s="2"/>
      <c r="E2467" s="2"/>
      <c r="G2467" s="2"/>
      <c r="I2467" s="2"/>
    </row>
    <row r="2468" spans="1:9" x14ac:dyDescent="0.2">
      <c r="A2468" s="2"/>
      <c r="C2468" s="2"/>
      <c r="E2468" s="2"/>
      <c r="G2468" s="2"/>
      <c r="I2468" s="2"/>
    </row>
    <row r="2469" spans="1:9" x14ac:dyDescent="0.2">
      <c r="A2469" s="2"/>
      <c r="C2469" s="2"/>
      <c r="E2469" s="2"/>
      <c r="G2469" s="2"/>
      <c r="I2469" s="2"/>
    </row>
    <row r="2470" spans="1:9" x14ac:dyDescent="0.2">
      <c r="A2470" s="2"/>
      <c r="C2470" s="2"/>
      <c r="E2470" s="2"/>
      <c r="G2470" s="2"/>
      <c r="I2470" s="2"/>
    </row>
    <row r="2471" spans="1:9" x14ac:dyDescent="0.2">
      <c r="A2471" s="2"/>
      <c r="C2471" s="2"/>
      <c r="E2471" s="2"/>
      <c r="G2471" s="2"/>
      <c r="I2471" s="2"/>
    </row>
    <row r="2472" spans="1:9" x14ac:dyDescent="0.2">
      <c r="A2472" s="2"/>
      <c r="C2472" s="2"/>
      <c r="E2472" s="2"/>
      <c r="G2472" s="2"/>
      <c r="I2472" s="2"/>
    </row>
    <row r="2473" spans="1:9" x14ac:dyDescent="0.2">
      <c r="A2473" s="2"/>
      <c r="C2473" s="2"/>
      <c r="E2473" s="2"/>
      <c r="G2473" s="2"/>
      <c r="I2473" s="2"/>
    </row>
    <row r="2474" spans="1:9" x14ac:dyDescent="0.2">
      <c r="A2474" s="2"/>
      <c r="C2474" s="2"/>
      <c r="E2474" s="2"/>
      <c r="G2474" s="2"/>
      <c r="I2474" s="2"/>
    </row>
    <row r="2475" spans="1:9" x14ac:dyDescent="0.2">
      <c r="A2475" s="2"/>
      <c r="C2475" s="2"/>
      <c r="E2475" s="2"/>
      <c r="G2475" s="2"/>
      <c r="I2475" s="2"/>
    </row>
    <row r="2476" spans="1:9" x14ac:dyDescent="0.2">
      <c r="A2476" s="2"/>
      <c r="C2476" s="2"/>
      <c r="E2476" s="2"/>
      <c r="G2476" s="2"/>
      <c r="I2476" s="2"/>
    </row>
    <row r="2477" spans="1:9" x14ac:dyDescent="0.2">
      <c r="A2477" s="2"/>
      <c r="C2477" s="2"/>
      <c r="E2477" s="2"/>
      <c r="G2477" s="2"/>
      <c r="I2477" s="2"/>
    </row>
    <row r="2478" spans="1:9" x14ac:dyDescent="0.2">
      <c r="A2478" s="2"/>
      <c r="C2478" s="2"/>
      <c r="E2478" s="2"/>
      <c r="G2478" s="2"/>
      <c r="I2478" s="2"/>
    </row>
    <row r="2479" spans="1:9" x14ac:dyDescent="0.2">
      <c r="A2479" s="2"/>
      <c r="C2479" s="2"/>
      <c r="E2479" s="2"/>
      <c r="G2479" s="2"/>
      <c r="I2479" s="2"/>
    </row>
    <row r="2480" spans="1:9" x14ac:dyDescent="0.2">
      <c r="A2480" s="2"/>
      <c r="C2480" s="2"/>
      <c r="E2480" s="2"/>
      <c r="G2480" s="2"/>
      <c r="I2480" s="2"/>
    </row>
    <row r="2481" spans="1:9" x14ac:dyDescent="0.2">
      <c r="A2481" s="2"/>
      <c r="C2481" s="2"/>
      <c r="E2481" s="2"/>
      <c r="G2481" s="2"/>
      <c r="I2481" s="2"/>
    </row>
    <row r="2482" spans="1:9" x14ac:dyDescent="0.2">
      <c r="A2482" s="2"/>
      <c r="C2482" s="2"/>
      <c r="E2482" s="2"/>
      <c r="G2482" s="2"/>
      <c r="I2482" s="2"/>
    </row>
    <row r="2483" spans="1:9" x14ac:dyDescent="0.2">
      <c r="A2483" s="2"/>
      <c r="C2483" s="2"/>
      <c r="E2483" s="2"/>
      <c r="G2483" s="2"/>
      <c r="I2483" s="2"/>
    </row>
    <row r="2484" spans="1:9" x14ac:dyDescent="0.2">
      <c r="A2484" s="2"/>
      <c r="C2484" s="2"/>
      <c r="E2484" s="2"/>
      <c r="G2484" s="2"/>
      <c r="I2484" s="2"/>
    </row>
    <row r="2485" spans="1:9" x14ac:dyDescent="0.2">
      <c r="A2485" s="2"/>
      <c r="C2485" s="2"/>
      <c r="E2485" s="2"/>
      <c r="G2485" s="2"/>
      <c r="I2485" s="2"/>
    </row>
    <row r="2486" spans="1:9" x14ac:dyDescent="0.2">
      <c r="A2486" s="2"/>
      <c r="C2486" s="2"/>
      <c r="E2486" s="2"/>
      <c r="G2486" s="2"/>
      <c r="I2486" s="2"/>
    </row>
    <row r="2487" spans="1:9" x14ac:dyDescent="0.2">
      <c r="A2487" s="2"/>
      <c r="C2487" s="2"/>
      <c r="E2487" s="2"/>
      <c r="G2487" s="2"/>
      <c r="I2487" s="2"/>
    </row>
    <row r="2488" spans="1:9" x14ac:dyDescent="0.2">
      <c r="A2488" s="2"/>
      <c r="C2488" s="2"/>
      <c r="E2488" s="2"/>
      <c r="G2488" s="2"/>
      <c r="I2488" s="2"/>
    </row>
    <row r="2489" spans="1:9" x14ac:dyDescent="0.2">
      <c r="A2489" s="2"/>
      <c r="C2489" s="2"/>
      <c r="E2489" s="2"/>
      <c r="G2489" s="2"/>
      <c r="I2489" s="2"/>
    </row>
    <row r="2490" spans="1:9" x14ac:dyDescent="0.2">
      <c r="A2490" s="2"/>
      <c r="C2490" s="2"/>
      <c r="E2490" s="2"/>
      <c r="G2490" s="2"/>
      <c r="I2490" s="2"/>
    </row>
    <row r="2491" spans="1:9" x14ac:dyDescent="0.2">
      <c r="A2491" s="2"/>
      <c r="C2491" s="2"/>
      <c r="E2491" s="2"/>
      <c r="G2491" s="2"/>
      <c r="I2491" s="2"/>
    </row>
    <row r="2492" spans="1:9" x14ac:dyDescent="0.2">
      <c r="A2492" s="2"/>
      <c r="C2492" s="2"/>
      <c r="E2492" s="2"/>
      <c r="G2492" s="2"/>
      <c r="I2492" s="2"/>
    </row>
    <row r="2493" spans="1:9" x14ac:dyDescent="0.2">
      <c r="A2493" s="2"/>
      <c r="C2493" s="2"/>
      <c r="E2493" s="2"/>
      <c r="G2493" s="2"/>
      <c r="I2493" s="2"/>
    </row>
    <row r="2494" spans="1:9" x14ac:dyDescent="0.2">
      <c r="A2494" s="2"/>
      <c r="C2494" s="2"/>
      <c r="E2494" s="2"/>
      <c r="G2494" s="2"/>
      <c r="I2494" s="2"/>
    </row>
    <row r="2495" spans="1:9" x14ac:dyDescent="0.2">
      <c r="A2495" s="2"/>
      <c r="C2495" s="2"/>
      <c r="E2495" s="2"/>
      <c r="G2495" s="2"/>
      <c r="I2495" s="2"/>
    </row>
    <row r="2496" spans="1:9" x14ac:dyDescent="0.2">
      <c r="A2496" s="2"/>
      <c r="C2496" s="2"/>
      <c r="E2496" s="2"/>
      <c r="G2496" s="2"/>
      <c r="I2496" s="2"/>
    </row>
    <row r="2497" spans="1:9" x14ac:dyDescent="0.2">
      <c r="A2497" s="2"/>
      <c r="C2497" s="2"/>
      <c r="E2497" s="2"/>
      <c r="G2497" s="2"/>
      <c r="I2497" s="2"/>
    </row>
    <row r="2498" spans="1:9" x14ac:dyDescent="0.2">
      <c r="A2498" s="2"/>
      <c r="C2498" s="2"/>
      <c r="E2498" s="2"/>
      <c r="G2498" s="2"/>
      <c r="I2498" s="2"/>
    </row>
    <row r="2499" spans="1:9" x14ac:dyDescent="0.2">
      <c r="A2499" s="2"/>
      <c r="C2499" s="2"/>
      <c r="E2499" s="2"/>
      <c r="G2499" s="2"/>
      <c r="I2499" s="2"/>
    </row>
    <row r="2500" spans="1:9" x14ac:dyDescent="0.2">
      <c r="A2500" s="2"/>
      <c r="C2500" s="2"/>
      <c r="E2500" s="2"/>
      <c r="G2500" s="2"/>
      <c r="I2500" s="2"/>
    </row>
    <row r="2501" spans="1:9" x14ac:dyDescent="0.2">
      <c r="A2501" s="2"/>
      <c r="C2501" s="2"/>
      <c r="E2501" s="2"/>
      <c r="G2501" s="2"/>
      <c r="I2501" s="2"/>
    </row>
    <row r="2502" spans="1:9" x14ac:dyDescent="0.2">
      <c r="A2502" s="2"/>
      <c r="C2502" s="2"/>
      <c r="E2502" s="2"/>
      <c r="G2502" s="2"/>
      <c r="I2502" s="2"/>
    </row>
    <row r="2503" spans="1:9" x14ac:dyDescent="0.2">
      <c r="A2503" s="2"/>
      <c r="C2503" s="2"/>
      <c r="E2503" s="2"/>
      <c r="G2503" s="2"/>
      <c r="I2503" s="2"/>
    </row>
    <row r="2504" spans="1:9" x14ac:dyDescent="0.2">
      <c r="A2504" s="2"/>
      <c r="C2504" s="2"/>
      <c r="E2504" s="2"/>
      <c r="G2504" s="2"/>
      <c r="I2504" s="2"/>
    </row>
    <row r="2505" spans="1:9" x14ac:dyDescent="0.2">
      <c r="A2505" s="2"/>
      <c r="C2505" s="2"/>
      <c r="E2505" s="2"/>
      <c r="G2505" s="2"/>
      <c r="I2505" s="2"/>
    </row>
    <row r="2506" spans="1:9" x14ac:dyDescent="0.2">
      <c r="A2506" s="2"/>
      <c r="C2506" s="2"/>
      <c r="E2506" s="2"/>
      <c r="G2506" s="2"/>
      <c r="I2506" s="2"/>
    </row>
    <row r="2507" spans="1:9" x14ac:dyDescent="0.2">
      <c r="A2507" s="2"/>
      <c r="C2507" s="2"/>
      <c r="E2507" s="2"/>
      <c r="G2507" s="2"/>
      <c r="I2507" s="2"/>
    </row>
    <row r="2508" spans="1:9" x14ac:dyDescent="0.2">
      <c r="A2508" s="2"/>
      <c r="C2508" s="2"/>
      <c r="E2508" s="2"/>
      <c r="G2508" s="2"/>
      <c r="I2508" s="2"/>
    </row>
    <row r="2509" spans="1:9" x14ac:dyDescent="0.2">
      <c r="A2509" s="2"/>
      <c r="C2509" s="2"/>
      <c r="E2509" s="2"/>
      <c r="G2509" s="2"/>
      <c r="I2509" s="2"/>
    </row>
    <row r="2510" spans="1:9" x14ac:dyDescent="0.2">
      <c r="A2510" s="2"/>
      <c r="C2510" s="2"/>
      <c r="E2510" s="2"/>
      <c r="G2510" s="2"/>
      <c r="I2510" s="2"/>
    </row>
    <row r="2511" spans="1:9" x14ac:dyDescent="0.2">
      <c r="A2511" s="2"/>
      <c r="C2511" s="2"/>
      <c r="E2511" s="2"/>
      <c r="G2511" s="2"/>
      <c r="I2511" s="2"/>
    </row>
    <row r="2512" spans="1:9" x14ac:dyDescent="0.2">
      <c r="A2512" s="2"/>
      <c r="C2512" s="2"/>
      <c r="E2512" s="2"/>
      <c r="G2512" s="2"/>
      <c r="I2512" s="2"/>
    </row>
    <row r="2513" spans="1:9" x14ac:dyDescent="0.2">
      <c r="A2513" s="2"/>
      <c r="C2513" s="2"/>
      <c r="E2513" s="2"/>
      <c r="G2513" s="2"/>
      <c r="I2513" s="2"/>
    </row>
    <row r="2514" spans="1:9" x14ac:dyDescent="0.2">
      <c r="A2514" s="2"/>
      <c r="C2514" s="2"/>
      <c r="E2514" s="2"/>
      <c r="G2514" s="2"/>
      <c r="I2514" s="2"/>
    </row>
    <row r="2515" spans="1:9" x14ac:dyDescent="0.2">
      <c r="A2515" s="2"/>
      <c r="C2515" s="2"/>
      <c r="E2515" s="2"/>
      <c r="G2515" s="2"/>
      <c r="I2515" s="2"/>
    </row>
    <row r="2516" spans="1:9" x14ac:dyDescent="0.2">
      <c r="A2516" s="2"/>
      <c r="C2516" s="2"/>
      <c r="E2516" s="2"/>
      <c r="G2516" s="2"/>
      <c r="I2516" s="2"/>
    </row>
    <row r="2517" spans="1:9" x14ac:dyDescent="0.2">
      <c r="A2517" s="2"/>
      <c r="C2517" s="2"/>
      <c r="E2517" s="2"/>
      <c r="G2517" s="2"/>
      <c r="I2517" s="2"/>
    </row>
    <row r="2518" spans="1:9" x14ac:dyDescent="0.2">
      <c r="A2518" s="2"/>
      <c r="C2518" s="2"/>
      <c r="E2518" s="2"/>
      <c r="G2518" s="2"/>
      <c r="I2518" s="2"/>
    </row>
    <row r="2519" spans="1:9" x14ac:dyDescent="0.2">
      <c r="A2519" s="2"/>
      <c r="C2519" s="2"/>
      <c r="E2519" s="2"/>
      <c r="G2519" s="2"/>
      <c r="I2519" s="2"/>
    </row>
    <row r="2520" spans="1:9" x14ac:dyDescent="0.2">
      <c r="A2520" s="2"/>
      <c r="C2520" s="2"/>
      <c r="E2520" s="2"/>
      <c r="G2520" s="2"/>
      <c r="I2520" s="2"/>
    </row>
    <row r="2521" spans="1:9" x14ac:dyDescent="0.2">
      <c r="A2521" s="2"/>
      <c r="C2521" s="2"/>
      <c r="E2521" s="2"/>
      <c r="G2521" s="2"/>
      <c r="I2521" s="2"/>
    </row>
    <row r="2522" spans="1:9" x14ac:dyDescent="0.2">
      <c r="A2522" s="2"/>
      <c r="C2522" s="2"/>
      <c r="E2522" s="2"/>
      <c r="G2522" s="2"/>
      <c r="I2522" s="2"/>
    </row>
    <row r="2523" spans="1:9" x14ac:dyDescent="0.2">
      <c r="A2523" s="2"/>
      <c r="C2523" s="2"/>
      <c r="E2523" s="2"/>
      <c r="G2523" s="2"/>
      <c r="I2523" s="2"/>
    </row>
    <row r="2524" spans="1:9" x14ac:dyDescent="0.2">
      <c r="A2524" s="2"/>
      <c r="C2524" s="2"/>
      <c r="E2524" s="2"/>
      <c r="G2524" s="2"/>
      <c r="I2524" s="2"/>
    </row>
    <row r="2525" spans="1:9" x14ac:dyDescent="0.2">
      <c r="A2525" s="2"/>
      <c r="C2525" s="2"/>
      <c r="E2525" s="2"/>
      <c r="G2525" s="2"/>
      <c r="I2525" s="2"/>
    </row>
    <row r="2526" spans="1:9" x14ac:dyDescent="0.2">
      <c r="A2526" s="2"/>
      <c r="C2526" s="2"/>
      <c r="E2526" s="2"/>
      <c r="G2526" s="2"/>
      <c r="I2526" s="2"/>
    </row>
    <row r="2527" spans="1:9" x14ac:dyDescent="0.2">
      <c r="A2527" s="2"/>
      <c r="C2527" s="2"/>
      <c r="E2527" s="2"/>
      <c r="G2527" s="2"/>
      <c r="I2527" s="2"/>
    </row>
    <row r="2528" spans="1:9" x14ac:dyDescent="0.2">
      <c r="A2528" s="2"/>
      <c r="C2528" s="2"/>
      <c r="E2528" s="2"/>
      <c r="G2528" s="2"/>
      <c r="I2528" s="2"/>
    </row>
    <row r="2529" spans="1:9" x14ac:dyDescent="0.2">
      <c r="A2529" s="2"/>
      <c r="C2529" s="2"/>
      <c r="E2529" s="2"/>
      <c r="G2529" s="2"/>
      <c r="I2529" s="2"/>
    </row>
    <row r="2530" spans="1:9" x14ac:dyDescent="0.2">
      <c r="A2530" s="2"/>
      <c r="C2530" s="2"/>
      <c r="E2530" s="2"/>
      <c r="G2530" s="2"/>
      <c r="I2530" s="2"/>
    </row>
    <row r="2531" spans="1:9" x14ac:dyDescent="0.2">
      <c r="A2531" s="2"/>
      <c r="C2531" s="2"/>
      <c r="E2531" s="2"/>
      <c r="G2531" s="2"/>
      <c r="I2531" s="2"/>
    </row>
    <row r="2532" spans="1:9" x14ac:dyDescent="0.2">
      <c r="A2532" s="2"/>
      <c r="C2532" s="2"/>
      <c r="E2532" s="2"/>
      <c r="G2532" s="2"/>
      <c r="I2532" s="2"/>
    </row>
    <row r="2533" spans="1:9" x14ac:dyDescent="0.2">
      <c r="A2533" s="2"/>
      <c r="C2533" s="2"/>
      <c r="E2533" s="2"/>
      <c r="G2533" s="2"/>
      <c r="I2533" s="2"/>
    </row>
    <row r="2534" spans="1:9" x14ac:dyDescent="0.2">
      <c r="A2534" s="2"/>
      <c r="C2534" s="2"/>
      <c r="E2534" s="2"/>
      <c r="G2534" s="2"/>
      <c r="I2534" s="2"/>
    </row>
    <row r="2535" spans="1:9" x14ac:dyDescent="0.2">
      <c r="A2535" s="2"/>
      <c r="C2535" s="2"/>
      <c r="E2535" s="2"/>
      <c r="G2535" s="2"/>
      <c r="I2535" s="2"/>
    </row>
    <row r="2536" spans="1:9" x14ac:dyDescent="0.2">
      <c r="A2536" s="2"/>
      <c r="C2536" s="2"/>
      <c r="E2536" s="2"/>
      <c r="G2536" s="2"/>
      <c r="I2536" s="2"/>
    </row>
    <row r="2537" spans="1:9" x14ac:dyDescent="0.2">
      <c r="A2537" s="2"/>
      <c r="C2537" s="2"/>
      <c r="E2537" s="2"/>
      <c r="G2537" s="2"/>
      <c r="I2537" s="2"/>
    </row>
    <row r="2538" spans="1:9" x14ac:dyDescent="0.2">
      <c r="A2538" s="2"/>
      <c r="C2538" s="2"/>
      <c r="E2538" s="2"/>
      <c r="G2538" s="2"/>
      <c r="I2538" s="2"/>
    </row>
    <row r="2539" spans="1:9" x14ac:dyDescent="0.2">
      <c r="A2539" s="2"/>
      <c r="C2539" s="2"/>
      <c r="E2539" s="2"/>
      <c r="G2539" s="2"/>
      <c r="I2539" s="2"/>
    </row>
    <row r="2540" spans="1:9" x14ac:dyDescent="0.2">
      <c r="A2540" s="2"/>
      <c r="C2540" s="2"/>
      <c r="E2540" s="2"/>
      <c r="G2540" s="2"/>
      <c r="I2540" s="2"/>
    </row>
    <row r="2541" spans="1:9" x14ac:dyDescent="0.2">
      <c r="A2541" s="2"/>
      <c r="C2541" s="2"/>
      <c r="E2541" s="2"/>
      <c r="G2541" s="2"/>
      <c r="I2541" s="2"/>
    </row>
    <row r="2542" spans="1:9" x14ac:dyDescent="0.2">
      <c r="A2542" s="2"/>
      <c r="C2542" s="2"/>
      <c r="E2542" s="2"/>
      <c r="G2542" s="2"/>
      <c r="I2542" s="2"/>
    </row>
    <row r="2543" spans="1:9" x14ac:dyDescent="0.2">
      <c r="A2543" s="2"/>
      <c r="C2543" s="2"/>
      <c r="E2543" s="2"/>
      <c r="G2543" s="2"/>
      <c r="I2543" s="2"/>
    </row>
    <row r="2544" spans="1:9" x14ac:dyDescent="0.2">
      <c r="A2544" s="2"/>
      <c r="C2544" s="2"/>
      <c r="E2544" s="2"/>
      <c r="G2544" s="2"/>
      <c r="I2544" s="2"/>
    </row>
    <row r="2545" spans="1:9" x14ac:dyDescent="0.2">
      <c r="A2545" s="2"/>
      <c r="C2545" s="2"/>
      <c r="E2545" s="2"/>
      <c r="G2545" s="2"/>
      <c r="I2545" s="2"/>
    </row>
    <row r="2546" spans="1:9" x14ac:dyDescent="0.2">
      <c r="A2546" s="2"/>
      <c r="C2546" s="2"/>
      <c r="E2546" s="2"/>
      <c r="G2546" s="2"/>
      <c r="I2546" s="2"/>
    </row>
    <row r="2547" spans="1:9" x14ac:dyDescent="0.2">
      <c r="A2547" s="2"/>
      <c r="C2547" s="2"/>
      <c r="E2547" s="2"/>
      <c r="G2547" s="2"/>
      <c r="I2547" s="2"/>
    </row>
    <row r="2548" spans="1:9" x14ac:dyDescent="0.2">
      <c r="A2548" s="2"/>
      <c r="C2548" s="2"/>
      <c r="E2548" s="2"/>
      <c r="G2548" s="2"/>
      <c r="I2548" s="2"/>
    </row>
    <row r="2549" spans="1:9" x14ac:dyDescent="0.2">
      <c r="A2549" s="2"/>
      <c r="C2549" s="2"/>
      <c r="E2549" s="2"/>
      <c r="G2549" s="2"/>
      <c r="I2549" s="2"/>
    </row>
    <row r="2550" spans="1:9" x14ac:dyDescent="0.2">
      <c r="A2550" s="2"/>
      <c r="C2550" s="2"/>
      <c r="E2550" s="2"/>
      <c r="G2550" s="2"/>
      <c r="I2550" s="2"/>
    </row>
    <row r="2551" spans="1:9" x14ac:dyDescent="0.2">
      <c r="A2551" s="2"/>
      <c r="C2551" s="2"/>
      <c r="E2551" s="2"/>
      <c r="G2551" s="2"/>
      <c r="I2551" s="2"/>
    </row>
    <row r="2552" spans="1:9" x14ac:dyDescent="0.2">
      <c r="A2552" s="2"/>
      <c r="C2552" s="2"/>
      <c r="E2552" s="2"/>
      <c r="G2552" s="2"/>
      <c r="I2552" s="2"/>
    </row>
    <row r="2553" spans="1:9" x14ac:dyDescent="0.2">
      <c r="A2553" s="2"/>
      <c r="C2553" s="2"/>
      <c r="E2553" s="2"/>
      <c r="G2553" s="2"/>
      <c r="I2553" s="2"/>
    </row>
    <row r="2554" spans="1:9" x14ac:dyDescent="0.2">
      <c r="A2554" s="2"/>
      <c r="C2554" s="2"/>
      <c r="E2554" s="2"/>
      <c r="G2554" s="2"/>
      <c r="I2554" s="2"/>
    </row>
    <row r="2555" spans="1:9" x14ac:dyDescent="0.2">
      <c r="A2555" s="2"/>
      <c r="C2555" s="2"/>
      <c r="E2555" s="2"/>
      <c r="G2555" s="2"/>
      <c r="I2555" s="2"/>
    </row>
    <row r="2556" spans="1:9" x14ac:dyDescent="0.2">
      <c r="A2556" s="2"/>
      <c r="C2556" s="2"/>
      <c r="E2556" s="2"/>
      <c r="G2556" s="2"/>
      <c r="I2556" s="2"/>
    </row>
    <row r="2557" spans="1:9" x14ac:dyDescent="0.2">
      <c r="A2557" s="2"/>
      <c r="C2557" s="2"/>
      <c r="E2557" s="2"/>
      <c r="G2557" s="2"/>
      <c r="I2557" s="2"/>
    </row>
    <row r="2558" spans="1:9" x14ac:dyDescent="0.2">
      <c r="A2558" s="2"/>
      <c r="C2558" s="2"/>
      <c r="E2558" s="2"/>
      <c r="G2558" s="2"/>
      <c r="I2558" s="2"/>
    </row>
    <row r="2559" spans="1:9" x14ac:dyDescent="0.2">
      <c r="A2559" s="2"/>
      <c r="C2559" s="2"/>
      <c r="E2559" s="2"/>
      <c r="G2559" s="2"/>
      <c r="I2559" s="2"/>
    </row>
    <row r="2560" spans="1:9" x14ac:dyDescent="0.2">
      <c r="A2560" s="2"/>
      <c r="C2560" s="2"/>
      <c r="E2560" s="2"/>
      <c r="G2560" s="2"/>
      <c r="I2560" s="2"/>
    </row>
    <row r="2561" spans="1:9" x14ac:dyDescent="0.2">
      <c r="A2561" s="2"/>
      <c r="C2561" s="2"/>
      <c r="E2561" s="2"/>
      <c r="G2561" s="2"/>
      <c r="I2561" s="2"/>
    </row>
    <row r="2562" spans="1:9" x14ac:dyDescent="0.2">
      <c r="A2562" s="2"/>
      <c r="C2562" s="2"/>
      <c r="E2562" s="2"/>
      <c r="G2562" s="2"/>
      <c r="I2562" s="2"/>
    </row>
    <row r="2563" spans="1:9" x14ac:dyDescent="0.2">
      <c r="A2563" s="2"/>
      <c r="C2563" s="2"/>
      <c r="E2563" s="2"/>
      <c r="G2563" s="2"/>
      <c r="I2563" s="2"/>
    </row>
    <row r="2564" spans="1:9" x14ac:dyDescent="0.2">
      <c r="A2564" s="2"/>
      <c r="C2564" s="2"/>
      <c r="E2564" s="2"/>
      <c r="G2564" s="2"/>
      <c r="I2564" s="2"/>
    </row>
    <row r="2565" spans="1:9" x14ac:dyDescent="0.2">
      <c r="A2565" s="2"/>
      <c r="C2565" s="2"/>
      <c r="E2565" s="2"/>
      <c r="G2565" s="2"/>
      <c r="I2565" s="2"/>
    </row>
    <row r="2566" spans="1:9" x14ac:dyDescent="0.2">
      <c r="A2566" s="2"/>
      <c r="C2566" s="2"/>
      <c r="E2566" s="2"/>
      <c r="G2566" s="2"/>
      <c r="I2566" s="2"/>
    </row>
    <row r="2567" spans="1:9" x14ac:dyDescent="0.2">
      <c r="A2567" s="2"/>
      <c r="C2567" s="2"/>
      <c r="E2567" s="2"/>
      <c r="G2567" s="2"/>
      <c r="I2567" s="2"/>
    </row>
    <row r="2568" spans="1:9" x14ac:dyDescent="0.2">
      <c r="A2568" s="2"/>
      <c r="C2568" s="2"/>
      <c r="E2568" s="2"/>
      <c r="G2568" s="2"/>
      <c r="I2568" s="2"/>
    </row>
    <row r="2569" spans="1:9" x14ac:dyDescent="0.2">
      <c r="A2569" s="2"/>
      <c r="C2569" s="2"/>
      <c r="E2569" s="2"/>
      <c r="G2569" s="2"/>
      <c r="I2569" s="2"/>
    </row>
    <row r="2570" spans="1:9" x14ac:dyDescent="0.2">
      <c r="A2570" s="2"/>
      <c r="C2570" s="2"/>
      <c r="E2570" s="2"/>
      <c r="G2570" s="2"/>
      <c r="I2570" s="2"/>
    </row>
    <row r="2571" spans="1:9" x14ac:dyDescent="0.2">
      <c r="A2571" s="2"/>
      <c r="C2571" s="2"/>
      <c r="E2571" s="2"/>
      <c r="G2571" s="2"/>
      <c r="I2571" s="2"/>
    </row>
    <row r="2572" spans="1:9" x14ac:dyDescent="0.2">
      <c r="A2572" s="2"/>
      <c r="C2572" s="2"/>
      <c r="E2572" s="2"/>
      <c r="G2572" s="2"/>
      <c r="I2572" s="2"/>
    </row>
    <row r="2573" spans="1:9" x14ac:dyDescent="0.2">
      <c r="A2573" s="2"/>
      <c r="C2573" s="2"/>
      <c r="E2573" s="2"/>
      <c r="G2573" s="2"/>
      <c r="I2573" s="2"/>
    </row>
    <row r="2574" spans="1:9" x14ac:dyDescent="0.2">
      <c r="A2574" s="2"/>
      <c r="C2574" s="2"/>
      <c r="E2574" s="2"/>
      <c r="G2574" s="2"/>
      <c r="I2574" s="2"/>
    </row>
    <row r="2575" spans="1:9" x14ac:dyDescent="0.2">
      <c r="A2575" s="2"/>
      <c r="C2575" s="2"/>
      <c r="E2575" s="2"/>
      <c r="G2575" s="2"/>
      <c r="I2575" s="2"/>
    </row>
    <row r="2576" spans="1:9" x14ac:dyDescent="0.2">
      <c r="A2576" s="2"/>
      <c r="C2576" s="2"/>
      <c r="E2576" s="2"/>
      <c r="G2576" s="2"/>
      <c r="I2576" s="2"/>
    </row>
    <row r="2577" spans="1:9" x14ac:dyDescent="0.2">
      <c r="A2577" s="2"/>
      <c r="C2577" s="2"/>
      <c r="E2577" s="2"/>
      <c r="G2577" s="2"/>
      <c r="I2577" s="2"/>
    </row>
    <row r="2578" spans="1:9" x14ac:dyDescent="0.2">
      <c r="A2578" s="2"/>
      <c r="C2578" s="2"/>
      <c r="E2578" s="2"/>
      <c r="G2578" s="2"/>
      <c r="I2578" s="2"/>
    </row>
    <row r="2579" spans="1:9" x14ac:dyDescent="0.2">
      <c r="A2579" s="2"/>
      <c r="C2579" s="2"/>
      <c r="E2579" s="2"/>
      <c r="G2579" s="2"/>
      <c r="I2579" s="2"/>
    </row>
    <row r="2580" spans="1:9" x14ac:dyDescent="0.2">
      <c r="A2580" s="2"/>
      <c r="C2580" s="2"/>
      <c r="E2580" s="2"/>
      <c r="G2580" s="2"/>
      <c r="I2580" s="2"/>
    </row>
    <row r="2581" spans="1:9" x14ac:dyDescent="0.2">
      <c r="A2581" s="2"/>
      <c r="C2581" s="2"/>
      <c r="E2581" s="2"/>
      <c r="G2581" s="2"/>
      <c r="I2581" s="2"/>
    </row>
    <row r="2582" spans="1:9" x14ac:dyDescent="0.2">
      <c r="A2582" s="2"/>
      <c r="C2582" s="2"/>
      <c r="E2582" s="2"/>
      <c r="G2582" s="2"/>
      <c r="I2582" s="2"/>
    </row>
    <row r="2583" spans="1:9" x14ac:dyDescent="0.2">
      <c r="A2583" s="2"/>
      <c r="C2583" s="2"/>
      <c r="E2583" s="2"/>
      <c r="G2583" s="2"/>
      <c r="I2583" s="2"/>
    </row>
    <row r="2584" spans="1:9" x14ac:dyDescent="0.2">
      <c r="A2584" s="2"/>
      <c r="C2584" s="2"/>
      <c r="E2584" s="2"/>
      <c r="G2584" s="2"/>
      <c r="I2584" s="2"/>
    </row>
    <row r="2585" spans="1:9" x14ac:dyDescent="0.2">
      <c r="A2585" s="2"/>
      <c r="C2585" s="2"/>
      <c r="E2585" s="2"/>
      <c r="G2585" s="2"/>
      <c r="I2585" s="2"/>
    </row>
    <row r="2586" spans="1:9" x14ac:dyDescent="0.2">
      <c r="A2586" s="2"/>
      <c r="C2586" s="2"/>
      <c r="E2586" s="2"/>
      <c r="G2586" s="2"/>
      <c r="I2586" s="2"/>
    </row>
    <row r="2587" spans="1:9" x14ac:dyDescent="0.2">
      <c r="A2587" s="2"/>
      <c r="C2587" s="2"/>
      <c r="E2587" s="2"/>
      <c r="G2587" s="2"/>
      <c r="I2587" s="2"/>
    </row>
    <row r="2588" spans="1:9" x14ac:dyDescent="0.2">
      <c r="A2588" s="2"/>
      <c r="C2588" s="2"/>
      <c r="E2588" s="2"/>
      <c r="G2588" s="2"/>
      <c r="I2588" s="2"/>
    </row>
    <row r="2589" spans="1:9" x14ac:dyDescent="0.2">
      <c r="A2589" s="2"/>
      <c r="C2589" s="2"/>
      <c r="E2589" s="2"/>
      <c r="G2589" s="2"/>
      <c r="I2589" s="2"/>
    </row>
    <row r="2590" spans="1:9" x14ac:dyDescent="0.2">
      <c r="A2590" s="2"/>
      <c r="C2590" s="2"/>
      <c r="E2590" s="2"/>
      <c r="G2590" s="2"/>
      <c r="I2590" s="2"/>
    </row>
    <row r="2591" spans="1:9" x14ac:dyDescent="0.2">
      <c r="A2591" s="2"/>
      <c r="C2591" s="2"/>
      <c r="E2591" s="2"/>
      <c r="G2591" s="2"/>
      <c r="I2591" s="2"/>
    </row>
    <row r="2592" spans="1:9" x14ac:dyDescent="0.2">
      <c r="A2592" s="2"/>
      <c r="C2592" s="2"/>
      <c r="E2592" s="2"/>
      <c r="G2592" s="2"/>
      <c r="I2592" s="2"/>
    </row>
    <row r="2593" spans="1:9" x14ac:dyDescent="0.2">
      <c r="A2593" s="2"/>
      <c r="C2593" s="2"/>
      <c r="E2593" s="2"/>
      <c r="G2593" s="2"/>
      <c r="I2593" s="2"/>
    </row>
    <row r="2594" spans="1:9" x14ac:dyDescent="0.2">
      <c r="A2594" s="2"/>
      <c r="C2594" s="2"/>
      <c r="E2594" s="2"/>
      <c r="G2594" s="2"/>
      <c r="I2594" s="2"/>
    </row>
    <row r="2595" spans="1:9" x14ac:dyDescent="0.2">
      <c r="A2595" s="2"/>
      <c r="C2595" s="2"/>
      <c r="E2595" s="2"/>
      <c r="G2595" s="2"/>
      <c r="I2595" s="2"/>
    </row>
    <row r="2596" spans="1:9" x14ac:dyDescent="0.2">
      <c r="A2596" s="2"/>
      <c r="C2596" s="2"/>
      <c r="E2596" s="2"/>
      <c r="G2596" s="2"/>
      <c r="I2596" s="2"/>
    </row>
    <row r="2597" spans="1:9" x14ac:dyDescent="0.2">
      <c r="A2597" s="2"/>
      <c r="C2597" s="2"/>
      <c r="E2597" s="2"/>
      <c r="G2597" s="2"/>
      <c r="I2597" s="2"/>
    </row>
    <row r="2598" spans="1:9" x14ac:dyDescent="0.2">
      <c r="A2598" s="2"/>
      <c r="C2598" s="2"/>
      <c r="E2598" s="2"/>
      <c r="G2598" s="2"/>
      <c r="I2598" s="2"/>
    </row>
    <row r="2599" spans="1:9" x14ac:dyDescent="0.2">
      <c r="A2599" s="2"/>
      <c r="C2599" s="2"/>
      <c r="E2599" s="2"/>
      <c r="G2599" s="2"/>
      <c r="I2599" s="2"/>
    </row>
    <row r="2600" spans="1:9" x14ac:dyDescent="0.2">
      <c r="A2600" s="2"/>
      <c r="C2600" s="2"/>
      <c r="E2600" s="2"/>
      <c r="G2600" s="2"/>
      <c r="I2600" s="2"/>
    </row>
    <row r="2601" spans="1:9" x14ac:dyDescent="0.2">
      <c r="A2601" s="2"/>
      <c r="C2601" s="2"/>
      <c r="E2601" s="2"/>
      <c r="G2601" s="2"/>
      <c r="I2601" s="2"/>
    </row>
    <row r="2602" spans="1:9" x14ac:dyDescent="0.2">
      <c r="A2602" s="2"/>
      <c r="C2602" s="2"/>
      <c r="E2602" s="2"/>
      <c r="G2602" s="2"/>
      <c r="I2602" s="2"/>
    </row>
    <row r="2603" spans="1:9" x14ac:dyDescent="0.2">
      <c r="A2603" s="2"/>
      <c r="C2603" s="2"/>
      <c r="E2603" s="2"/>
      <c r="G2603" s="2"/>
      <c r="I2603" s="2"/>
    </row>
    <row r="2604" spans="1:9" x14ac:dyDescent="0.2">
      <c r="A2604" s="2"/>
      <c r="C2604" s="2"/>
      <c r="E2604" s="2"/>
      <c r="G2604" s="2"/>
      <c r="I2604" s="2"/>
    </row>
    <row r="2605" spans="1:9" x14ac:dyDescent="0.2">
      <c r="A2605" s="2"/>
      <c r="C2605" s="2"/>
      <c r="E2605" s="2"/>
      <c r="G2605" s="2"/>
      <c r="I2605" s="2"/>
    </row>
    <row r="2606" spans="1:9" x14ac:dyDescent="0.2">
      <c r="A2606" s="2"/>
      <c r="C2606" s="2"/>
      <c r="E2606" s="2"/>
      <c r="G2606" s="2"/>
      <c r="I2606" s="2"/>
    </row>
    <row r="2607" spans="1:9" x14ac:dyDescent="0.2">
      <c r="A2607" s="2"/>
      <c r="C2607" s="2"/>
      <c r="E2607" s="2"/>
      <c r="G2607" s="2"/>
      <c r="I2607" s="2"/>
    </row>
    <row r="2608" spans="1:9" x14ac:dyDescent="0.2">
      <c r="A2608" s="2"/>
      <c r="C2608" s="2"/>
      <c r="E2608" s="2"/>
      <c r="G2608" s="2"/>
      <c r="I2608" s="2"/>
    </row>
    <row r="2609" spans="1:9" x14ac:dyDescent="0.2">
      <c r="A2609" s="2"/>
      <c r="C2609" s="2"/>
      <c r="E2609" s="2"/>
      <c r="G2609" s="2"/>
      <c r="I2609" s="2"/>
    </row>
    <row r="2610" spans="1:9" x14ac:dyDescent="0.2">
      <c r="A2610" s="2"/>
      <c r="C2610" s="2"/>
      <c r="E2610" s="2"/>
      <c r="G2610" s="2"/>
      <c r="I2610" s="2"/>
    </row>
    <row r="2611" spans="1:9" x14ac:dyDescent="0.2">
      <c r="A2611" s="2"/>
      <c r="C2611" s="2"/>
      <c r="E2611" s="2"/>
      <c r="G2611" s="2"/>
      <c r="I2611" s="2"/>
    </row>
    <row r="2612" spans="1:9" x14ac:dyDescent="0.2">
      <c r="A2612" s="2"/>
      <c r="C2612" s="2"/>
      <c r="E2612" s="2"/>
      <c r="G2612" s="2"/>
      <c r="I2612" s="2"/>
    </row>
    <row r="2613" spans="1:9" x14ac:dyDescent="0.2">
      <c r="A2613" s="2"/>
      <c r="C2613" s="2"/>
      <c r="E2613" s="2"/>
      <c r="G2613" s="2"/>
      <c r="I2613" s="2"/>
    </row>
    <row r="2614" spans="1:9" x14ac:dyDescent="0.2">
      <c r="A2614" s="2"/>
      <c r="C2614" s="2"/>
      <c r="E2614" s="2"/>
      <c r="G2614" s="2"/>
      <c r="I2614" s="2"/>
    </row>
    <row r="2615" spans="1:9" x14ac:dyDescent="0.2">
      <c r="A2615" s="2"/>
      <c r="C2615" s="2"/>
      <c r="E2615" s="2"/>
      <c r="G2615" s="2"/>
      <c r="I2615" s="2"/>
    </row>
    <row r="2616" spans="1:9" x14ac:dyDescent="0.2">
      <c r="A2616" s="2"/>
      <c r="C2616" s="2"/>
      <c r="E2616" s="2"/>
      <c r="G2616" s="2"/>
      <c r="I2616" s="2"/>
    </row>
    <row r="2617" spans="1:9" x14ac:dyDescent="0.2">
      <c r="A2617" s="2"/>
      <c r="C2617" s="2"/>
      <c r="E2617" s="2"/>
      <c r="G2617" s="2"/>
      <c r="I2617" s="2"/>
    </row>
    <row r="2618" spans="1:9" x14ac:dyDescent="0.2">
      <c r="A2618" s="2"/>
      <c r="C2618" s="2"/>
      <c r="E2618" s="2"/>
      <c r="G2618" s="2"/>
      <c r="I2618" s="2"/>
    </row>
    <row r="2619" spans="1:9" x14ac:dyDescent="0.2">
      <c r="A2619" s="2"/>
      <c r="C2619" s="2"/>
      <c r="E2619" s="2"/>
      <c r="G2619" s="2"/>
      <c r="I2619" s="2"/>
    </row>
    <row r="2620" spans="1:9" x14ac:dyDescent="0.2">
      <c r="A2620" s="2"/>
      <c r="C2620" s="2"/>
      <c r="E2620" s="2"/>
      <c r="G2620" s="2"/>
      <c r="I2620" s="2"/>
    </row>
    <row r="2621" spans="1:9" x14ac:dyDescent="0.2">
      <c r="A2621" s="2"/>
      <c r="C2621" s="2"/>
      <c r="E2621" s="2"/>
      <c r="G2621" s="2"/>
      <c r="I2621" s="2"/>
    </row>
    <row r="2622" spans="1:9" x14ac:dyDescent="0.2">
      <c r="A2622" s="2"/>
      <c r="C2622" s="2"/>
      <c r="E2622" s="2"/>
      <c r="G2622" s="2"/>
      <c r="I2622" s="2"/>
    </row>
    <row r="2623" spans="1:9" x14ac:dyDescent="0.2">
      <c r="A2623" s="2"/>
      <c r="C2623" s="2"/>
      <c r="E2623" s="2"/>
      <c r="G2623" s="2"/>
      <c r="I2623" s="2"/>
    </row>
    <row r="2624" spans="1:9" x14ac:dyDescent="0.2">
      <c r="A2624" s="2"/>
      <c r="C2624" s="2"/>
      <c r="E2624" s="2"/>
      <c r="G2624" s="2"/>
      <c r="I2624" s="2"/>
    </row>
    <row r="2625" spans="1:9" x14ac:dyDescent="0.2">
      <c r="A2625" s="2"/>
      <c r="C2625" s="2"/>
      <c r="E2625" s="2"/>
      <c r="G2625" s="2"/>
      <c r="I2625" s="2"/>
    </row>
    <row r="2626" spans="1:9" x14ac:dyDescent="0.2">
      <c r="A2626" s="2"/>
      <c r="C2626" s="2"/>
      <c r="E2626" s="2"/>
      <c r="G2626" s="2"/>
      <c r="I2626" s="2"/>
    </row>
    <row r="2627" spans="1:9" x14ac:dyDescent="0.2">
      <c r="A2627" s="2"/>
      <c r="C2627" s="2"/>
      <c r="E2627" s="2"/>
      <c r="G2627" s="2"/>
      <c r="I2627" s="2"/>
    </row>
    <row r="2628" spans="1:9" x14ac:dyDescent="0.2">
      <c r="A2628" s="2"/>
      <c r="C2628" s="2"/>
      <c r="E2628" s="2"/>
      <c r="G2628" s="2"/>
      <c r="I2628" s="2"/>
    </row>
    <row r="2629" spans="1:9" x14ac:dyDescent="0.2">
      <c r="A2629" s="2"/>
      <c r="C2629" s="2"/>
      <c r="E2629" s="2"/>
      <c r="G2629" s="2"/>
      <c r="I2629" s="2"/>
    </row>
    <row r="2630" spans="1:9" x14ac:dyDescent="0.2">
      <c r="A2630" s="2"/>
      <c r="C2630" s="2"/>
      <c r="E2630" s="2"/>
      <c r="G2630" s="2"/>
      <c r="I2630" s="2"/>
    </row>
    <row r="2631" spans="1:9" x14ac:dyDescent="0.2">
      <c r="A2631" s="2"/>
      <c r="C2631" s="2"/>
      <c r="E2631" s="2"/>
      <c r="G2631" s="2"/>
      <c r="I2631" s="2"/>
    </row>
    <row r="2632" spans="1:9" x14ac:dyDescent="0.2">
      <c r="A2632" s="2"/>
      <c r="C2632" s="2"/>
      <c r="E2632" s="2"/>
      <c r="G2632" s="2"/>
      <c r="I2632" s="2"/>
    </row>
    <row r="2633" spans="1:9" x14ac:dyDescent="0.2">
      <c r="A2633" s="2"/>
      <c r="C2633" s="2"/>
      <c r="E2633" s="2"/>
      <c r="G2633" s="2"/>
      <c r="I2633" s="2"/>
    </row>
    <row r="2634" spans="1:9" x14ac:dyDescent="0.2">
      <c r="A2634" s="2"/>
      <c r="C2634" s="2"/>
      <c r="E2634" s="2"/>
      <c r="G2634" s="2"/>
      <c r="I2634" s="2"/>
    </row>
    <row r="2635" spans="1:9" x14ac:dyDescent="0.2">
      <c r="A2635" s="2"/>
      <c r="C2635" s="2"/>
      <c r="E2635" s="2"/>
      <c r="G2635" s="2"/>
      <c r="I2635" s="2"/>
    </row>
    <row r="2636" spans="1:9" x14ac:dyDescent="0.2">
      <c r="A2636" s="2"/>
      <c r="C2636" s="2"/>
      <c r="E2636" s="2"/>
      <c r="G2636" s="2"/>
      <c r="I2636" s="2"/>
    </row>
    <row r="2637" spans="1:9" x14ac:dyDescent="0.2">
      <c r="A2637" s="2"/>
      <c r="C2637" s="2"/>
      <c r="E2637" s="2"/>
      <c r="G2637" s="2"/>
      <c r="I2637" s="2"/>
    </row>
    <row r="2638" spans="1:9" x14ac:dyDescent="0.2">
      <c r="A2638" s="2"/>
      <c r="C2638" s="2"/>
      <c r="E2638" s="2"/>
      <c r="G2638" s="2"/>
      <c r="I2638" s="2"/>
    </row>
    <row r="2639" spans="1:9" x14ac:dyDescent="0.2">
      <c r="A2639" s="2"/>
      <c r="C2639" s="2"/>
      <c r="E2639" s="2"/>
      <c r="G2639" s="2"/>
      <c r="I2639" s="2"/>
    </row>
    <row r="2640" spans="1:9" x14ac:dyDescent="0.2">
      <c r="A2640" s="2"/>
      <c r="C2640" s="2"/>
      <c r="E2640" s="2"/>
      <c r="G2640" s="2"/>
      <c r="I2640" s="2"/>
    </row>
    <row r="2641" spans="1:9" x14ac:dyDescent="0.2">
      <c r="A2641" s="2"/>
      <c r="C2641" s="2"/>
      <c r="E2641" s="2"/>
      <c r="G2641" s="2"/>
      <c r="I2641" s="2"/>
    </row>
    <row r="2642" spans="1:9" x14ac:dyDescent="0.2">
      <c r="A2642" s="2"/>
      <c r="C2642" s="2"/>
      <c r="E2642" s="2"/>
      <c r="G2642" s="2"/>
      <c r="I2642" s="2"/>
    </row>
    <row r="2643" spans="1:9" x14ac:dyDescent="0.2">
      <c r="A2643" s="2"/>
      <c r="C2643" s="2"/>
      <c r="E2643" s="2"/>
      <c r="G2643" s="2"/>
      <c r="I2643" s="2"/>
    </row>
    <row r="2644" spans="1:9" x14ac:dyDescent="0.2">
      <c r="A2644" s="2"/>
      <c r="C2644" s="2"/>
      <c r="E2644" s="2"/>
      <c r="G2644" s="2"/>
      <c r="I2644" s="2"/>
    </row>
    <row r="2645" spans="1:9" x14ac:dyDescent="0.2">
      <c r="A2645" s="2"/>
      <c r="C2645" s="2"/>
      <c r="E2645" s="2"/>
      <c r="G2645" s="2"/>
      <c r="I2645" s="2"/>
    </row>
    <row r="2646" spans="1:9" x14ac:dyDescent="0.2">
      <c r="A2646" s="2"/>
      <c r="C2646" s="2"/>
      <c r="E2646" s="2"/>
      <c r="G2646" s="2"/>
      <c r="I2646" s="2"/>
    </row>
    <row r="2647" spans="1:9" x14ac:dyDescent="0.2">
      <c r="A2647" s="2"/>
      <c r="C2647" s="2"/>
      <c r="E2647" s="2"/>
      <c r="G2647" s="2"/>
      <c r="I2647" s="2"/>
    </row>
    <row r="2648" spans="1:9" x14ac:dyDescent="0.2">
      <c r="A2648" s="2"/>
      <c r="C2648" s="2"/>
      <c r="E2648" s="2"/>
      <c r="G2648" s="2"/>
      <c r="I2648" s="2"/>
    </row>
    <row r="2649" spans="1:9" x14ac:dyDescent="0.2">
      <c r="A2649" s="2"/>
      <c r="C2649" s="2"/>
      <c r="E2649" s="2"/>
      <c r="G2649" s="2"/>
      <c r="I2649" s="2"/>
    </row>
    <row r="2650" spans="1:9" x14ac:dyDescent="0.2">
      <c r="A2650" s="2"/>
      <c r="C2650" s="2"/>
      <c r="E2650" s="2"/>
      <c r="G2650" s="2"/>
      <c r="I2650" s="2"/>
    </row>
    <row r="2651" spans="1:9" x14ac:dyDescent="0.2">
      <c r="A2651" s="2"/>
      <c r="C2651" s="2"/>
      <c r="E2651" s="2"/>
      <c r="G2651" s="2"/>
      <c r="I2651" s="2"/>
    </row>
    <row r="2652" spans="1:9" x14ac:dyDescent="0.2">
      <c r="A2652" s="2"/>
      <c r="C2652" s="2"/>
      <c r="E2652" s="2"/>
      <c r="G2652" s="2"/>
      <c r="I2652" s="2"/>
    </row>
    <row r="2653" spans="1:9" x14ac:dyDescent="0.2">
      <c r="A2653" s="2"/>
      <c r="C2653" s="2"/>
      <c r="E2653" s="2"/>
      <c r="G2653" s="2"/>
      <c r="I2653" s="2"/>
    </row>
    <row r="2654" spans="1:9" x14ac:dyDescent="0.2">
      <c r="A2654" s="2"/>
      <c r="C2654" s="2"/>
      <c r="E2654" s="2"/>
      <c r="G2654" s="2"/>
      <c r="I2654" s="2"/>
    </row>
    <row r="2655" spans="1:9" x14ac:dyDescent="0.2">
      <c r="A2655" s="2"/>
      <c r="C2655" s="2"/>
      <c r="E2655" s="2"/>
      <c r="G2655" s="2"/>
      <c r="I2655" s="2"/>
    </row>
    <row r="2656" spans="1:9" x14ac:dyDescent="0.2">
      <c r="A2656" s="2"/>
      <c r="C2656" s="2"/>
      <c r="E2656" s="2"/>
      <c r="G2656" s="2"/>
      <c r="I2656" s="2"/>
    </row>
    <row r="2657" spans="1:9" x14ac:dyDescent="0.2">
      <c r="A2657" s="2"/>
      <c r="C2657" s="2"/>
      <c r="E2657" s="2"/>
      <c r="G2657" s="2"/>
      <c r="I2657" s="2"/>
    </row>
    <row r="2658" spans="1:9" x14ac:dyDescent="0.2">
      <c r="A2658" s="2"/>
      <c r="C2658" s="2"/>
      <c r="E2658" s="2"/>
      <c r="G2658" s="2"/>
      <c r="I2658" s="2"/>
    </row>
    <row r="2659" spans="1:9" x14ac:dyDescent="0.2">
      <c r="A2659" s="2"/>
      <c r="C2659" s="2"/>
      <c r="E2659" s="2"/>
      <c r="G2659" s="2"/>
      <c r="I2659" s="2"/>
    </row>
    <row r="2660" spans="1:9" x14ac:dyDescent="0.2">
      <c r="A2660" s="2"/>
      <c r="C2660" s="2"/>
      <c r="E2660" s="2"/>
      <c r="G2660" s="2"/>
      <c r="I2660" s="2"/>
    </row>
    <row r="2661" spans="1:9" x14ac:dyDescent="0.2">
      <c r="A2661" s="2"/>
      <c r="C2661" s="2"/>
      <c r="E2661" s="2"/>
      <c r="G2661" s="2"/>
      <c r="I2661" s="2"/>
    </row>
    <row r="2662" spans="1:9" x14ac:dyDescent="0.2">
      <c r="A2662" s="2"/>
      <c r="C2662" s="2"/>
      <c r="E2662" s="2"/>
      <c r="G2662" s="2"/>
      <c r="I2662" s="2"/>
    </row>
    <row r="2663" spans="1:9" x14ac:dyDescent="0.2">
      <c r="A2663" s="2"/>
      <c r="C2663" s="2"/>
      <c r="E2663" s="2"/>
      <c r="G2663" s="2"/>
      <c r="I2663" s="2"/>
    </row>
    <row r="2664" spans="1:9" x14ac:dyDescent="0.2">
      <c r="A2664" s="2"/>
      <c r="C2664" s="2"/>
      <c r="E2664" s="2"/>
      <c r="G2664" s="2"/>
      <c r="I2664" s="2"/>
    </row>
    <row r="2665" spans="1:9" x14ac:dyDescent="0.2">
      <c r="A2665" s="2"/>
      <c r="C2665" s="2"/>
      <c r="E2665" s="2"/>
      <c r="G2665" s="2"/>
      <c r="I2665" s="2"/>
    </row>
    <row r="2666" spans="1:9" x14ac:dyDescent="0.2">
      <c r="A2666" s="2"/>
      <c r="C2666" s="2"/>
      <c r="E2666" s="2"/>
      <c r="G2666" s="2"/>
      <c r="I2666" s="2"/>
    </row>
    <row r="2667" spans="1:9" x14ac:dyDescent="0.2">
      <c r="A2667" s="2"/>
      <c r="C2667" s="2"/>
      <c r="E2667" s="2"/>
      <c r="G2667" s="2"/>
      <c r="I2667" s="2"/>
    </row>
    <row r="2668" spans="1:9" x14ac:dyDescent="0.2">
      <c r="A2668" s="2"/>
      <c r="C2668" s="2"/>
      <c r="E2668" s="2"/>
      <c r="G2668" s="2"/>
      <c r="I2668" s="2"/>
    </row>
    <row r="2669" spans="1:9" x14ac:dyDescent="0.2">
      <c r="A2669" s="2"/>
      <c r="C2669" s="2"/>
      <c r="E2669" s="2"/>
      <c r="G2669" s="2"/>
      <c r="I2669" s="2"/>
    </row>
    <row r="2670" spans="1:9" x14ac:dyDescent="0.2">
      <c r="A2670" s="2"/>
      <c r="C2670" s="2"/>
      <c r="E2670" s="2"/>
      <c r="G2670" s="2"/>
      <c r="I2670" s="2"/>
    </row>
    <row r="2671" spans="1:9" x14ac:dyDescent="0.2">
      <c r="A2671" s="2"/>
      <c r="C2671" s="2"/>
      <c r="E2671" s="2"/>
      <c r="G2671" s="2"/>
      <c r="I2671" s="2"/>
    </row>
    <row r="2672" spans="1:9" x14ac:dyDescent="0.2">
      <c r="A2672" s="2"/>
      <c r="C2672" s="2"/>
      <c r="E2672" s="2"/>
      <c r="G2672" s="2"/>
      <c r="I2672" s="2"/>
    </row>
    <row r="2673" spans="1:9" x14ac:dyDescent="0.2">
      <c r="A2673" s="2"/>
      <c r="C2673" s="2"/>
      <c r="E2673" s="2"/>
      <c r="G2673" s="2"/>
      <c r="I2673" s="2"/>
    </row>
    <row r="2674" spans="1:9" x14ac:dyDescent="0.2">
      <c r="A2674" s="2"/>
      <c r="C2674" s="2"/>
      <c r="E2674" s="2"/>
      <c r="G2674" s="2"/>
      <c r="I2674" s="2"/>
    </row>
    <row r="2675" spans="1:9" x14ac:dyDescent="0.2">
      <c r="A2675" s="2"/>
      <c r="C2675" s="2"/>
      <c r="E2675" s="2"/>
      <c r="G2675" s="2"/>
      <c r="I2675" s="2"/>
    </row>
    <row r="2676" spans="1:9" x14ac:dyDescent="0.2">
      <c r="A2676" s="2"/>
      <c r="C2676" s="2"/>
      <c r="E2676" s="2"/>
      <c r="G2676" s="2"/>
      <c r="I2676" s="2"/>
    </row>
    <row r="2677" spans="1:9" x14ac:dyDescent="0.2">
      <c r="A2677" s="2"/>
      <c r="C2677" s="2"/>
      <c r="E2677" s="2"/>
      <c r="G2677" s="2"/>
      <c r="I2677" s="2"/>
    </row>
    <row r="2678" spans="1:9" x14ac:dyDescent="0.2">
      <c r="A2678" s="2"/>
      <c r="C2678" s="2"/>
      <c r="E2678" s="2"/>
      <c r="G2678" s="2"/>
      <c r="I2678" s="2"/>
    </row>
    <row r="2679" spans="1:9" x14ac:dyDescent="0.2">
      <c r="A2679" s="2"/>
      <c r="C2679" s="2"/>
      <c r="E2679" s="2"/>
      <c r="G2679" s="2"/>
      <c r="I2679" s="2"/>
    </row>
    <row r="2680" spans="1:9" x14ac:dyDescent="0.2">
      <c r="A2680" s="2"/>
      <c r="C2680" s="2"/>
      <c r="E2680" s="2"/>
      <c r="G2680" s="2"/>
      <c r="I2680" s="2"/>
    </row>
    <row r="2681" spans="1:9" x14ac:dyDescent="0.2">
      <c r="A2681" s="2"/>
      <c r="C2681" s="2"/>
      <c r="E2681" s="2"/>
      <c r="G2681" s="2"/>
      <c r="I2681" s="2"/>
    </row>
    <row r="2682" spans="1:9" x14ac:dyDescent="0.2">
      <c r="A2682" s="2"/>
      <c r="C2682" s="2"/>
      <c r="E2682" s="2"/>
      <c r="G2682" s="2"/>
      <c r="I2682" s="2"/>
    </row>
    <row r="2683" spans="1:9" x14ac:dyDescent="0.2">
      <c r="A2683" s="2"/>
      <c r="C2683" s="2"/>
      <c r="E2683" s="2"/>
      <c r="G2683" s="2"/>
      <c r="I2683" s="2"/>
    </row>
    <row r="2684" spans="1:9" x14ac:dyDescent="0.2">
      <c r="A2684" s="2"/>
      <c r="C2684" s="2"/>
      <c r="E2684" s="2"/>
      <c r="G2684" s="2"/>
      <c r="I2684" s="2"/>
    </row>
    <row r="2685" spans="1:9" x14ac:dyDescent="0.2">
      <c r="A2685" s="2"/>
      <c r="C2685" s="2"/>
      <c r="E2685" s="2"/>
      <c r="G2685" s="2"/>
      <c r="I2685" s="2"/>
    </row>
    <row r="2686" spans="1:9" x14ac:dyDescent="0.2">
      <c r="A2686" s="2"/>
      <c r="C2686" s="2"/>
      <c r="E2686" s="2"/>
      <c r="G2686" s="2"/>
      <c r="I2686" s="2"/>
    </row>
    <row r="2687" spans="1:9" x14ac:dyDescent="0.2">
      <c r="A2687" s="2"/>
      <c r="C2687" s="2"/>
      <c r="E2687" s="2"/>
      <c r="G2687" s="2"/>
      <c r="I2687" s="2"/>
    </row>
    <row r="2688" spans="1:9" x14ac:dyDescent="0.2">
      <c r="A2688" s="2"/>
      <c r="C2688" s="2"/>
      <c r="E2688" s="2"/>
      <c r="G2688" s="2"/>
      <c r="I2688" s="2"/>
    </row>
    <row r="2689" spans="1:9" x14ac:dyDescent="0.2">
      <c r="A2689" s="2"/>
      <c r="C2689" s="2"/>
      <c r="E2689" s="2"/>
      <c r="G2689" s="2"/>
      <c r="I2689" s="2"/>
    </row>
    <row r="2690" spans="1:9" x14ac:dyDescent="0.2">
      <c r="A2690" s="2"/>
      <c r="C2690" s="2"/>
      <c r="E2690" s="2"/>
      <c r="G2690" s="2"/>
      <c r="I2690" s="2"/>
    </row>
    <row r="2691" spans="1:9" x14ac:dyDescent="0.2">
      <c r="A2691" s="2"/>
      <c r="C2691" s="2"/>
      <c r="E2691" s="2"/>
      <c r="G2691" s="2"/>
      <c r="I2691" s="2"/>
    </row>
    <row r="2692" spans="1:9" x14ac:dyDescent="0.2">
      <c r="A2692" s="2"/>
      <c r="C2692" s="2"/>
      <c r="E2692" s="2"/>
      <c r="G2692" s="2"/>
      <c r="I2692" s="2"/>
    </row>
    <row r="2693" spans="1:9" x14ac:dyDescent="0.2">
      <c r="A2693" s="2"/>
      <c r="C2693" s="2"/>
      <c r="E2693" s="2"/>
      <c r="G2693" s="2"/>
      <c r="I2693" s="2"/>
    </row>
    <row r="2694" spans="1:9" x14ac:dyDescent="0.2">
      <c r="A2694" s="2"/>
      <c r="C2694" s="2"/>
      <c r="E2694" s="2"/>
      <c r="G2694" s="2"/>
      <c r="I2694" s="2"/>
    </row>
    <row r="2695" spans="1:9" x14ac:dyDescent="0.2">
      <c r="A2695" s="2"/>
      <c r="C2695" s="2"/>
      <c r="E2695" s="2"/>
      <c r="G2695" s="2"/>
      <c r="I2695" s="2"/>
    </row>
    <row r="2696" spans="1:9" x14ac:dyDescent="0.2">
      <c r="A2696" s="2"/>
      <c r="C2696" s="2"/>
      <c r="E2696" s="2"/>
      <c r="G2696" s="2"/>
      <c r="I2696" s="2"/>
    </row>
    <row r="2697" spans="1:9" x14ac:dyDescent="0.2">
      <c r="A2697" s="2"/>
      <c r="C2697" s="2"/>
      <c r="E2697" s="2"/>
      <c r="G2697" s="2"/>
      <c r="I2697" s="2"/>
    </row>
    <row r="2698" spans="1:9" x14ac:dyDescent="0.2">
      <c r="A2698" s="2"/>
      <c r="C2698" s="2"/>
      <c r="E2698" s="2"/>
      <c r="G2698" s="2"/>
      <c r="I2698" s="2"/>
    </row>
    <row r="2699" spans="1:9" x14ac:dyDescent="0.2">
      <c r="A2699" s="2"/>
      <c r="C2699" s="2"/>
      <c r="E2699" s="2"/>
      <c r="G2699" s="2"/>
      <c r="I2699" s="2"/>
    </row>
    <row r="2700" spans="1:9" x14ac:dyDescent="0.2">
      <c r="A2700" s="2"/>
      <c r="C2700" s="2"/>
      <c r="E2700" s="2"/>
      <c r="G2700" s="2"/>
      <c r="I2700" s="2"/>
    </row>
    <row r="2701" spans="1:9" x14ac:dyDescent="0.2">
      <c r="A2701" s="2"/>
      <c r="C2701" s="2"/>
      <c r="E2701" s="2"/>
      <c r="G2701" s="2"/>
      <c r="I2701" s="2"/>
    </row>
    <row r="2702" spans="1:9" x14ac:dyDescent="0.2">
      <c r="A2702" s="2"/>
      <c r="C2702" s="2"/>
      <c r="E2702" s="2"/>
      <c r="G2702" s="2"/>
      <c r="I2702" s="2"/>
    </row>
    <row r="2703" spans="1:9" x14ac:dyDescent="0.2">
      <c r="A2703" s="2"/>
      <c r="C2703" s="2"/>
      <c r="E2703" s="2"/>
      <c r="G2703" s="2"/>
      <c r="I2703" s="2"/>
    </row>
    <row r="2704" spans="1:9" x14ac:dyDescent="0.2">
      <c r="A2704" s="2"/>
      <c r="C2704" s="2"/>
      <c r="E2704" s="2"/>
      <c r="G2704" s="2"/>
      <c r="I2704" s="2"/>
    </row>
    <row r="2705" spans="1:9" x14ac:dyDescent="0.2">
      <c r="A2705" s="2"/>
      <c r="C2705" s="2"/>
      <c r="E2705" s="2"/>
      <c r="G2705" s="2"/>
      <c r="I2705" s="2"/>
    </row>
    <row r="2706" spans="1:9" x14ac:dyDescent="0.2">
      <c r="A2706" s="2"/>
      <c r="C2706" s="2"/>
      <c r="E2706" s="2"/>
      <c r="G2706" s="2"/>
      <c r="I2706" s="2"/>
    </row>
    <row r="2707" spans="1:9" x14ac:dyDescent="0.2">
      <c r="A2707" s="2"/>
      <c r="C2707" s="2"/>
      <c r="E2707" s="2"/>
      <c r="G2707" s="2"/>
      <c r="I2707" s="2"/>
    </row>
    <row r="2708" spans="1:9" x14ac:dyDescent="0.2">
      <c r="A2708" s="2"/>
      <c r="C2708" s="2"/>
      <c r="E2708" s="2"/>
      <c r="G2708" s="2"/>
      <c r="I2708" s="2"/>
    </row>
    <row r="2709" spans="1:9" x14ac:dyDescent="0.2">
      <c r="A2709" s="2"/>
      <c r="C2709" s="2"/>
      <c r="E2709" s="2"/>
      <c r="G2709" s="2"/>
      <c r="I2709" s="2"/>
    </row>
    <row r="2710" spans="1:9" x14ac:dyDescent="0.2">
      <c r="A2710" s="2"/>
      <c r="C2710" s="2"/>
      <c r="E2710" s="2"/>
      <c r="G2710" s="2"/>
      <c r="I2710" s="2"/>
    </row>
    <row r="2711" spans="1:9" x14ac:dyDescent="0.2">
      <c r="A2711" s="2"/>
      <c r="C2711" s="2"/>
      <c r="E2711" s="2"/>
      <c r="G2711" s="2"/>
      <c r="I2711" s="2"/>
    </row>
    <row r="2712" spans="1:9" x14ac:dyDescent="0.2">
      <c r="A2712" s="2"/>
      <c r="C2712" s="2"/>
      <c r="E2712" s="2"/>
      <c r="G2712" s="2"/>
      <c r="I2712" s="2"/>
    </row>
    <row r="2713" spans="1:9" x14ac:dyDescent="0.2">
      <c r="A2713" s="2"/>
      <c r="C2713" s="2"/>
      <c r="E2713" s="2"/>
      <c r="G2713" s="2"/>
      <c r="I2713" s="2"/>
    </row>
    <row r="2714" spans="1:9" x14ac:dyDescent="0.2">
      <c r="A2714" s="2"/>
      <c r="C2714" s="2"/>
      <c r="E2714" s="2"/>
      <c r="G2714" s="2"/>
      <c r="I2714" s="2"/>
    </row>
    <row r="2715" spans="1:9" x14ac:dyDescent="0.2">
      <c r="A2715" s="2"/>
      <c r="C2715" s="2"/>
      <c r="E2715" s="2"/>
      <c r="G2715" s="2"/>
      <c r="I2715" s="2"/>
    </row>
    <row r="2716" spans="1:9" x14ac:dyDescent="0.2">
      <c r="A2716" s="2"/>
      <c r="C2716" s="2"/>
      <c r="E2716" s="2"/>
      <c r="G2716" s="2"/>
      <c r="I2716" s="2"/>
    </row>
    <row r="2717" spans="1:9" x14ac:dyDescent="0.2">
      <c r="A2717" s="2"/>
      <c r="C2717" s="2"/>
      <c r="E2717" s="2"/>
      <c r="G2717" s="2"/>
      <c r="I2717" s="2"/>
    </row>
    <row r="2718" spans="1:9" x14ac:dyDescent="0.2">
      <c r="A2718" s="2"/>
      <c r="C2718" s="2"/>
      <c r="E2718" s="2"/>
      <c r="G2718" s="2"/>
      <c r="I2718" s="2"/>
    </row>
    <row r="2719" spans="1:9" x14ac:dyDescent="0.2">
      <c r="A2719" s="2"/>
      <c r="C2719" s="2"/>
      <c r="E2719" s="2"/>
      <c r="G2719" s="2"/>
      <c r="I2719" s="2"/>
    </row>
    <row r="2720" spans="1:9" x14ac:dyDescent="0.2">
      <c r="A2720" s="2"/>
      <c r="C2720" s="2"/>
      <c r="E2720" s="2"/>
      <c r="G2720" s="2"/>
      <c r="I2720" s="2"/>
    </row>
    <row r="2721" spans="1:9" x14ac:dyDescent="0.2">
      <c r="A2721" s="2"/>
      <c r="C2721" s="2"/>
      <c r="E2721" s="2"/>
      <c r="G2721" s="2"/>
      <c r="I2721" s="2"/>
    </row>
    <row r="2722" spans="1:9" x14ac:dyDescent="0.2">
      <c r="A2722" s="2"/>
      <c r="C2722" s="2"/>
      <c r="E2722" s="2"/>
      <c r="G2722" s="2"/>
      <c r="I2722" s="2"/>
    </row>
    <row r="2723" spans="1:9" x14ac:dyDescent="0.2">
      <c r="A2723" s="2"/>
      <c r="C2723" s="2"/>
      <c r="E2723" s="2"/>
      <c r="G2723" s="2"/>
      <c r="I2723" s="2"/>
    </row>
    <row r="2724" spans="1:9" x14ac:dyDescent="0.2">
      <c r="A2724" s="2"/>
      <c r="C2724" s="2"/>
      <c r="E2724" s="2"/>
      <c r="G2724" s="2"/>
      <c r="I2724" s="2"/>
    </row>
    <row r="2725" spans="1:9" x14ac:dyDescent="0.2">
      <c r="A2725" s="2"/>
      <c r="C2725" s="2"/>
      <c r="E2725" s="2"/>
      <c r="G2725" s="2"/>
      <c r="I2725" s="2"/>
    </row>
    <row r="2726" spans="1:9" x14ac:dyDescent="0.2">
      <c r="A2726" s="2"/>
      <c r="C2726" s="2"/>
      <c r="E2726" s="2"/>
      <c r="G2726" s="2"/>
      <c r="I2726" s="2"/>
    </row>
    <row r="2727" spans="1:9" x14ac:dyDescent="0.2">
      <c r="A2727" s="2"/>
      <c r="C2727" s="2"/>
      <c r="E2727" s="2"/>
      <c r="G2727" s="2"/>
      <c r="I2727" s="2"/>
    </row>
    <row r="2728" spans="1:9" x14ac:dyDescent="0.2">
      <c r="A2728" s="2"/>
      <c r="C2728" s="2"/>
      <c r="E2728" s="2"/>
      <c r="G2728" s="2"/>
      <c r="I2728" s="2"/>
    </row>
    <row r="2729" spans="1:9" x14ac:dyDescent="0.2">
      <c r="A2729" s="2"/>
      <c r="C2729" s="2"/>
      <c r="E2729" s="2"/>
      <c r="G2729" s="2"/>
      <c r="I2729" s="2"/>
    </row>
    <row r="2730" spans="1:9" x14ac:dyDescent="0.2">
      <c r="A2730" s="2"/>
      <c r="C2730" s="2"/>
      <c r="E2730" s="2"/>
      <c r="G2730" s="2"/>
      <c r="I2730" s="2"/>
    </row>
    <row r="2731" spans="1:9" x14ac:dyDescent="0.2">
      <c r="A2731" s="2"/>
      <c r="C2731" s="2"/>
      <c r="E2731" s="2"/>
      <c r="G2731" s="2"/>
      <c r="I2731" s="2"/>
    </row>
    <row r="2732" spans="1:9" x14ac:dyDescent="0.2">
      <c r="A2732" s="2"/>
      <c r="C2732" s="2"/>
      <c r="E2732" s="2"/>
      <c r="G2732" s="2"/>
      <c r="I2732" s="2"/>
    </row>
    <row r="2733" spans="1:9" x14ac:dyDescent="0.2">
      <c r="A2733" s="2"/>
      <c r="C2733" s="2"/>
      <c r="E2733" s="2"/>
      <c r="G2733" s="2"/>
      <c r="I2733" s="2"/>
    </row>
    <row r="2734" spans="1:9" x14ac:dyDescent="0.2">
      <c r="A2734" s="2"/>
      <c r="C2734" s="2"/>
      <c r="E2734" s="2"/>
      <c r="G2734" s="2"/>
      <c r="I2734" s="2"/>
    </row>
    <row r="2735" spans="1:9" x14ac:dyDescent="0.2">
      <c r="A2735" s="2"/>
      <c r="C2735" s="2"/>
      <c r="E2735" s="2"/>
      <c r="G2735" s="2"/>
      <c r="I2735" s="2"/>
    </row>
    <row r="2736" spans="1:9" x14ac:dyDescent="0.2">
      <c r="A2736" s="2"/>
      <c r="C2736" s="2"/>
      <c r="E2736" s="2"/>
      <c r="G2736" s="2"/>
      <c r="I2736" s="2"/>
    </row>
    <row r="2737" spans="1:9" x14ac:dyDescent="0.2">
      <c r="A2737" s="2"/>
      <c r="C2737" s="2"/>
      <c r="E2737" s="2"/>
      <c r="G2737" s="2"/>
      <c r="I2737" s="2"/>
    </row>
    <row r="2738" spans="1:9" x14ac:dyDescent="0.2">
      <c r="A2738" s="2"/>
      <c r="C2738" s="2"/>
      <c r="E2738" s="2"/>
      <c r="G2738" s="2"/>
      <c r="I2738" s="2"/>
    </row>
    <row r="2739" spans="1:9" x14ac:dyDescent="0.2">
      <c r="A2739" s="2"/>
      <c r="C2739" s="2"/>
      <c r="E2739" s="2"/>
      <c r="G2739" s="2"/>
      <c r="I2739" s="2"/>
    </row>
    <row r="2740" spans="1:9" x14ac:dyDescent="0.2">
      <c r="A2740" s="2"/>
      <c r="C2740" s="2"/>
      <c r="E2740" s="2"/>
      <c r="G2740" s="2"/>
      <c r="I2740" s="2"/>
    </row>
    <row r="2741" spans="1:9" x14ac:dyDescent="0.2">
      <c r="A2741" s="2"/>
      <c r="C2741" s="2"/>
      <c r="E2741" s="2"/>
      <c r="G2741" s="2"/>
      <c r="I2741" s="2"/>
    </row>
    <row r="2742" spans="1:9" x14ac:dyDescent="0.2">
      <c r="A2742" s="2"/>
      <c r="C2742" s="2"/>
      <c r="E2742" s="2"/>
      <c r="G2742" s="2"/>
      <c r="I2742" s="2"/>
    </row>
    <row r="2743" spans="1:9" x14ac:dyDescent="0.2">
      <c r="A2743" s="2"/>
      <c r="C2743" s="2"/>
      <c r="E2743" s="2"/>
      <c r="G2743" s="2"/>
      <c r="I2743" s="2"/>
    </row>
    <row r="2744" spans="1:9" x14ac:dyDescent="0.2">
      <c r="A2744" s="2"/>
      <c r="C2744" s="2"/>
      <c r="E2744" s="2"/>
      <c r="G2744" s="2"/>
      <c r="I2744" s="2"/>
    </row>
    <row r="2745" spans="1:9" x14ac:dyDescent="0.2">
      <c r="A2745" s="2"/>
      <c r="C2745" s="2"/>
      <c r="E2745" s="2"/>
      <c r="G2745" s="2"/>
      <c r="I2745" s="2"/>
    </row>
    <row r="2746" spans="1:9" x14ac:dyDescent="0.2">
      <c r="A2746" s="2"/>
      <c r="C2746" s="2"/>
      <c r="E2746" s="2"/>
      <c r="G2746" s="2"/>
      <c r="I2746" s="2"/>
    </row>
    <row r="2747" spans="1:9" x14ac:dyDescent="0.2">
      <c r="A2747" s="2"/>
      <c r="C2747" s="2"/>
      <c r="E2747" s="2"/>
      <c r="G2747" s="2"/>
      <c r="I2747" s="2"/>
    </row>
    <row r="2748" spans="1:9" x14ac:dyDescent="0.2">
      <c r="A2748" s="2"/>
      <c r="C2748" s="2"/>
      <c r="E2748" s="2"/>
      <c r="G2748" s="2"/>
      <c r="I2748" s="2"/>
    </row>
    <row r="2749" spans="1:9" x14ac:dyDescent="0.2">
      <c r="A2749" s="2"/>
      <c r="C2749" s="2"/>
      <c r="E2749" s="2"/>
      <c r="G2749" s="2"/>
      <c r="I2749" s="2"/>
    </row>
    <row r="2750" spans="1:9" x14ac:dyDescent="0.2">
      <c r="A2750" s="2"/>
      <c r="C2750" s="2"/>
      <c r="E2750" s="2"/>
      <c r="G2750" s="2"/>
      <c r="I2750" s="2"/>
    </row>
    <row r="2751" spans="1:9" x14ac:dyDescent="0.2">
      <c r="A2751" s="2"/>
      <c r="C2751" s="2"/>
      <c r="E2751" s="2"/>
      <c r="G2751" s="2"/>
      <c r="I2751" s="2"/>
    </row>
    <row r="2752" spans="1:9" x14ac:dyDescent="0.2">
      <c r="A2752" s="2"/>
      <c r="C2752" s="2"/>
      <c r="E2752" s="2"/>
      <c r="G2752" s="2"/>
      <c r="I2752" s="2"/>
    </row>
    <row r="2753" spans="1:9" x14ac:dyDescent="0.2">
      <c r="A2753" s="2"/>
      <c r="C2753" s="2"/>
      <c r="E2753" s="2"/>
      <c r="G2753" s="2"/>
      <c r="I2753" s="2"/>
    </row>
    <row r="2754" spans="1:9" x14ac:dyDescent="0.2">
      <c r="A2754" s="2"/>
      <c r="C2754" s="2"/>
      <c r="E2754" s="2"/>
      <c r="G2754" s="2"/>
      <c r="I2754" s="2"/>
    </row>
    <row r="2755" spans="1:9" x14ac:dyDescent="0.2">
      <c r="A2755" s="2"/>
      <c r="C2755" s="2"/>
      <c r="E2755" s="2"/>
      <c r="G2755" s="2"/>
      <c r="I2755" s="2"/>
    </row>
    <row r="2756" spans="1:9" x14ac:dyDescent="0.2">
      <c r="A2756" s="2"/>
      <c r="C2756" s="2"/>
      <c r="E2756" s="2"/>
      <c r="G2756" s="2"/>
      <c r="I2756" s="2"/>
    </row>
    <row r="2757" spans="1:9" x14ac:dyDescent="0.2">
      <c r="A2757" s="2"/>
      <c r="C2757" s="2"/>
      <c r="E2757" s="2"/>
      <c r="G2757" s="2"/>
      <c r="I2757" s="2"/>
    </row>
    <row r="2758" spans="1:9" x14ac:dyDescent="0.2">
      <c r="A2758" s="2"/>
      <c r="C2758" s="2"/>
      <c r="E2758" s="2"/>
      <c r="G2758" s="2"/>
      <c r="I2758" s="2"/>
    </row>
    <row r="2759" spans="1:9" x14ac:dyDescent="0.2">
      <c r="A2759" s="2"/>
      <c r="C2759" s="2"/>
      <c r="E2759" s="2"/>
      <c r="G2759" s="2"/>
      <c r="I2759" s="2"/>
    </row>
    <row r="2760" spans="1:9" x14ac:dyDescent="0.2">
      <c r="A2760" s="2"/>
      <c r="C2760" s="2"/>
      <c r="E2760" s="2"/>
      <c r="G2760" s="2"/>
      <c r="I2760" s="2"/>
    </row>
    <row r="2761" spans="1:9" x14ac:dyDescent="0.2">
      <c r="A2761" s="2"/>
      <c r="C2761" s="2"/>
      <c r="E2761" s="2"/>
      <c r="G2761" s="2"/>
      <c r="I2761" s="2"/>
    </row>
    <row r="2762" spans="1:9" x14ac:dyDescent="0.2">
      <c r="A2762" s="2"/>
      <c r="C2762" s="2"/>
      <c r="E2762" s="2"/>
      <c r="G2762" s="2"/>
      <c r="I2762" s="2"/>
    </row>
    <row r="2763" spans="1:9" x14ac:dyDescent="0.2">
      <c r="A2763" s="2"/>
      <c r="C2763" s="2"/>
      <c r="E2763" s="2"/>
      <c r="G2763" s="2"/>
      <c r="I2763" s="2"/>
    </row>
    <row r="2764" spans="1:9" x14ac:dyDescent="0.2">
      <c r="A2764" s="2"/>
      <c r="C2764" s="2"/>
      <c r="E2764" s="2"/>
      <c r="G2764" s="2"/>
      <c r="I2764" s="2"/>
    </row>
    <row r="2765" spans="1:9" x14ac:dyDescent="0.2">
      <c r="A2765" s="2"/>
      <c r="C2765" s="2"/>
      <c r="E2765" s="2"/>
      <c r="G2765" s="2"/>
      <c r="I2765" s="2"/>
    </row>
    <row r="2766" spans="1:9" x14ac:dyDescent="0.2">
      <c r="A2766" s="2"/>
      <c r="C2766" s="2"/>
      <c r="E2766" s="2"/>
      <c r="G2766" s="2"/>
      <c r="I2766" s="2"/>
    </row>
    <row r="2767" spans="1:9" x14ac:dyDescent="0.2">
      <c r="A2767" s="2"/>
      <c r="C2767" s="2"/>
      <c r="E2767" s="2"/>
      <c r="G2767" s="2"/>
      <c r="I2767" s="2"/>
    </row>
    <row r="2768" spans="1:9" x14ac:dyDescent="0.2">
      <c r="A2768" s="2"/>
      <c r="C2768" s="2"/>
      <c r="E2768" s="2"/>
      <c r="G2768" s="2"/>
      <c r="I2768" s="2"/>
    </row>
    <row r="2769" spans="1:9" x14ac:dyDescent="0.2">
      <c r="A2769" s="2"/>
      <c r="C2769" s="2"/>
      <c r="E2769" s="2"/>
      <c r="G2769" s="2"/>
      <c r="I2769" s="2"/>
    </row>
    <row r="2770" spans="1:9" x14ac:dyDescent="0.2">
      <c r="A2770" s="2"/>
      <c r="C2770" s="2"/>
      <c r="E2770" s="2"/>
      <c r="G2770" s="2"/>
      <c r="I2770" s="2"/>
    </row>
    <row r="2771" spans="1:9" x14ac:dyDescent="0.2">
      <c r="A2771" s="2"/>
      <c r="C2771" s="2"/>
      <c r="E2771" s="2"/>
      <c r="G2771" s="2"/>
      <c r="I2771" s="2"/>
    </row>
    <row r="2772" spans="1:9" x14ac:dyDescent="0.2">
      <c r="A2772" s="2"/>
      <c r="C2772" s="2"/>
      <c r="E2772" s="2"/>
      <c r="G2772" s="2"/>
      <c r="I2772" s="2"/>
    </row>
    <row r="2773" spans="1:9" x14ac:dyDescent="0.2">
      <c r="A2773" s="2"/>
      <c r="C2773" s="2"/>
      <c r="E2773" s="2"/>
      <c r="G2773" s="2"/>
      <c r="I2773" s="2"/>
    </row>
    <row r="2774" spans="1:9" x14ac:dyDescent="0.2">
      <c r="A2774" s="2"/>
      <c r="C2774" s="2"/>
      <c r="E2774" s="2"/>
      <c r="G2774" s="2"/>
      <c r="I2774" s="2"/>
    </row>
    <row r="2775" spans="1:9" x14ac:dyDescent="0.2">
      <c r="A2775" s="2"/>
      <c r="C2775" s="2"/>
      <c r="E2775" s="2"/>
      <c r="G2775" s="2"/>
      <c r="I2775" s="2"/>
    </row>
    <row r="2776" spans="1:9" x14ac:dyDescent="0.2">
      <c r="A2776" s="2"/>
      <c r="C2776" s="2"/>
      <c r="E2776" s="2"/>
      <c r="G2776" s="2"/>
      <c r="I2776" s="2"/>
    </row>
    <row r="2777" spans="1:9" x14ac:dyDescent="0.2">
      <c r="A2777" s="2"/>
      <c r="C2777" s="2"/>
      <c r="E2777" s="2"/>
      <c r="G2777" s="2"/>
      <c r="I2777" s="2"/>
    </row>
    <row r="2778" spans="1:9" x14ac:dyDescent="0.2">
      <c r="A2778" s="2"/>
      <c r="C2778" s="2"/>
      <c r="E2778" s="2"/>
      <c r="G2778" s="2"/>
      <c r="I2778" s="2"/>
    </row>
    <row r="2779" spans="1:9" x14ac:dyDescent="0.2">
      <c r="A2779" s="2"/>
      <c r="C2779" s="2"/>
      <c r="E2779" s="2"/>
      <c r="G2779" s="2"/>
      <c r="I2779" s="2"/>
    </row>
    <row r="2780" spans="1:9" x14ac:dyDescent="0.2">
      <c r="A2780" s="2"/>
      <c r="C2780" s="2"/>
      <c r="E2780" s="2"/>
      <c r="G2780" s="2"/>
      <c r="I2780" s="2"/>
    </row>
    <row r="2781" spans="1:9" x14ac:dyDescent="0.2">
      <c r="A2781" s="2"/>
      <c r="C2781" s="2"/>
      <c r="E2781" s="2"/>
      <c r="G2781" s="2"/>
      <c r="I2781" s="2"/>
    </row>
    <row r="2782" spans="1:9" x14ac:dyDescent="0.2">
      <c r="A2782" s="2"/>
      <c r="C2782" s="2"/>
      <c r="E2782" s="2"/>
      <c r="G2782" s="2"/>
      <c r="I2782" s="2"/>
    </row>
    <row r="2783" spans="1:9" x14ac:dyDescent="0.2">
      <c r="A2783" s="2"/>
      <c r="C2783" s="2"/>
      <c r="E2783" s="2"/>
      <c r="G2783" s="2"/>
      <c r="I2783" s="2"/>
    </row>
    <row r="2784" spans="1:9" x14ac:dyDescent="0.2">
      <c r="A2784" s="2"/>
      <c r="C2784" s="2"/>
      <c r="E2784" s="2"/>
      <c r="G2784" s="2"/>
      <c r="I2784" s="2"/>
    </row>
    <row r="2785" spans="1:9" x14ac:dyDescent="0.2">
      <c r="A2785" s="2"/>
      <c r="C2785" s="2"/>
      <c r="E2785" s="2"/>
      <c r="G2785" s="2"/>
      <c r="I2785" s="2"/>
    </row>
    <row r="2786" spans="1:9" x14ac:dyDescent="0.2">
      <c r="A2786" s="2"/>
      <c r="C2786" s="2"/>
      <c r="E2786" s="2"/>
      <c r="G2786" s="2"/>
      <c r="I2786" s="2"/>
    </row>
    <row r="2787" spans="1:9" x14ac:dyDescent="0.2">
      <c r="A2787" s="2"/>
      <c r="C2787" s="2"/>
      <c r="E2787" s="2"/>
      <c r="G2787" s="2"/>
      <c r="I2787" s="2"/>
    </row>
    <row r="2788" spans="1:9" x14ac:dyDescent="0.2">
      <c r="A2788" s="2"/>
      <c r="C2788" s="2"/>
      <c r="E2788" s="2"/>
      <c r="G2788" s="2"/>
      <c r="I2788" s="2"/>
    </row>
    <row r="2789" spans="1:9" x14ac:dyDescent="0.2">
      <c r="A2789" s="2"/>
      <c r="C2789" s="2"/>
      <c r="E2789" s="2"/>
      <c r="G2789" s="2"/>
      <c r="I2789" s="2"/>
    </row>
    <row r="2790" spans="1:9" x14ac:dyDescent="0.2">
      <c r="A2790" s="2"/>
      <c r="C2790" s="2"/>
      <c r="E2790" s="2"/>
      <c r="G2790" s="2"/>
      <c r="I2790" s="2"/>
    </row>
    <row r="2791" spans="1:9" x14ac:dyDescent="0.2">
      <c r="A2791" s="2"/>
      <c r="C2791" s="2"/>
      <c r="E2791" s="2"/>
      <c r="G2791" s="2"/>
      <c r="I2791" s="2"/>
    </row>
    <row r="2792" spans="1:9" x14ac:dyDescent="0.2">
      <c r="A2792" s="2"/>
      <c r="C2792" s="2"/>
      <c r="E2792" s="2"/>
      <c r="G2792" s="2"/>
      <c r="I2792" s="2"/>
    </row>
    <row r="2793" spans="1:9" x14ac:dyDescent="0.2">
      <c r="A2793" s="2"/>
      <c r="C2793" s="2"/>
      <c r="E2793" s="2"/>
      <c r="G2793" s="2"/>
      <c r="I2793" s="2"/>
    </row>
    <row r="2794" spans="1:9" x14ac:dyDescent="0.2">
      <c r="A2794" s="2"/>
      <c r="C2794" s="2"/>
      <c r="E2794" s="2"/>
      <c r="G2794" s="2"/>
      <c r="I2794" s="2"/>
    </row>
    <row r="2795" spans="1:9" x14ac:dyDescent="0.2">
      <c r="A2795" s="2"/>
      <c r="C2795" s="2"/>
      <c r="E2795" s="2"/>
      <c r="G2795" s="2"/>
      <c r="I2795" s="2"/>
    </row>
    <row r="2796" spans="1:9" x14ac:dyDescent="0.2">
      <c r="A2796" s="2"/>
      <c r="C2796" s="2"/>
      <c r="E2796" s="2"/>
      <c r="G2796" s="2"/>
      <c r="I2796" s="2"/>
    </row>
    <row r="2797" spans="1:9" x14ac:dyDescent="0.2">
      <c r="A2797" s="2"/>
      <c r="C2797" s="2"/>
      <c r="E2797" s="2"/>
      <c r="G2797" s="2"/>
      <c r="I2797" s="2"/>
    </row>
    <row r="2798" spans="1:9" x14ac:dyDescent="0.2">
      <c r="A2798" s="2"/>
      <c r="C2798" s="2"/>
      <c r="E2798" s="2"/>
      <c r="G2798" s="2"/>
      <c r="I2798" s="2"/>
    </row>
    <row r="2799" spans="1:9" x14ac:dyDescent="0.2">
      <c r="A2799" s="2"/>
      <c r="C2799" s="2"/>
      <c r="E2799" s="2"/>
      <c r="G2799" s="2"/>
      <c r="I2799" s="2"/>
    </row>
    <row r="2800" spans="1:9" x14ac:dyDescent="0.2">
      <c r="A2800" s="2"/>
      <c r="C2800" s="2"/>
      <c r="E2800" s="2"/>
      <c r="G2800" s="2"/>
      <c r="I2800" s="2"/>
    </row>
    <row r="2801" spans="1:9" x14ac:dyDescent="0.2">
      <c r="A2801" s="2"/>
      <c r="C2801" s="2"/>
      <c r="E2801" s="2"/>
      <c r="G2801" s="2"/>
      <c r="I2801" s="2"/>
    </row>
    <row r="2802" spans="1:9" x14ac:dyDescent="0.2">
      <c r="A2802" s="2"/>
      <c r="C2802" s="2"/>
      <c r="E2802" s="2"/>
      <c r="G2802" s="2"/>
      <c r="I2802" s="2"/>
    </row>
    <row r="2803" spans="1:9" x14ac:dyDescent="0.2">
      <c r="A2803" s="2"/>
      <c r="C2803" s="2"/>
      <c r="E2803" s="2"/>
      <c r="G2803" s="2"/>
      <c r="I2803" s="2"/>
    </row>
    <row r="2804" spans="1:9" x14ac:dyDescent="0.2">
      <c r="A2804" s="2"/>
      <c r="C2804" s="2"/>
      <c r="E2804" s="2"/>
      <c r="G2804" s="2"/>
      <c r="I2804" s="2"/>
    </row>
    <row r="2805" spans="1:9" x14ac:dyDescent="0.2">
      <c r="A2805" s="2"/>
      <c r="C2805" s="2"/>
      <c r="E2805" s="2"/>
      <c r="G2805" s="2"/>
      <c r="I2805" s="2"/>
    </row>
    <row r="2806" spans="1:9" x14ac:dyDescent="0.2">
      <c r="A2806" s="2"/>
      <c r="C2806" s="2"/>
      <c r="E2806" s="2"/>
      <c r="G2806" s="2"/>
      <c r="I2806" s="2"/>
    </row>
    <row r="2807" spans="1:9" x14ac:dyDescent="0.2">
      <c r="A2807" s="2"/>
      <c r="C2807" s="2"/>
      <c r="E2807" s="2"/>
      <c r="G2807" s="2"/>
      <c r="I2807" s="2"/>
    </row>
    <row r="2808" spans="1:9" x14ac:dyDescent="0.2">
      <c r="A2808" s="2"/>
      <c r="C2808" s="2"/>
      <c r="E2808" s="2"/>
      <c r="G2808" s="2"/>
      <c r="I2808" s="2"/>
    </row>
    <row r="2809" spans="1:9" x14ac:dyDescent="0.2">
      <c r="A2809" s="2"/>
      <c r="C2809" s="2"/>
      <c r="E2809" s="2"/>
      <c r="G2809" s="2"/>
      <c r="I2809" s="2"/>
    </row>
    <row r="2810" spans="1:9" x14ac:dyDescent="0.2">
      <c r="A2810" s="2"/>
      <c r="C2810" s="2"/>
      <c r="E2810" s="2"/>
      <c r="G2810" s="2"/>
      <c r="I2810" s="2"/>
    </row>
    <row r="2811" spans="1:9" x14ac:dyDescent="0.2">
      <c r="A2811" s="2"/>
      <c r="C2811" s="2"/>
      <c r="E2811" s="2"/>
      <c r="G2811" s="2"/>
      <c r="I2811" s="2"/>
    </row>
    <row r="2812" spans="1:9" x14ac:dyDescent="0.2">
      <c r="A2812" s="2"/>
      <c r="C2812" s="2"/>
      <c r="E2812" s="2"/>
      <c r="G2812" s="2"/>
      <c r="I2812" s="2"/>
    </row>
    <row r="2813" spans="1:9" x14ac:dyDescent="0.2">
      <c r="A2813" s="2"/>
      <c r="C2813" s="2"/>
      <c r="E2813" s="2"/>
      <c r="G2813" s="2"/>
      <c r="I2813" s="2"/>
    </row>
    <row r="2814" spans="1:9" x14ac:dyDescent="0.2">
      <c r="A2814" s="2"/>
      <c r="C2814" s="2"/>
      <c r="E2814" s="2"/>
      <c r="G2814" s="2"/>
      <c r="I2814" s="2"/>
    </row>
    <row r="2815" spans="1:9" x14ac:dyDescent="0.2">
      <c r="A2815" s="2"/>
      <c r="C2815" s="2"/>
      <c r="E2815" s="2"/>
      <c r="G2815" s="2"/>
      <c r="I2815" s="2"/>
    </row>
    <row r="2816" spans="1:9" x14ac:dyDescent="0.2">
      <c r="A2816" s="2"/>
      <c r="C2816" s="2"/>
      <c r="E2816" s="2"/>
      <c r="G2816" s="2"/>
      <c r="I2816" s="2"/>
    </row>
    <row r="2817" spans="1:9" x14ac:dyDescent="0.2">
      <c r="A2817" s="2"/>
      <c r="C2817" s="2"/>
      <c r="E2817" s="2"/>
      <c r="G2817" s="2"/>
      <c r="I2817" s="2"/>
    </row>
    <row r="2818" spans="1:9" x14ac:dyDescent="0.2">
      <c r="A2818" s="2"/>
      <c r="C2818" s="2"/>
      <c r="E2818" s="2"/>
      <c r="G2818" s="2"/>
      <c r="I2818" s="2"/>
    </row>
    <row r="2819" spans="1:9" x14ac:dyDescent="0.2">
      <c r="A2819" s="2"/>
      <c r="C2819" s="2"/>
      <c r="E2819" s="2"/>
      <c r="G2819" s="2"/>
      <c r="I2819" s="2"/>
    </row>
    <row r="2820" spans="1:9" x14ac:dyDescent="0.2">
      <c r="A2820" s="2"/>
      <c r="C2820" s="2"/>
      <c r="E2820" s="2"/>
      <c r="G2820" s="2"/>
      <c r="I2820" s="2"/>
    </row>
    <row r="2821" spans="1:9" x14ac:dyDescent="0.2">
      <c r="A2821" s="2"/>
      <c r="C2821" s="2"/>
      <c r="E2821" s="2"/>
      <c r="G2821" s="2"/>
      <c r="I2821" s="2"/>
    </row>
    <row r="2822" spans="1:9" x14ac:dyDescent="0.2">
      <c r="A2822" s="2"/>
      <c r="C2822" s="2"/>
      <c r="E2822" s="2"/>
      <c r="G2822" s="2"/>
      <c r="I2822" s="2"/>
    </row>
    <row r="2823" spans="1:9" x14ac:dyDescent="0.2">
      <c r="A2823" s="2"/>
      <c r="C2823" s="2"/>
      <c r="E2823" s="2"/>
      <c r="G2823" s="2"/>
      <c r="I2823" s="2"/>
    </row>
    <row r="2824" spans="1:9" x14ac:dyDescent="0.2">
      <c r="A2824" s="2"/>
      <c r="C2824" s="2"/>
      <c r="E2824" s="2"/>
      <c r="G2824" s="2"/>
      <c r="I2824" s="2"/>
    </row>
    <row r="2825" spans="1:9" x14ac:dyDescent="0.2">
      <c r="A2825" s="2"/>
      <c r="C2825" s="2"/>
      <c r="E2825" s="2"/>
      <c r="G2825" s="2"/>
      <c r="I2825" s="2"/>
    </row>
    <row r="2826" spans="1:9" x14ac:dyDescent="0.2">
      <c r="A2826" s="2"/>
      <c r="C2826" s="2"/>
      <c r="E2826" s="2"/>
      <c r="G2826" s="2"/>
      <c r="I2826" s="2"/>
    </row>
    <row r="2827" spans="1:9" x14ac:dyDescent="0.2">
      <c r="A2827" s="2"/>
      <c r="C2827" s="2"/>
      <c r="E2827" s="2"/>
      <c r="G2827" s="2"/>
      <c r="I2827" s="2"/>
    </row>
    <row r="2828" spans="1:9" x14ac:dyDescent="0.2">
      <c r="A2828" s="2"/>
      <c r="C2828" s="2"/>
      <c r="E2828" s="2"/>
      <c r="G2828" s="2"/>
      <c r="I2828" s="2"/>
    </row>
    <row r="2829" spans="1:9" x14ac:dyDescent="0.2">
      <c r="A2829" s="2"/>
      <c r="C2829" s="2"/>
      <c r="E2829" s="2"/>
      <c r="G2829" s="2"/>
      <c r="I2829" s="2"/>
    </row>
    <row r="2830" spans="1:9" x14ac:dyDescent="0.2">
      <c r="A2830" s="2"/>
      <c r="C2830" s="2"/>
      <c r="E2830" s="2"/>
      <c r="G2830" s="2"/>
      <c r="I2830" s="2"/>
    </row>
    <row r="2831" spans="1:9" x14ac:dyDescent="0.2">
      <c r="A2831" s="2"/>
      <c r="C2831" s="2"/>
      <c r="E2831" s="2"/>
      <c r="G2831" s="2"/>
      <c r="I2831" s="2"/>
    </row>
    <row r="2832" spans="1:9" x14ac:dyDescent="0.2">
      <c r="A2832" s="2"/>
      <c r="C2832" s="2"/>
      <c r="E2832" s="2"/>
      <c r="G2832" s="2"/>
      <c r="I2832" s="2"/>
    </row>
    <row r="2833" spans="1:9" x14ac:dyDescent="0.2">
      <c r="A2833" s="2"/>
      <c r="C2833" s="2"/>
      <c r="E2833" s="2"/>
      <c r="G2833" s="2"/>
      <c r="I2833" s="2"/>
    </row>
    <row r="2834" spans="1:9" x14ac:dyDescent="0.2">
      <c r="A2834" s="2"/>
      <c r="C2834" s="2"/>
      <c r="E2834" s="2"/>
      <c r="G2834" s="2"/>
      <c r="I2834" s="2"/>
    </row>
    <row r="2835" spans="1:9" x14ac:dyDescent="0.2">
      <c r="A2835" s="2"/>
      <c r="C2835" s="2"/>
      <c r="E2835" s="2"/>
      <c r="G2835" s="2"/>
      <c r="I2835" s="2"/>
    </row>
    <row r="2836" spans="1:9" x14ac:dyDescent="0.2">
      <c r="A2836" s="2"/>
      <c r="C2836" s="2"/>
      <c r="E2836" s="2"/>
      <c r="G2836" s="2"/>
      <c r="I2836" s="2"/>
    </row>
    <row r="2837" spans="1:9" x14ac:dyDescent="0.2">
      <c r="A2837" s="2"/>
      <c r="C2837" s="2"/>
      <c r="E2837" s="2"/>
      <c r="G2837" s="2"/>
      <c r="I2837" s="2"/>
    </row>
    <row r="2838" spans="1:9" x14ac:dyDescent="0.2">
      <c r="A2838" s="2"/>
      <c r="C2838" s="2"/>
      <c r="E2838" s="2"/>
      <c r="G2838" s="2"/>
      <c r="I2838" s="2"/>
    </row>
    <row r="2839" spans="1:9" x14ac:dyDescent="0.2">
      <c r="A2839" s="2"/>
      <c r="C2839" s="2"/>
      <c r="E2839" s="2"/>
      <c r="G2839" s="2"/>
      <c r="I2839" s="2"/>
    </row>
    <row r="2840" spans="1:9" x14ac:dyDescent="0.2">
      <c r="A2840" s="2"/>
      <c r="C2840" s="2"/>
      <c r="E2840" s="2"/>
      <c r="G2840" s="2"/>
      <c r="I2840" s="2"/>
    </row>
    <row r="2841" spans="1:9" x14ac:dyDescent="0.2">
      <c r="A2841" s="2"/>
      <c r="C2841" s="2"/>
      <c r="E2841" s="2"/>
      <c r="G2841" s="2"/>
      <c r="I2841" s="2"/>
    </row>
    <row r="2842" spans="1:9" x14ac:dyDescent="0.2">
      <c r="A2842" s="2"/>
      <c r="C2842" s="2"/>
      <c r="E2842" s="2"/>
      <c r="G2842" s="2"/>
      <c r="I2842" s="2"/>
    </row>
    <row r="2843" spans="1:9" x14ac:dyDescent="0.2">
      <c r="A2843" s="2"/>
      <c r="C2843" s="2"/>
      <c r="E2843" s="2"/>
      <c r="G2843" s="2"/>
      <c r="I2843" s="2"/>
    </row>
    <row r="2844" spans="1:9" x14ac:dyDescent="0.2">
      <c r="A2844" s="2"/>
      <c r="C2844" s="2"/>
      <c r="E2844" s="2"/>
      <c r="G2844" s="2"/>
      <c r="I2844" s="2"/>
    </row>
    <row r="2845" spans="1:9" x14ac:dyDescent="0.2">
      <c r="A2845" s="2"/>
      <c r="C2845" s="2"/>
      <c r="E2845" s="2"/>
      <c r="G2845" s="2"/>
      <c r="I2845" s="2"/>
    </row>
    <row r="2846" spans="1:9" x14ac:dyDescent="0.2">
      <c r="A2846" s="2"/>
      <c r="C2846" s="2"/>
      <c r="E2846" s="2"/>
      <c r="G2846" s="2"/>
      <c r="I2846" s="2"/>
    </row>
    <row r="2847" spans="1:9" x14ac:dyDescent="0.2">
      <c r="A2847" s="2"/>
      <c r="C2847" s="2"/>
      <c r="E2847" s="2"/>
      <c r="G2847" s="2"/>
      <c r="I2847" s="2"/>
    </row>
    <row r="2848" spans="1:9" x14ac:dyDescent="0.2">
      <c r="A2848" s="2"/>
      <c r="C2848" s="2"/>
      <c r="E2848" s="2"/>
      <c r="G2848" s="2"/>
      <c r="I2848" s="2"/>
    </row>
    <row r="2849" spans="1:9" x14ac:dyDescent="0.2">
      <c r="A2849" s="2"/>
      <c r="C2849" s="2"/>
      <c r="E2849" s="2"/>
      <c r="G2849" s="2"/>
      <c r="I2849" s="2"/>
    </row>
    <row r="2850" spans="1:9" x14ac:dyDescent="0.2">
      <c r="A2850" s="2"/>
      <c r="C2850" s="2"/>
      <c r="E2850" s="2"/>
      <c r="G2850" s="2"/>
      <c r="I2850" s="2"/>
    </row>
    <row r="2851" spans="1:9" x14ac:dyDescent="0.2">
      <c r="A2851" s="2"/>
      <c r="C2851" s="2"/>
      <c r="E2851" s="2"/>
      <c r="G2851" s="2"/>
      <c r="I2851" s="2"/>
    </row>
    <row r="2852" spans="1:9" x14ac:dyDescent="0.2">
      <c r="A2852" s="2"/>
      <c r="C2852" s="2"/>
      <c r="E2852" s="2"/>
      <c r="G2852" s="2"/>
      <c r="I2852" s="2"/>
    </row>
    <row r="2853" spans="1:9" x14ac:dyDescent="0.2">
      <c r="A2853" s="2"/>
      <c r="C2853" s="2"/>
      <c r="E2853" s="2"/>
      <c r="G2853" s="2"/>
      <c r="I2853" s="2"/>
    </row>
    <row r="2854" spans="1:9" x14ac:dyDescent="0.2">
      <c r="A2854" s="2"/>
      <c r="C2854" s="2"/>
      <c r="E2854" s="2"/>
      <c r="G2854" s="2"/>
      <c r="I2854" s="2"/>
    </row>
    <row r="2855" spans="1:9" x14ac:dyDescent="0.2">
      <c r="A2855" s="2"/>
      <c r="C2855" s="2"/>
      <c r="E2855" s="2"/>
      <c r="G2855" s="2"/>
      <c r="I2855" s="2"/>
    </row>
    <row r="2856" spans="1:9" x14ac:dyDescent="0.2">
      <c r="A2856" s="2"/>
      <c r="C2856" s="2"/>
      <c r="E2856" s="2"/>
      <c r="G2856" s="2"/>
      <c r="I2856" s="2"/>
    </row>
    <row r="2857" spans="1:9" x14ac:dyDescent="0.2">
      <c r="A2857" s="2"/>
      <c r="C2857" s="2"/>
      <c r="E2857" s="2"/>
      <c r="G2857" s="2"/>
      <c r="I2857" s="2"/>
    </row>
    <row r="2858" spans="1:9" x14ac:dyDescent="0.2">
      <c r="A2858" s="2"/>
      <c r="C2858" s="2"/>
      <c r="E2858" s="2"/>
      <c r="G2858" s="2"/>
      <c r="I2858" s="2"/>
    </row>
    <row r="2859" spans="1:9" x14ac:dyDescent="0.2">
      <c r="A2859" s="2"/>
      <c r="C2859" s="2"/>
      <c r="E2859" s="2"/>
      <c r="G2859" s="2"/>
      <c r="I2859" s="2"/>
    </row>
    <row r="2860" spans="1:9" x14ac:dyDescent="0.2">
      <c r="A2860" s="2"/>
      <c r="C2860" s="2"/>
      <c r="E2860" s="2"/>
      <c r="G2860" s="2"/>
      <c r="I2860" s="2"/>
    </row>
    <row r="2861" spans="1:9" x14ac:dyDescent="0.2">
      <c r="A2861" s="2"/>
      <c r="C2861" s="2"/>
      <c r="E2861" s="2"/>
      <c r="G2861" s="2"/>
      <c r="I2861" s="2"/>
    </row>
    <row r="2862" spans="1:9" x14ac:dyDescent="0.2">
      <c r="A2862" s="2"/>
      <c r="C2862" s="2"/>
      <c r="E2862" s="2"/>
      <c r="G2862" s="2"/>
      <c r="I2862" s="2"/>
    </row>
    <row r="2863" spans="1:9" x14ac:dyDescent="0.2">
      <c r="A2863" s="2"/>
      <c r="C2863" s="2"/>
      <c r="E2863" s="2"/>
      <c r="G2863" s="2"/>
      <c r="I2863" s="2"/>
    </row>
    <row r="2864" spans="1:9" x14ac:dyDescent="0.2">
      <c r="A2864" s="2"/>
      <c r="C2864" s="2"/>
      <c r="E2864" s="2"/>
      <c r="G2864" s="2"/>
      <c r="I2864" s="2"/>
    </row>
    <row r="2865" spans="1:9" x14ac:dyDescent="0.2">
      <c r="A2865" s="2"/>
      <c r="C2865" s="2"/>
      <c r="E2865" s="2"/>
      <c r="G2865" s="2"/>
      <c r="I2865" s="2"/>
    </row>
    <row r="2866" spans="1:9" x14ac:dyDescent="0.2">
      <c r="A2866" s="2"/>
      <c r="C2866" s="2"/>
      <c r="E2866" s="2"/>
      <c r="G2866" s="2"/>
      <c r="I2866" s="2"/>
    </row>
    <row r="2867" spans="1:9" x14ac:dyDescent="0.2">
      <c r="A2867" s="2"/>
      <c r="C2867" s="2"/>
      <c r="E2867" s="2"/>
      <c r="G2867" s="2"/>
      <c r="I2867" s="2"/>
    </row>
    <row r="2868" spans="1:9" x14ac:dyDescent="0.2">
      <c r="A2868" s="2"/>
      <c r="C2868" s="2"/>
      <c r="E2868" s="2"/>
      <c r="G2868" s="2"/>
      <c r="I2868" s="2"/>
    </row>
    <row r="2869" spans="1:9" x14ac:dyDescent="0.2">
      <c r="A2869" s="2"/>
      <c r="C2869" s="2"/>
      <c r="E2869" s="2"/>
      <c r="G2869" s="2"/>
      <c r="I2869" s="2"/>
    </row>
    <row r="2870" spans="1:9" x14ac:dyDescent="0.2">
      <c r="A2870" s="2"/>
      <c r="C2870" s="2"/>
      <c r="E2870" s="2"/>
      <c r="G2870" s="2"/>
      <c r="I2870" s="2"/>
    </row>
    <row r="2871" spans="1:9" x14ac:dyDescent="0.2">
      <c r="A2871" s="2"/>
      <c r="C2871" s="2"/>
      <c r="E2871" s="2"/>
      <c r="G2871" s="2"/>
      <c r="I2871" s="2"/>
    </row>
    <row r="2872" spans="1:9" x14ac:dyDescent="0.2">
      <c r="A2872" s="2"/>
      <c r="C2872" s="2"/>
      <c r="E2872" s="2"/>
      <c r="G2872" s="2"/>
      <c r="I2872" s="2"/>
    </row>
    <row r="2873" spans="1:9" x14ac:dyDescent="0.2">
      <c r="A2873" s="2"/>
      <c r="C2873" s="2"/>
      <c r="E2873" s="2"/>
      <c r="G2873" s="2"/>
      <c r="I2873" s="2"/>
    </row>
    <row r="2874" spans="1:9" x14ac:dyDescent="0.2">
      <c r="A2874" s="2"/>
      <c r="C2874" s="2"/>
      <c r="E2874" s="2"/>
      <c r="G2874" s="2"/>
      <c r="I2874" s="2"/>
    </row>
    <row r="2875" spans="1:9" x14ac:dyDescent="0.2">
      <c r="A2875" s="2"/>
      <c r="C2875" s="2"/>
      <c r="E2875" s="2"/>
      <c r="G2875" s="2"/>
      <c r="I2875" s="2"/>
    </row>
    <row r="2876" spans="1:9" x14ac:dyDescent="0.2">
      <c r="A2876" s="2"/>
      <c r="C2876" s="2"/>
      <c r="E2876" s="2"/>
      <c r="G2876" s="2"/>
      <c r="I2876" s="2"/>
    </row>
    <row r="2877" spans="1:9" x14ac:dyDescent="0.2">
      <c r="A2877" s="2"/>
      <c r="C2877" s="2"/>
      <c r="E2877" s="2"/>
      <c r="G2877" s="2"/>
      <c r="I2877" s="2"/>
    </row>
    <row r="2878" spans="1:9" x14ac:dyDescent="0.2">
      <c r="A2878" s="2"/>
      <c r="C2878" s="2"/>
      <c r="E2878" s="2"/>
      <c r="G2878" s="2"/>
      <c r="I2878" s="2"/>
    </row>
    <row r="2879" spans="1:9" x14ac:dyDescent="0.2">
      <c r="A2879" s="2"/>
      <c r="C2879" s="2"/>
      <c r="E2879" s="2"/>
      <c r="G2879" s="2"/>
      <c r="I2879" s="2"/>
    </row>
    <row r="2880" spans="1:9" x14ac:dyDescent="0.2">
      <c r="A2880" s="2"/>
      <c r="C2880" s="2"/>
      <c r="E2880" s="2"/>
      <c r="G2880" s="2"/>
      <c r="I2880" s="2"/>
    </row>
    <row r="2881" spans="1:9" x14ac:dyDescent="0.2">
      <c r="A2881" s="2"/>
      <c r="C2881" s="2"/>
      <c r="E2881" s="2"/>
      <c r="G2881" s="2"/>
      <c r="I2881" s="2"/>
    </row>
    <row r="2882" spans="1:9" x14ac:dyDescent="0.2">
      <c r="A2882" s="2"/>
      <c r="C2882" s="2"/>
      <c r="E2882" s="2"/>
      <c r="G2882" s="2"/>
      <c r="I2882" s="2"/>
    </row>
    <row r="2883" spans="1:9" x14ac:dyDescent="0.2">
      <c r="A2883" s="2"/>
      <c r="C2883" s="2"/>
      <c r="E2883" s="2"/>
      <c r="G2883" s="2"/>
      <c r="I2883" s="2"/>
    </row>
    <row r="2884" spans="1:9" x14ac:dyDescent="0.2">
      <c r="A2884" s="2"/>
      <c r="C2884" s="2"/>
      <c r="E2884" s="2"/>
      <c r="G2884" s="2"/>
      <c r="I2884" s="2"/>
    </row>
    <row r="2885" spans="1:9" x14ac:dyDescent="0.2">
      <c r="A2885" s="2"/>
      <c r="C2885" s="2"/>
      <c r="E2885" s="2"/>
      <c r="G2885" s="2"/>
      <c r="I2885" s="2"/>
    </row>
    <row r="2886" spans="1:9" x14ac:dyDescent="0.2">
      <c r="A2886" s="2"/>
      <c r="C2886" s="2"/>
      <c r="E2886" s="2"/>
      <c r="G2886" s="2"/>
      <c r="I2886" s="2"/>
    </row>
    <row r="2887" spans="1:9" x14ac:dyDescent="0.2">
      <c r="A2887" s="2"/>
      <c r="C2887" s="2"/>
      <c r="E2887" s="2"/>
      <c r="G2887" s="2"/>
      <c r="I2887" s="2"/>
    </row>
    <row r="2888" spans="1:9" x14ac:dyDescent="0.2">
      <c r="A2888" s="2"/>
      <c r="C2888" s="2"/>
      <c r="E2888" s="2"/>
      <c r="G2888" s="2"/>
      <c r="I2888" s="2"/>
    </row>
    <row r="2889" spans="1:9" x14ac:dyDescent="0.2">
      <c r="A2889" s="2"/>
      <c r="C2889" s="2"/>
      <c r="E2889" s="2"/>
      <c r="G2889" s="2"/>
      <c r="I2889" s="2"/>
    </row>
    <row r="2890" spans="1:9" x14ac:dyDescent="0.2">
      <c r="A2890" s="2"/>
      <c r="C2890" s="2"/>
      <c r="E2890" s="2"/>
      <c r="G2890" s="2"/>
      <c r="I2890" s="2"/>
    </row>
    <row r="2891" spans="1:9" x14ac:dyDescent="0.2">
      <c r="A2891" s="2"/>
      <c r="C2891" s="2"/>
      <c r="E2891" s="2"/>
      <c r="G2891" s="2"/>
      <c r="I2891" s="2"/>
    </row>
    <row r="2892" spans="1:9" x14ac:dyDescent="0.2">
      <c r="A2892" s="2"/>
      <c r="C2892" s="2"/>
      <c r="E2892" s="2"/>
      <c r="G2892" s="2"/>
      <c r="I2892" s="2"/>
    </row>
    <row r="2893" spans="1:9" x14ac:dyDescent="0.2">
      <c r="A2893" s="2"/>
      <c r="C2893" s="2"/>
      <c r="E2893" s="2"/>
      <c r="G2893" s="2"/>
      <c r="I2893" s="2"/>
    </row>
    <row r="2894" spans="1:9" x14ac:dyDescent="0.2">
      <c r="A2894" s="2"/>
      <c r="C2894" s="2"/>
      <c r="E2894" s="2"/>
      <c r="G2894" s="2"/>
      <c r="I2894" s="2"/>
    </row>
    <row r="2895" spans="1:9" x14ac:dyDescent="0.2">
      <c r="A2895" s="2"/>
      <c r="C2895" s="2"/>
      <c r="E2895" s="2"/>
      <c r="G2895" s="2"/>
      <c r="I2895" s="2"/>
    </row>
    <row r="2896" spans="1:9" x14ac:dyDescent="0.2">
      <c r="A2896" s="2"/>
      <c r="C2896" s="2"/>
      <c r="E2896" s="2"/>
      <c r="G2896" s="2"/>
      <c r="I2896" s="2"/>
    </row>
    <row r="2897" spans="1:9" x14ac:dyDescent="0.2">
      <c r="A2897" s="2"/>
      <c r="C2897" s="2"/>
      <c r="E2897" s="2"/>
      <c r="G2897" s="2"/>
      <c r="I2897" s="2"/>
    </row>
    <row r="2898" spans="1:9" x14ac:dyDescent="0.2">
      <c r="A2898" s="2"/>
      <c r="C2898" s="2"/>
      <c r="E2898" s="2"/>
      <c r="G2898" s="2"/>
      <c r="I2898" s="2"/>
    </row>
    <row r="2899" spans="1:9" x14ac:dyDescent="0.2">
      <c r="A2899" s="2"/>
      <c r="C2899" s="2"/>
      <c r="E2899" s="2"/>
      <c r="G2899" s="2"/>
      <c r="I2899" s="2"/>
    </row>
    <row r="2900" spans="1:9" x14ac:dyDescent="0.2">
      <c r="A2900" s="2"/>
      <c r="C2900" s="2"/>
      <c r="E2900" s="2"/>
      <c r="G2900" s="2"/>
      <c r="I2900" s="2"/>
    </row>
    <row r="2901" spans="1:9" x14ac:dyDescent="0.2">
      <c r="A2901" s="2"/>
      <c r="C2901" s="2"/>
      <c r="E2901" s="2"/>
      <c r="G2901" s="2"/>
      <c r="I2901" s="2"/>
    </row>
    <row r="2902" spans="1:9" x14ac:dyDescent="0.2">
      <c r="A2902" s="2"/>
      <c r="C2902" s="2"/>
      <c r="E2902" s="2"/>
      <c r="G2902" s="2"/>
      <c r="I2902" s="2"/>
    </row>
    <row r="2903" spans="1:9" x14ac:dyDescent="0.2">
      <c r="A2903" s="2"/>
      <c r="C2903" s="2"/>
      <c r="E2903" s="2"/>
      <c r="G2903" s="2"/>
      <c r="I2903" s="2"/>
    </row>
    <row r="2904" spans="1:9" x14ac:dyDescent="0.2">
      <c r="A2904" s="2"/>
      <c r="C2904" s="2"/>
      <c r="E2904" s="2"/>
      <c r="G2904" s="2"/>
      <c r="I2904" s="2"/>
    </row>
    <row r="2905" spans="1:9" x14ac:dyDescent="0.2">
      <c r="A2905" s="2"/>
      <c r="C2905" s="2"/>
      <c r="E2905" s="2"/>
      <c r="G2905" s="2"/>
      <c r="I2905" s="2"/>
    </row>
    <row r="2906" spans="1:9" x14ac:dyDescent="0.2">
      <c r="A2906" s="2"/>
      <c r="C2906" s="2"/>
      <c r="E2906" s="2"/>
      <c r="G2906" s="2"/>
      <c r="I2906" s="2"/>
    </row>
    <row r="2907" spans="1:9" x14ac:dyDescent="0.2">
      <c r="A2907" s="2"/>
      <c r="C2907" s="2"/>
      <c r="E2907" s="2"/>
      <c r="G2907" s="2"/>
      <c r="I2907" s="2"/>
    </row>
    <row r="2908" spans="1:9" x14ac:dyDescent="0.2">
      <c r="A2908" s="2"/>
      <c r="C2908" s="2"/>
      <c r="E2908" s="2"/>
      <c r="G2908" s="2"/>
      <c r="I2908" s="2"/>
    </row>
    <row r="2909" spans="1:9" x14ac:dyDescent="0.2">
      <c r="A2909" s="2"/>
      <c r="C2909" s="2"/>
      <c r="E2909" s="2"/>
      <c r="G2909" s="2"/>
      <c r="I2909" s="2"/>
    </row>
    <row r="2910" spans="1:9" x14ac:dyDescent="0.2">
      <c r="A2910" s="2"/>
      <c r="C2910" s="2"/>
      <c r="E2910" s="2"/>
      <c r="G2910" s="2"/>
      <c r="I2910" s="2"/>
    </row>
    <row r="2911" spans="1:9" x14ac:dyDescent="0.2">
      <c r="A2911" s="2"/>
      <c r="C2911" s="2"/>
      <c r="E2911" s="2"/>
      <c r="G2911" s="2"/>
      <c r="I2911" s="2"/>
    </row>
    <row r="2912" spans="1:9" x14ac:dyDescent="0.2">
      <c r="A2912" s="2"/>
      <c r="C2912" s="2"/>
      <c r="E2912" s="2"/>
      <c r="G2912" s="2"/>
      <c r="I2912" s="2"/>
    </row>
    <row r="2913" spans="1:9" x14ac:dyDescent="0.2">
      <c r="A2913" s="2"/>
      <c r="C2913" s="2"/>
      <c r="E2913" s="2"/>
      <c r="G2913" s="2"/>
      <c r="I2913" s="2"/>
    </row>
    <row r="2914" spans="1:9" x14ac:dyDescent="0.2">
      <c r="A2914" s="2"/>
      <c r="C2914" s="2"/>
      <c r="E2914" s="2"/>
      <c r="G2914" s="2"/>
      <c r="I2914" s="2"/>
    </row>
    <row r="2915" spans="1:9" x14ac:dyDescent="0.2">
      <c r="A2915" s="2"/>
      <c r="C2915" s="2"/>
      <c r="E2915" s="2"/>
      <c r="G2915" s="2"/>
      <c r="I2915" s="2"/>
    </row>
    <row r="2916" spans="1:9" x14ac:dyDescent="0.2">
      <c r="A2916" s="2"/>
      <c r="C2916" s="2"/>
      <c r="E2916" s="2"/>
      <c r="G2916" s="2"/>
      <c r="I2916" s="2"/>
    </row>
    <row r="2917" spans="1:9" x14ac:dyDescent="0.2">
      <c r="A2917" s="2"/>
      <c r="C2917" s="2"/>
      <c r="E2917" s="2"/>
      <c r="G2917" s="2"/>
      <c r="I2917" s="2"/>
    </row>
    <row r="2918" spans="1:9" x14ac:dyDescent="0.2">
      <c r="A2918" s="2"/>
      <c r="C2918" s="2"/>
      <c r="E2918" s="2"/>
      <c r="G2918" s="2"/>
      <c r="I2918" s="2"/>
    </row>
    <row r="2919" spans="1:9" x14ac:dyDescent="0.2">
      <c r="A2919" s="2"/>
      <c r="C2919" s="2"/>
      <c r="E2919" s="2"/>
      <c r="G2919" s="2"/>
      <c r="I2919" s="2"/>
    </row>
    <row r="2920" spans="1:9" x14ac:dyDescent="0.2">
      <c r="A2920" s="2"/>
      <c r="C2920" s="2"/>
      <c r="E2920" s="2"/>
      <c r="G2920" s="2"/>
      <c r="I2920" s="2"/>
    </row>
    <row r="2921" spans="1:9" x14ac:dyDescent="0.2">
      <c r="A2921" s="2"/>
      <c r="C2921" s="2"/>
      <c r="E2921" s="2"/>
      <c r="G2921" s="2"/>
      <c r="I2921" s="2"/>
    </row>
    <row r="2922" spans="1:9" x14ac:dyDescent="0.2">
      <c r="A2922" s="2"/>
      <c r="C2922" s="2"/>
      <c r="E2922" s="2"/>
      <c r="G2922" s="2"/>
      <c r="I2922" s="2"/>
    </row>
    <row r="2923" spans="1:9" x14ac:dyDescent="0.2">
      <c r="A2923" s="2"/>
      <c r="C2923" s="2"/>
      <c r="E2923" s="2"/>
      <c r="G2923" s="2"/>
      <c r="I2923" s="2"/>
    </row>
    <row r="2924" spans="1:9" x14ac:dyDescent="0.2">
      <c r="A2924" s="2"/>
      <c r="C2924" s="2"/>
      <c r="E2924" s="2"/>
      <c r="G2924" s="2"/>
      <c r="I2924" s="2"/>
    </row>
    <row r="2925" spans="1:9" x14ac:dyDescent="0.2">
      <c r="A2925" s="2"/>
      <c r="C2925" s="2"/>
      <c r="E2925" s="2"/>
      <c r="G2925" s="2"/>
      <c r="I2925" s="2"/>
    </row>
    <row r="2926" spans="1:9" x14ac:dyDescent="0.2">
      <c r="A2926" s="2"/>
      <c r="C2926" s="2"/>
      <c r="E2926" s="2"/>
      <c r="G2926" s="2"/>
      <c r="I2926" s="2"/>
    </row>
    <row r="2927" spans="1:9" x14ac:dyDescent="0.2">
      <c r="A2927" s="2"/>
      <c r="C2927" s="2"/>
      <c r="E2927" s="2"/>
      <c r="G2927" s="2"/>
      <c r="I2927" s="2"/>
    </row>
    <row r="2928" spans="1:9" x14ac:dyDescent="0.2">
      <c r="A2928" s="2"/>
      <c r="C2928" s="2"/>
      <c r="E2928" s="2"/>
      <c r="G2928" s="2"/>
      <c r="I2928" s="2"/>
    </row>
    <row r="2929" spans="1:9" x14ac:dyDescent="0.2">
      <c r="A2929" s="2"/>
      <c r="C2929" s="2"/>
      <c r="E2929" s="2"/>
      <c r="G2929" s="2"/>
      <c r="I2929" s="2"/>
    </row>
    <row r="2930" spans="1:9" x14ac:dyDescent="0.2">
      <c r="A2930" s="2"/>
      <c r="C2930" s="2"/>
      <c r="E2930" s="2"/>
      <c r="G2930" s="2"/>
      <c r="I2930" s="2"/>
    </row>
    <row r="2931" spans="1:9" x14ac:dyDescent="0.2">
      <c r="A2931" s="2"/>
      <c r="C2931" s="2"/>
      <c r="E2931" s="2"/>
      <c r="G2931" s="2"/>
      <c r="I2931" s="2"/>
    </row>
    <row r="2932" spans="1:9" x14ac:dyDescent="0.2">
      <c r="A2932" s="2"/>
      <c r="C2932" s="2"/>
      <c r="E2932" s="2"/>
      <c r="G2932" s="2"/>
      <c r="I2932" s="2"/>
    </row>
    <row r="2933" spans="1:9" x14ac:dyDescent="0.2">
      <c r="A2933" s="2"/>
      <c r="C2933" s="2"/>
      <c r="E2933" s="2"/>
      <c r="G2933" s="2"/>
      <c r="I2933" s="2"/>
    </row>
    <row r="2934" spans="1:9" x14ac:dyDescent="0.2">
      <c r="A2934" s="2"/>
      <c r="C2934" s="2"/>
      <c r="E2934" s="2"/>
      <c r="G2934" s="2"/>
      <c r="I2934" s="2"/>
    </row>
    <row r="2935" spans="1:9" x14ac:dyDescent="0.2">
      <c r="A2935" s="2"/>
      <c r="C2935" s="2"/>
      <c r="E2935" s="2"/>
      <c r="G2935" s="2"/>
      <c r="I2935" s="2"/>
    </row>
    <row r="2936" spans="1:9" x14ac:dyDescent="0.2">
      <c r="A2936" s="2"/>
      <c r="C2936" s="2"/>
      <c r="E2936" s="2"/>
      <c r="G2936" s="2"/>
      <c r="I2936" s="2"/>
    </row>
    <row r="2937" spans="1:9" x14ac:dyDescent="0.2">
      <c r="A2937" s="2"/>
      <c r="C2937" s="2"/>
      <c r="E2937" s="2"/>
      <c r="G2937" s="2"/>
      <c r="I2937" s="2"/>
    </row>
    <row r="2938" spans="1:9" x14ac:dyDescent="0.2">
      <c r="A2938" s="2"/>
      <c r="C2938" s="2"/>
      <c r="E2938" s="2"/>
      <c r="G2938" s="2"/>
      <c r="I2938" s="2"/>
    </row>
    <row r="2939" spans="1:9" x14ac:dyDescent="0.2">
      <c r="A2939" s="2"/>
      <c r="C2939" s="2"/>
      <c r="E2939" s="2"/>
      <c r="G2939" s="2"/>
      <c r="I2939" s="2"/>
    </row>
    <row r="2940" spans="1:9" x14ac:dyDescent="0.2">
      <c r="A2940" s="2"/>
      <c r="C2940" s="2"/>
      <c r="E2940" s="2"/>
      <c r="G2940" s="2"/>
      <c r="I2940" s="2"/>
    </row>
    <row r="2941" spans="1:9" x14ac:dyDescent="0.2">
      <c r="A2941" s="2"/>
      <c r="C2941" s="2"/>
      <c r="E2941" s="2"/>
      <c r="G2941" s="2"/>
      <c r="I2941" s="2"/>
    </row>
    <row r="2942" spans="1:9" x14ac:dyDescent="0.2">
      <c r="A2942" s="2"/>
      <c r="C2942" s="2"/>
      <c r="E2942" s="2"/>
      <c r="G2942" s="2"/>
      <c r="I2942" s="2"/>
    </row>
    <row r="2943" spans="1:9" x14ac:dyDescent="0.2">
      <c r="A2943" s="2"/>
      <c r="C2943" s="2"/>
      <c r="E2943" s="2"/>
      <c r="G2943" s="2"/>
      <c r="I2943" s="2"/>
    </row>
    <row r="2944" spans="1:9" x14ac:dyDescent="0.2">
      <c r="A2944" s="2"/>
      <c r="C2944" s="2"/>
      <c r="E2944" s="2"/>
      <c r="G2944" s="2"/>
      <c r="I2944" s="2"/>
    </row>
    <row r="2945" spans="1:9" x14ac:dyDescent="0.2">
      <c r="A2945" s="2"/>
      <c r="C2945" s="2"/>
      <c r="E2945" s="2"/>
      <c r="G2945" s="2"/>
      <c r="I2945" s="2"/>
    </row>
    <row r="2946" spans="1:9" x14ac:dyDescent="0.2">
      <c r="A2946" s="2"/>
      <c r="C2946" s="2"/>
      <c r="E2946" s="2"/>
      <c r="G2946" s="2"/>
      <c r="I2946" s="2"/>
    </row>
    <row r="2947" spans="1:9" x14ac:dyDescent="0.2">
      <c r="A2947" s="2"/>
      <c r="C2947" s="2"/>
      <c r="E2947" s="2"/>
      <c r="G2947" s="2"/>
      <c r="I2947" s="2"/>
    </row>
    <row r="2948" spans="1:9" x14ac:dyDescent="0.2">
      <c r="A2948" s="2"/>
      <c r="C2948" s="2"/>
      <c r="E2948" s="2"/>
      <c r="G2948" s="2"/>
      <c r="I2948" s="2"/>
    </row>
    <row r="2949" spans="1:9" x14ac:dyDescent="0.2">
      <c r="A2949" s="2"/>
      <c r="C2949" s="2"/>
      <c r="E2949" s="2"/>
      <c r="G2949" s="2"/>
      <c r="I2949" s="2"/>
    </row>
    <row r="2950" spans="1:9" x14ac:dyDescent="0.2">
      <c r="A2950" s="2"/>
      <c r="C2950" s="2"/>
      <c r="E2950" s="2"/>
      <c r="G2950" s="2"/>
      <c r="I2950" s="2"/>
    </row>
    <row r="2951" spans="1:9" x14ac:dyDescent="0.2">
      <c r="A2951" s="2"/>
      <c r="C2951" s="2"/>
      <c r="E2951" s="2"/>
      <c r="G2951" s="2"/>
      <c r="I2951" s="2"/>
    </row>
    <row r="2952" spans="1:9" x14ac:dyDescent="0.2">
      <c r="A2952" s="2"/>
      <c r="C2952" s="2"/>
      <c r="E2952" s="2"/>
      <c r="G2952" s="2"/>
      <c r="I2952" s="2"/>
    </row>
    <row r="2953" spans="1:9" x14ac:dyDescent="0.2">
      <c r="A2953" s="2"/>
      <c r="C2953" s="2"/>
      <c r="E2953" s="2"/>
      <c r="G2953" s="2"/>
      <c r="I2953" s="2"/>
    </row>
    <row r="2954" spans="1:9" x14ac:dyDescent="0.2">
      <c r="A2954" s="2"/>
      <c r="C2954" s="2"/>
      <c r="E2954" s="2"/>
      <c r="G2954" s="2"/>
      <c r="I2954" s="2"/>
    </row>
    <row r="2955" spans="1:9" x14ac:dyDescent="0.2">
      <c r="A2955" s="2"/>
      <c r="C2955" s="2"/>
      <c r="E2955" s="2"/>
      <c r="G2955" s="2"/>
      <c r="I2955" s="2"/>
    </row>
    <row r="2956" spans="1:9" x14ac:dyDescent="0.2">
      <c r="A2956" s="2"/>
      <c r="C2956" s="2"/>
      <c r="E2956" s="2"/>
      <c r="G2956" s="2"/>
      <c r="I2956" s="2"/>
    </row>
    <row r="2957" spans="1:9" x14ac:dyDescent="0.2">
      <c r="A2957" s="2"/>
      <c r="C2957" s="2"/>
      <c r="E2957" s="2"/>
      <c r="G2957" s="2"/>
      <c r="I2957" s="2"/>
    </row>
    <row r="2958" spans="1:9" x14ac:dyDescent="0.2">
      <c r="A2958" s="2"/>
      <c r="C2958" s="2"/>
      <c r="E2958" s="2"/>
      <c r="G2958" s="2"/>
      <c r="I2958" s="2"/>
    </row>
    <row r="2959" spans="1:9" x14ac:dyDescent="0.2">
      <c r="A2959" s="2"/>
      <c r="C2959" s="2"/>
      <c r="E2959" s="2"/>
      <c r="G2959" s="2"/>
      <c r="I2959" s="2"/>
    </row>
    <row r="2960" spans="1:9" x14ac:dyDescent="0.2">
      <c r="A2960" s="2"/>
      <c r="C2960" s="2"/>
      <c r="E2960" s="2"/>
      <c r="G2960" s="2"/>
      <c r="I2960" s="2"/>
    </row>
    <row r="2961" spans="1:9" x14ac:dyDescent="0.2">
      <c r="A2961" s="2"/>
      <c r="C2961" s="2"/>
      <c r="E2961" s="2"/>
      <c r="G2961" s="2"/>
      <c r="I2961" s="2"/>
    </row>
    <row r="2962" spans="1:9" x14ac:dyDescent="0.2">
      <c r="A2962" s="2"/>
      <c r="C2962" s="2"/>
      <c r="E2962" s="2"/>
      <c r="G2962" s="2"/>
      <c r="I2962" s="2"/>
    </row>
    <row r="2963" spans="1:9" x14ac:dyDescent="0.2">
      <c r="A2963" s="2"/>
      <c r="C2963" s="2"/>
      <c r="E2963" s="2"/>
      <c r="G2963" s="2"/>
      <c r="I2963" s="2"/>
    </row>
    <row r="2964" spans="1:9" x14ac:dyDescent="0.2">
      <c r="A2964" s="2"/>
      <c r="C2964" s="2"/>
      <c r="E2964" s="2"/>
      <c r="G2964" s="2"/>
      <c r="I2964" s="2"/>
    </row>
    <row r="2965" spans="1:9" x14ac:dyDescent="0.2">
      <c r="A2965" s="2"/>
      <c r="C2965" s="2"/>
      <c r="E2965" s="2"/>
      <c r="G2965" s="2"/>
      <c r="I2965" s="2"/>
    </row>
    <row r="2966" spans="1:9" x14ac:dyDescent="0.2">
      <c r="A2966" s="2"/>
      <c r="C2966" s="2"/>
      <c r="E2966" s="2"/>
      <c r="G2966" s="2"/>
      <c r="I2966" s="2"/>
    </row>
    <row r="2967" spans="1:9" x14ac:dyDescent="0.2">
      <c r="A2967" s="2"/>
      <c r="C2967" s="2"/>
      <c r="E2967" s="2"/>
      <c r="G2967" s="2"/>
      <c r="I2967" s="2"/>
    </row>
    <row r="2968" spans="1:9" x14ac:dyDescent="0.2">
      <c r="A2968" s="2"/>
      <c r="C2968" s="2"/>
      <c r="E2968" s="2"/>
      <c r="G2968" s="2"/>
      <c r="I2968" s="2"/>
    </row>
    <row r="2969" spans="1:9" x14ac:dyDescent="0.2">
      <c r="A2969" s="2"/>
      <c r="C2969" s="2"/>
      <c r="E2969" s="2"/>
      <c r="G2969" s="2"/>
      <c r="I2969" s="2"/>
    </row>
    <row r="2970" spans="1:9" x14ac:dyDescent="0.2">
      <c r="A2970" s="2"/>
      <c r="C2970" s="2"/>
      <c r="E2970" s="2"/>
      <c r="G2970" s="2"/>
      <c r="I2970" s="2"/>
    </row>
    <row r="2971" spans="1:9" x14ac:dyDescent="0.2">
      <c r="A2971" s="2"/>
      <c r="C2971" s="2"/>
      <c r="E2971" s="2"/>
      <c r="G2971" s="2"/>
      <c r="I2971" s="2"/>
    </row>
    <row r="2972" spans="1:9" x14ac:dyDescent="0.2">
      <c r="A2972" s="2"/>
      <c r="C2972" s="2"/>
      <c r="E2972" s="2"/>
      <c r="G2972" s="2"/>
      <c r="I2972" s="2"/>
    </row>
    <row r="2973" spans="1:9" x14ac:dyDescent="0.2">
      <c r="A2973" s="2"/>
      <c r="C2973" s="2"/>
      <c r="E2973" s="2"/>
      <c r="G2973" s="2"/>
      <c r="I2973" s="2"/>
    </row>
    <row r="2974" spans="1:9" x14ac:dyDescent="0.2">
      <c r="A2974" s="2"/>
      <c r="C2974" s="2"/>
      <c r="E2974" s="2"/>
      <c r="G2974" s="2"/>
      <c r="I2974" s="2"/>
    </row>
    <row r="2975" spans="1:9" x14ac:dyDescent="0.2">
      <c r="A2975" s="2"/>
      <c r="C2975" s="2"/>
      <c r="E2975" s="2"/>
      <c r="G2975" s="2"/>
      <c r="I2975" s="2"/>
    </row>
    <row r="2976" spans="1:9" x14ac:dyDescent="0.2">
      <c r="A2976" s="2"/>
      <c r="C2976" s="2"/>
      <c r="E2976" s="2"/>
      <c r="G2976" s="2"/>
      <c r="I2976" s="2"/>
    </row>
    <row r="2977" spans="1:9" x14ac:dyDescent="0.2">
      <c r="A2977" s="2"/>
      <c r="C2977" s="2"/>
      <c r="E2977" s="2"/>
      <c r="G2977" s="2"/>
      <c r="I2977" s="2"/>
    </row>
    <row r="2978" spans="1:9" x14ac:dyDescent="0.2">
      <c r="A2978" s="2"/>
      <c r="C2978" s="2"/>
      <c r="E2978" s="2"/>
      <c r="G2978" s="2"/>
      <c r="I2978" s="2"/>
    </row>
    <row r="2979" spans="1:9" x14ac:dyDescent="0.2">
      <c r="A2979" s="2"/>
      <c r="C2979" s="2"/>
      <c r="E2979" s="2"/>
      <c r="G2979" s="2"/>
      <c r="I2979" s="2"/>
    </row>
    <row r="2980" spans="1:9" x14ac:dyDescent="0.2">
      <c r="A2980" s="2"/>
      <c r="C2980" s="2"/>
      <c r="E2980" s="2"/>
      <c r="G2980" s="2"/>
      <c r="I2980" s="2"/>
    </row>
    <row r="2981" spans="1:9" x14ac:dyDescent="0.2">
      <c r="A2981" s="2"/>
      <c r="C2981" s="2"/>
      <c r="E2981" s="2"/>
      <c r="G2981" s="2"/>
      <c r="I2981" s="2"/>
    </row>
    <row r="2982" spans="1:9" x14ac:dyDescent="0.2">
      <c r="A2982" s="2"/>
      <c r="C2982" s="2"/>
      <c r="E2982" s="2"/>
      <c r="G2982" s="2"/>
      <c r="I2982" s="2"/>
    </row>
    <row r="2983" spans="1:9" x14ac:dyDescent="0.2">
      <c r="A2983" s="2"/>
      <c r="C2983" s="2"/>
      <c r="E2983" s="2"/>
      <c r="G2983" s="2"/>
      <c r="I2983" s="2"/>
    </row>
    <row r="2984" spans="1:9" x14ac:dyDescent="0.2">
      <c r="A2984" s="2"/>
      <c r="C2984" s="2"/>
      <c r="E2984" s="2"/>
      <c r="G2984" s="2"/>
      <c r="I2984" s="2"/>
    </row>
    <row r="2985" spans="1:9" x14ac:dyDescent="0.2">
      <c r="A2985" s="2"/>
      <c r="C2985" s="2"/>
      <c r="E2985" s="2"/>
      <c r="G2985" s="2"/>
      <c r="I2985" s="2"/>
    </row>
    <row r="2986" spans="1:9" x14ac:dyDescent="0.2">
      <c r="A2986" s="2"/>
      <c r="C2986" s="2"/>
      <c r="E2986" s="2"/>
      <c r="G2986" s="2"/>
      <c r="I2986" s="2"/>
    </row>
    <row r="2987" spans="1:9" x14ac:dyDescent="0.2">
      <c r="A2987" s="2"/>
      <c r="C2987" s="2"/>
      <c r="E2987" s="2"/>
      <c r="G2987" s="2"/>
      <c r="I2987" s="2"/>
    </row>
    <row r="2988" spans="1:9" x14ac:dyDescent="0.2">
      <c r="A2988" s="2"/>
      <c r="C2988" s="2"/>
      <c r="E2988" s="2"/>
      <c r="G2988" s="2"/>
      <c r="I2988" s="2"/>
    </row>
    <row r="2989" spans="1:9" x14ac:dyDescent="0.2">
      <c r="A2989" s="2"/>
      <c r="C2989" s="2"/>
      <c r="E2989" s="2"/>
      <c r="G2989" s="2"/>
      <c r="I2989" s="2"/>
    </row>
    <row r="2990" spans="1:9" x14ac:dyDescent="0.2">
      <c r="A2990" s="2"/>
      <c r="C2990" s="2"/>
      <c r="E2990" s="2"/>
      <c r="G2990" s="2"/>
      <c r="I2990" s="2"/>
    </row>
    <row r="2991" spans="1:9" x14ac:dyDescent="0.2">
      <c r="A2991" s="2"/>
      <c r="C2991" s="2"/>
      <c r="E2991" s="2"/>
      <c r="G2991" s="2"/>
      <c r="I2991" s="2"/>
    </row>
    <row r="2992" spans="1:9" x14ac:dyDescent="0.2">
      <c r="A2992" s="2"/>
      <c r="C2992" s="2"/>
      <c r="E2992" s="2"/>
      <c r="G2992" s="2"/>
      <c r="I2992" s="2"/>
    </row>
    <row r="2993" spans="1:9" x14ac:dyDescent="0.2">
      <c r="A2993" s="2"/>
      <c r="C2993" s="2"/>
      <c r="E2993" s="2"/>
      <c r="G2993" s="2"/>
      <c r="I2993" s="2"/>
    </row>
    <row r="2994" spans="1:9" x14ac:dyDescent="0.2">
      <c r="A2994" s="2"/>
      <c r="C2994" s="2"/>
      <c r="E2994" s="2"/>
      <c r="G2994" s="2"/>
      <c r="I2994" s="2"/>
    </row>
    <row r="2995" spans="1:9" x14ac:dyDescent="0.2">
      <c r="A2995" s="2"/>
      <c r="C2995" s="2"/>
      <c r="E2995" s="2"/>
      <c r="G2995" s="2"/>
      <c r="I2995" s="2"/>
    </row>
    <row r="2996" spans="1:9" x14ac:dyDescent="0.2">
      <c r="A2996" s="2"/>
      <c r="C2996" s="2"/>
      <c r="E2996" s="2"/>
      <c r="G2996" s="2"/>
      <c r="I2996" s="2"/>
    </row>
    <row r="2997" spans="1:9" x14ac:dyDescent="0.2">
      <c r="A2997" s="2"/>
      <c r="C2997" s="2"/>
      <c r="E2997" s="2"/>
      <c r="G2997" s="2"/>
      <c r="I2997" s="2"/>
    </row>
    <row r="2998" spans="1:9" x14ac:dyDescent="0.2">
      <c r="A2998" s="2"/>
      <c r="C2998" s="2"/>
      <c r="E2998" s="2"/>
      <c r="G2998" s="2"/>
      <c r="I2998" s="2"/>
    </row>
    <row r="2999" spans="1:9" x14ac:dyDescent="0.2">
      <c r="A2999" s="2"/>
      <c r="C2999" s="2"/>
      <c r="E2999" s="2"/>
      <c r="G2999" s="2"/>
      <c r="I2999" s="2"/>
    </row>
    <row r="3000" spans="1:9" x14ac:dyDescent="0.2">
      <c r="A3000" s="2"/>
      <c r="C3000" s="2"/>
      <c r="E3000" s="2"/>
      <c r="G3000" s="2"/>
      <c r="I3000" s="2"/>
    </row>
    <row r="3001" spans="1:9" x14ac:dyDescent="0.2">
      <c r="A3001" s="2"/>
      <c r="C3001" s="2"/>
      <c r="E3001" s="2"/>
      <c r="G3001" s="2"/>
      <c r="I3001" s="2"/>
    </row>
    <row r="3002" spans="1:9" x14ac:dyDescent="0.2">
      <c r="A3002" s="2"/>
      <c r="C3002" s="2"/>
      <c r="E3002" s="2"/>
      <c r="G3002" s="2"/>
      <c r="I3002" s="2"/>
    </row>
    <row r="3003" spans="1:9" x14ac:dyDescent="0.2">
      <c r="A3003" s="2"/>
      <c r="C3003" s="2"/>
      <c r="E3003" s="2"/>
      <c r="G3003" s="2"/>
      <c r="I3003" s="2"/>
    </row>
    <row r="3004" spans="1:9" x14ac:dyDescent="0.2">
      <c r="A3004" s="2"/>
      <c r="C3004" s="2"/>
      <c r="E3004" s="2"/>
      <c r="G3004" s="2"/>
      <c r="I3004" s="2"/>
    </row>
    <row r="3005" spans="1:9" x14ac:dyDescent="0.2">
      <c r="A3005" s="2"/>
      <c r="C3005" s="2"/>
      <c r="E3005" s="2"/>
      <c r="G3005" s="2"/>
      <c r="I3005" s="2"/>
    </row>
    <row r="3006" spans="1:9" x14ac:dyDescent="0.2">
      <c r="A3006" s="2"/>
      <c r="C3006" s="2"/>
      <c r="E3006" s="2"/>
      <c r="G3006" s="2"/>
      <c r="I3006" s="2"/>
    </row>
    <row r="3007" spans="1:9" x14ac:dyDescent="0.2">
      <c r="A3007" s="2"/>
      <c r="C3007" s="2"/>
      <c r="E3007" s="2"/>
      <c r="G3007" s="2"/>
      <c r="I3007" s="2"/>
    </row>
    <row r="3008" spans="1:9" x14ac:dyDescent="0.2">
      <c r="A3008" s="2"/>
      <c r="C3008" s="2"/>
      <c r="E3008" s="2"/>
      <c r="G3008" s="2"/>
      <c r="I3008" s="2"/>
    </row>
    <row r="3009" spans="1:9" x14ac:dyDescent="0.2">
      <c r="A3009" s="2"/>
      <c r="C3009" s="2"/>
      <c r="E3009" s="2"/>
      <c r="G3009" s="2"/>
      <c r="I3009" s="2"/>
    </row>
    <row r="3010" spans="1:9" x14ac:dyDescent="0.2">
      <c r="A3010" s="2"/>
      <c r="C3010" s="2"/>
      <c r="E3010" s="2"/>
      <c r="G3010" s="2"/>
      <c r="I3010" s="2"/>
    </row>
    <row r="3011" spans="1:9" x14ac:dyDescent="0.2">
      <c r="A3011" s="2"/>
      <c r="C3011" s="2"/>
      <c r="E3011" s="2"/>
      <c r="G3011" s="2"/>
      <c r="I3011" s="2"/>
    </row>
    <row r="3012" spans="1:9" x14ac:dyDescent="0.2">
      <c r="A3012" s="2"/>
      <c r="C3012" s="2"/>
      <c r="E3012" s="2"/>
      <c r="G3012" s="2"/>
      <c r="I3012" s="2"/>
    </row>
    <row r="3013" spans="1:9" x14ac:dyDescent="0.2">
      <c r="A3013" s="2"/>
      <c r="C3013" s="2"/>
      <c r="E3013" s="2"/>
      <c r="G3013" s="2"/>
      <c r="I3013" s="2"/>
    </row>
    <row r="3014" spans="1:9" x14ac:dyDescent="0.2">
      <c r="A3014" s="2"/>
      <c r="C3014" s="2"/>
      <c r="E3014" s="2"/>
      <c r="G3014" s="2"/>
      <c r="I3014" s="2"/>
    </row>
    <row r="3015" spans="1:9" x14ac:dyDescent="0.2">
      <c r="A3015" s="2"/>
      <c r="C3015" s="2"/>
      <c r="E3015" s="2"/>
      <c r="G3015" s="2"/>
      <c r="I3015" s="2"/>
    </row>
    <row r="3016" spans="1:9" x14ac:dyDescent="0.2">
      <c r="A3016" s="2"/>
      <c r="C3016" s="2"/>
      <c r="E3016" s="2"/>
      <c r="G3016" s="2"/>
      <c r="I3016" s="2"/>
    </row>
    <row r="3017" spans="1:9" x14ac:dyDescent="0.2">
      <c r="A3017" s="2"/>
      <c r="C3017" s="2"/>
      <c r="E3017" s="2"/>
      <c r="G3017" s="2"/>
      <c r="I3017" s="2"/>
    </row>
    <row r="3018" spans="1:9" x14ac:dyDescent="0.2">
      <c r="A3018" s="2"/>
      <c r="C3018" s="2"/>
      <c r="E3018" s="2"/>
      <c r="G3018" s="2"/>
      <c r="I3018" s="2"/>
    </row>
    <row r="3019" spans="1:9" x14ac:dyDescent="0.2">
      <c r="A3019" s="2"/>
      <c r="C3019" s="2"/>
      <c r="E3019" s="2"/>
      <c r="G3019" s="2"/>
      <c r="I3019" s="2"/>
    </row>
    <row r="3020" spans="1:9" x14ac:dyDescent="0.2">
      <c r="A3020" s="2"/>
      <c r="C3020" s="2"/>
      <c r="E3020" s="2"/>
      <c r="G3020" s="2"/>
      <c r="I3020" s="2"/>
    </row>
    <row r="3021" spans="1:9" x14ac:dyDescent="0.2">
      <c r="A3021" s="2"/>
      <c r="C3021" s="2"/>
      <c r="E3021" s="2"/>
      <c r="G3021" s="2"/>
      <c r="I3021" s="2"/>
    </row>
    <row r="3022" spans="1:9" x14ac:dyDescent="0.2">
      <c r="A3022" s="2"/>
      <c r="C3022" s="2"/>
      <c r="E3022" s="2"/>
      <c r="G3022" s="2"/>
      <c r="I3022" s="2"/>
    </row>
    <row r="3023" spans="1:9" x14ac:dyDescent="0.2">
      <c r="A3023" s="2"/>
      <c r="C3023" s="2"/>
      <c r="E3023" s="2"/>
      <c r="G3023" s="2"/>
      <c r="I3023" s="2"/>
    </row>
    <row r="3024" spans="1:9" x14ac:dyDescent="0.2">
      <c r="A3024" s="2"/>
      <c r="C3024" s="2"/>
      <c r="E3024" s="2"/>
      <c r="G3024" s="2"/>
      <c r="I3024" s="2"/>
    </row>
    <row r="3025" spans="1:9" x14ac:dyDescent="0.2">
      <c r="A3025" s="2"/>
      <c r="C3025" s="2"/>
      <c r="E3025" s="2"/>
      <c r="G3025" s="2"/>
      <c r="I3025" s="2"/>
    </row>
    <row r="3026" spans="1:9" x14ac:dyDescent="0.2">
      <c r="A3026" s="2"/>
      <c r="C3026" s="2"/>
      <c r="E3026" s="2"/>
      <c r="G3026" s="2"/>
      <c r="I3026" s="2"/>
    </row>
    <row r="3027" spans="1:9" x14ac:dyDescent="0.2">
      <c r="A3027" s="2"/>
      <c r="C3027" s="2"/>
      <c r="E3027" s="2"/>
      <c r="G3027" s="2"/>
      <c r="I3027" s="2"/>
    </row>
    <row r="3028" spans="1:9" x14ac:dyDescent="0.2">
      <c r="A3028" s="2"/>
      <c r="C3028" s="2"/>
      <c r="E3028" s="2"/>
      <c r="G3028" s="2"/>
      <c r="I3028" s="2"/>
    </row>
    <row r="3029" spans="1:9" x14ac:dyDescent="0.2">
      <c r="A3029" s="2"/>
      <c r="C3029" s="2"/>
      <c r="E3029" s="2"/>
      <c r="G3029" s="2"/>
      <c r="I3029" s="2"/>
    </row>
    <row r="3030" spans="1:9" x14ac:dyDescent="0.2">
      <c r="A3030" s="2"/>
      <c r="C3030" s="2"/>
      <c r="E3030" s="2"/>
      <c r="G3030" s="2"/>
      <c r="I3030" s="2"/>
    </row>
    <row r="3031" spans="1:9" x14ac:dyDescent="0.2">
      <c r="A3031" s="2"/>
      <c r="C3031" s="2"/>
      <c r="E3031" s="2"/>
      <c r="G3031" s="2"/>
      <c r="I3031" s="2"/>
    </row>
    <row r="3032" spans="1:9" x14ac:dyDescent="0.2">
      <c r="A3032" s="2"/>
      <c r="C3032" s="2"/>
      <c r="E3032" s="2"/>
      <c r="G3032" s="2"/>
      <c r="I3032" s="2"/>
    </row>
    <row r="3033" spans="1:9" x14ac:dyDescent="0.2">
      <c r="A3033" s="2"/>
      <c r="C3033" s="2"/>
      <c r="E3033" s="2"/>
      <c r="G3033" s="2"/>
      <c r="I3033" s="2"/>
    </row>
    <row r="3034" spans="1:9" x14ac:dyDescent="0.2">
      <c r="A3034" s="2"/>
      <c r="C3034" s="2"/>
      <c r="E3034" s="2"/>
      <c r="G3034" s="2"/>
      <c r="I3034" s="2"/>
    </row>
    <row r="3035" spans="1:9" x14ac:dyDescent="0.2">
      <c r="A3035" s="2"/>
      <c r="C3035" s="2"/>
      <c r="E3035" s="2"/>
      <c r="G3035" s="2"/>
      <c r="I3035" s="2"/>
    </row>
    <row r="3036" spans="1:9" x14ac:dyDescent="0.2">
      <c r="A3036" s="2"/>
      <c r="C3036" s="2"/>
      <c r="E3036" s="2"/>
      <c r="G3036" s="2"/>
      <c r="I3036" s="2"/>
    </row>
    <row r="3037" spans="1:9" x14ac:dyDescent="0.2">
      <c r="A3037" s="2"/>
      <c r="C3037" s="2"/>
      <c r="E3037" s="2"/>
      <c r="G3037" s="2"/>
      <c r="I3037" s="2"/>
    </row>
    <row r="3038" spans="1:9" x14ac:dyDescent="0.2">
      <c r="A3038" s="2"/>
      <c r="C3038" s="2"/>
      <c r="E3038" s="2"/>
      <c r="G3038" s="2"/>
      <c r="I3038" s="2"/>
    </row>
    <row r="3039" spans="1:9" x14ac:dyDescent="0.2">
      <c r="A3039" s="2"/>
      <c r="C3039" s="2"/>
      <c r="E3039" s="2"/>
      <c r="G3039" s="2"/>
      <c r="I3039" s="2"/>
    </row>
    <row r="3040" spans="1:9" x14ac:dyDescent="0.2">
      <c r="A3040" s="2"/>
      <c r="C3040" s="2"/>
      <c r="E3040" s="2"/>
      <c r="G3040" s="2"/>
      <c r="I3040" s="2"/>
    </row>
    <row r="3041" spans="1:9" x14ac:dyDescent="0.2">
      <c r="A3041" s="2"/>
      <c r="C3041" s="2"/>
      <c r="E3041" s="2"/>
      <c r="G3041" s="2"/>
      <c r="I3041" s="2"/>
    </row>
    <row r="3042" spans="1:9" x14ac:dyDescent="0.2">
      <c r="A3042" s="2"/>
      <c r="C3042" s="2"/>
      <c r="E3042" s="2"/>
      <c r="G3042" s="2"/>
      <c r="I3042" s="2"/>
    </row>
    <row r="3043" spans="1:9" x14ac:dyDescent="0.2">
      <c r="A3043" s="2"/>
      <c r="C3043" s="2"/>
      <c r="E3043" s="2"/>
      <c r="G3043" s="2"/>
      <c r="I3043" s="2"/>
    </row>
    <row r="3044" spans="1:9" x14ac:dyDescent="0.2">
      <c r="A3044" s="2"/>
      <c r="C3044" s="2"/>
      <c r="E3044" s="2"/>
      <c r="G3044" s="2"/>
      <c r="I3044" s="2"/>
    </row>
    <row r="3045" spans="1:9" x14ac:dyDescent="0.2">
      <c r="A3045" s="2"/>
      <c r="C3045" s="2"/>
      <c r="E3045" s="2"/>
      <c r="G3045" s="2"/>
      <c r="I3045" s="2"/>
    </row>
    <row r="3046" spans="1:9" x14ac:dyDescent="0.2">
      <c r="A3046" s="2"/>
      <c r="C3046" s="2"/>
      <c r="E3046" s="2"/>
      <c r="G3046" s="2"/>
      <c r="I3046" s="2"/>
    </row>
    <row r="3047" spans="1:9" x14ac:dyDescent="0.2">
      <c r="A3047" s="2"/>
      <c r="C3047" s="2"/>
      <c r="E3047" s="2"/>
      <c r="G3047" s="2"/>
      <c r="I3047" s="2"/>
    </row>
    <row r="3048" spans="1:9" x14ac:dyDescent="0.2">
      <c r="A3048" s="2"/>
      <c r="C3048" s="2"/>
      <c r="E3048" s="2"/>
      <c r="G3048" s="2"/>
      <c r="I3048" s="2"/>
    </row>
    <row r="3049" spans="1:9" x14ac:dyDescent="0.2">
      <c r="A3049" s="2"/>
      <c r="C3049" s="2"/>
      <c r="E3049" s="2"/>
      <c r="G3049" s="2"/>
      <c r="I3049" s="2"/>
    </row>
    <row r="3050" spans="1:9" x14ac:dyDescent="0.2">
      <c r="A3050" s="2"/>
      <c r="C3050" s="2"/>
      <c r="E3050" s="2"/>
      <c r="G3050" s="2"/>
      <c r="I3050" s="2"/>
    </row>
    <row r="3051" spans="1:9" x14ac:dyDescent="0.2">
      <c r="A3051" s="2"/>
      <c r="C3051" s="2"/>
      <c r="E3051" s="2"/>
      <c r="G3051" s="2"/>
      <c r="I3051" s="2"/>
    </row>
    <row r="3052" spans="1:9" x14ac:dyDescent="0.2">
      <c r="A3052" s="2"/>
      <c r="C3052" s="2"/>
      <c r="E3052" s="2"/>
      <c r="G3052" s="2"/>
      <c r="I3052" s="2"/>
    </row>
    <row r="3053" spans="1:9" x14ac:dyDescent="0.2">
      <c r="A3053" s="2"/>
      <c r="C3053" s="2"/>
      <c r="E3053" s="2"/>
      <c r="G3053" s="2"/>
      <c r="I3053" s="2"/>
    </row>
    <row r="3054" spans="1:9" x14ac:dyDescent="0.2">
      <c r="A3054" s="2"/>
      <c r="C3054" s="2"/>
      <c r="E3054" s="2"/>
      <c r="G3054" s="2"/>
      <c r="I3054" s="2"/>
    </row>
    <row r="3055" spans="1:9" x14ac:dyDescent="0.2">
      <c r="A3055" s="2"/>
      <c r="C3055" s="2"/>
      <c r="E3055" s="2"/>
      <c r="G3055" s="2"/>
      <c r="I3055" s="2"/>
    </row>
    <row r="3056" spans="1:9" x14ac:dyDescent="0.2">
      <c r="A3056" s="2"/>
      <c r="C3056" s="2"/>
      <c r="E3056" s="2"/>
      <c r="G3056" s="2"/>
      <c r="I3056" s="2"/>
    </row>
    <row r="3057" spans="1:9" x14ac:dyDescent="0.2">
      <c r="A3057" s="2"/>
      <c r="C3057" s="2"/>
      <c r="E3057" s="2"/>
      <c r="G3057" s="2"/>
      <c r="I3057" s="2"/>
    </row>
    <row r="3058" spans="1:9" x14ac:dyDescent="0.2">
      <c r="A3058" s="2"/>
      <c r="C3058" s="2"/>
      <c r="E3058" s="2"/>
      <c r="G3058" s="2"/>
      <c r="I3058" s="2"/>
    </row>
    <row r="3059" spans="1:9" x14ac:dyDescent="0.2">
      <c r="A3059" s="2"/>
      <c r="C3059" s="2"/>
      <c r="E3059" s="2"/>
      <c r="G3059" s="2"/>
      <c r="I3059" s="2"/>
    </row>
    <row r="3060" spans="1:9" x14ac:dyDescent="0.2">
      <c r="A3060" s="2"/>
      <c r="C3060" s="2"/>
      <c r="E3060" s="2"/>
      <c r="G3060" s="2"/>
      <c r="I3060" s="2"/>
    </row>
    <row r="3061" spans="1:9" x14ac:dyDescent="0.2">
      <c r="A3061" s="2"/>
      <c r="C3061" s="2"/>
      <c r="E3061" s="2"/>
      <c r="G3061" s="2"/>
      <c r="I3061" s="2"/>
    </row>
    <row r="3062" spans="1:9" x14ac:dyDescent="0.2">
      <c r="A3062" s="2"/>
      <c r="C3062" s="2"/>
      <c r="E3062" s="2"/>
      <c r="G3062" s="2"/>
      <c r="I3062" s="2"/>
    </row>
    <row r="3063" spans="1:9" x14ac:dyDescent="0.2">
      <c r="A3063" s="2"/>
      <c r="C3063" s="2"/>
      <c r="E3063" s="2"/>
      <c r="G3063" s="2"/>
      <c r="I3063" s="2"/>
    </row>
    <row r="3064" spans="1:9" x14ac:dyDescent="0.2">
      <c r="A3064" s="2"/>
      <c r="C3064" s="2"/>
      <c r="E3064" s="2"/>
      <c r="G3064" s="2"/>
      <c r="I3064" s="2"/>
    </row>
    <row r="3065" spans="1:9" x14ac:dyDescent="0.2">
      <c r="A3065" s="2"/>
      <c r="C3065" s="2"/>
      <c r="E3065" s="2"/>
      <c r="G3065" s="2"/>
      <c r="I3065" s="2"/>
    </row>
    <row r="3066" spans="1:9" x14ac:dyDescent="0.2">
      <c r="A3066" s="2"/>
      <c r="C3066" s="2"/>
      <c r="E3066" s="2"/>
      <c r="G3066" s="2"/>
      <c r="I3066" s="2"/>
    </row>
    <row r="3067" spans="1:9" x14ac:dyDescent="0.2">
      <c r="A3067" s="2"/>
      <c r="C3067" s="2"/>
      <c r="E3067" s="2"/>
      <c r="G3067" s="2"/>
      <c r="I3067" s="2"/>
    </row>
    <row r="3068" spans="1:9" x14ac:dyDescent="0.2">
      <c r="A3068" s="2"/>
      <c r="C3068" s="2"/>
      <c r="E3068" s="2"/>
      <c r="G3068" s="2"/>
      <c r="I3068" s="2"/>
    </row>
    <row r="3069" spans="1:9" x14ac:dyDescent="0.2">
      <c r="A3069" s="2"/>
      <c r="C3069" s="2"/>
      <c r="E3069" s="2"/>
      <c r="G3069" s="2"/>
      <c r="I3069" s="2"/>
    </row>
    <row r="3070" spans="1:9" x14ac:dyDescent="0.2">
      <c r="A3070" s="2"/>
      <c r="C3070" s="2"/>
      <c r="E3070" s="2"/>
      <c r="G3070" s="2"/>
      <c r="I3070" s="2"/>
    </row>
    <row r="3071" spans="1:9" x14ac:dyDescent="0.2">
      <c r="A3071" s="2"/>
      <c r="C3071" s="2"/>
      <c r="E3071" s="2"/>
      <c r="G3071" s="2"/>
      <c r="I3071" s="2"/>
    </row>
    <row r="3072" spans="1:9" x14ac:dyDescent="0.2">
      <c r="A3072" s="2"/>
      <c r="C3072" s="2"/>
      <c r="E3072" s="2"/>
      <c r="G3072" s="2"/>
      <c r="I3072" s="2"/>
    </row>
    <row r="3073" spans="1:9" x14ac:dyDescent="0.2">
      <c r="A3073" s="2"/>
      <c r="C3073" s="2"/>
      <c r="E3073" s="2"/>
      <c r="G3073" s="2"/>
      <c r="I3073" s="2"/>
    </row>
    <row r="3074" spans="1:9" x14ac:dyDescent="0.2">
      <c r="A3074" s="2"/>
      <c r="C3074" s="2"/>
      <c r="E3074" s="2"/>
      <c r="G3074" s="2"/>
      <c r="I3074" s="2"/>
    </row>
    <row r="3075" spans="1:9" x14ac:dyDescent="0.2">
      <c r="A3075" s="2"/>
      <c r="C3075" s="2"/>
      <c r="E3075" s="2"/>
      <c r="G3075" s="2"/>
      <c r="I3075" s="2"/>
    </row>
    <row r="3076" spans="1:9" x14ac:dyDescent="0.2">
      <c r="A3076" s="2"/>
      <c r="C3076" s="2"/>
      <c r="E3076" s="2"/>
      <c r="G3076" s="2"/>
      <c r="I3076" s="2"/>
    </row>
    <row r="3077" spans="1:9" x14ac:dyDescent="0.2">
      <c r="A3077" s="2"/>
      <c r="C3077" s="2"/>
      <c r="E3077" s="2"/>
      <c r="G3077" s="2"/>
      <c r="I3077" s="2"/>
    </row>
    <row r="3078" spans="1:9" x14ac:dyDescent="0.2">
      <c r="A3078" s="2"/>
      <c r="C3078" s="2"/>
      <c r="E3078" s="2"/>
      <c r="G3078" s="2"/>
      <c r="I3078" s="2"/>
    </row>
    <row r="3079" spans="1:9" x14ac:dyDescent="0.2">
      <c r="A3079" s="2"/>
      <c r="C3079" s="2"/>
      <c r="E3079" s="2"/>
      <c r="G3079" s="2"/>
      <c r="I3079" s="2"/>
    </row>
    <row r="3080" spans="1:9" x14ac:dyDescent="0.2">
      <c r="A3080" s="2"/>
      <c r="C3080" s="2"/>
      <c r="E3080" s="2"/>
      <c r="G3080" s="2"/>
      <c r="I3080" s="2"/>
    </row>
    <row r="3081" spans="1:9" x14ac:dyDescent="0.2">
      <c r="A3081" s="2"/>
      <c r="C3081" s="2"/>
      <c r="E3081" s="2"/>
      <c r="G3081" s="2"/>
      <c r="I3081" s="2"/>
    </row>
    <row r="3082" spans="1:9" x14ac:dyDescent="0.2">
      <c r="A3082" s="2"/>
      <c r="C3082" s="2"/>
      <c r="E3082" s="2"/>
      <c r="G3082" s="2"/>
      <c r="I3082" s="2"/>
    </row>
    <row r="3083" spans="1:9" x14ac:dyDescent="0.2">
      <c r="A3083" s="2"/>
      <c r="C3083" s="2"/>
      <c r="E3083" s="2"/>
      <c r="G3083" s="2"/>
      <c r="I3083" s="2"/>
    </row>
    <row r="3084" spans="1:9" x14ac:dyDescent="0.2">
      <c r="A3084" s="2"/>
      <c r="C3084" s="2"/>
      <c r="E3084" s="2"/>
      <c r="G3084" s="2"/>
      <c r="I3084" s="2"/>
    </row>
    <row r="3085" spans="1:9" x14ac:dyDescent="0.2">
      <c r="A3085" s="2"/>
      <c r="C3085" s="2"/>
      <c r="E3085" s="2"/>
      <c r="G3085" s="2"/>
      <c r="I3085" s="2"/>
    </row>
    <row r="3086" spans="1:9" x14ac:dyDescent="0.2">
      <c r="A3086" s="2"/>
      <c r="C3086" s="2"/>
      <c r="E3086" s="2"/>
      <c r="G3086" s="2"/>
      <c r="I3086" s="2"/>
    </row>
    <row r="3087" spans="1:9" x14ac:dyDescent="0.2">
      <c r="A3087" s="2"/>
      <c r="C3087" s="2"/>
      <c r="E3087" s="2"/>
      <c r="G3087" s="2"/>
      <c r="I3087" s="2"/>
    </row>
    <row r="3088" spans="1:9" x14ac:dyDescent="0.2">
      <c r="A3088" s="2"/>
      <c r="C3088" s="2"/>
      <c r="E3088" s="2"/>
      <c r="G3088" s="2"/>
      <c r="I3088" s="2"/>
    </row>
    <row r="3089" spans="1:9" x14ac:dyDescent="0.2">
      <c r="A3089" s="2"/>
      <c r="C3089" s="2"/>
      <c r="E3089" s="2"/>
      <c r="G3089" s="2"/>
      <c r="I3089" s="2"/>
    </row>
    <row r="3090" spans="1:9" x14ac:dyDescent="0.2">
      <c r="A3090" s="2"/>
      <c r="C3090" s="2"/>
      <c r="E3090" s="2"/>
      <c r="G3090" s="2"/>
      <c r="I3090" s="2"/>
    </row>
    <row r="3091" spans="1:9" x14ac:dyDescent="0.2">
      <c r="A3091" s="2"/>
      <c r="C3091" s="2"/>
      <c r="E3091" s="2"/>
      <c r="G3091" s="2"/>
      <c r="I3091" s="2"/>
    </row>
    <row r="3092" spans="1:9" x14ac:dyDescent="0.2">
      <c r="A3092" s="2"/>
      <c r="C3092" s="2"/>
      <c r="E3092" s="2"/>
      <c r="G3092" s="2"/>
      <c r="I3092" s="2"/>
    </row>
    <row r="3093" spans="1:9" x14ac:dyDescent="0.2">
      <c r="A3093" s="2"/>
      <c r="C3093" s="2"/>
      <c r="E3093" s="2"/>
      <c r="G3093" s="2"/>
      <c r="I3093" s="2"/>
    </row>
    <row r="3094" spans="1:9" x14ac:dyDescent="0.2">
      <c r="A3094" s="2"/>
      <c r="C3094" s="2"/>
      <c r="E3094" s="2"/>
      <c r="G3094" s="2"/>
      <c r="I3094" s="2"/>
    </row>
    <row r="3095" spans="1:9" x14ac:dyDescent="0.2">
      <c r="A3095" s="2"/>
      <c r="C3095" s="2"/>
      <c r="E3095" s="2"/>
      <c r="G3095" s="2"/>
      <c r="I3095" s="2"/>
    </row>
    <row r="3096" spans="1:9" x14ac:dyDescent="0.2">
      <c r="A3096" s="2"/>
      <c r="C3096" s="2"/>
      <c r="E3096" s="2"/>
      <c r="G3096" s="2"/>
      <c r="I3096" s="2"/>
    </row>
    <row r="3097" spans="1:9" x14ac:dyDescent="0.2">
      <c r="A3097" s="2"/>
      <c r="C3097" s="2"/>
      <c r="E3097" s="2"/>
      <c r="G3097" s="2"/>
      <c r="I3097" s="2"/>
    </row>
    <row r="3098" spans="1:9" x14ac:dyDescent="0.2">
      <c r="A3098" s="2"/>
      <c r="C3098" s="2"/>
      <c r="E3098" s="2"/>
      <c r="G3098" s="2"/>
      <c r="I3098" s="2"/>
    </row>
    <row r="3099" spans="1:9" x14ac:dyDescent="0.2">
      <c r="A3099" s="2"/>
      <c r="C3099" s="2"/>
      <c r="E3099" s="2"/>
      <c r="G3099" s="2"/>
      <c r="I3099" s="2"/>
    </row>
    <row r="3100" spans="1:9" x14ac:dyDescent="0.2">
      <c r="A3100" s="2"/>
      <c r="C3100" s="2"/>
      <c r="E3100" s="2"/>
      <c r="G3100" s="2"/>
      <c r="I3100" s="2"/>
    </row>
    <row r="3101" spans="1:9" x14ac:dyDescent="0.2">
      <c r="A3101" s="2"/>
      <c r="C3101" s="2"/>
      <c r="E3101" s="2"/>
      <c r="G3101" s="2"/>
      <c r="I3101" s="2"/>
    </row>
    <row r="3102" spans="1:9" x14ac:dyDescent="0.2">
      <c r="A3102" s="2"/>
      <c r="C3102" s="2"/>
      <c r="E3102" s="2"/>
      <c r="G3102" s="2"/>
      <c r="I3102" s="2"/>
    </row>
    <row r="3103" spans="1:9" x14ac:dyDescent="0.2">
      <c r="A3103" s="2"/>
      <c r="C3103" s="2"/>
      <c r="E3103" s="2"/>
      <c r="G3103" s="2"/>
      <c r="I3103" s="2"/>
    </row>
    <row r="3104" spans="1:9" x14ac:dyDescent="0.2">
      <c r="A3104" s="2"/>
      <c r="C3104" s="2"/>
      <c r="E3104" s="2"/>
      <c r="G3104" s="2"/>
      <c r="I3104" s="2"/>
    </row>
    <row r="3105" spans="1:9" x14ac:dyDescent="0.2">
      <c r="A3105" s="2"/>
      <c r="C3105" s="2"/>
      <c r="E3105" s="2"/>
      <c r="G3105" s="2"/>
      <c r="I3105" s="2"/>
    </row>
    <row r="3106" spans="1:9" x14ac:dyDescent="0.2">
      <c r="A3106" s="2"/>
      <c r="C3106" s="2"/>
      <c r="E3106" s="2"/>
      <c r="G3106" s="2"/>
      <c r="I3106" s="2"/>
    </row>
    <row r="3107" spans="1:9" x14ac:dyDescent="0.2">
      <c r="A3107" s="2"/>
      <c r="C3107" s="2"/>
      <c r="E3107" s="2"/>
      <c r="G3107" s="2"/>
      <c r="I3107" s="2"/>
    </row>
    <row r="3108" spans="1:9" x14ac:dyDescent="0.2">
      <c r="A3108" s="2"/>
      <c r="C3108" s="2"/>
      <c r="E3108" s="2"/>
      <c r="G3108" s="2"/>
      <c r="I3108" s="2"/>
    </row>
    <row r="3109" spans="1:9" x14ac:dyDescent="0.2">
      <c r="A3109" s="2"/>
      <c r="C3109" s="2"/>
      <c r="E3109" s="2"/>
      <c r="G3109" s="2"/>
      <c r="I3109" s="2"/>
    </row>
    <row r="3110" spans="1:9" x14ac:dyDescent="0.2">
      <c r="A3110" s="2"/>
      <c r="C3110" s="2"/>
      <c r="E3110" s="2"/>
      <c r="G3110" s="2"/>
      <c r="I3110" s="2"/>
    </row>
    <row r="3111" spans="1:9" x14ac:dyDescent="0.2">
      <c r="A3111" s="2"/>
      <c r="C3111" s="2"/>
      <c r="E3111" s="2"/>
      <c r="G3111" s="2"/>
      <c r="I3111" s="2"/>
    </row>
    <row r="3112" spans="1:9" x14ac:dyDescent="0.2">
      <c r="A3112" s="2"/>
      <c r="C3112" s="2"/>
      <c r="E3112" s="2"/>
      <c r="G3112" s="2"/>
      <c r="I3112" s="2"/>
    </row>
    <row r="3113" spans="1:9" x14ac:dyDescent="0.2">
      <c r="A3113" s="2"/>
      <c r="C3113" s="2"/>
      <c r="E3113" s="2"/>
      <c r="G3113" s="2"/>
      <c r="I3113" s="2"/>
    </row>
    <row r="3114" spans="1:9" x14ac:dyDescent="0.2">
      <c r="A3114" s="2"/>
      <c r="C3114" s="2"/>
      <c r="E3114" s="2"/>
      <c r="G3114" s="2"/>
      <c r="I3114" s="2"/>
    </row>
    <row r="3115" spans="1:9" x14ac:dyDescent="0.2">
      <c r="A3115" s="2"/>
      <c r="C3115" s="2"/>
      <c r="E3115" s="2"/>
      <c r="G3115" s="2"/>
      <c r="I3115" s="2"/>
    </row>
    <row r="3116" spans="1:9" x14ac:dyDescent="0.2">
      <c r="A3116" s="2"/>
      <c r="C3116" s="2"/>
      <c r="E3116" s="2"/>
      <c r="G3116" s="2"/>
      <c r="I3116" s="2"/>
    </row>
    <row r="3117" spans="1:9" x14ac:dyDescent="0.2">
      <c r="A3117" s="2"/>
      <c r="C3117" s="2"/>
      <c r="E3117" s="2"/>
      <c r="G3117" s="2"/>
      <c r="I3117" s="2"/>
    </row>
    <row r="3118" spans="1:9" x14ac:dyDescent="0.2">
      <c r="A3118" s="2"/>
      <c r="C3118" s="2"/>
      <c r="E3118" s="2"/>
      <c r="G3118" s="2"/>
      <c r="I3118" s="2"/>
    </row>
    <row r="3119" spans="1:9" x14ac:dyDescent="0.2">
      <c r="A3119" s="2"/>
      <c r="C3119" s="2"/>
      <c r="E3119" s="2"/>
      <c r="G3119" s="2"/>
      <c r="I3119" s="2"/>
    </row>
    <row r="3120" spans="1:9" x14ac:dyDescent="0.2">
      <c r="A3120" s="2"/>
      <c r="C3120" s="2"/>
      <c r="E3120" s="2"/>
      <c r="G3120" s="2"/>
      <c r="I3120" s="2"/>
    </row>
    <row r="3121" spans="1:9" x14ac:dyDescent="0.2">
      <c r="A3121" s="2"/>
      <c r="C3121" s="2"/>
      <c r="E3121" s="2"/>
      <c r="G3121" s="2"/>
      <c r="I3121" s="2"/>
    </row>
    <row r="3122" spans="1:9" x14ac:dyDescent="0.2">
      <c r="A3122" s="2"/>
      <c r="C3122" s="2"/>
      <c r="E3122" s="2"/>
      <c r="G3122" s="2"/>
      <c r="I3122" s="2"/>
    </row>
    <row r="3123" spans="1:9" x14ac:dyDescent="0.2">
      <c r="A3123" s="2"/>
      <c r="C3123" s="2"/>
      <c r="E3123" s="2"/>
      <c r="G3123" s="2"/>
      <c r="I3123" s="2"/>
    </row>
    <row r="3124" spans="1:9" x14ac:dyDescent="0.2">
      <c r="A3124" s="2"/>
      <c r="C3124" s="2"/>
      <c r="E3124" s="2"/>
      <c r="G3124" s="2"/>
      <c r="I3124" s="2"/>
    </row>
    <row r="3125" spans="1:9" x14ac:dyDescent="0.2">
      <c r="A3125" s="2"/>
      <c r="C3125" s="2"/>
      <c r="E3125" s="2"/>
      <c r="G3125" s="2"/>
      <c r="I3125" s="2"/>
    </row>
    <row r="3126" spans="1:9" x14ac:dyDescent="0.2">
      <c r="A3126" s="2"/>
      <c r="C3126" s="2"/>
      <c r="E3126" s="2"/>
      <c r="G3126" s="2"/>
      <c r="I3126" s="2"/>
    </row>
    <row r="3127" spans="1:9" x14ac:dyDescent="0.2">
      <c r="A3127" s="2"/>
      <c r="C3127" s="2"/>
      <c r="E3127" s="2"/>
      <c r="G3127" s="2"/>
      <c r="I3127" s="2"/>
    </row>
    <row r="3128" spans="1:9" x14ac:dyDescent="0.2">
      <c r="A3128" s="2"/>
      <c r="C3128" s="2"/>
      <c r="E3128" s="2"/>
      <c r="G3128" s="2"/>
      <c r="I3128" s="2"/>
    </row>
    <row r="3129" spans="1:9" x14ac:dyDescent="0.2">
      <c r="A3129" s="2"/>
      <c r="C3129" s="2"/>
      <c r="E3129" s="2"/>
      <c r="G3129" s="2"/>
      <c r="I3129" s="2"/>
    </row>
    <row r="3130" spans="1:9" x14ac:dyDescent="0.2">
      <c r="A3130" s="2"/>
      <c r="C3130" s="2"/>
      <c r="E3130" s="2"/>
      <c r="G3130" s="2"/>
      <c r="I3130" s="2"/>
    </row>
    <row r="3131" spans="1:9" x14ac:dyDescent="0.2">
      <c r="A3131" s="2"/>
      <c r="C3131" s="2"/>
      <c r="E3131" s="2"/>
      <c r="G3131" s="2"/>
      <c r="I3131" s="2"/>
    </row>
    <row r="3132" spans="1:9" x14ac:dyDescent="0.2">
      <c r="A3132" s="2"/>
      <c r="C3132" s="2"/>
      <c r="E3132" s="2"/>
      <c r="G3132" s="2"/>
      <c r="I3132" s="2"/>
    </row>
    <row r="3133" spans="1:9" x14ac:dyDescent="0.2">
      <c r="A3133" s="2"/>
      <c r="C3133" s="2"/>
      <c r="E3133" s="2"/>
      <c r="G3133" s="2"/>
      <c r="I3133" s="2"/>
    </row>
    <row r="3134" spans="1:9" x14ac:dyDescent="0.2">
      <c r="A3134" s="2"/>
      <c r="C3134" s="2"/>
      <c r="E3134" s="2"/>
      <c r="G3134" s="2"/>
      <c r="I3134" s="2"/>
    </row>
    <row r="3135" spans="1:9" x14ac:dyDescent="0.2">
      <c r="A3135" s="2"/>
      <c r="C3135" s="2"/>
      <c r="E3135" s="2"/>
      <c r="G3135" s="2"/>
      <c r="I3135" s="2"/>
    </row>
    <row r="3136" spans="1:9" x14ac:dyDescent="0.2">
      <c r="A3136" s="2"/>
      <c r="C3136" s="2"/>
      <c r="E3136" s="2"/>
      <c r="G3136" s="2"/>
      <c r="I3136" s="2"/>
    </row>
    <row r="3137" spans="1:9" x14ac:dyDescent="0.2">
      <c r="A3137" s="2"/>
      <c r="C3137" s="2"/>
      <c r="E3137" s="2"/>
      <c r="G3137" s="2"/>
      <c r="I3137" s="2"/>
    </row>
    <row r="3138" spans="1:9" x14ac:dyDescent="0.2">
      <c r="A3138" s="2"/>
      <c r="C3138" s="2"/>
      <c r="E3138" s="2"/>
      <c r="G3138" s="2"/>
      <c r="I3138" s="2"/>
    </row>
    <row r="3139" spans="1:9" x14ac:dyDescent="0.2">
      <c r="A3139" s="2"/>
      <c r="C3139" s="2"/>
      <c r="E3139" s="2"/>
      <c r="G3139" s="2"/>
      <c r="I3139" s="2"/>
    </row>
    <row r="3140" spans="1:9" x14ac:dyDescent="0.2">
      <c r="A3140" s="2"/>
      <c r="C3140" s="2"/>
      <c r="E3140" s="2"/>
      <c r="G3140" s="2"/>
      <c r="I3140" s="2"/>
    </row>
    <row r="3141" spans="1:9" x14ac:dyDescent="0.2">
      <c r="A3141" s="2"/>
      <c r="C3141" s="2"/>
      <c r="E3141" s="2"/>
      <c r="G3141" s="2"/>
      <c r="I3141" s="2"/>
    </row>
    <row r="3142" spans="1:9" x14ac:dyDescent="0.2">
      <c r="A3142" s="2"/>
      <c r="C3142" s="2"/>
      <c r="E3142" s="2"/>
      <c r="G3142" s="2"/>
      <c r="I3142" s="2"/>
    </row>
    <row r="3143" spans="1:9" x14ac:dyDescent="0.2">
      <c r="A3143" s="2"/>
      <c r="C3143" s="2"/>
      <c r="E3143" s="2"/>
      <c r="G3143" s="2"/>
      <c r="I3143" s="2"/>
    </row>
    <row r="3144" spans="1:9" x14ac:dyDescent="0.2">
      <c r="A3144" s="2"/>
      <c r="C3144" s="2"/>
      <c r="E3144" s="2"/>
      <c r="G3144" s="2"/>
      <c r="I3144" s="2"/>
    </row>
    <row r="3145" spans="1:9" x14ac:dyDescent="0.2">
      <c r="A3145" s="2"/>
      <c r="C3145" s="2"/>
      <c r="E3145" s="2"/>
      <c r="G3145" s="2"/>
      <c r="I3145" s="2"/>
    </row>
    <row r="3146" spans="1:9" x14ac:dyDescent="0.2">
      <c r="A3146" s="2"/>
      <c r="C3146" s="2"/>
      <c r="E3146" s="2"/>
      <c r="G3146" s="2"/>
      <c r="I3146" s="2"/>
    </row>
    <row r="3147" spans="1:9" x14ac:dyDescent="0.2">
      <c r="A3147" s="2"/>
      <c r="C3147" s="2"/>
      <c r="E3147" s="2"/>
      <c r="G3147" s="2"/>
      <c r="I3147" s="2"/>
    </row>
    <row r="3148" spans="1:9" x14ac:dyDescent="0.2">
      <c r="A3148" s="2"/>
      <c r="C3148" s="2"/>
      <c r="E3148" s="2"/>
      <c r="G3148" s="2"/>
      <c r="I3148" s="2"/>
    </row>
    <row r="3149" spans="1:9" x14ac:dyDescent="0.2">
      <c r="A3149" s="2"/>
      <c r="C3149" s="2"/>
      <c r="E3149" s="2"/>
      <c r="G3149" s="2"/>
      <c r="I3149" s="2"/>
    </row>
    <row r="3150" spans="1:9" x14ac:dyDescent="0.2">
      <c r="A3150" s="2"/>
      <c r="C3150" s="2"/>
      <c r="E3150" s="2"/>
      <c r="G3150" s="2"/>
      <c r="I3150" s="2"/>
    </row>
    <row r="3151" spans="1:9" x14ac:dyDescent="0.2">
      <c r="A3151" s="2"/>
      <c r="C3151" s="2"/>
      <c r="E3151" s="2"/>
      <c r="G3151" s="2"/>
      <c r="I3151" s="2"/>
    </row>
    <row r="3152" spans="1:9" x14ac:dyDescent="0.2">
      <c r="A3152" s="2"/>
      <c r="C3152" s="2"/>
      <c r="E3152" s="2"/>
      <c r="G3152" s="2"/>
      <c r="I3152" s="2"/>
    </row>
    <row r="3153" spans="1:9" x14ac:dyDescent="0.2">
      <c r="A3153" s="2"/>
      <c r="C3153" s="2"/>
      <c r="E3153" s="2"/>
      <c r="G3153" s="2"/>
      <c r="I3153" s="2"/>
    </row>
    <row r="3154" spans="1:9" x14ac:dyDescent="0.2">
      <c r="A3154" s="2"/>
      <c r="C3154" s="2"/>
      <c r="E3154" s="2"/>
      <c r="G3154" s="2"/>
      <c r="I3154" s="2"/>
    </row>
    <row r="3155" spans="1:9" x14ac:dyDescent="0.2">
      <c r="A3155" s="2"/>
      <c r="C3155" s="2"/>
      <c r="E3155" s="2"/>
      <c r="G3155" s="2"/>
      <c r="I3155" s="2"/>
    </row>
    <row r="3156" spans="1:9" x14ac:dyDescent="0.2">
      <c r="A3156" s="2"/>
      <c r="C3156" s="2"/>
      <c r="E3156" s="2"/>
      <c r="G3156" s="2"/>
      <c r="I3156" s="2"/>
    </row>
    <row r="3157" spans="1:9" x14ac:dyDescent="0.2">
      <c r="A3157" s="2"/>
      <c r="C3157" s="2"/>
      <c r="E3157" s="2"/>
      <c r="G3157" s="2"/>
      <c r="I3157" s="2"/>
    </row>
    <row r="3158" spans="1:9" x14ac:dyDescent="0.2">
      <c r="A3158" s="2"/>
      <c r="C3158" s="2"/>
      <c r="E3158" s="2"/>
      <c r="G3158" s="2"/>
      <c r="I3158" s="2"/>
    </row>
    <row r="3159" spans="1:9" x14ac:dyDescent="0.2">
      <c r="A3159" s="2"/>
      <c r="C3159" s="2"/>
      <c r="E3159" s="2"/>
      <c r="G3159" s="2"/>
      <c r="I3159" s="2"/>
    </row>
    <row r="3160" spans="1:9" x14ac:dyDescent="0.2">
      <c r="A3160" s="2"/>
      <c r="C3160" s="2"/>
      <c r="E3160" s="2"/>
      <c r="G3160" s="2"/>
      <c r="I3160" s="2"/>
    </row>
    <row r="3161" spans="1:9" x14ac:dyDescent="0.2">
      <c r="A3161" s="2"/>
      <c r="C3161" s="2"/>
      <c r="E3161" s="2"/>
      <c r="G3161" s="2"/>
      <c r="I3161" s="2"/>
    </row>
    <row r="3162" spans="1:9" x14ac:dyDescent="0.2">
      <c r="A3162" s="2"/>
      <c r="C3162" s="2"/>
      <c r="E3162" s="2"/>
      <c r="G3162" s="2"/>
      <c r="I3162" s="2"/>
    </row>
    <row r="3163" spans="1:9" x14ac:dyDescent="0.2">
      <c r="A3163" s="2"/>
      <c r="C3163" s="2"/>
      <c r="E3163" s="2"/>
      <c r="G3163" s="2"/>
      <c r="I3163" s="2"/>
    </row>
    <row r="3164" spans="1:9" x14ac:dyDescent="0.2">
      <c r="A3164" s="2"/>
      <c r="C3164" s="2"/>
      <c r="E3164" s="2"/>
      <c r="G3164" s="2"/>
      <c r="I3164" s="2"/>
    </row>
    <row r="3165" spans="1:9" x14ac:dyDescent="0.2">
      <c r="A3165" s="2"/>
      <c r="C3165" s="2"/>
      <c r="E3165" s="2"/>
      <c r="G3165" s="2"/>
      <c r="I3165" s="2"/>
    </row>
    <row r="3166" spans="1:9" x14ac:dyDescent="0.2">
      <c r="A3166" s="2"/>
      <c r="C3166" s="2"/>
      <c r="E3166" s="2"/>
      <c r="G3166" s="2"/>
      <c r="I3166" s="2"/>
    </row>
    <row r="3167" spans="1:9" x14ac:dyDescent="0.2">
      <c r="A3167" s="2"/>
      <c r="C3167" s="2"/>
      <c r="E3167" s="2"/>
      <c r="G3167" s="2"/>
      <c r="I3167" s="2"/>
    </row>
    <row r="3168" spans="1:9" x14ac:dyDescent="0.2">
      <c r="A3168" s="2"/>
      <c r="C3168" s="2"/>
      <c r="E3168" s="2"/>
      <c r="G3168" s="2"/>
      <c r="I3168" s="2"/>
    </row>
    <row r="3169" spans="1:9" x14ac:dyDescent="0.2">
      <c r="A3169" s="2"/>
      <c r="C3169" s="2"/>
      <c r="E3169" s="2"/>
      <c r="G3169" s="2"/>
      <c r="I3169" s="2"/>
    </row>
    <row r="3170" spans="1:9" x14ac:dyDescent="0.2">
      <c r="A3170" s="2"/>
      <c r="C3170" s="2"/>
      <c r="E3170" s="2"/>
      <c r="G3170" s="2"/>
      <c r="I3170" s="2"/>
    </row>
    <row r="3171" spans="1:9" x14ac:dyDescent="0.2">
      <c r="A3171" s="2"/>
      <c r="C3171" s="2"/>
      <c r="E3171" s="2"/>
      <c r="G3171" s="2"/>
      <c r="I3171" s="2"/>
    </row>
    <row r="3172" spans="1:9" x14ac:dyDescent="0.2">
      <c r="A3172" s="2"/>
      <c r="C3172" s="2"/>
      <c r="E3172" s="2"/>
      <c r="G3172" s="2"/>
      <c r="I3172" s="2"/>
    </row>
    <row r="3173" spans="1:9" x14ac:dyDescent="0.2">
      <c r="A3173" s="2"/>
      <c r="C3173" s="2"/>
      <c r="E3173" s="2"/>
      <c r="G3173" s="2"/>
      <c r="I3173" s="2"/>
    </row>
    <row r="3174" spans="1:9" x14ac:dyDescent="0.2">
      <c r="A3174" s="2"/>
      <c r="C3174" s="2"/>
      <c r="E3174" s="2"/>
      <c r="G3174" s="2"/>
      <c r="I3174" s="2"/>
    </row>
    <row r="3175" spans="1:9" x14ac:dyDescent="0.2">
      <c r="A3175" s="2"/>
      <c r="C3175" s="2"/>
      <c r="E3175" s="2"/>
      <c r="G3175" s="2"/>
      <c r="I3175" s="2"/>
    </row>
    <row r="3176" spans="1:9" x14ac:dyDescent="0.2">
      <c r="A3176" s="2"/>
      <c r="C3176" s="2"/>
      <c r="E3176" s="2"/>
      <c r="G3176" s="2"/>
      <c r="I3176" s="2"/>
    </row>
    <row r="3177" spans="1:9" x14ac:dyDescent="0.2">
      <c r="A3177" s="2"/>
      <c r="C3177" s="2"/>
      <c r="E3177" s="2"/>
      <c r="G3177" s="2"/>
      <c r="I3177" s="2"/>
    </row>
    <row r="3178" spans="1:9" x14ac:dyDescent="0.2">
      <c r="A3178" s="2"/>
      <c r="C3178" s="2"/>
      <c r="E3178" s="2"/>
      <c r="G3178" s="2"/>
      <c r="I3178" s="2"/>
    </row>
    <row r="3179" spans="1:9" x14ac:dyDescent="0.2">
      <c r="A3179" s="2"/>
      <c r="C3179" s="2"/>
      <c r="E3179" s="2"/>
      <c r="G3179" s="2"/>
      <c r="I3179" s="2"/>
    </row>
    <row r="3180" spans="1:9" x14ac:dyDescent="0.2">
      <c r="A3180" s="2"/>
      <c r="C3180" s="2"/>
      <c r="E3180" s="2"/>
      <c r="G3180" s="2"/>
      <c r="I3180" s="2"/>
    </row>
    <row r="3181" spans="1:9" x14ac:dyDescent="0.2">
      <c r="A3181" s="2"/>
      <c r="C3181" s="2"/>
      <c r="E3181" s="2"/>
      <c r="G3181" s="2"/>
      <c r="I3181" s="2"/>
    </row>
    <row r="3182" spans="1:9" x14ac:dyDescent="0.2">
      <c r="A3182" s="2"/>
      <c r="C3182" s="2"/>
      <c r="E3182" s="2"/>
      <c r="G3182" s="2"/>
      <c r="I3182" s="2"/>
    </row>
    <row r="3183" spans="1:9" x14ac:dyDescent="0.2">
      <c r="A3183" s="2"/>
      <c r="C3183" s="2"/>
      <c r="E3183" s="2"/>
      <c r="G3183" s="2"/>
      <c r="I3183" s="2"/>
    </row>
    <row r="3184" spans="1:9" x14ac:dyDescent="0.2">
      <c r="A3184" s="2"/>
      <c r="C3184" s="2"/>
      <c r="E3184" s="2"/>
      <c r="G3184" s="2"/>
      <c r="I3184" s="2"/>
    </row>
    <row r="3185" spans="1:9" x14ac:dyDescent="0.2">
      <c r="A3185" s="2"/>
      <c r="C3185" s="2"/>
      <c r="E3185" s="2"/>
      <c r="G3185" s="2"/>
      <c r="I3185" s="2"/>
    </row>
    <row r="3186" spans="1:9" x14ac:dyDescent="0.2">
      <c r="A3186" s="2"/>
      <c r="C3186" s="2"/>
      <c r="E3186" s="2"/>
      <c r="G3186" s="2"/>
      <c r="I3186" s="2"/>
    </row>
    <row r="3187" spans="1:9" x14ac:dyDescent="0.2">
      <c r="A3187" s="2"/>
      <c r="C3187" s="2"/>
      <c r="E3187" s="2"/>
      <c r="G3187" s="2"/>
      <c r="I3187" s="2"/>
    </row>
    <row r="3188" spans="1:9" x14ac:dyDescent="0.2">
      <c r="A3188" s="2"/>
      <c r="C3188" s="2"/>
      <c r="E3188" s="2"/>
      <c r="G3188" s="2"/>
      <c r="I3188" s="2"/>
    </row>
    <row r="3189" spans="1:9" x14ac:dyDescent="0.2">
      <c r="A3189" s="2"/>
      <c r="C3189" s="2"/>
      <c r="E3189" s="2"/>
      <c r="G3189" s="2"/>
      <c r="I3189" s="2"/>
    </row>
    <row r="3190" spans="1:9" x14ac:dyDescent="0.2">
      <c r="A3190" s="2"/>
      <c r="C3190" s="2"/>
      <c r="E3190" s="2"/>
      <c r="G3190" s="2"/>
      <c r="I3190" s="2"/>
    </row>
    <row r="3191" spans="1:9" x14ac:dyDescent="0.2">
      <c r="A3191" s="2"/>
      <c r="C3191" s="2"/>
      <c r="E3191" s="2"/>
      <c r="G3191" s="2"/>
      <c r="I3191" s="2"/>
    </row>
    <row r="3192" spans="1:9" x14ac:dyDescent="0.2">
      <c r="A3192" s="2"/>
      <c r="C3192" s="2"/>
      <c r="E3192" s="2"/>
      <c r="G3192" s="2"/>
      <c r="I3192" s="2"/>
    </row>
    <row r="3193" spans="1:9" x14ac:dyDescent="0.2">
      <c r="A3193" s="2"/>
      <c r="C3193" s="2"/>
      <c r="E3193" s="2"/>
      <c r="G3193" s="2"/>
      <c r="I3193" s="2"/>
    </row>
    <row r="3194" spans="1:9" x14ac:dyDescent="0.2">
      <c r="A3194" s="2"/>
      <c r="C3194" s="2"/>
      <c r="E3194" s="2"/>
      <c r="G3194" s="2"/>
      <c r="I3194" s="2"/>
    </row>
    <row r="3195" spans="1:9" x14ac:dyDescent="0.2">
      <c r="A3195" s="2"/>
      <c r="C3195" s="2"/>
      <c r="E3195" s="2"/>
      <c r="G3195" s="2"/>
      <c r="I3195" s="2"/>
    </row>
    <row r="3196" spans="1:9" x14ac:dyDescent="0.2">
      <c r="A3196" s="2"/>
      <c r="C3196" s="2"/>
      <c r="E3196" s="2"/>
      <c r="G3196" s="2"/>
      <c r="I3196" s="2"/>
    </row>
    <row r="3197" spans="1:9" x14ac:dyDescent="0.2">
      <c r="A3197" s="2"/>
      <c r="C3197" s="2"/>
      <c r="E3197" s="2"/>
      <c r="G3197" s="2"/>
      <c r="I3197" s="2"/>
    </row>
    <row r="3198" spans="1:9" x14ac:dyDescent="0.2">
      <c r="A3198" s="2"/>
      <c r="C3198" s="2"/>
      <c r="E3198" s="2"/>
      <c r="G3198" s="2"/>
      <c r="I3198" s="2"/>
    </row>
    <row r="3199" spans="1:9" x14ac:dyDescent="0.2">
      <c r="A3199" s="2"/>
      <c r="C3199" s="2"/>
      <c r="E3199" s="2"/>
      <c r="G3199" s="2"/>
      <c r="I3199" s="2"/>
    </row>
    <row r="3200" spans="1:9" x14ac:dyDescent="0.2">
      <c r="A3200" s="2"/>
      <c r="C3200" s="2"/>
      <c r="E3200" s="2"/>
      <c r="G3200" s="2"/>
      <c r="I3200" s="2"/>
    </row>
    <row r="3201" spans="1:9" x14ac:dyDescent="0.2">
      <c r="A3201" s="2"/>
      <c r="C3201" s="2"/>
      <c r="E3201" s="2"/>
      <c r="G3201" s="2"/>
      <c r="I3201" s="2"/>
    </row>
    <row r="3202" spans="1:9" x14ac:dyDescent="0.2">
      <c r="A3202" s="2"/>
      <c r="C3202" s="2"/>
      <c r="E3202" s="2"/>
      <c r="G3202" s="2"/>
      <c r="I3202" s="2"/>
    </row>
    <row r="3203" spans="1:9" x14ac:dyDescent="0.2">
      <c r="A3203" s="2"/>
      <c r="C3203" s="2"/>
      <c r="E3203" s="2"/>
      <c r="G3203" s="2"/>
      <c r="I3203" s="2"/>
    </row>
    <row r="3204" spans="1:9" x14ac:dyDescent="0.2">
      <c r="A3204" s="2"/>
      <c r="C3204" s="2"/>
      <c r="E3204" s="2"/>
      <c r="G3204" s="2"/>
      <c r="I3204" s="2"/>
    </row>
    <row r="3205" spans="1:9" x14ac:dyDescent="0.2">
      <c r="A3205" s="2"/>
      <c r="C3205" s="2"/>
      <c r="E3205" s="2"/>
      <c r="G3205" s="2"/>
      <c r="I3205" s="2"/>
    </row>
    <row r="3206" spans="1:9" x14ac:dyDescent="0.2">
      <c r="A3206" s="2"/>
      <c r="C3206" s="2"/>
      <c r="E3206" s="2"/>
      <c r="G3206" s="2"/>
      <c r="I3206" s="2"/>
    </row>
    <row r="3207" spans="1:9" x14ac:dyDescent="0.2">
      <c r="A3207" s="2"/>
      <c r="C3207" s="2"/>
      <c r="E3207" s="2"/>
      <c r="G3207" s="2"/>
      <c r="I3207" s="2"/>
    </row>
    <row r="3208" spans="1:9" x14ac:dyDescent="0.2">
      <c r="A3208" s="2"/>
      <c r="C3208" s="2"/>
      <c r="E3208" s="2"/>
      <c r="G3208" s="2"/>
      <c r="I3208" s="2"/>
    </row>
    <row r="3209" spans="1:9" x14ac:dyDescent="0.2">
      <c r="A3209" s="2"/>
      <c r="C3209" s="2"/>
      <c r="E3209" s="2"/>
      <c r="G3209" s="2"/>
      <c r="I3209" s="2"/>
    </row>
    <row r="3210" spans="1:9" x14ac:dyDescent="0.2">
      <c r="A3210" s="2"/>
      <c r="C3210" s="2"/>
      <c r="E3210" s="2"/>
      <c r="G3210" s="2"/>
      <c r="I3210" s="2"/>
    </row>
    <row r="3211" spans="1:9" x14ac:dyDescent="0.2">
      <c r="A3211" s="2"/>
      <c r="C3211" s="2"/>
      <c r="E3211" s="2"/>
      <c r="G3211" s="2"/>
      <c r="I3211" s="2"/>
    </row>
    <row r="3212" spans="1:9" x14ac:dyDescent="0.2">
      <c r="A3212" s="2"/>
      <c r="C3212" s="2"/>
      <c r="E3212" s="2"/>
      <c r="G3212" s="2"/>
      <c r="I3212" s="2"/>
    </row>
    <row r="3213" spans="1:9" x14ac:dyDescent="0.2">
      <c r="A3213" s="2"/>
      <c r="C3213" s="2"/>
      <c r="E3213" s="2"/>
      <c r="G3213" s="2"/>
      <c r="I3213" s="2"/>
    </row>
    <row r="3214" spans="1:9" x14ac:dyDescent="0.2">
      <c r="A3214" s="2"/>
      <c r="C3214" s="2"/>
      <c r="E3214" s="2"/>
      <c r="G3214" s="2"/>
      <c r="I3214" s="2"/>
    </row>
    <row r="3215" spans="1:9" x14ac:dyDescent="0.2">
      <c r="A3215" s="2"/>
      <c r="C3215" s="2"/>
      <c r="E3215" s="2"/>
      <c r="G3215" s="2"/>
      <c r="I3215" s="2"/>
    </row>
    <row r="3216" spans="1:9" x14ac:dyDescent="0.2">
      <c r="A3216" s="2"/>
      <c r="C3216" s="2"/>
      <c r="E3216" s="2"/>
      <c r="G3216" s="2"/>
      <c r="I3216" s="2"/>
    </row>
    <row r="3217" spans="1:9" x14ac:dyDescent="0.2">
      <c r="A3217" s="2"/>
      <c r="C3217" s="2"/>
      <c r="E3217" s="2"/>
      <c r="G3217" s="2"/>
      <c r="I3217" s="2"/>
    </row>
    <row r="3218" spans="1:9" x14ac:dyDescent="0.2">
      <c r="A3218" s="2"/>
      <c r="C3218" s="2"/>
      <c r="E3218" s="2"/>
      <c r="G3218" s="2"/>
      <c r="I3218" s="2"/>
    </row>
    <row r="3219" spans="1:9" x14ac:dyDescent="0.2">
      <c r="A3219" s="2"/>
      <c r="C3219" s="2"/>
      <c r="E3219" s="2"/>
      <c r="G3219" s="2"/>
      <c r="I3219" s="2"/>
    </row>
    <row r="3220" spans="1:9" x14ac:dyDescent="0.2">
      <c r="A3220" s="2"/>
      <c r="C3220" s="2"/>
      <c r="E3220" s="2"/>
      <c r="G3220" s="2"/>
      <c r="I3220" s="2"/>
    </row>
    <row r="3221" spans="1:9" x14ac:dyDescent="0.2">
      <c r="A3221" s="2"/>
      <c r="C3221" s="2"/>
      <c r="E3221" s="2"/>
      <c r="G3221" s="2"/>
      <c r="I3221" s="2"/>
    </row>
    <row r="3222" spans="1:9" x14ac:dyDescent="0.2">
      <c r="A3222" s="2"/>
      <c r="C3222" s="2"/>
      <c r="E3222" s="2"/>
      <c r="G3222" s="2"/>
      <c r="I3222" s="2"/>
    </row>
    <row r="3223" spans="1:9" x14ac:dyDescent="0.2">
      <c r="A3223" s="2"/>
      <c r="C3223" s="2"/>
      <c r="E3223" s="2"/>
      <c r="G3223" s="2"/>
      <c r="I3223" s="2"/>
    </row>
    <row r="3224" spans="1:9" x14ac:dyDescent="0.2">
      <c r="A3224" s="2"/>
      <c r="C3224" s="2"/>
      <c r="E3224" s="2"/>
      <c r="G3224" s="2"/>
      <c r="I3224" s="2"/>
    </row>
    <row r="3225" spans="1:9" x14ac:dyDescent="0.2">
      <c r="A3225" s="2"/>
      <c r="C3225" s="2"/>
      <c r="E3225" s="2"/>
      <c r="G3225" s="2"/>
      <c r="I3225" s="2"/>
    </row>
    <row r="3226" spans="1:9" x14ac:dyDescent="0.2">
      <c r="A3226" s="2"/>
      <c r="C3226" s="2"/>
      <c r="E3226" s="2"/>
      <c r="G3226" s="2"/>
      <c r="I3226" s="2"/>
    </row>
    <row r="3227" spans="1:9" x14ac:dyDescent="0.2">
      <c r="A3227" s="2"/>
      <c r="C3227" s="2"/>
      <c r="E3227" s="2"/>
      <c r="G3227" s="2"/>
      <c r="I3227" s="2"/>
    </row>
    <row r="3228" spans="1:9" x14ac:dyDescent="0.2">
      <c r="A3228" s="2"/>
      <c r="C3228" s="2"/>
      <c r="E3228" s="2"/>
      <c r="G3228" s="2"/>
      <c r="I3228" s="2"/>
    </row>
    <row r="3229" spans="1:9" x14ac:dyDescent="0.2">
      <c r="A3229" s="2"/>
      <c r="C3229" s="2"/>
      <c r="E3229" s="2"/>
      <c r="G3229" s="2"/>
      <c r="I3229" s="2"/>
    </row>
    <row r="3230" spans="1:9" x14ac:dyDescent="0.2">
      <c r="A3230" s="2"/>
      <c r="C3230" s="2"/>
      <c r="E3230" s="2"/>
      <c r="G3230" s="2"/>
      <c r="I3230" s="2"/>
    </row>
    <row r="3231" spans="1:9" x14ac:dyDescent="0.2">
      <c r="A3231" s="2"/>
      <c r="C3231" s="2"/>
      <c r="E3231" s="2"/>
      <c r="G3231" s="2"/>
      <c r="I3231" s="2"/>
    </row>
    <row r="3232" spans="1:9" x14ac:dyDescent="0.2">
      <c r="A3232" s="2"/>
      <c r="C3232" s="2"/>
      <c r="E3232" s="2"/>
      <c r="G3232" s="2"/>
      <c r="I3232" s="2"/>
    </row>
    <row r="3233" spans="1:9" x14ac:dyDescent="0.2">
      <c r="A3233" s="2"/>
      <c r="C3233" s="2"/>
      <c r="E3233" s="2"/>
      <c r="G3233" s="2"/>
      <c r="I3233" s="2"/>
    </row>
    <row r="3234" spans="1:9" x14ac:dyDescent="0.2">
      <c r="A3234" s="2"/>
      <c r="C3234" s="2"/>
      <c r="E3234" s="2"/>
      <c r="G3234" s="2"/>
      <c r="I3234" s="2"/>
    </row>
    <row r="3235" spans="1:9" x14ac:dyDescent="0.2">
      <c r="A3235" s="2"/>
      <c r="C3235" s="2"/>
      <c r="E3235" s="2"/>
      <c r="G3235" s="2"/>
      <c r="I3235" s="2"/>
    </row>
    <row r="3236" spans="1:9" x14ac:dyDescent="0.2">
      <c r="A3236" s="2"/>
      <c r="C3236" s="2"/>
      <c r="E3236" s="2"/>
      <c r="G3236" s="2"/>
      <c r="I3236" s="2"/>
    </row>
    <row r="3237" spans="1:9" x14ac:dyDescent="0.2">
      <c r="A3237" s="2"/>
      <c r="C3237" s="2"/>
      <c r="E3237" s="2"/>
      <c r="G3237" s="2"/>
      <c r="I3237" s="2"/>
    </row>
    <row r="3238" spans="1:9" x14ac:dyDescent="0.2">
      <c r="A3238" s="2"/>
      <c r="C3238" s="2"/>
      <c r="E3238" s="2"/>
      <c r="G3238" s="2"/>
      <c r="I3238" s="2"/>
    </row>
    <row r="3239" spans="1:9" x14ac:dyDescent="0.2">
      <c r="A3239" s="2"/>
      <c r="C3239" s="2"/>
      <c r="E3239" s="2"/>
      <c r="G3239" s="2"/>
      <c r="I3239" s="2"/>
    </row>
    <row r="3240" spans="1:9" x14ac:dyDescent="0.2">
      <c r="A3240" s="2"/>
      <c r="C3240" s="2"/>
      <c r="E3240" s="2"/>
      <c r="G3240" s="2"/>
      <c r="I3240" s="2"/>
    </row>
    <row r="3241" spans="1:9" x14ac:dyDescent="0.2">
      <c r="A3241" s="2"/>
      <c r="C3241" s="2"/>
      <c r="E3241" s="2"/>
      <c r="G3241" s="2"/>
      <c r="I3241" s="2"/>
    </row>
    <row r="3242" spans="1:9" x14ac:dyDescent="0.2">
      <c r="A3242" s="2"/>
      <c r="C3242" s="2"/>
      <c r="E3242" s="2"/>
      <c r="G3242" s="2"/>
      <c r="I3242" s="2"/>
    </row>
    <row r="3243" spans="1:9" x14ac:dyDescent="0.2">
      <c r="A3243" s="2"/>
      <c r="C3243" s="2"/>
      <c r="E3243" s="2"/>
      <c r="G3243" s="2"/>
      <c r="I3243" s="2"/>
    </row>
    <row r="3244" spans="1:9" x14ac:dyDescent="0.2">
      <c r="A3244" s="2"/>
      <c r="C3244" s="2"/>
      <c r="E3244" s="2"/>
      <c r="G3244" s="2"/>
      <c r="I3244" s="2"/>
    </row>
    <row r="3245" spans="1:9" x14ac:dyDescent="0.2">
      <c r="A3245" s="2"/>
      <c r="C3245" s="2"/>
      <c r="E3245" s="2"/>
      <c r="G3245" s="2"/>
      <c r="I3245" s="2"/>
    </row>
    <row r="3246" spans="1:9" x14ac:dyDescent="0.2">
      <c r="A3246" s="2"/>
      <c r="C3246" s="2"/>
      <c r="E3246" s="2"/>
      <c r="G3246" s="2"/>
      <c r="I3246" s="2"/>
    </row>
    <row r="3247" spans="1:9" x14ac:dyDescent="0.2">
      <c r="A3247" s="2"/>
      <c r="C3247" s="2"/>
      <c r="E3247" s="2"/>
      <c r="G3247" s="2"/>
      <c r="I3247" s="2"/>
    </row>
    <row r="3248" spans="1:9" x14ac:dyDescent="0.2">
      <c r="A3248" s="2"/>
      <c r="C3248" s="2"/>
      <c r="E3248" s="2"/>
      <c r="G3248" s="2"/>
      <c r="I3248" s="2"/>
    </row>
    <row r="3249" spans="1:9" x14ac:dyDescent="0.2">
      <c r="A3249" s="2"/>
      <c r="C3249" s="2"/>
      <c r="E3249" s="2"/>
      <c r="G3249" s="2"/>
      <c r="I3249" s="2"/>
    </row>
    <row r="3250" spans="1:9" x14ac:dyDescent="0.2">
      <c r="A3250" s="2"/>
      <c r="C3250" s="2"/>
      <c r="E3250" s="2"/>
      <c r="G3250" s="2"/>
      <c r="I3250" s="2"/>
    </row>
    <row r="3251" spans="1:9" x14ac:dyDescent="0.2">
      <c r="A3251" s="2"/>
      <c r="C3251" s="2"/>
      <c r="E3251" s="2"/>
      <c r="G3251" s="2"/>
      <c r="I3251" s="2"/>
    </row>
    <row r="3252" spans="1:9" x14ac:dyDescent="0.2">
      <c r="A3252" s="2"/>
      <c r="C3252" s="2"/>
      <c r="E3252" s="2"/>
      <c r="G3252" s="2"/>
      <c r="I3252" s="2"/>
    </row>
    <row r="3253" spans="1:9" x14ac:dyDescent="0.2">
      <c r="A3253" s="2"/>
      <c r="C3253" s="2"/>
      <c r="E3253" s="2"/>
      <c r="G3253" s="2"/>
      <c r="I3253" s="2"/>
    </row>
    <row r="3254" spans="1:9" x14ac:dyDescent="0.2">
      <c r="A3254" s="2"/>
      <c r="C3254" s="2"/>
      <c r="E3254" s="2"/>
      <c r="G3254" s="2"/>
      <c r="I3254" s="2"/>
    </row>
    <row r="3255" spans="1:9" x14ac:dyDescent="0.2">
      <c r="A3255" s="2"/>
      <c r="C3255" s="2"/>
      <c r="E3255" s="2"/>
      <c r="G3255" s="2"/>
      <c r="I3255" s="2"/>
    </row>
    <row r="3256" spans="1:9" x14ac:dyDescent="0.2">
      <c r="A3256" s="2"/>
      <c r="C3256" s="2"/>
      <c r="E3256" s="2"/>
      <c r="G3256" s="2"/>
      <c r="I3256" s="2"/>
    </row>
    <row r="3257" spans="1:9" x14ac:dyDescent="0.2">
      <c r="A3257" s="2"/>
      <c r="C3257" s="2"/>
      <c r="E3257" s="2"/>
      <c r="G3257" s="2"/>
      <c r="I3257" s="2"/>
    </row>
    <row r="3258" spans="1:9" x14ac:dyDescent="0.2">
      <c r="A3258" s="2"/>
      <c r="C3258" s="2"/>
      <c r="E3258" s="2"/>
      <c r="G3258" s="2"/>
      <c r="I3258" s="2"/>
    </row>
    <row r="3259" spans="1:9" x14ac:dyDescent="0.2">
      <c r="A3259" s="2"/>
      <c r="C3259" s="2"/>
      <c r="E3259" s="2"/>
      <c r="G3259" s="2"/>
      <c r="I3259" s="2"/>
    </row>
    <row r="3260" spans="1:9" x14ac:dyDescent="0.2">
      <c r="A3260" s="2"/>
      <c r="C3260" s="2"/>
      <c r="E3260" s="2"/>
      <c r="G3260" s="2"/>
      <c r="I3260" s="2"/>
    </row>
    <row r="3261" spans="1:9" x14ac:dyDescent="0.2">
      <c r="A3261" s="2"/>
      <c r="C3261" s="2"/>
      <c r="E3261" s="2"/>
      <c r="G3261" s="2"/>
      <c r="I3261" s="2"/>
    </row>
    <row r="3262" spans="1:9" x14ac:dyDescent="0.2">
      <c r="A3262" s="2"/>
      <c r="C3262" s="2"/>
      <c r="E3262" s="2"/>
      <c r="G3262" s="2"/>
      <c r="I3262" s="2"/>
    </row>
    <row r="3263" spans="1:9" x14ac:dyDescent="0.2">
      <c r="A3263" s="2"/>
      <c r="C3263" s="2"/>
      <c r="E3263" s="2"/>
      <c r="G3263" s="2"/>
      <c r="I3263" s="2"/>
    </row>
    <row r="3264" spans="1:9" x14ac:dyDescent="0.2">
      <c r="A3264" s="2"/>
      <c r="C3264" s="2"/>
      <c r="E3264" s="2"/>
      <c r="G3264" s="2"/>
      <c r="I3264" s="2"/>
    </row>
    <row r="3265" spans="1:9" x14ac:dyDescent="0.2">
      <c r="A3265" s="2"/>
      <c r="C3265" s="2"/>
      <c r="E3265" s="2"/>
      <c r="G3265" s="2"/>
      <c r="I3265" s="2"/>
    </row>
    <row r="3266" spans="1:9" x14ac:dyDescent="0.2">
      <c r="A3266" s="2"/>
      <c r="C3266" s="2"/>
      <c r="E3266" s="2"/>
      <c r="G3266" s="2"/>
      <c r="I3266" s="2"/>
    </row>
    <row r="3267" spans="1:9" x14ac:dyDescent="0.2">
      <c r="A3267" s="2"/>
      <c r="C3267" s="2"/>
      <c r="E3267" s="2"/>
      <c r="G3267" s="2"/>
      <c r="I3267" s="2"/>
    </row>
    <row r="3268" spans="1:9" x14ac:dyDescent="0.2">
      <c r="A3268" s="2"/>
      <c r="C3268" s="2"/>
      <c r="E3268" s="2"/>
      <c r="G3268" s="2"/>
      <c r="I3268" s="2"/>
    </row>
    <row r="3269" spans="1:9" x14ac:dyDescent="0.2">
      <c r="A3269" s="2"/>
      <c r="C3269" s="2"/>
      <c r="E3269" s="2"/>
      <c r="G3269" s="2"/>
      <c r="I3269" s="2"/>
    </row>
    <row r="3270" spans="1:9" x14ac:dyDescent="0.2">
      <c r="A3270" s="2"/>
      <c r="C3270" s="2"/>
      <c r="E3270" s="2"/>
      <c r="G3270" s="2"/>
      <c r="I3270" s="2"/>
    </row>
    <row r="3271" spans="1:9" x14ac:dyDescent="0.2">
      <c r="A3271" s="2"/>
      <c r="C3271" s="2"/>
      <c r="E3271" s="2"/>
      <c r="G3271" s="2"/>
      <c r="I3271" s="2"/>
    </row>
    <row r="3272" spans="1:9" x14ac:dyDescent="0.2">
      <c r="A3272" s="2"/>
      <c r="C3272" s="2"/>
      <c r="E3272" s="2"/>
      <c r="G3272" s="2"/>
      <c r="I3272" s="2"/>
    </row>
    <row r="3273" spans="1:9" x14ac:dyDescent="0.2">
      <c r="A3273" s="2"/>
      <c r="C3273" s="2"/>
      <c r="E3273" s="2"/>
      <c r="G3273" s="2"/>
      <c r="I3273" s="2"/>
    </row>
    <row r="3274" spans="1:9" x14ac:dyDescent="0.2">
      <c r="A3274" s="2"/>
      <c r="C3274" s="2"/>
      <c r="E3274" s="2"/>
      <c r="G3274" s="2"/>
      <c r="I3274" s="2"/>
    </row>
    <row r="3275" spans="1:9" x14ac:dyDescent="0.2">
      <c r="A3275" s="2"/>
      <c r="C3275" s="2"/>
      <c r="E3275" s="2"/>
      <c r="G3275" s="2"/>
      <c r="I3275" s="2"/>
    </row>
    <row r="3276" spans="1:9" x14ac:dyDescent="0.2">
      <c r="A3276" s="2"/>
      <c r="C3276" s="2"/>
      <c r="E3276" s="2"/>
      <c r="G3276" s="2"/>
      <c r="I3276" s="2"/>
    </row>
    <row r="3277" spans="1:9" x14ac:dyDescent="0.2">
      <c r="A3277" s="2"/>
      <c r="C3277" s="2"/>
      <c r="E3277" s="2"/>
      <c r="G3277" s="2"/>
      <c r="I3277" s="2"/>
    </row>
    <row r="3278" spans="1:9" x14ac:dyDescent="0.2">
      <c r="A3278" s="2"/>
      <c r="C3278" s="2"/>
      <c r="E3278" s="2"/>
      <c r="G3278" s="2"/>
      <c r="I3278" s="2"/>
    </row>
    <row r="3279" spans="1:9" x14ac:dyDescent="0.2">
      <c r="A3279" s="2"/>
      <c r="C3279" s="2"/>
      <c r="E3279" s="2"/>
      <c r="G3279" s="2"/>
      <c r="I3279" s="2"/>
    </row>
    <row r="3280" spans="1:9" x14ac:dyDescent="0.2">
      <c r="A3280" s="2"/>
      <c r="C3280" s="2"/>
      <c r="E3280" s="2"/>
      <c r="G3280" s="2"/>
      <c r="I3280" s="2"/>
    </row>
    <row r="3281" spans="1:9" x14ac:dyDescent="0.2">
      <c r="A3281" s="2"/>
      <c r="C3281" s="2"/>
      <c r="E3281" s="2"/>
      <c r="G3281" s="2"/>
      <c r="I3281" s="2"/>
    </row>
    <row r="3282" spans="1:9" x14ac:dyDescent="0.2">
      <c r="A3282" s="2"/>
      <c r="C3282" s="2"/>
      <c r="E3282" s="2"/>
      <c r="G3282" s="2"/>
      <c r="I3282" s="2"/>
    </row>
    <row r="3283" spans="1:9" x14ac:dyDescent="0.2">
      <c r="A3283" s="2"/>
      <c r="C3283" s="2"/>
      <c r="E3283" s="2"/>
      <c r="G3283" s="2"/>
      <c r="I3283" s="2"/>
    </row>
    <row r="3284" spans="1:9" x14ac:dyDescent="0.2">
      <c r="A3284" s="2"/>
      <c r="C3284" s="2"/>
      <c r="E3284" s="2"/>
      <c r="G3284" s="2"/>
      <c r="I3284" s="2"/>
    </row>
    <row r="3285" spans="1:9" x14ac:dyDescent="0.2">
      <c r="A3285" s="2"/>
      <c r="C3285" s="2"/>
      <c r="E3285" s="2"/>
      <c r="G3285" s="2"/>
      <c r="I3285" s="2"/>
    </row>
    <row r="3286" spans="1:9" x14ac:dyDescent="0.2">
      <c r="A3286" s="2"/>
      <c r="C3286" s="2"/>
      <c r="E3286" s="2"/>
      <c r="G3286" s="2"/>
      <c r="I3286" s="2"/>
    </row>
    <row r="3287" spans="1:9" x14ac:dyDescent="0.2">
      <c r="A3287" s="2"/>
      <c r="C3287" s="2"/>
      <c r="E3287" s="2"/>
      <c r="G3287" s="2"/>
      <c r="I3287" s="2"/>
    </row>
    <row r="3288" spans="1:9" x14ac:dyDescent="0.2">
      <c r="A3288" s="2"/>
      <c r="C3288" s="2"/>
      <c r="E3288" s="2"/>
      <c r="G3288" s="2"/>
      <c r="I3288" s="2"/>
    </row>
    <row r="3289" spans="1:9" x14ac:dyDescent="0.2">
      <c r="A3289" s="2"/>
      <c r="C3289" s="2"/>
      <c r="E3289" s="2"/>
      <c r="G3289" s="2"/>
      <c r="I3289" s="2"/>
    </row>
    <row r="3290" spans="1:9" x14ac:dyDescent="0.2">
      <c r="A3290" s="2"/>
      <c r="C3290" s="2"/>
      <c r="E3290" s="2"/>
      <c r="G3290" s="2"/>
      <c r="I3290" s="2"/>
    </row>
    <row r="3291" spans="1:9" x14ac:dyDescent="0.2">
      <c r="A3291" s="2"/>
      <c r="C3291" s="2"/>
      <c r="E3291" s="2"/>
      <c r="G3291" s="2"/>
      <c r="I3291" s="2"/>
    </row>
    <row r="3292" spans="1:9" x14ac:dyDescent="0.2">
      <c r="A3292" s="2"/>
      <c r="C3292" s="2"/>
      <c r="E3292" s="2"/>
      <c r="G3292" s="2"/>
      <c r="I3292" s="2"/>
    </row>
    <row r="3293" spans="1:9" x14ac:dyDescent="0.2">
      <c r="A3293" s="2"/>
      <c r="C3293" s="2"/>
      <c r="E3293" s="2"/>
      <c r="G3293" s="2"/>
      <c r="I3293" s="2"/>
    </row>
    <row r="3294" spans="1:9" x14ac:dyDescent="0.2">
      <c r="A3294" s="2"/>
      <c r="C3294" s="2"/>
      <c r="E3294" s="2"/>
      <c r="G3294" s="2"/>
      <c r="I3294" s="2"/>
    </row>
    <row r="3295" spans="1:9" x14ac:dyDescent="0.2">
      <c r="A3295" s="2"/>
      <c r="C3295" s="2"/>
      <c r="E3295" s="2"/>
      <c r="G3295" s="2"/>
      <c r="I3295" s="2"/>
    </row>
    <row r="3296" spans="1:9" x14ac:dyDescent="0.2">
      <c r="A3296" s="2"/>
      <c r="C3296" s="2"/>
      <c r="E3296" s="2"/>
      <c r="G3296" s="2"/>
      <c r="I3296" s="2"/>
    </row>
    <row r="3297" spans="1:9" x14ac:dyDescent="0.2">
      <c r="A3297" s="2"/>
      <c r="C3297" s="2"/>
      <c r="E3297" s="2"/>
      <c r="G3297" s="2"/>
      <c r="I3297" s="2"/>
    </row>
    <row r="3298" spans="1:9" x14ac:dyDescent="0.2">
      <c r="A3298" s="2"/>
      <c r="C3298" s="2"/>
      <c r="E3298" s="2"/>
      <c r="G3298" s="2"/>
      <c r="I3298" s="2"/>
    </row>
    <row r="3299" spans="1:9" x14ac:dyDescent="0.2">
      <c r="A3299" s="2"/>
      <c r="C3299" s="2"/>
      <c r="E3299" s="2"/>
      <c r="G3299" s="2"/>
      <c r="I3299" s="2"/>
    </row>
    <row r="3300" spans="1:9" x14ac:dyDescent="0.2">
      <c r="A3300" s="2"/>
      <c r="C3300" s="2"/>
      <c r="E3300" s="2"/>
      <c r="G3300" s="2"/>
      <c r="I3300" s="2"/>
    </row>
    <row r="3301" spans="1:9" x14ac:dyDescent="0.2">
      <c r="A3301" s="2"/>
      <c r="C3301" s="2"/>
      <c r="E3301" s="2"/>
      <c r="G3301" s="2"/>
      <c r="I3301" s="2"/>
    </row>
    <row r="3302" spans="1:9" x14ac:dyDescent="0.2">
      <c r="A3302" s="2"/>
      <c r="C3302" s="2"/>
      <c r="E3302" s="2"/>
      <c r="G3302" s="2"/>
      <c r="I3302" s="2"/>
    </row>
    <row r="3303" spans="1:9" x14ac:dyDescent="0.2">
      <c r="A3303" s="2"/>
      <c r="C3303" s="2"/>
      <c r="E3303" s="2"/>
      <c r="G3303" s="2"/>
      <c r="I3303" s="2"/>
    </row>
    <row r="3304" spans="1:9" x14ac:dyDescent="0.2">
      <c r="A3304" s="2"/>
      <c r="C3304" s="2"/>
      <c r="E3304" s="2"/>
      <c r="G3304" s="2"/>
      <c r="I3304" s="2"/>
    </row>
    <row r="3305" spans="1:9" x14ac:dyDescent="0.2">
      <c r="A3305" s="2"/>
      <c r="C3305" s="2"/>
      <c r="E3305" s="2"/>
      <c r="G3305" s="2"/>
      <c r="I3305" s="2"/>
    </row>
    <row r="3306" spans="1:9" x14ac:dyDescent="0.2">
      <c r="A3306" s="2"/>
      <c r="C3306" s="2"/>
      <c r="E3306" s="2"/>
      <c r="G3306" s="2"/>
      <c r="I3306" s="2"/>
    </row>
    <row r="3307" spans="1:9" x14ac:dyDescent="0.2">
      <c r="A3307" s="2"/>
      <c r="C3307" s="2"/>
      <c r="E3307" s="2"/>
      <c r="G3307" s="2"/>
      <c r="I3307" s="2"/>
    </row>
    <row r="3308" spans="1:9" x14ac:dyDescent="0.2">
      <c r="A3308" s="2"/>
      <c r="C3308" s="2"/>
      <c r="E3308" s="2"/>
      <c r="G3308" s="2"/>
      <c r="I3308" s="2"/>
    </row>
    <row r="3309" spans="1:9" x14ac:dyDescent="0.2">
      <c r="A3309" s="2"/>
      <c r="C3309" s="2"/>
      <c r="E3309" s="2"/>
      <c r="G3309" s="2"/>
      <c r="I3309" s="2"/>
    </row>
    <row r="3310" spans="1:9" x14ac:dyDescent="0.2">
      <c r="A3310" s="2"/>
      <c r="C3310" s="2"/>
      <c r="E3310" s="2"/>
      <c r="G3310" s="2"/>
      <c r="I3310" s="2"/>
    </row>
    <row r="3311" spans="1:9" x14ac:dyDescent="0.2">
      <c r="A3311" s="2"/>
      <c r="C3311" s="2"/>
      <c r="E3311" s="2"/>
      <c r="G3311" s="2"/>
      <c r="I3311" s="2"/>
    </row>
    <row r="3312" spans="1:9" x14ac:dyDescent="0.2">
      <c r="A3312" s="2"/>
      <c r="C3312" s="2"/>
      <c r="E3312" s="2"/>
      <c r="G3312" s="2"/>
      <c r="I3312" s="2"/>
    </row>
    <row r="3313" spans="1:9" x14ac:dyDescent="0.2">
      <c r="A3313" s="2"/>
      <c r="C3313" s="2"/>
      <c r="E3313" s="2"/>
      <c r="G3313" s="2"/>
      <c r="I3313" s="2"/>
    </row>
    <row r="3314" spans="1:9" x14ac:dyDescent="0.2">
      <c r="A3314" s="2"/>
      <c r="C3314" s="2"/>
      <c r="E3314" s="2"/>
      <c r="G3314" s="2"/>
      <c r="I3314" s="2"/>
    </row>
    <row r="3315" spans="1:9" x14ac:dyDescent="0.2">
      <c r="A3315" s="2"/>
      <c r="C3315" s="2"/>
      <c r="E3315" s="2"/>
      <c r="G3315" s="2"/>
      <c r="I3315" s="2"/>
    </row>
    <row r="3316" spans="1:9" x14ac:dyDescent="0.2">
      <c r="A3316" s="2"/>
      <c r="C3316" s="2"/>
      <c r="E3316" s="2"/>
      <c r="G3316" s="2"/>
      <c r="I3316" s="2"/>
    </row>
    <row r="3317" spans="1:9" x14ac:dyDescent="0.2">
      <c r="A3317" s="2"/>
      <c r="C3317" s="2"/>
      <c r="E3317" s="2"/>
      <c r="G3317" s="2"/>
      <c r="I3317" s="2"/>
    </row>
    <row r="3318" spans="1:9" x14ac:dyDescent="0.2">
      <c r="A3318" s="2"/>
      <c r="C3318" s="2"/>
      <c r="E3318" s="2"/>
      <c r="G3318" s="2"/>
      <c r="I3318" s="2"/>
    </row>
    <row r="3319" spans="1:9" x14ac:dyDescent="0.2">
      <c r="A3319" s="2"/>
      <c r="C3319" s="2"/>
      <c r="E3319" s="2"/>
      <c r="G3319" s="2"/>
      <c r="I3319" s="2"/>
    </row>
    <row r="3320" spans="1:9" x14ac:dyDescent="0.2">
      <c r="A3320" s="2"/>
      <c r="C3320" s="2"/>
      <c r="E3320" s="2"/>
      <c r="G3320" s="2"/>
      <c r="I3320" s="2"/>
    </row>
    <row r="3321" spans="1:9" x14ac:dyDescent="0.2">
      <c r="A3321" s="2"/>
      <c r="C3321" s="2"/>
      <c r="E3321" s="2"/>
      <c r="G3321" s="2"/>
      <c r="I3321" s="2"/>
    </row>
    <row r="3322" spans="1:9" x14ac:dyDescent="0.2">
      <c r="A3322" s="2"/>
      <c r="C3322" s="2"/>
      <c r="E3322" s="2"/>
      <c r="G3322" s="2"/>
      <c r="I3322" s="2"/>
    </row>
    <row r="3323" spans="1:9" x14ac:dyDescent="0.2">
      <c r="A3323" s="2"/>
      <c r="C3323" s="2"/>
      <c r="E3323" s="2"/>
      <c r="G3323" s="2"/>
      <c r="I3323" s="2"/>
    </row>
    <row r="3324" spans="1:9" x14ac:dyDescent="0.2">
      <c r="A3324" s="2"/>
      <c r="C3324" s="2"/>
      <c r="E3324" s="2"/>
      <c r="G3324" s="2"/>
      <c r="I3324" s="2"/>
    </row>
    <row r="3325" spans="1:9" x14ac:dyDescent="0.2">
      <c r="A3325" s="2"/>
      <c r="C3325" s="2"/>
      <c r="E3325" s="2"/>
      <c r="G3325" s="2"/>
      <c r="I3325" s="2"/>
    </row>
    <row r="3326" spans="1:9" x14ac:dyDescent="0.2">
      <c r="A3326" s="2"/>
      <c r="C3326" s="2"/>
      <c r="E3326" s="2"/>
      <c r="G3326" s="2"/>
      <c r="I3326" s="2"/>
    </row>
    <row r="3327" spans="1:9" x14ac:dyDescent="0.2">
      <c r="A3327" s="2"/>
      <c r="C3327" s="2"/>
      <c r="E3327" s="2"/>
      <c r="G3327" s="2"/>
      <c r="I3327" s="2"/>
    </row>
    <row r="3328" spans="1:9" x14ac:dyDescent="0.2">
      <c r="A3328" s="2"/>
      <c r="C3328" s="2"/>
      <c r="E3328" s="2"/>
      <c r="G3328" s="2"/>
      <c r="I3328" s="2"/>
    </row>
    <row r="3329" spans="1:9" x14ac:dyDescent="0.2">
      <c r="A3329" s="2"/>
      <c r="C3329" s="2"/>
      <c r="E3329" s="2"/>
      <c r="G3329" s="2"/>
      <c r="I3329" s="2"/>
    </row>
    <row r="3330" spans="1:9" x14ac:dyDescent="0.2">
      <c r="A3330" s="2"/>
      <c r="C3330" s="2"/>
      <c r="E3330" s="2"/>
      <c r="G3330" s="2"/>
      <c r="I3330" s="2"/>
    </row>
    <row r="3331" spans="1:9" x14ac:dyDescent="0.2">
      <c r="A3331" s="2"/>
      <c r="C3331" s="2"/>
      <c r="E3331" s="2"/>
      <c r="G3331" s="2"/>
      <c r="I3331" s="2"/>
    </row>
    <row r="3332" spans="1:9" x14ac:dyDescent="0.2">
      <c r="A3332" s="2"/>
      <c r="C3332" s="2"/>
      <c r="E3332" s="2"/>
      <c r="G3332" s="2"/>
      <c r="I3332" s="2"/>
    </row>
    <row r="3333" spans="1:9" x14ac:dyDescent="0.2">
      <c r="A3333" s="2"/>
      <c r="C3333" s="2"/>
      <c r="E3333" s="2"/>
      <c r="G3333" s="2"/>
      <c r="I3333" s="2"/>
    </row>
    <row r="3334" spans="1:9" x14ac:dyDescent="0.2">
      <c r="A3334" s="2"/>
      <c r="C3334" s="2"/>
      <c r="E3334" s="2"/>
      <c r="G3334" s="2"/>
      <c r="I3334" s="2"/>
    </row>
    <row r="3335" spans="1:9" x14ac:dyDescent="0.2">
      <c r="A3335" s="2"/>
      <c r="C3335" s="2"/>
      <c r="E3335" s="2"/>
      <c r="G3335" s="2"/>
      <c r="I3335" s="2"/>
    </row>
    <row r="3336" spans="1:9" x14ac:dyDescent="0.2">
      <c r="A3336" s="2"/>
      <c r="C3336" s="2"/>
      <c r="E3336" s="2"/>
      <c r="G3336" s="2"/>
      <c r="I3336" s="2"/>
    </row>
    <row r="3337" spans="1:9" x14ac:dyDescent="0.2">
      <c r="A3337" s="2"/>
      <c r="C3337" s="2"/>
      <c r="E3337" s="2"/>
      <c r="G3337" s="2"/>
      <c r="I3337" s="2"/>
    </row>
    <row r="3338" spans="1:9" x14ac:dyDescent="0.2">
      <c r="A3338" s="2"/>
      <c r="C3338" s="2"/>
      <c r="E3338" s="2"/>
      <c r="G3338" s="2"/>
      <c r="I3338" s="2"/>
    </row>
    <row r="3339" spans="1:9" x14ac:dyDescent="0.2">
      <c r="A3339" s="2"/>
      <c r="C3339" s="2"/>
      <c r="E3339" s="2"/>
      <c r="G3339" s="2"/>
      <c r="I3339" s="2"/>
    </row>
    <row r="3340" spans="1:9" x14ac:dyDescent="0.2">
      <c r="A3340" s="2"/>
      <c r="C3340" s="2"/>
      <c r="E3340" s="2"/>
      <c r="G3340" s="2"/>
      <c r="I3340" s="2"/>
    </row>
    <row r="3341" spans="1:9" x14ac:dyDescent="0.2">
      <c r="A3341" s="2"/>
      <c r="C3341" s="2"/>
      <c r="E3341" s="2"/>
      <c r="G3341" s="2"/>
      <c r="I3341" s="2"/>
    </row>
    <row r="3342" spans="1:9" x14ac:dyDescent="0.2">
      <c r="A3342" s="2"/>
      <c r="C3342" s="2"/>
      <c r="E3342" s="2"/>
      <c r="G3342" s="2"/>
      <c r="I3342" s="2"/>
    </row>
    <row r="3343" spans="1:9" x14ac:dyDescent="0.2">
      <c r="A3343" s="2"/>
      <c r="C3343" s="2"/>
      <c r="E3343" s="2"/>
      <c r="G3343" s="2"/>
      <c r="I3343" s="2"/>
    </row>
    <row r="3344" spans="1:9" x14ac:dyDescent="0.2">
      <c r="A3344" s="2"/>
      <c r="C3344" s="2"/>
      <c r="E3344" s="2"/>
      <c r="G3344" s="2"/>
      <c r="I3344" s="2"/>
    </row>
    <row r="3345" spans="1:9" x14ac:dyDescent="0.2">
      <c r="A3345" s="2"/>
      <c r="C3345" s="2"/>
      <c r="E3345" s="2"/>
      <c r="G3345" s="2"/>
      <c r="I3345" s="2"/>
    </row>
    <row r="3346" spans="1:9" x14ac:dyDescent="0.2">
      <c r="A3346" s="2"/>
      <c r="C3346" s="2"/>
      <c r="E3346" s="2"/>
      <c r="G3346" s="2"/>
      <c r="I3346" s="2"/>
    </row>
    <row r="3347" spans="1:9" x14ac:dyDescent="0.2">
      <c r="A3347" s="2"/>
      <c r="C3347" s="2"/>
      <c r="E3347" s="2"/>
      <c r="G3347" s="2"/>
      <c r="I3347" s="2"/>
    </row>
    <row r="3348" spans="1:9" x14ac:dyDescent="0.2">
      <c r="A3348" s="2"/>
      <c r="C3348" s="2"/>
      <c r="E3348" s="2"/>
      <c r="G3348" s="2"/>
      <c r="I3348" s="2"/>
    </row>
    <row r="3349" spans="1:9" x14ac:dyDescent="0.2">
      <c r="A3349" s="2"/>
      <c r="C3349" s="2"/>
      <c r="E3349" s="2"/>
      <c r="G3349" s="2"/>
      <c r="I3349" s="2"/>
    </row>
    <row r="3350" spans="1:9" x14ac:dyDescent="0.2">
      <c r="A3350" s="2"/>
      <c r="C3350" s="2"/>
      <c r="E3350" s="2"/>
      <c r="G3350" s="2"/>
      <c r="I3350" s="2"/>
    </row>
    <row r="3351" spans="1:9" x14ac:dyDescent="0.2">
      <c r="A3351" s="2"/>
      <c r="C3351" s="2"/>
      <c r="E3351" s="2"/>
      <c r="G3351" s="2"/>
      <c r="I3351" s="2"/>
    </row>
    <row r="3352" spans="1:9" x14ac:dyDescent="0.2">
      <c r="A3352" s="2"/>
      <c r="C3352" s="2"/>
      <c r="E3352" s="2"/>
      <c r="G3352" s="2"/>
      <c r="I3352" s="2"/>
    </row>
    <row r="3353" spans="1:9" x14ac:dyDescent="0.2">
      <c r="A3353" s="2"/>
      <c r="C3353" s="2"/>
      <c r="E3353" s="2"/>
      <c r="G3353" s="2"/>
      <c r="I3353" s="2"/>
    </row>
    <row r="3354" spans="1:9" x14ac:dyDescent="0.2">
      <c r="A3354" s="2"/>
      <c r="C3354" s="2"/>
      <c r="E3354" s="2"/>
      <c r="G3354" s="2"/>
      <c r="I3354" s="2"/>
    </row>
    <row r="3355" spans="1:9" x14ac:dyDescent="0.2">
      <c r="A3355" s="2"/>
      <c r="C3355" s="2"/>
      <c r="E3355" s="2"/>
      <c r="G3355" s="2"/>
      <c r="I3355" s="2"/>
    </row>
    <row r="3356" spans="1:9" x14ac:dyDescent="0.2">
      <c r="A3356" s="2"/>
      <c r="C3356" s="2"/>
      <c r="E3356" s="2"/>
      <c r="G3356" s="2"/>
      <c r="I3356" s="2"/>
    </row>
    <row r="3357" spans="1:9" x14ac:dyDescent="0.2">
      <c r="A3357" s="2"/>
      <c r="C3357" s="2"/>
      <c r="E3357" s="2"/>
      <c r="G3357" s="2"/>
      <c r="I3357" s="2"/>
    </row>
    <row r="3358" spans="1:9" x14ac:dyDescent="0.2">
      <c r="A3358" s="2"/>
      <c r="C3358" s="2"/>
      <c r="E3358" s="2"/>
      <c r="G3358" s="2"/>
      <c r="I3358" s="2"/>
    </row>
    <row r="3359" spans="1:9" x14ac:dyDescent="0.2">
      <c r="A3359" s="2"/>
      <c r="C3359" s="2"/>
      <c r="E3359" s="2"/>
      <c r="G3359" s="2"/>
      <c r="I3359" s="2"/>
    </row>
    <row r="3360" spans="1:9" x14ac:dyDescent="0.2">
      <c r="A3360" s="2"/>
      <c r="C3360" s="2"/>
      <c r="E3360" s="2"/>
      <c r="G3360" s="2"/>
      <c r="I3360" s="2"/>
    </row>
    <row r="3361" spans="1:9" x14ac:dyDescent="0.2">
      <c r="A3361" s="2"/>
      <c r="C3361" s="2"/>
      <c r="E3361" s="2"/>
      <c r="G3361" s="2"/>
      <c r="I3361" s="2"/>
    </row>
    <row r="3362" spans="1:9" x14ac:dyDescent="0.2">
      <c r="A3362" s="2"/>
      <c r="C3362" s="2"/>
      <c r="E3362" s="2"/>
      <c r="G3362" s="2"/>
      <c r="I3362" s="2"/>
    </row>
    <row r="3363" spans="1:9" x14ac:dyDescent="0.2">
      <c r="A3363" s="2"/>
      <c r="C3363" s="2"/>
      <c r="E3363" s="2"/>
      <c r="G3363" s="2"/>
      <c r="I3363" s="2"/>
    </row>
    <row r="3364" spans="1:9" x14ac:dyDescent="0.2">
      <c r="A3364" s="2"/>
      <c r="C3364" s="2"/>
      <c r="E3364" s="2"/>
      <c r="G3364" s="2"/>
      <c r="I3364" s="2"/>
    </row>
    <row r="3365" spans="1:9" x14ac:dyDescent="0.2">
      <c r="A3365" s="2"/>
      <c r="C3365" s="2"/>
      <c r="E3365" s="2"/>
      <c r="G3365" s="2"/>
      <c r="I3365" s="2"/>
    </row>
    <row r="3366" spans="1:9" x14ac:dyDescent="0.2">
      <c r="A3366" s="2"/>
      <c r="C3366" s="2"/>
      <c r="E3366" s="2"/>
      <c r="G3366" s="2"/>
      <c r="I3366" s="2"/>
    </row>
    <row r="3367" spans="1:9" x14ac:dyDescent="0.2">
      <c r="A3367" s="2"/>
      <c r="C3367" s="2"/>
      <c r="E3367" s="2"/>
      <c r="G3367" s="2"/>
      <c r="I3367" s="2"/>
    </row>
    <row r="3368" spans="1:9" x14ac:dyDescent="0.2">
      <c r="A3368" s="2"/>
      <c r="C3368" s="2"/>
      <c r="E3368" s="2"/>
      <c r="G3368" s="2"/>
      <c r="I3368" s="2"/>
    </row>
    <row r="3369" spans="1:9" x14ac:dyDescent="0.2">
      <c r="A3369" s="2"/>
      <c r="C3369" s="2"/>
      <c r="E3369" s="2"/>
      <c r="G3369" s="2"/>
      <c r="I3369" s="2"/>
    </row>
    <row r="3370" spans="1:9" x14ac:dyDescent="0.2">
      <c r="A3370" s="2"/>
      <c r="C3370" s="2"/>
      <c r="E3370" s="2"/>
      <c r="G3370" s="2"/>
      <c r="I3370" s="2"/>
    </row>
    <row r="3371" spans="1:9" x14ac:dyDescent="0.2">
      <c r="A3371" s="2"/>
      <c r="C3371" s="2"/>
      <c r="E3371" s="2"/>
      <c r="G3371" s="2"/>
      <c r="I3371" s="2"/>
    </row>
    <row r="3372" spans="1:9" x14ac:dyDescent="0.2">
      <c r="A3372" s="2"/>
      <c r="C3372" s="2"/>
      <c r="E3372" s="2"/>
      <c r="G3372" s="2"/>
      <c r="I3372" s="2"/>
    </row>
    <row r="3373" spans="1:9" x14ac:dyDescent="0.2">
      <c r="A3373" s="2"/>
      <c r="C3373" s="2"/>
      <c r="E3373" s="2"/>
      <c r="G3373" s="2"/>
      <c r="I3373" s="2"/>
    </row>
    <row r="3374" spans="1:9" x14ac:dyDescent="0.2">
      <c r="A3374" s="2"/>
      <c r="C3374" s="2"/>
      <c r="E3374" s="2"/>
      <c r="G3374" s="2"/>
      <c r="I3374" s="2"/>
    </row>
    <row r="3375" spans="1:9" x14ac:dyDescent="0.2">
      <c r="A3375" s="2"/>
      <c r="C3375" s="2"/>
      <c r="E3375" s="2"/>
      <c r="G3375" s="2"/>
      <c r="I3375" s="2"/>
    </row>
    <row r="3376" spans="1:9" x14ac:dyDescent="0.2">
      <c r="A3376" s="2"/>
      <c r="C3376" s="2"/>
      <c r="E3376" s="2"/>
      <c r="G3376" s="2"/>
      <c r="I3376" s="2"/>
    </row>
    <row r="3377" spans="1:9" x14ac:dyDescent="0.2">
      <c r="A3377" s="2"/>
      <c r="C3377" s="2"/>
      <c r="E3377" s="2"/>
      <c r="G3377" s="2"/>
      <c r="I3377" s="2"/>
    </row>
    <row r="3378" spans="1:9" x14ac:dyDescent="0.2">
      <c r="A3378" s="2"/>
      <c r="C3378" s="2"/>
      <c r="E3378" s="2"/>
      <c r="G3378" s="2"/>
      <c r="I3378" s="2"/>
    </row>
    <row r="3379" spans="1:9" x14ac:dyDescent="0.2">
      <c r="A3379" s="2"/>
      <c r="C3379" s="2"/>
      <c r="E3379" s="2"/>
      <c r="G3379" s="2"/>
      <c r="I3379" s="2"/>
    </row>
    <row r="3380" spans="1:9" x14ac:dyDescent="0.2">
      <c r="A3380" s="2"/>
      <c r="C3380" s="2"/>
      <c r="E3380" s="2"/>
      <c r="G3380" s="2"/>
      <c r="I3380" s="2"/>
    </row>
    <row r="3381" spans="1:9" x14ac:dyDescent="0.2">
      <c r="A3381" s="2"/>
      <c r="C3381" s="2"/>
      <c r="E3381" s="2"/>
      <c r="G3381" s="2"/>
      <c r="I3381" s="2"/>
    </row>
    <row r="3382" spans="1:9" x14ac:dyDescent="0.2">
      <c r="A3382" s="2"/>
      <c r="C3382" s="2"/>
      <c r="E3382" s="2"/>
      <c r="G3382" s="2"/>
      <c r="I3382" s="2"/>
    </row>
    <row r="3383" spans="1:9" x14ac:dyDescent="0.2">
      <c r="A3383" s="2"/>
      <c r="C3383" s="2"/>
      <c r="E3383" s="2"/>
      <c r="G3383" s="2"/>
      <c r="I3383" s="2"/>
    </row>
    <row r="3384" spans="1:9" x14ac:dyDescent="0.2">
      <c r="A3384" s="2"/>
      <c r="C3384" s="2"/>
      <c r="E3384" s="2"/>
      <c r="G3384" s="2"/>
      <c r="I3384" s="2"/>
    </row>
    <row r="3385" spans="1:9" x14ac:dyDescent="0.2">
      <c r="A3385" s="2"/>
      <c r="C3385" s="2"/>
      <c r="E3385" s="2"/>
      <c r="G3385" s="2"/>
      <c r="I3385" s="2"/>
    </row>
    <row r="3386" spans="1:9" x14ac:dyDescent="0.2">
      <c r="A3386" s="2"/>
      <c r="C3386" s="2"/>
      <c r="E3386" s="2"/>
      <c r="G3386" s="2"/>
      <c r="I3386" s="2"/>
    </row>
    <row r="3387" spans="1:9" x14ac:dyDescent="0.2">
      <c r="A3387" s="2"/>
      <c r="C3387" s="2"/>
      <c r="E3387" s="2"/>
      <c r="G3387" s="2"/>
      <c r="I3387" s="2"/>
    </row>
    <row r="3388" spans="1:9" x14ac:dyDescent="0.2">
      <c r="A3388" s="2"/>
      <c r="C3388" s="2"/>
      <c r="E3388" s="2"/>
      <c r="G3388" s="2"/>
      <c r="I3388" s="2"/>
    </row>
    <row r="3389" spans="1:9" x14ac:dyDescent="0.2">
      <c r="A3389" s="2"/>
      <c r="C3389" s="2"/>
      <c r="E3389" s="2"/>
      <c r="G3389" s="2"/>
      <c r="I3389" s="2"/>
    </row>
    <row r="3390" spans="1:9" x14ac:dyDescent="0.2">
      <c r="A3390" s="2"/>
      <c r="C3390" s="2"/>
      <c r="E3390" s="2"/>
      <c r="G3390" s="2"/>
      <c r="I3390" s="2"/>
    </row>
    <row r="3391" spans="1:9" x14ac:dyDescent="0.2">
      <c r="A3391" s="2"/>
      <c r="C3391" s="2"/>
      <c r="E3391" s="2"/>
      <c r="G3391" s="2"/>
      <c r="I3391" s="2"/>
    </row>
    <row r="3392" spans="1:9" x14ac:dyDescent="0.2">
      <c r="A3392" s="2"/>
      <c r="C3392" s="2"/>
      <c r="E3392" s="2"/>
      <c r="G3392" s="2"/>
      <c r="I3392" s="2"/>
    </row>
    <row r="3393" spans="1:9" x14ac:dyDescent="0.2">
      <c r="A3393" s="2"/>
      <c r="C3393" s="2"/>
      <c r="E3393" s="2"/>
      <c r="G3393" s="2"/>
      <c r="I3393" s="2"/>
    </row>
    <row r="3394" spans="1:9" x14ac:dyDescent="0.2">
      <c r="A3394" s="2"/>
      <c r="C3394" s="2"/>
      <c r="E3394" s="2"/>
      <c r="G3394" s="2"/>
      <c r="I3394" s="2"/>
    </row>
    <row r="3395" spans="1:9" x14ac:dyDescent="0.2">
      <c r="A3395" s="2"/>
      <c r="C3395" s="2"/>
      <c r="E3395" s="2"/>
      <c r="G3395" s="2"/>
      <c r="I3395" s="2"/>
    </row>
    <row r="3396" spans="1:9" x14ac:dyDescent="0.2">
      <c r="A3396" s="2"/>
      <c r="C3396" s="2"/>
      <c r="E3396" s="2"/>
      <c r="G3396" s="2"/>
      <c r="I3396" s="2"/>
    </row>
    <row r="3397" spans="1:9" x14ac:dyDescent="0.2">
      <c r="A3397" s="2"/>
      <c r="C3397" s="2"/>
      <c r="E3397" s="2"/>
      <c r="G3397" s="2"/>
      <c r="I3397" s="2"/>
    </row>
    <row r="3398" spans="1:9" x14ac:dyDescent="0.2">
      <c r="A3398" s="2"/>
      <c r="C3398" s="2"/>
      <c r="E3398" s="2"/>
      <c r="G3398" s="2"/>
      <c r="I3398" s="2"/>
    </row>
    <row r="3399" spans="1:9" x14ac:dyDescent="0.2">
      <c r="A3399" s="2"/>
      <c r="C3399" s="2"/>
      <c r="E3399" s="2"/>
      <c r="G3399" s="2"/>
      <c r="I3399" s="2"/>
    </row>
    <row r="3400" spans="1:9" x14ac:dyDescent="0.2">
      <c r="A3400" s="2"/>
      <c r="C3400" s="2"/>
      <c r="E3400" s="2"/>
      <c r="G3400" s="2"/>
      <c r="I3400" s="2"/>
    </row>
    <row r="3401" spans="1:9" x14ac:dyDescent="0.2">
      <c r="A3401" s="2"/>
      <c r="C3401" s="2"/>
      <c r="E3401" s="2"/>
      <c r="G3401" s="2"/>
      <c r="I3401" s="2"/>
    </row>
    <row r="3402" spans="1:9" x14ac:dyDescent="0.2">
      <c r="A3402" s="2"/>
      <c r="C3402" s="2"/>
      <c r="E3402" s="2"/>
      <c r="G3402" s="2"/>
      <c r="I3402" s="2"/>
    </row>
    <row r="3403" spans="1:9" x14ac:dyDescent="0.2">
      <c r="A3403" s="2"/>
      <c r="C3403" s="2"/>
      <c r="E3403" s="2"/>
      <c r="G3403" s="2"/>
      <c r="I3403" s="2"/>
    </row>
    <row r="3404" spans="1:9" x14ac:dyDescent="0.2">
      <c r="A3404" s="2"/>
      <c r="C3404" s="2"/>
      <c r="E3404" s="2"/>
      <c r="G3404" s="2"/>
      <c r="I3404" s="2"/>
    </row>
    <row r="3405" spans="1:9" x14ac:dyDescent="0.2">
      <c r="A3405" s="2"/>
      <c r="C3405" s="2"/>
      <c r="E3405" s="2"/>
      <c r="G3405" s="2"/>
      <c r="I3405" s="2"/>
    </row>
    <row r="3406" spans="1:9" x14ac:dyDescent="0.2">
      <c r="A3406" s="2"/>
      <c r="C3406" s="2"/>
      <c r="E3406" s="2"/>
      <c r="G3406" s="2"/>
      <c r="I3406" s="2"/>
    </row>
    <row r="3407" spans="1:9" x14ac:dyDescent="0.2">
      <c r="A3407" s="2"/>
      <c r="C3407" s="2"/>
      <c r="E3407" s="2"/>
      <c r="G3407" s="2"/>
      <c r="I3407" s="2"/>
    </row>
    <row r="3408" spans="1:9" x14ac:dyDescent="0.2">
      <c r="A3408" s="2"/>
      <c r="C3408" s="2"/>
      <c r="E3408" s="2"/>
      <c r="G3408" s="2"/>
      <c r="I3408" s="2"/>
    </row>
    <row r="3409" spans="1:9" x14ac:dyDescent="0.2">
      <c r="A3409" s="2"/>
      <c r="C3409" s="2"/>
      <c r="E3409" s="2"/>
      <c r="G3409" s="2"/>
      <c r="I3409" s="2"/>
    </row>
    <row r="3410" spans="1:9" x14ac:dyDescent="0.2">
      <c r="A3410" s="2"/>
      <c r="C3410" s="2"/>
      <c r="E3410" s="2"/>
      <c r="G3410" s="2"/>
      <c r="I3410" s="2"/>
    </row>
    <row r="3411" spans="1:9" x14ac:dyDescent="0.2">
      <c r="A3411" s="2"/>
      <c r="C3411" s="2"/>
      <c r="E3411" s="2"/>
      <c r="G3411" s="2"/>
      <c r="I3411" s="2"/>
    </row>
    <row r="3412" spans="1:9" x14ac:dyDescent="0.2">
      <c r="A3412" s="2"/>
      <c r="C3412" s="2"/>
      <c r="E3412" s="2"/>
      <c r="G3412" s="2"/>
      <c r="I3412" s="2"/>
    </row>
    <row r="3413" spans="1:9" x14ac:dyDescent="0.2">
      <c r="A3413" s="2"/>
      <c r="C3413" s="2"/>
      <c r="E3413" s="2"/>
      <c r="G3413" s="2"/>
      <c r="I3413" s="2"/>
    </row>
    <row r="3414" spans="1:9" x14ac:dyDescent="0.2">
      <c r="A3414" s="2"/>
      <c r="C3414" s="2"/>
      <c r="E3414" s="2"/>
      <c r="G3414" s="2"/>
      <c r="I3414" s="2"/>
    </row>
    <row r="3415" spans="1:9" x14ac:dyDescent="0.2">
      <c r="A3415" s="2"/>
      <c r="C3415" s="2"/>
      <c r="E3415" s="2"/>
      <c r="G3415" s="2"/>
      <c r="I3415" s="2"/>
    </row>
    <row r="3416" spans="1:9" x14ac:dyDescent="0.2">
      <c r="A3416" s="2"/>
      <c r="C3416" s="2"/>
      <c r="E3416" s="2"/>
      <c r="G3416" s="2"/>
      <c r="I3416" s="2"/>
    </row>
    <row r="3417" spans="1:9" x14ac:dyDescent="0.2">
      <c r="A3417" s="2"/>
      <c r="C3417" s="2"/>
      <c r="E3417" s="2"/>
      <c r="G3417" s="2"/>
      <c r="I3417" s="2"/>
    </row>
    <row r="3418" spans="1:9" x14ac:dyDescent="0.2">
      <c r="A3418" s="2"/>
      <c r="C3418" s="2"/>
      <c r="E3418" s="2"/>
      <c r="G3418" s="2"/>
      <c r="I3418" s="2"/>
    </row>
    <row r="3419" spans="1:9" x14ac:dyDescent="0.2">
      <c r="A3419" s="2"/>
      <c r="C3419" s="2"/>
      <c r="E3419" s="2"/>
      <c r="G3419" s="2"/>
      <c r="I3419" s="2"/>
    </row>
    <row r="3420" spans="1:9" x14ac:dyDescent="0.2">
      <c r="A3420" s="2"/>
      <c r="C3420" s="2"/>
      <c r="E3420" s="2"/>
      <c r="G3420" s="2"/>
      <c r="I3420" s="2"/>
    </row>
    <row r="3421" spans="1:9" x14ac:dyDescent="0.2">
      <c r="A3421" s="2"/>
      <c r="C3421" s="2"/>
      <c r="E3421" s="2"/>
      <c r="G3421" s="2"/>
      <c r="I3421" s="2"/>
    </row>
    <row r="3422" spans="1:9" x14ac:dyDescent="0.2">
      <c r="A3422" s="2"/>
      <c r="C3422" s="2"/>
      <c r="E3422" s="2"/>
      <c r="G3422" s="2"/>
      <c r="I3422" s="2"/>
    </row>
    <row r="3423" spans="1:9" x14ac:dyDescent="0.2">
      <c r="A3423" s="2"/>
      <c r="C3423" s="2"/>
      <c r="E3423" s="2"/>
      <c r="G3423" s="2"/>
      <c r="I3423" s="2"/>
    </row>
    <row r="3424" spans="1:9" x14ac:dyDescent="0.2">
      <c r="A3424" s="2"/>
      <c r="C3424" s="2"/>
      <c r="E3424" s="2"/>
      <c r="G3424" s="2"/>
      <c r="I3424" s="2"/>
    </row>
    <row r="3425" spans="1:9" x14ac:dyDescent="0.2">
      <c r="A3425" s="2"/>
      <c r="C3425" s="2"/>
      <c r="E3425" s="2"/>
      <c r="G3425" s="2"/>
      <c r="I3425" s="2"/>
    </row>
    <row r="3426" spans="1:9" x14ac:dyDescent="0.2">
      <c r="A3426" s="2"/>
      <c r="C3426" s="2"/>
      <c r="E3426" s="2"/>
      <c r="G3426" s="2"/>
      <c r="I3426" s="2"/>
    </row>
    <row r="3427" spans="1:9" x14ac:dyDescent="0.2">
      <c r="A3427" s="2"/>
      <c r="C3427" s="2"/>
      <c r="E3427" s="2"/>
      <c r="G3427" s="2"/>
      <c r="I3427" s="2"/>
    </row>
    <row r="3428" spans="1:9" x14ac:dyDescent="0.2">
      <c r="A3428" s="2"/>
      <c r="C3428" s="2"/>
      <c r="E3428" s="2"/>
      <c r="G3428" s="2"/>
      <c r="I3428" s="2"/>
    </row>
    <row r="3429" spans="1:9" x14ac:dyDescent="0.2">
      <c r="A3429" s="2"/>
      <c r="C3429" s="2"/>
      <c r="E3429" s="2"/>
      <c r="G3429" s="2"/>
      <c r="I3429" s="2"/>
    </row>
    <row r="3430" spans="1:9" x14ac:dyDescent="0.2">
      <c r="A3430" s="2"/>
      <c r="C3430" s="2"/>
      <c r="E3430" s="2"/>
      <c r="G3430" s="2"/>
      <c r="I3430" s="2"/>
    </row>
    <row r="3431" spans="1:9" x14ac:dyDescent="0.2">
      <c r="A3431" s="2"/>
      <c r="C3431" s="2"/>
      <c r="E3431" s="2"/>
      <c r="G3431" s="2"/>
      <c r="I3431" s="2"/>
    </row>
    <row r="3432" spans="1:9" x14ac:dyDescent="0.2">
      <c r="A3432" s="2"/>
      <c r="C3432" s="2"/>
      <c r="E3432" s="2"/>
      <c r="G3432" s="2"/>
      <c r="I3432" s="2"/>
    </row>
    <row r="3433" spans="1:9" x14ac:dyDescent="0.2">
      <c r="A3433" s="2"/>
      <c r="C3433" s="2"/>
      <c r="E3433" s="2"/>
      <c r="G3433" s="2"/>
      <c r="I3433" s="2"/>
    </row>
    <row r="3434" spans="1:9" x14ac:dyDescent="0.2">
      <c r="A3434" s="2"/>
      <c r="C3434" s="2"/>
      <c r="E3434" s="2"/>
      <c r="G3434" s="2"/>
      <c r="I3434" s="2"/>
    </row>
    <row r="3435" spans="1:9" x14ac:dyDescent="0.2">
      <c r="A3435" s="2"/>
      <c r="C3435" s="2"/>
      <c r="E3435" s="2"/>
      <c r="G3435" s="2"/>
      <c r="I3435" s="2"/>
    </row>
    <row r="3436" spans="1:9" x14ac:dyDescent="0.2">
      <c r="A3436" s="2"/>
      <c r="C3436" s="2"/>
      <c r="E3436" s="2"/>
      <c r="G3436" s="2"/>
      <c r="I3436" s="2"/>
    </row>
    <row r="3437" spans="1:9" x14ac:dyDescent="0.2">
      <c r="A3437" s="2"/>
      <c r="C3437" s="2"/>
      <c r="E3437" s="2"/>
      <c r="G3437" s="2"/>
      <c r="I3437" s="2"/>
    </row>
    <row r="3438" spans="1:9" x14ac:dyDescent="0.2">
      <c r="A3438" s="2"/>
      <c r="C3438" s="2"/>
      <c r="E3438" s="2"/>
      <c r="G3438" s="2"/>
      <c r="I3438" s="2"/>
    </row>
    <row r="3439" spans="1:9" x14ac:dyDescent="0.2">
      <c r="A3439" s="2"/>
      <c r="C3439" s="2"/>
      <c r="E3439" s="2"/>
      <c r="G3439" s="2"/>
      <c r="I3439" s="2"/>
    </row>
    <row r="3440" spans="1:9" x14ac:dyDescent="0.2">
      <c r="A3440" s="2"/>
      <c r="C3440" s="2"/>
      <c r="E3440" s="2"/>
      <c r="G3440" s="2"/>
      <c r="I3440" s="2"/>
    </row>
    <row r="3441" spans="1:9" x14ac:dyDescent="0.2">
      <c r="A3441" s="2"/>
      <c r="C3441" s="2"/>
      <c r="E3441" s="2"/>
      <c r="G3441" s="2"/>
      <c r="I3441" s="2"/>
    </row>
    <row r="3442" spans="1:9" x14ac:dyDescent="0.2">
      <c r="A3442" s="2"/>
      <c r="C3442" s="2"/>
      <c r="E3442" s="2"/>
      <c r="G3442" s="2"/>
      <c r="I3442" s="2"/>
    </row>
    <row r="3443" spans="1:9" x14ac:dyDescent="0.2">
      <c r="A3443" s="2"/>
      <c r="C3443" s="2"/>
      <c r="E3443" s="2"/>
      <c r="G3443" s="2"/>
      <c r="I3443" s="2"/>
    </row>
    <row r="3444" spans="1:9" x14ac:dyDescent="0.2">
      <c r="A3444" s="2"/>
      <c r="C3444" s="2"/>
      <c r="E3444" s="2"/>
      <c r="G3444" s="2"/>
      <c r="I3444" s="2"/>
    </row>
    <row r="3445" spans="1:9" x14ac:dyDescent="0.2">
      <c r="A3445" s="2"/>
      <c r="C3445" s="2"/>
      <c r="E3445" s="2"/>
      <c r="G3445" s="2"/>
      <c r="I3445" s="2"/>
    </row>
    <row r="3446" spans="1:9" x14ac:dyDescent="0.2">
      <c r="A3446" s="2"/>
      <c r="C3446" s="2"/>
      <c r="E3446" s="2"/>
      <c r="G3446" s="2"/>
      <c r="I3446" s="2"/>
    </row>
    <row r="3447" spans="1:9" x14ac:dyDescent="0.2">
      <c r="A3447" s="2"/>
      <c r="C3447" s="2"/>
      <c r="E3447" s="2"/>
      <c r="G3447" s="2"/>
      <c r="I3447" s="2"/>
    </row>
    <row r="3448" spans="1:9" x14ac:dyDescent="0.2">
      <c r="A3448" s="2"/>
      <c r="C3448" s="2"/>
      <c r="E3448" s="2"/>
      <c r="G3448" s="2"/>
      <c r="I3448" s="2"/>
    </row>
    <row r="3449" spans="1:9" x14ac:dyDescent="0.2">
      <c r="A3449" s="2"/>
      <c r="C3449" s="2"/>
      <c r="E3449" s="2"/>
      <c r="G3449" s="2"/>
      <c r="I3449" s="2"/>
    </row>
    <row r="3450" spans="1:9" x14ac:dyDescent="0.2">
      <c r="A3450" s="2"/>
      <c r="C3450" s="2"/>
      <c r="E3450" s="2"/>
      <c r="G3450" s="2"/>
      <c r="I3450" s="2"/>
    </row>
    <row r="3451" spans="1:9" x14ac:dyDescent="0.2">
      <c r="A3451" s="2"/>
      <c r="C3451" s="2"/>
      <c r="E3451" s="2"/>
      <c r="G3451" s="2"/>
      <c r="I3451" s="2"/>
    </row>
    <row r="3452" spans="1:9" x14ac:dyDescent="0.2">
      <c r="A3452" s="2"/>
      <c r="C3452" s="2"/>
      <c r="E3452" s="2"/>
      <c r="G3452" s="2"/>
      <c r="I3452" s="2"/>
    </row>
    <row r="3453" spans="1:9" x14ac:dyDescent="0.2">
      <c r="A3453" s="2"/>
      <c r="C3453" s="2"/>
      <c r="E3453" s="2"/>
      <c r="G3453" s="2"/>
      <c r="I3453" s="2"/>
    </row>
    <row r="3454" spans="1:9" x14ac:dyDescent="0.2">
      <c r="A3454" s="2"/>
      <c r="C3454" s="2"/>
      <c r="E3454" s="2"/>
      <c r="G3454" s="2"/>
      <c r="I3454" s="2"/>
    </row>
    <row r="3455" spans="1:9" x14ac:dyDescent="0.2">
      <c r="A3455" s="2"/>
      <c r="C3455" s="2"/>
      <c r="E3455" s="2"/>
      <c r="G3455" s="2"/>
      <c r="I3455" s="2"/>
    </row>
    <row r="3456" spans="1:9" x14ac:dyDescent="0.2">
      <c r="A3456" s="2"/>
      <c r="C3456" s="2"/>
      <c r="E3456" s="2"/>
      <c r="G3456" s="2"/>
      <c r="I3456" s="2"/>
    </row>
    <row r="3457" spans="1:9" x14ac:dyDescent="0.2">
      <c r="A3457" s="2"/>
      <c r="C3457" s="2"/>
      <c r="E3457" s="2"/>
      <c r="G3457" s="2"/>
      <c r="I3457" s="2"/>
    </row>
    <row r="3458" spans="1:9" x14ac:dyDescent="0.2">
      <c r="A3458" s="2"/>
      <c r="C3458" s="2"/>
      <c r="E3458" s="2"/>
      <c r="G3458" s="2"/>
      <c r="I3458" s="2"/>
    </row>
    <row r="3459" spans="1:9" x14ac:dyDescent="0.2">
      <c r="A3459" s="2"/>
      <c r="C3459" s="2"/>
      <c r="E3459" s="2"/>
      <c r="G3459" s="2"/>
      <c r="I3459" s="2"/>
    </row>
    <row r="3460" spans="1:9" x14ac:dyDescent="0.2">
      <c r="A3460" s="2"/>
      <c r="C3460" s="2"/>
      <c r="E3460" s="2"/>
      <c r="G3460" s="2"/>
      <c r="I3460" s="2"/>
    </row>
    <row r="3461" spans="1:9" x14ac:dyDescent="0.2">
      <c r="A3461" s="2"/>
      <c r="C3461" s="2"/>
      <c r="E3461" s="2"/>
      <c r="G3461" s="2"/>
      <c r="I3461" s="2"/>
    </row>
    <row r="3462" spans="1:9" x14ac:dyDescent="0.2">
      <c r="A3462" s="2"/>
      <c r="C3462" s="2"/>
      <c r="E3462" s="2"/>
      <c r="G3462" s="2"/>
      <c r="I3462" s="2"/>
    </row>
    <row r="3463" spans="1:9" x14ac:dyDescent="0.2">
      <c r="A3463" s="2"/>
      <c r="C3463" s="2"/>
      <c r="E3463" s="2"/>
      <c r="G3463" s="2"/>
      <c r="I3463" s="2"/>
    </row>
    <row r="3464" spans="1:9" x14ac:dyDescent="0.2">
      <c r="A3464" s="2"/>
      <c r="C3464" s="2"/>
      <c r="E3464" s="2"/>
      <c r="G3464" s="2"/>
      <c r="I3464" s="2"/>
    </row>
    <row r="3465" spans="1:9" x14ac:dyDescent="0.2">
      <c r="A3465" s="2"/>
      <c r="C3465" s="2"/>
      <c r="E3465" s="2"/>
      <c r="G3465" s="2"/>
      <c r="I3465" s="2"/>
    </row>
    <row r="3466" spans="1:9" x14ac:dyDescent="0.2">
      <c r="A3466" s="2"/>
      <c r="C3466" s="2"/>
      <c r="E3466" s="2"/>
      <c r="G3466" s="2"/>
      <c r="I3466" s="2"/>
    </row>
    <row r="3467" spans="1:9" x14ac:dyDescent="0.2">
      <c r="A3467" s="2"/>
      <c r="C3467" s="2"/>
      <c r="E3467" s="2"/>
      <c r="G3467" s="2"/>
      <c r="I3467" s="2"/>
    </row>
    <row r="3468" spans="1:9" x14ac:dyDescent="0.2">
      <c r="A3468" s="2"/>
      <c r="C3468" s="2"/>
      <c r="E3468" s="2"/>
      <c r="G3468" s="2"/>
      <c r="I3468" s="2"/>
    </row>
    <row r="3469" spans="1:9" x14ac:dyDescent="0.2">
      <c r="A3469" s="2"/>
      <c r="C3469" s="2"/>
      <c r="E3469" s="2"/>
      <c r="G3469" s="2"/>
      <c r="I3469" s="2"/>
    </row>
    <row r="3470" spans="1:9" x14ac:dyDescent="0.2">
      <c r="A3470" s="2"/>
      <c r="C3470" s="2"/>
      <c r="E3470" s="2"/>
      <c r="G3470" s="2"/>
      <c r="I3470" s="2"/>
    </row>
    <row r="3471" spans="1:9" x14ac:dyDescent="0.2">
      <c r="A3471" s="2"/>
      <c r="C3471" s="2"/>
      <c r="E3471" s="2"/>
      <c r="G3471" s="2"/>
      <c r="I3471" s="2"/>
    </row>
    <row r="3472" spans="1:9" x14ac:dyDescent="0.2">
      <c r="A3472" s="2"/>
      <c r="C3472" s="2"/>
      <c r="E3472" s="2"/>
      <c r="G3472" s="2"/>
      <c r="I3472" s="2"/>
    </row>
    <row r="3473" spans="1:9" x14ac:dyDescent="0.2">
      <c r="A3473" s="2"/>
      <c r="C3473" s="2"/>
      <c r="E3473" s="2"/>
      <c r="G3473" s="2"/>
      <c r="I3473" s="2"/>
    </row>
    <row r="3474" spans="1:9" x14ac:dyDescent="0.2">
      <c r="A3474" s="2"/>
      <c r="C3474" s="2"/>
      <c r="E3474" s="2"/>
      <c r="G3474" s="2"/>
      <c r="I3474" s="2"/>
    </row>
    <row r="3475" spans="1:9" x14ac:dyDescent="0.2">
      <c r="A3475" s="2"/>
      <c r="C3475" s="2"/>
      <c r="E3475" s="2"/>
      <c r="G3475" s="2"/>
      <c r="I3475" s="2"/>
    </row>
    <row r="3476" spans="1:9" x14ac:dyDescent="0.2">
      <c r="A3476" s="2"/>
      <c r="C3476" s="2"/>
      <c r="E3476" s="2"/>
      <c r="G3476" s="2"/>
      <c r="I3476" s="2"/>
    </row>
    <row r="3477" spans="1:9" x14ac:dyDescent="0.2">
      <c r="A3477" s="2"/>
      <c r="C3477" s="2"/>
      <c r="E3477" s="2"/>
      <c r="G3477" s="2"/>
      <c r="I3477" s="2"/>
    </row>
    <row r="3478" spans="1:9" x14ac:dyDescent="0.2">
      <c r="A3478" s="2"/>
      <c r="C3478" s="2"/>
      <c r="E3478" s="2"/>
      <c r="G3478" s="2"/>
      <c r="I3478" s="2"/>
    </row>
    <row r="3479" spans="1:9" x14ac:dyDescent="0.2">
      <c r="A3479" s="2"/>
      <c r="C3479" s="2"/>
      <c r="E3479" s="2"/>
      <c r="G3479" s="2"/>
      <c r="I3479" s="2"/>
    </row>
    <row r="3480" spans="1:9" x14ac:dyDescent="0.2">
      <c r="A3480" s="2"/>
      <c r="C3480" s="2"/>
      <c r="E3480" s="2"/>
      <c r="G3480" s="2"/>
      <c r="I3480" s="2"/>
    </row>
    <row r="3481" spans="1:9" x14ac:dyDescent="0.2">
      <c r="A3481" s="2"/>
      <c r="C3481" s="2"/>
      <c r="E3481" s="2"/>
      <c r="G3481" s="2"/>
      <c r="I3481" s="2"/>
    </row>
    <row r="3482" spans="1:9" x14ac:dyDescent="0.2">
      <c r="A3482" s="2"/>
      <c r="C3482" s="2"/>
      <c r="E3482" s="2"/>
      <c r="G3482" s="2"/>
      <c r="I3482" s="2"/>
    </row>
    <row r="3483" spans="1:9" x14ac:dyDescent="0.2">
      <c r="A3483" s="2"/>
      <c r="C3483" s="2"/>
      <c r="E3483" s="2"/>
      <c r="G3483" s="2"/>
      <c r="I3483" s="2"/>
    </row>
    <row r="3484" spans="1:9" x14ac:dyDescent="0.2">
      <c r="A3484" s="2"/>
      <c r="C3484" s="2"/>
      <c r="E3484" s="2"/>
      <c r="G3484" s="2"/>
      <c r="I3484" s="2"/>
    </row>
    <row r="3485" spans="1:9" x14ac:dyDescent="0.2">
      <c r="A3485" s="2"/>
      <c r="C3485" s="2"/>
      <c r="E3485" s="2"/>
      <c r="G3485" s="2"/>
      <c r="I3485" s="2"/>
    </row>
    <row r="3486" spans="1:9" x14ac:dyDescent="0.2">
      <c r="A3486" s="2"/>
      <c r="C3486" s="2"/>
      <c r="E3486" s="2"/>
      <c r="G3486" s="2"/>
      <c r="I3486" s="2"/>
    </row>
    <row r="3487" spans="1:9" x14ac:dyDescent="0.2">
      <c r="A3487" s="2"/>
      <c r="C3487" s="2"/>
      <c r="E3487" s="2"/>
      <c r="G3487" s="2"/>
      <c r="I3487" s="2"/>
    </row>
    <row r="3488" spans="1:9" x14ac:dyDescent="0.2">
      <c r="A3488" s="2"/>
      <c r="C3488" s="2"/>
      <c r="E3488" s="2"/>
      <c r="G3488" s="2"/>
      <c r="I3488" s="2"/>
    </row>
    <row r="3489" spans="1:9" x14ac:dyDescent="0.2">
      <c r="A3489" s="2"/>
      <c r="C3489" s="2"/>
      <c r="E3489" s="2"/>
      <c r="G3489" s="2"/>
      <c r="I3489" s="2"/>
    </row>
    <row r="3490" spans="1:9" x14ac:dyDescent="0.2">
      <c r="A3490" s="2"/>
      <c r="C3490" s="2"/>
      <c r="E3490" s="2"/>
      <c r="G3490" s="2"/>
      <c r="I3490" s="2"/>
    </row>
    <row r="3491" spans="1:9" x14ac:dyDescent="0.2">
      <c r="A3491" s="2"/>
      <c r="C3491" s="2"/>
      <c r="E3491" s="2"/>
      <c r="G3491" s="2"/>
      <c r="I3491" s="2"/>
    </row>
    <row r="3492" spans="1:9" x14ac:dyDescent="0.2">
      <c r="A3492" s="2"/>
      <c r="C3492" s="2"/>
      <c r="E3492" s="2"/>
      <c r="G3492" s="2"/>
      <c r="I3492" s="2"/>
    </row>
    <row r="3493" spans="1:9" x14ac:dyDescent="0.2">
      <c r="A3493" s="2"/>
      <c r="C3493" s="2"/>
      <c r="E3493" s="2"/>
      <c r="G3493" s="2"/>
      <c r="I3493" s="2"/>
    </row>
    <row r="3494" spans="1:9" x14ac:dyDescent="0.2">
      <c r="A3494" s="2"/>
      <c r="C3494" s="2"/>
      <c r="E3494" s="2"/>
      <c r="G3494" s="2"/>
      <c r="I3494" s="2"/>
    </row>
    <row r="3495" spans="1:9" x14ac:dyDescent="0.2">
      <c r="A3495" s="2"/>
      <c r="C3495" s="2"/>
      <c r="E3495" s="2"/>
      <c r="G3495" s="2"/>
      <c r="I3495" s="2"/>
    </row>
    <row r="3496" spans="1:9" x14ac:dyDescent="0.2">
      <c r="A3496" s="2"/>
      <c r="C3496" s="2"/>
      <c r="E3496" s="2"/>
      <c r="G3496" s="2"/>
      <c r="I3496" s="2"/>
    </row>
    <row r="3497" spans="1:9" x14ac:dyDescent="0.2">
      <c r="A3497" s="2"/>
      <c r="C3497" s="2"/>
      <c r="E3497" s="2"/>
      <c r="G3497" s="2"/>
      <c r="I3497" s="2"/>
    </row>
    <row r="3498" spans="1:9" x14ac:dyDescent="0.2">
      <c r="A3498" s="2"/>
      <c r="C3498" s="2"/>
      <c r="E3498" s="2"/>
      <c r="G3498" s="2"/>
      <c r="I3498" s="2"/>
    </row>
    <row r="3499" spans="1:9" x14ac:dyDescent="0.2">
      <c r="A3499" s="2"/>
      <c r="C3499" s="2"/>
      <c r="E3499" s="2"/>
      <c r="G3499" s="2"/>
      <c r="I3499" s="2"/>
    </row>
    <row r="3500" spans="1:9" x14ac:dyDescent="0.2">
      <c r="A3500" s="2"/>
      <c r="C3500" s="2"/>
      <c r="E3500" s="2"/>
      <c r="G3500" s="2"/>
      <c r="I3500" s="2"/>
    </row>
    <row r="3501" spans="1:9" x14ac:dyDescent="0.2">
      <c r="A3501" s="2"/>
      <c r="C3501" s="2"/>
      <c r="E3501" s="2"/>
      <c r="G3501" s="2"/>
      <c r="I3501" s="2"/>
    </row>
    <row r="3502" spans="1:9" x14ac:dyDescent="0.2">
      <c r="A3502" s="2"/>
      <c r="C3502" s="2"/>
      <c r="E3502" s="2"/>
      <c r="G3502" s="2"/>
      <c r="I3502" s="2"/>
    </row>
    <row r="3503" spans="1:9" x14ac:dyDescent="0.2">
      <c r="A3503" s="2"/>
      <c r="C3503" s="2"/>
      <c r="E3503" s="2"/>
      <c r="G3503" s="2"/>
      <c r="I3503" s="2"/>
    </row>
    <row r="3504" spans="1:9" x14ac:dyDescent="0.2">
      <c r="A3504" s="2"/>
      <c r="C3504" s="2"/>
      <c r="E3504" s="2"/>
      <c r="G3504" s="2"/>
      <c r="I3504" s="2"/>
    </row>
    <row r="3505" spans="1:9" x14ac:dyDescent="0.2">
      <c r="A3505" s="2"/>
      <c r="C3505" s="2"/>
      <c r="E3505" s="2"/>
      <c r="G3505" s="2"/>
      <c r="I3505" s="2"/>
    </row>
    <row r="3506" spans="1:9" x14ac:dyDescent="0.2">
      <c r="A3506" s="2"/>
      <c r="C3506" s="2"/>
      <c r="E3506" s="2"/>
      <c r="G3506" s="2"/>
      <c r="I3506" s="2"/>
    </row>
    <row r="3507" spans="1:9" x14ac:dyDescent="0.2">
      <c r="A3507" s="2"/>
      <c r="C3507" s="2"/>
      <c r="E3507" s="2"/>
      <c r="G3507" s="2"/>
      <c r="I3507" s="2"/>
    </row>
    <row r="3508" spans="1:9" x14ac:dyDescent="0.2">
      <c r="A3508" s="2"/>
      <c r="C3508" s="2"/>
      <c r="E3508" s="2"/>
      <c r="G3508" s="2"/>
      <c r="I3508" s="2"/>
    </row>
    <row r="3509" spans="1:9" x14ac:dyDescent="0.2">
      <c r="A3509" s="2"/>
      <c r="C3509" s="2"/>
      <c r="E3509" s="2"/>
      <c r="G3509" s="2"/>
      <c r="I3509" s="2"/>
    </row>
    <row r="3510" spans="1:9" x14ac:dyDescent="0.2">
      <c r="A3510" s="2"/>
      <c r="C3510" s="2"/>
      <c r="E3510" s="2"/>
      <c r="G3510" s="2"/>
      <c r="I3510" s="2"/>
    </row>
    <row r="3511" spans="1:9" x14ac:dyDescent="0.2">
      <c r="A3511" s="2"/>
      <c r="C3511" s="2"/>
      <c r="E3511" s="2"/>
      <c r="G3511" s="2"/>
      <c r="I3511" s="2"/>
    </row>
    <row r="3512" spans="1:9" x14ac:dyDescent="0.2">
      <c r="A3512" s="2"/>
      <c r="C3512" s="2"/>
      <c r="E3512" s="2"/>
      <c r="G3512" s="2"/>
      <c r="I3512" s="2"/>
    </row>
    <row r="3513" spans="1:9" x14ac:dyDescent="0.2">
      <c r="A3513" s="2"/>
      <c r="C3513" s="2"/>
      <c r="E3513" s="2"/>
      <c r="G3513" s="2"/>
      <c r="I3513" s="2"/>
    </row>
    <row r="3514" spans="1:9" x14ac:dyDescent="0.2">
      <c r="A3514" s="2"/>
      <c r="C3514" s="2"/>
      <c r="E3514" s="2"/>
      <c r="G3514" s="2"/>
      <c r="I3514" s="2"/>
    </row>
    <row r="3515" spans="1:9" x14ac:dyDescent="0.2">
      <c r="A3515" s="2"/>
      <c r="C3515" s="2"/>
      <c r="E3515" s="2"/>
      <c r="G3515" s="2"/>
      <c r="I3515" s="2"/>
    </row>
    <row r="3516" spans="1:9" x14ac:dyDescent="0.2">
      <c r="A3516" s="2"/>
      <c r="C3516" s="2"/>
      <c r="E3516" s="2"/>
      <c r="G3516" s="2"/>
      <c r="I3516" s="2"/>
    </row>
    <row r="3517" spans="1:9" x14ac:dyDescent="0.2">
      <c r="A3517" s="2"/>
      <c r="C3517" s="2"/>
      <c r="E3517" s="2"/>
      <c r="G3517" s="2"/>
      <c r="I3517" s="2"/>
    </row>
    <row r="3518" spans="1:9" x14ac:dyDescent="0.2">
      <c r="A3518" s="2"/>
      <c r="C3518" s="2"/>
      <c r="E3518" s="2"/>
      <c r="G3518" s="2"/>
      <c r="I3518" s="2"/>
    </row>
    <row r="3519" spans="1:9" x14ac:dyDescent="0.2">
      <c r="A3519" s="2"/>
      <c r="C3519" s="2"/>
      <c r="E3519" s="2"/>
      <c r="G3519" s="2"/>
      <c r="I3519" s="2"/>
    </row>
    <row r="3520" spans="1:9" x14ac:dyDescent="0.2">
      <c r="A3520" s="2"/>
      <c r="C3520" s="2"/>
      <c r="E3520" s="2"/>
      <c r="G3520" s="2"/>
      <c r="I3520" s="2"/>
    </row>
    <row r="3521" spans="1:9" x14ac:dyDescent="0.2">
      <c r="A3521" s="2"/>
      <c r="C3521" s="2"/>
      <c r="E3521" s="2"/>
      <c r="G3521" s="2"/>
      <c r="I3521" s="2"/>
    </row>
    <row r="3522" spans="1:9" x14ac:dyDescent="0.2">
      <c r="A3522" s="2"/>
      <c r="C3522" s="2"/>
      <c r="E3522" s="2"/>
      <c r="G3522" s="2"/>
      <c r="I3522" s="2"/>
    </row>
    <row r="3523" spans="1:9" x14ac:dyDescent="0.2">
      <c r="A3523" s="2"/>
      <c r="C3523" s="2"/>
      <c r="E3523" s="2"/>
      <c r="G3523" s="2"/>
      <c r="I3523" s="2"/>
    </row>
    <row r="3524" spans="1:9" x14ac:dyDescent="0.2">
      <c r="A3524" s="2"/>
      <c r="C3524" s="2"/>
      <c r="E3524" s="2"/>
      <c r="G3524" s="2"/>
      <c r="I3524" s="2"/>
    </row>
    <row r="3525" spans="1:9" x14ac:dyDescent="0.2">
      <c r="A3525" s="2"/>
      <c r="C3525" s="2"/>
      <c r="E3525" s="2"/>
      <c r="G3525" s="2"/>
      <c r="I3525" s="2"/>
    </row>
    <row r="3526" spans="1:9" x14ac:dyDescent="0.2">
      <c r="A3526" s="2"/>
      <c r="C3526" s="2"/>
      <c r="E3526" s="2"/>
      <c r="G3526" s="2"/>
      <c r="I3526" s="2"/>
    </row>
    <row r="3527" spans="1:9" x14ac:dyDescent="0.2">
      <c r="A3527" s="2"/>
      <c r="C3527" s="2"/>
      <c r="E3527" s="2"/>
      <c r="G3527" s="2"/>
      <c r="I3527" s="2"/>
    </row>
    <row r="3528" spans="1:9" x14ac:dyDescent="0.2">
      <c r="A3528" s="2"/>
      <c r="C3528" s="2"/>
      <c r="E3528" s="2"/>
      <c r="G3528" s="2"/>
      <c r="I3528" s="2"/>
    </row>
    <row r="3529" spans="1:9" x14ac:dyDescent="0.2">
      <c r="A3529" s="2"/>
      <c r="C3529" s="2"/>
      <c r="E3529" s="2"/>
      <c r="G3529" s="2"/>
      <c r="I3529" s="2"/>
    </row>
    <row r="3530" spans="1:9" x14ac:dyDescent="0.2">
      <c r="A3530" s="2"/>
      <c r="C3530" s="2"/>
      <c r="E3530" s="2"/>
      <c r="G3530" s="2"/>
      <c r="I3530" s="2"/>
    </row>
    <row r="3531" spans="1:9" x14ac:dyDescent="0.2">
      <c r="A3531" s="2"/>
      <c r="C3531" s="2"/>
      <c r="E3531" s="2"/>
      <c r="G3531" s="2"/>
      <c r="I3531" s="2"/>
    </row>
    <row r="3532" spans="1:9" x14ac:dyDescent="0.2">
      <c r="A3532" s="2"/>
      <c r="C3532" s="2"/>
      <c r="E3532" s="2"/>
      <c r="G3532" s="2"/>
      <c r="I3532" s="2"/>
    </row>
    <row r="3533" spans="1:9" x14ac:dyDescent="0.2">
      <c r="A3533" s="2"/>
      <c r="C3533" s="2"/>
      <c r="E3533" s="2"/>
      <c r="G3533" s="2"/>
      <c r="I3533" s="2"/>
    </row>
    <row r="3534" spans="1:9" x14ac:dyDescent="0.2">
      <c r="A3534" s="2"/>
      <c r="C3534" s="2"/>
      <c r="E3534" s="2"/>
      <c r="G3534" s="2"/>
      <c r="I3534" s="2"/>
    </row>
    <row r="3535" spans="1:9" x14ac:dyDescent="0.2">
      <c r="A3535" s="2"/>
      <c r="C3535" s="2"/>
      <c r="E3535" s="2"/>
      <c r="G3535" s="2"/>
      <c r="I3535" s="2"/>
    </row>
    <row r="3536" spans="1:9" x14ac:dyDescent="0.2">
      <c r="A3536" s="2"/>
      <c r="C3536" s="2"/>
      <c r="E3536" s="2"/>
      <c r="G3536" s="2"/>
      <c r="I3536" s="2"/>
    </row>
    <row r="3537" spans="1:9" x14ac:dyDescent="0.2">
      <c r="A3537" s="2"/>
      <c r="C3537" s="2"/>
      <c r="E3537" s="2"/>
      <c r="G3537" s="2"/>
      <c r="I3537" s="2"/>
    </row>
    <row r="3538" spans="1:9" x14ac:dyDescent="0.2">
      <c r="A3538" s="2"/>
      <c r="C3538" s="2"/>
      <c r="E3538" s="2"/>
      <c r="G3538" s="2"/>
      <c r="I3538" s="2"/>
    </row>
    <row r="3539" spans="1:9" x14ac:dyDescent="0.2">
      <c r="A3539" s="2"/>
      <c r="C3539" s="2"/>
      <c r="E3539" s="2"/>
      <c r="G3539" s="2"/>
      <c r="I3539" s="2"/>
    </row>
    <row r="3540" spans="1:9" x14ac:dyDescent="0.2">
      <c r="A3540" s="2"/>
      <c r="C3540" s="2"/>
      <c r="E3540" s="2"/>
      <c r="G3540" s="2"/>
      <c r="I3540" s="2"/>
    </row>
    <row r="3541" spans="1:9" x14ac:dyDescent="0.2">
      <c r="A3541" s="2"/>
      <c r="C3541" s="2"/>
      <c r="E3541" s="2"/>
      <c r="G3541" s="2"/>
      <c r="I3541" s="2"/>
    </row>
    <row r="3542" spans="1:9" x14ac:dyDescent="0.2">
      <c r="A3542" s="2"/>
      <c r="C3542" s="2"/>
      <c r="E3542" s="2"/>
      <c r="G3542" s="2"/>
      <c r="I3542" s="2"/>
    </row>
    <row r="3543" spans="1:9" x14ac:dyDescent="0.2">
      <c r="A3543" s="2"/>
      <c r="C3543" s="2"/>
      <c r="E3543" s="2"/>
      <c r="G3543" s="2"/>
      <c r="I3543" s="2"/>
    </row>
    <row r="3544" spans="1:9" x14ac:dyDescent="0.2">
      <c r="A3544" s="2"/>
      <c r="C3544" s="2"/>
      <c r="E3544" s="2"/>
      <c r="G3544" s="2"/>
      <c r="I3544" s="2"/>
    </row>
    <row r="3545" spans="1:9" x14ac:dyDescent="0.2">
      <c r="A3545" s="2"/>
      <c r="C3545" s="2"/>
      <c r="E3545" s="2"/>
      <c r="G3545" s="2"/>
      <c r="I3545" s="2"/>
    </row>
    <row r="3546" spans="1:9" x14ac:dyDescent="0.2">
      <c r="A3546" s="2"/>
      <c r="C3546" s="2"/>
      <c r="E3546" s="2"/>
      <c r="G3546" s="2"/>
      <c r="I3546" s="2"/>
    </row>
    <row r="3547" spans="1:9" x14ac:dyDescent="0.2">
      <c r="A3547" s="2"/>
      <c r="C3547" s="2"/>
      <c r="E3547" s="2"/>
      <c r="G3547" s="2"/>
      <c r="I3547" s="2"/>
    </row>
    <row r="3548" spans="1:9" x14ac:dyDescent="0.2">
      <c r="A3548" s="2"/>
      <c r="C3548" s="2"/>
      <c r="E3548" s="2"/>
      <c r="G3548" s="2"/>
      <c r="I3548" s="2"/>
    </row>
    <row r="3549" spans="1:9" x14ac:dyDescent="0.2">
      <c r="A3549" s="2"/>
      <c r="C3549" s="2"/>
      <c r="E3549" s="2"/>
      <c r="G3549" s="2"/>
      <c r="I3549" s="2"/>
    </row>
    <row r="3550" spans="1:9" x14ac:dyDescent="0.2">
      <c r="A3550" s="2"/>
      <c r="C3550" s="2"/>
      <c r="E3550" s="2"/>
      <c r="G3550" s="2"/>
      <c r="I3550" s="2"/>
    </row>
    <row r="3551" spans="1:9" x14ac:dyDescent="0.2">
      <c r="A3551" s="2"/>
      <c r="C3551" s="2"/>
      <c r="E3551" s="2"/>
      <c r="G3551" s="2"/>
      <c r="I3551" s="2"/>
    </row>
    <row r="3552" spans="1:9" x14ac:dyDescent="0.2">
      <c r="A3552" s="2"/>
      <c r="C3552" s="2"/>
      <c r="E3552" s="2"/>
      <c r="G3552" s="2"/>
      <c r="I3552" s="2"/>
    </row>
    <row r="3553" spans="1:9" x14ac:dyDescent="0.2">
      <c r="A3553" s="2"/>
      <c r="C3553" s="2"/>
      <c r="E3553" s="2"/>
      <c r="G3553" s="2"/>
      <c r="I3553" s="2"/>
    </row>
    <row r="3554" spans="1:9" x14ac:dyDescent="0.2">
      <c r="A3554" s="2"/>
      <c r="C3554" s="2"/>
      <c r="E3554" s="2"/>
      <c r="G3554" s="2"/>
      <c r="I3554" s="2"/>
    </row>
    <row r="3555" spans="1:9" x14ac:dyDescent="0.2">
      <c r="A3555" s="2"/>
      <c r="C3555" s="2"/>
      <c r="E3555" s="2"/>
      <c r="G3555" s="2"/>
      <c r="I3555" s="2"/>
    </row>
    <row r="3556" spans="1:9" x14ac:dyDescent="0.2">
      <c r="A3556" s="2"/>
      <c r="C3556" s="2"/>
      <c r="E3556" s="2"/>
      <c r="G3556" s="2"/>
      <c r="I3556" s="2"/>
    </row>
    <row r="3557" spans="1:9" x14ac:dyDescent="0.2">
      <c r="A3557" s="2"/>
      <c r="C3557" s="2"/>
      <c r="E3557" s="2"/>
      <c r="G3557" s="2"/>
      <c r="I3557" s="2"/>
    </row>
    <row r="3558" spans="1:9" x14ac:dyDescent="0.2">
      <c r="A3558" s="2"/>
      <c r="C3558" s="2"/>
      <c r="E3558" s="2"/>
      <c r="G3558" s="2"/>
      <c r="I3558" s="2"/>
    </row>
    <row r="3559" spans="1:9" x14ac:dyDescent="0.2">
      <c r="A3559" s="2"/>
      <c r="C3559" s="2"/>
      <c r="E3559" s="2"/>
      <c r="G3559" s="2"/>
      <c r="I3559" s="2"/>
    </row>
    <row r="3560" spans="1:9" x14ac:dyDescent="0.2">
      <c r="A3560" s="2"/>
      <c r="C3560" s="2"/>
      <c r="E3560" s="2"/>
      <c r="G3560" s="2"/>
      <c r="I3560" s="2"/>
    </row>
    <row r="3561" spans="1:9" x14ac:dyDescent="0.2">
      <c r="A3561" s="2"/>
      <c r="C3561" s="2"/>
      <c r="E3561" s="2"/>
      <c r="G3561" s="2"/>
      <c r="I3561" s="2"/>
    </row>
    <row r="3562" spans="1:9" x14ac:dyDescent="0.2">
      <c r="A3562" s="2"/>
      <c r="C3562" s="2"/>
      <c r="E3562" s="2"/>
      <c r="G3562" s="2"/>
      <c r="I3562" s="2"/>
    </row>
    <row r="3563" spans="1:9" x14ac:dyDescent="0.2">
      <c r="A3563" s="2"/>
      <c r="C3563" s="2"/>
      <c r="E3563" s="2"/>
      <c r="G3563" s="2"/>
      <c r="I3563" s="2"/>
    </row>
    <row r="3564" spans="1:9" x14ac:dyDescent="0.2">
      <c r="A3564" s="2"/>
      <c r="C3564" s="2"/>
      <c r="E3564" s="2"/>
      <c r="G3564" s="2"/>
      <c r="I3564" s="2"/>
    </row>
    <row r="3565" spans="1:9" x14ac:dyDescent="0.2">
      <c r="A3565" s="2"/>
      <c r="C3565" s="2"/>
      <c r="E3565" s="2"/>
      <c r="G3565" s="2"/>
      <c r="I3565" s="2"/>
    </row>
    <row r="3566" spans="1:9" x14ac:dyDescent="0.2">
      <c r="A3566" s="2"/>
      <c r="C3566" s="2"/>
      <c r="E3566" s="2"/>
      <c r="G3566" s="2"/>
      <c r="I3566" s="2"/>
    </row>
    <row r="3567" spans="1:9" x14ac:dyDescent="0.2">
      <c r="A3567" s="2"/>
      <c r="C3567" s="2"/>
      <c r="E3567" s="2"/>
      <c r="G3567" s="2"/>
      <c r="I3567" s="2"/>
    </row>
    <row r="3568" spans="1:9" x14ac:dyDescent="0.2">
      <c r="A3568" s="2"/>
      <c r="C3568" s="2"/>
      <c r="E3568" s="2"/>
      <c r="G3568" s="2"/>
      <c r="I3568" s="2"/>
    </row>
    <row r="3569" spans="1:9" x14ac:dyDescent="0.2">
      <c r="A3569" s="2"/>
      <c r="C3569" s="2"/>
      <c r="E3569" s="2"/>
      <c r="G3569" s="2"/>
      <c r="I3569" s="2"/>
    </row>
    <row r="3570" spans="1:9" x14ac:dyDescent="0.2">
      <c r="A3570" s="2"/>
      <c r="C3570" s="2"/>
      <c r="E3570" s="2"/>
      <c r="G3570" s="2"/>
      <c r="I3570" s="2"/>
    </row>
    <row r="3571" spans="1:9" x14ac:dyDescent="0.2">
      <c r="A3571" s="2"/>
      <c r="C3571" s="2"/>
      <c r="E3571" s="2"/>
      <c r="G3571" s="2"/>
      <c r="I3571" s="2"/>
    </row>
    <row r="3572" spans="1:9" x14ac:dyDescent="0.2">
      <c r="A3572" s="2"/>
      <c r="C3572" s="2"/>
      <c r="E3572" s="2"/>
      <c r="G3572" s="2"/>
      <c r="I3572" s="2"/>
    </row>
    <row r="3573" spans="1:9" x14ac:dyDescent="0.2">
      <c r="A3573" s="2"/>
      <c r="C3573" s="2"/>
      <c r="E3573" s="2"/>
      <c r="G3573" s="2"/>
      <c r="I3573" s="2"/>
    </row>
    <row r="3574" spans="1:9" x14ac:dyDescent="0.2">
      <c r="A3574" s="2"/>
      <c r="C3574" s="2"/>
      <c r="E3574" s="2"/>
      <c r="G3574" s="2"/>
      <c r="I3574" s="2"/>
    </row>
    <row r="3575" spans="1:9" x14ac:dyDescent="0.2">
      <c r="A3575" s="2"/>
      <c r="C3575" s="2"/>
      <c r="E3575" s="2"/>
      <c r="G3575" s="2"/>
      <c r="I3575" s="2"/>
    </row>
    <row r="3576" spans="1:9" x14ac:dyDescent="0.2">
      <c r="A3576" s="2"/>
      <c r="C3576" s="2"/>
      <c r="E3576" s="2"/>
      <c r="G3576" s="2"/>
      <c r="I3576" s="2"/>
    </row>
    <row r="3577" spans="1:9" x14ac:dyDescent="0.2">
      <c r="A3577" s="2"/>
      <c r="C3577" s="2"/>
      <c r="E3577" s="2"/>
      <c r="G3577" s="2"/>
      <c r="I3577" s="2"/>
    </row>
    <row r="3578" spans="1:9" x14ac:dyDescent="0.2">
      <c r="A3578" s="2"/>
      <c r="C3578" s="2"/>
      <c r="E3578" s="2"/>
      <c r="G3578" s="2"/>
      <c r="I3578" s="2"/>
    </row>
    <row r="3579" spans="1:9" x14ac:dyDescent="0.2">
      <c r="A3579" s="2"/>
      <c r="C3579" s="2"/>
      <c r="E3579" s="2"/>
      <c r="G3579" s="2"/>
      <c r="I3579" s="2"/>
    </row>
    <row r="3580" spans="1:9" x14ac:dyDescent="0.2">
      <c r="A3580" s="2"/>
      <c r="C3580" s="2"/>
      <c r="E3580" s="2"/>
      <c r="G3580" s="2"/>
      <c r="I3580" s="2"/>
    </row>
    <row r="3581" spans="1:9" x14ac:dyDescent="0.2">
      <c r="A3581" s="2"/>
      <c r="C3581" s="2"/>
      <c r="E3581" s="2"/>
      <c r="G3581" s="2"/>
      <c r="I3581" s="2"/>
    </row>
    <row r="3582" spans="1:9" x14ac:dyDescent="0.2">
      <c r="A3582" s="2"/>
      <c r="C3582" s="2"/>
      <c r="E3582" s="2"/>
      <c r="G3582" s="2"/>
      <c r="I3582" s="2"/>
    </row>
    <row r="3583" spans="1:9" x14ac:dyDescent="0.2">
      <c r="A3583" s="2"/>
      <c r="C3583" s="2"/>
      <c r="E3583" s="2"/>
      <c r="G3583" s="2"/>
      <c r="I3583" s="2"/>
    </row>
    <row r="3584" spans="1:9" x14ac:dyDescent="0.2">
      <c r="A3584" s="2"/>
      <c r="C3584" s="2"/>
      <c r="E3584" s="2"/>
      <c r="G3584" s="2"/>
      <c r="I3584" s="2"/>
    </row>
    <row r="3585" spans="1:9" x14ac:dyDescent="0.2">
      <c r="A3585" s="2"/>
      <c r="C3585" s="2"/>
      <c r="E3585" s="2"/>
      <c r="G3585" s="2"/>
      <c r="I3585" s="2"/>
    </row>
    <row r="3586" spans="1:9" x14ac:dyDescent="0.2">
      <c r="A3586" s="2"/>
      <c r="C3586" s="2"/>
      <c r="E3586" s="2"/>
      <c r="G3586" s="2"/>
      <c r="I3586" s="2"/>
    </row>
    <row r="3587" spans="1:9" x14ac:dyDescent="0.2">
      <c r="A3587" s="2"/>
      <c r="C3587" s="2"/>
      <c r="E3587" s="2"/>
      <c r="G3587" s="2"/>
      <c r="I3587" s="2"/>
    </row>
    <row r="3588" spans="1:9" x14ac:dyDescent="0.2">
      <c r="A3588" s="2"/>
      <c r="C3588" s="2"/>
      <c r="E3588" s="2"/>
      <c r="G3588" s="2"/>
      <c r="I3588" s="2"/>
    </row>
    <row r="3589" spans="1:9" x14ac:dyDescent="0.2">
      <c r="A3589" s="2"/>
      <c r="C3589" s="2"/>
      <c r="E3589" s="2"/>
      <c r="G3589" s="2"/>
      <c r="I3589" s="2"/>
    </row>
    <row r="3590" spans="1:9" x14ac:dyDescent="0.2">
      <c r="A3590" s="2"/>
      <c r="C3590" s="2"/>
      <c r="E3590" s="2"/>
      <c r="G3590" s="2"/>
      <c r="I3590" s="2"/>
    </row>
    <row r="3591" spans="1:9" x14ac:dyDescent="0.2">
      <c r="A3591" s="2"/>
      <c r="C3591" s="2"/>
      <c r="E3591" s="2"/>
      <c r="G3591" s="2"/>
      <c r="I3591" s="2"/>
    </row>
    <row r="3592" spans="1:9" x14ac:dyDescent="0.2">
      <c r="A3592" s="2"/>
      <c r="C3592" s="2"/>
      <c r="E3592" s="2"/>
      <c r="G3592" s="2"/>
      <c r="I3592" s="2"/>
    </row>
    <row r="3593" spans="1:9" x14ac:dyDescent="0.2">
      <c r="A3593" s="2"/>
      <c r="C3593" s="2"/>
      <c r="E3593" s="2"/>
      <c r="G3593" s="2"/>
      <c r="I3593" s="2"/>
    </row>
    <row r="3594" spans="1:9" x14ac:dyDescent="0.2">
      <c r="A3594" s="2"/>
      <c r="C3594" s="2"/>
      <c r="E3594" s="2"/>
      <c r="G3594" s="2"/>
      <c r="I3594" s="2"/>
    </row>
    <row r="3595" spans="1:9" x14ac:dyDescent="0.2">
      <c r="A3595" s="2"/>
      <c r="C3595" s="2"/>
      <c r="E3595" s="2"/>
      <c r="G3595" s="2"/>
      <c r="I3595" s="2"/>
    </row>
    <row r="3596" spans="1:9" x14ac:dyDescent="0.2">
      <c r="A3596" s="2"/>
      <c r="C3596" s="2"/>
      <c r="E3596" s="2"/>
      <c r="G3596" s="2"/>
      <c r="I3596" s="2"/>
    </row>
    <row r="3597" spans="1:9" x14ac:dyDescent="0.2">
      <c r="A3597" s="2"/>
      <c r="C3597" s="2"/>
      <c r="E3597" s="2"/>
      <c r="G3597" s="2"/>
      <c r="I3597" s="2"/>
    </row>
    <row r="3598" spans="1:9" x14ac:dyDescent="0.2">
      <c r="A3598" s="2"/>
      <c r="C3598" s="2"/>
      <c r="E3598" s="2"/>
      <c r="G3598" s="2"/>
      <c r="I3598" s="2"/>
    </row>
    <row r="3599" spans="1:9" x14ac:dyDescent="0.2">
      <c r="A3599" s="2"/>
      <c r="C3599" s="2"/>
      <c r="E3599" s="2"/>
      <c r="G3599" s="2"/>
      <c r="I3599" s="2"/>
    </row>
    <row r="3600" spans="1:9" x14ac:dyDescent="0.2">
      <c r="A3600" s="2"/>
      <c r="C3600" s="2"/>
      <c r="E3600" s="2"/>
      <c r="G3600" s="2"/>
      <c r="I3600" s="2"/>
    </row>
    <row r="3601" spans="1:9" x14ac:dyDescent="0.2">
      <c r="A3601" s="2"/>
      <c r="C3601" s="2"/>
      <c r="E3601" s="2"/>
      <c r="G3601" s="2"/>
      <c r="I3601" s="2"/>
    </row>
    <row r="3602" spans="1:9" x14ac:dyDescent="0.2">
      <c r="A3602" s="2"/>
      <c r="C3602" s="2"/>
      <c r="E3602" s="2"/>
      <c r="G3602" s="2"/>
      <c r="I3602" s="2"/>
    </row>
    <row r="3603" spans="1:9" x14ac:dyDescent="0.2">
      <c r="A3603" s="2"/>
      <c r="C3603" s="2"/>
      <c r="E3603" s="2"/>
      <c r="G3603" s="2"/>
      <c r="I3603" s="2"/>
    </row>
    <row r="3604" spans="1:9" x14ac:dyDescent="0.2">
      <c r="A3604" s="2"/>
      <c r="C3604" s="2"/>
      <c r="E3604" s="2"/>
      <c r="G3604" s="2"/>
      <c r="I3604" s="2"/>
    </row>
    <row r="3605" spans="1:9" x14ac:dyDescent="0.2">
      <c r="A3605" s="2"/>
      <c r="C3605" s="2"/>
      <c r="E3605" s="2"/>
      <c r="G3605" s="2"/>
      <c r="I3605" s="2"/>
    </row>
    <row r="3606" spans="1:9" x14ac:dyDescent="0.2">
      <c r="A3606" s="2"/>
      <c r="C3606" s="2"/>
      <c r="E3606" s="2"/>
      <c r="G3606" s="2"/>
      <c r="I3606" s="2"/>
    </row>
    <row r="3607" spans="1:9" x14ac:dyDescent="0.2">
      <c r="A3607" s="2"/>
      <c r="C3607" s="2"/>
      <c r="E3607" s="2"/>
      <c r="G3607" s="2"/>
      <c r="I3607" s="2"/>
    </row>
    <row r="3608" spans="1:9" x14ac:dyDescent="0.2">
      <c r="A3608" s="2"/>
      <c r="C3608" s="2"/>
      <c r="E3608" s="2"/>
      <c r="G3608" s="2"/>
      <c r="I3608" s="2"/>
    </row>
    <row r="3609" spans="1:9" x14ac:dyDescent="0.2">
      <c r="A3609" s="2"/>
      <c r="C3609" s="2"/>
      <c r="E3609" s="2"/>
      <c r="G3609" s="2"/>
      <c r="I3609" s="2"/>
    </row>
    <row r="3610" spans="1:9" x14ac:dyDescent="0.2">
      <c r="A3610" s="2"/>
      <c r="C3610" s="2"/>
      <c r="E3610" s="2"/>
      <c r="G3610" s="2"/>
      <c r="I3610" s="2"/>
    </row>
    <row r="3611" spans="1:9" x14ac:dyDescent="0.2">
      <c r="A3611" s="2"/>
      <c r="C3611" s="2"/>
      <c r="E3611" s="2"/>
      <c r="G3611" s="2"/>
      <c r="I3611" s="2"/>
    </row>
    <row r="3612" spans="1:9" x14ac:dyDescent="0.2">
      <c r="A3612" s="2"/>
      <c r="C3612" s="2"/>
      <c r="E3612" s="2"/>
      <c r="G3612" s="2"/>
      <c r="I3612" s="2"/>
    </row>
    <row r="3613" spans="1:9" x14ac:dyDescent="0.2">
      <c r="A3613" s="2"/>
      <c r="C3613" s="2"/>
      <c r="E3613" s="2"/>
      <c r="G3613" s="2"/>
      <c r="I3613" s="2"/>
    </row>
    <row r="3614" spans="1:9" x14ac:dyDescent="0.2">
      <c r="A3614" s="2"/>
      <c r="C3614" s="2"/>
      <c r="E3614" s="2"/>
      <c r="G3614" s="2"/>
      <c r="I3614" s="2"/>
    </row>
    <row r="3615" spans="1:9" x14ac:dyDescent="0.2">
      <c r="A3615" s="2"/>
      <c r="C3615" s="2"/>
      <c r="E3615" s="2"/>
      <c r="G3615" s="2"/>
      <c r="I3615" s="2"/>
    </row>
    <row r="3616" spans="1:9" x14ac:dyDescent="0.2">
      <c r="A3616" s="2"/>
      <c r="C3616" s="2"/>
      <c r="E3616" s="2"/>
      <c r="G3616" s="2"/>
      <c r="I3616" s="2"/>
    </row>
    <row r="3617" spans="1:9" x14ac:dyDescent="0.2">
      <c r="A3617" s="2"/>
      <c r="C3617" s="2"/>
      <c r="E3617" s="2"/>
      <c r="G3617" s="2"/>
      <c r="I3617" s="2"/>
    </row>
    <row r="3618" spans="1:9" x14ac:dyDescent="0.2">
      <c r="A3618" s="2"/>
      <c r="C3618" s="2"/>
      <c r="E3618" s="2"/>
      <c r="G3618" s="2"/>
      <c r="I3618" s="2"/>
    </row>
    <row r="3619" spans="1:9" x14ac:dyDescent="0.2">
      <c r="A3619" s="2"/>
      <c r="C3619" s="2"/>
      <c r="E3619" s="2"/>
      <c r="G3619" s="2"/>
      <c r="I3619" s="2"/>
    </row>
    <row r="3620" spans="1:9" x14ac:dyDescent="0.2">
      <c r="A3620" s="2"/>
      <c r="C3620" s="2"/>
      <c r="E3620" s="2"/>
      <c r="G3620" s="2"/>
      <c r="I3620" s="2"/>
    </row>
    <row r="3621" spans="1:9" x14ac:dyDescent="0.2">
      <c r="A3621" s="2"/>
      <c r="C3621" s="2"/>
      <c r="E3621" s="2"/>
      <c r="G3621" s="2"/>
      <c r="I3621" s="2"/>
    </row>
    <row r="3622" spans="1:9" x14ac:dyDescent="0.2">
      <c r="A3622" s="2"/>
      <c r="C3622" s="2"/>
      <c r="E3622" s="2"/>
      <c r="G3622" s="2"/>
      <c r="I3622" s="2"/>
    </row>
    <row r="3623" spans="1:9" x14ac:dyDescent="0.2">
      <c r="A3623" s="2"/>
      <c r="C3623" s="2"/>
      <c r="E3623" s="2"/>
      <c r="G3623" s="2"/>
      <c r="I3623" s="2"/>
    </row>
    <row r="3624" spans="1:9" x14ac:dyDescent="0.2">
      <c r="A3624" s="2"/>
      <c r="C3624" s="2"/>
      <c r="E3624" s="2"/>
      <c r="G3624" s="2"/>
      <c r="I3624" s="2"/>
    </row>
    <row r="3625" spans="1:9" x14ac:dyDescent="0.2">
      <c r="A3625" s="2"/>
      <c r="C3625" s="2"/>
      <c r="E3625" s="2"/>
      <c r="G3625" s="2"/>
      <c r="I3625" s="2"/>
    </row>
    <row r="3626" spans="1:9" x14ac:dyDescent="0.2">
      <c r="A3626" s="2"/>
      <c r="C3626" s="2"/>
      <c r="E3626" s="2"/>
      <c r="G3626" s="2"/>
      <c r="I3626" s="2"/>
    </row>
    <row r="3627" spans="1:9" x14ac:dyDescent="0.2">
      <c r="A3627" s="2"/>
      <c r="C3627" s="2"/>
      <c r="E3627" s="2"/>
      <c r="G3627" s="2"/>
      <c r="I3627" s="2"/>
    </row>
    <row r="3628" spans="1:9" x14ac:dyDescent="0.2">
      <c r="A3628" s="2"/>
      <c r="C3628" s="2"/>
      <c r="E3628" s="2"/>
      <c r="G3628" s="2"/>
      <c r="I3628" s="2"/>
    </row>
    <row r="3629" spans="1:9" x14ac:dyDescent="0.2">
      <c r="A3629" s="2"/>
      <c r="C3629" s="2"/>
      <c r="E3629" s="2"/>
      <c r="G3629" s="2"/>
      <c r="I3629" s="2"/>
    </row>
    <row r="3630" spans="1:9" x14ac:dyDescent="0.2">
      <c r="A3630" s="2"/>
      <c r="C3630" s="2"/>
      <c r="E3630" s="2"/>
      <c r="G3630" s="2"/>
      <c r="I3630" s="2"/>
    </row>
    <row r="3631" spans="1:9" x14ac:dyDescent="0.2">
      <c r="A3631" s="2"/>
      <c r="C3631" s="2"/>
      <c r="E3631" s="2"/>
      <c r="G3631" s="2"/>
      <c r="I3631" s="2"/>
    </row>
    <row r="3632" spans="1:9" x14ac:dyDescent="0.2">
      <c r="A3632" s="2"/>
      <c r="C3632" s="2"/>
      <c r="E3632" s="2"/>
      <c r="G3632" s="2"/>
      <c r="I3632" s="2"/>
    </row>
    <row r="3633" spans="1:9" x14ac:dyDescent="0.2">
      <c r="A3633" s="2"/>
      <c r="C3633" s="2"/>
      <c r="E3633" s="2"/>
      <c r="G3633" s="2"/>
      <c r="I3633" s="2"/>
    </row>
    <row r="3634" spans="1:9" x14ac:dyDescent="0.2">
      <c r="A3634" s="2"/>
      <c r="C3634" s="2"/>
      <c r="E3634" s="2"/>
      <c r="G3634" s="2"/>
      <c r="I3634" s="2"/>
    </row>
    <row r="3635" spans="1:9" x14ac:dyDescent="0.2">
      <c r="A3635" s="2"/>
      <c r="C3635" s="2"/>
      <c r="E3635" s="2"/>
      <c r="G3635" s="2"/>
      <c r="I3635" s="2"/>
    </row>
    <row r="3636" spans="1:9" x14ac:dyDescent="0.2">
      <c r="A3636" s="2"/>
      <c r="C3636" s="2"/>
      <c r="E3636" s="2"/>
      <c r="G3636" s="2"/>
      <c r="I3636" s="2"/>
    </row>
    <row r="3637" spans="1:9" x14ac:dyDescent="0.2">
      <c r="A3637" s="2"/>
      <c r="C3637" s="2"/>
      <c r="E3637" s="2"/>
      <c r="G3637" s="2"/>
      <c r="I3637" s="2"/>
    </row>
    <row r="3638" spans="1:9" x14ac:dyDescent="0.2">
      <c r="A3638" s="2"/>
      <c r="C3638" s="2"/>
      <c r="E3638" s="2"/>
      <c r="G3638" s="2"/>
      <c r="I3638" s="2"/>
    </row>
    <row r="3639" spans="1:9" x14ac:dyDescent="0.2">
      <c r="A3639" s="2"/>
      <c r="C3639" s="2"/>
      <c r="E3639" s="2"/>
      <c r="G3639" s="2"/>
      <c r="I3639" s="2"/>
    </row>
    <row r="3640" spans="1:9" x14ac:dyDescent="0.2">
      <c r="A3640" s="2"/>
      <c r="C3640" s="2"/>
      <c r="E3640" s="2"/>
      <c r="G3640" s="2"/>
      <c r="I3640" s="2"/>
    </row>
    <row r="3641" spans="1:9" x14ac:dyDescent="0.2">
      <c r="A3641" s="2"/>
      <c r="C3641" s="2"/>
      <c r="E3641" s="2"/>
      <c r="G3641" s="2"/>
      <c r="I3641" s="2"/>
    </row>
    <row r="3642" spans="1:9" x14ac:dyDescent="0.2">
      <c r="A3642" s="2"/>
      <c r="C3642" s="2"/>
      <c r="E3642" s="2"/>
      <c r="G3642" s="2"/>
      <c r="I3642" s="2"/>
    </row>
    <row r="3643" spans="1:9" x14ac:dyDescent="0.2">
      <c r="A3643" s="2"/>
      <c r="C3643" s="2"/>
      <c r="E3643" s="2"/>
      <c r="G3643" s="2"/>
      <c r="I3643" s="2"/>
    </row>
    <row r="3644" spans="1:9" x14ac:dyDescent="0.2">
      <c r="A3644" s="2"/>
      <c r="C3644" s="2"/>
      <c r="E3644" s="2"/>
      <c r="G3644" s="2"/>
      <c r="I3644" s="2"/>
    </row>
    <row r="3645" spans="1:9" x14ac:dyDescent="0.2">
      <c r="A3645" s="2"/>
      <c r="C3645" s="2"/>
      <c r="E3645" s="2"/>
      <c r="G3645" s="2"/>
      <c r="I3645" s="2"/>
    </row>
    <row r="3646" spans="1:9" x14ac:dyDescent="0.2">
      <c r="A3646" s="2"/>
      <c r="C3646" s="2"/>
      <c r="E3646" s="2"/>
      <c r="G3646" s="2"/>
      <c r="I3646" s="2"/>
    </row>
    <row r="3647" spans="1:9" x14ac:dyDescent="0.2">
      <c r="A3647" s="2"/>
      <c r="C3647" s="2"/>
      <c r="E3647" s="2"/>
      <c r="G3647" s="2"/>
      <c r="I3647" s="2"/>
    </row>
    <row r="3648" spans="1:9" x14ac:dyDescent="0.2">
      <c r="A3648" s="2"/>
      <c r="C3648" s="2"/>
      <c r="E3648" s="2"/>
      <c r="G3648" s="2"/>
      <c r="I3648" s="2"/>
    </row>
    <row r="3649" spans="1:9" x14ac:dyDescent="0.2">
      <c r="A3649" s="2"/>
      <c r="C3649" s="2"/>
      <c r="E3649" s="2"/>
      <c r="G3649" s="2"/>
      <c r="I3649" s="2"/>
    </row>
    <row r="3650" spans="1:9" x14ac:dyDescent="0.2">
      <c r="A3650" s="2"/>
      <c r="C3650" s="2"/>
      <c r="E3650" s="2"/>
      <c r="G3650" s="2"/>
      <c r="I3650" s="2"/>
    </row>
    <row r="3651" spans="1:9" x14ac:dyDescent="0.2">
      <c r="A3651" s="2"/>
      <c r="C3651" s="2"/>
      <c r="E3651" s="2"/>
      <c r="G3651" s="2"/>
      <c r="I3651" s="2"/>
    </row>
    <row r="3652" spans="1:9" x14ac:dyDescent="0.2">
      <c r="A3652" s="2"/>
      <c r="C3652" s="2"/>
      <c r="E3652" s="2"/>
      <c r="G3652" s="2"/>
      <c r="I3652" s="2"/>
    </row>
    <row r="3653" spans="1:9" x14ac:dyDescent="0.2">
      <c r="A3653" s="2"/>
      <c r="C3653" s="2"/>
      <c r="E3653" s="2"/>
      <c r="G3653" s="2"/>
      <c r="I3653" s="2"/>
    </row>
    <row r="3654" spans="1:9" x14ac:dyDescent="0.2">
      <c r="A3654" s="2"/>
      <c r="C3654" s="2"/>
      <c r="E3654" s="2"/>
      <c r="G3654" s="2"/>
      <c r="I3654" s="2"/>
    </row>
    <row r="3655" spans="1:9" x14ac:dyDescent="0.2">
      <c r="A3655" s="2"/>
      <c r="C3655" s="2"/>
      <c r="E3655" s="2"/>
      <c r="G3655" s="2"/>
      <c r="I3655" s="2"/>
    </row>
    <row r="3656" spans="1:9" x14ac:dyDescent="0.2">
      <c r="A3656" s="2"/>
      <c r="C3656" s="2"/>
      <c r="E3656" s="2"/>
      <c r="G3656" s="2"/>
      <c r="I3656" s="2"/>
    </row>
    <row r="3657" spans="1:9" x14ac:dyDescent="0.2">
      <c r="A3657" s="2"/>
      <c r="C3657" s="2"/>
      <c r="E3657" s="2"/>
      <c r="G3657" s="2"/>
      <c r="I3657" s="2"/>
    </row>
    <row r="3658" spans="1:9" x14ac:dyDescent="0.2">
      <c r="A3658" s="2"/>
      <c r="C3658" s="2"/>
      <c r="E3658" s="2"/>
      <c r="G3658" s="2"/>
      <c r="I3658" s="2"/>
    </row>
    <row r="3659" spans="1:9" x14ac:dyDescent="0.2">
      <c r="A3659" s="2"/>
      <c r="C3659" s="2"/>
      <c r="E3659" s="2"/>
      <c r="G3659" s="2"/>
      <c r="I3659" s="2"/>
    </row>
    <row r="3660" spans="1:9" x14ac:dyDescent="0.2">
      <c r="A3660" s="2"/>
      <c r="C3660" s="2"/>
      <c r="E3660" s="2"/>
      <c r="G3660" s="2"/>
      <c r="I3660" s="2"/>
    </row>
    <row r="3661" spans="1:9" x14ac:dyDescent="0.2">
      <c r="A3661" s="2"/>
      <c r="C3661" s="2"/>
      <c r="E3661" s="2"/>
      <c r="G3661" s="2"/>
      <c r="I3661" s="2"/>
    </row>
    <row r="3662" spans="1:9" x14ac:dyDescent="0.2">
      <c r="A3662" s="2"/>
      <c r="C3662" s="2"/>
      <c r="E3662" s="2"/>
      <c r="G3662" s="2"/>
      <c r="I3662" s="2"/>
    </row>
    <row r="3663" spans="1:9" x14ac:dyDescent="0.2">
      <c r="A3663" s="2"/>
      <c r="C3663" s="2"/>
      <c r="E3663" s="2"/>
      <c r="G3663" s="2"/>
      <c r="I3663" s="2"/>
    </row>
    <row r="3664" spans="1:9" x14ac:dyDescent="0.2">
      <c r="A3664" s="2"/>
      <c r="C3664" s="2"/>
      <c r="E3664" s="2"/>
      <c r="G3664" s="2"/>
      <c r="I3664" s="2"/>
    </row>
    <row r="3665" spans="1:9" x14ac:dyDescent="0.2">
      <c r="A3665" s="2"/>
      <c r="C3665" s="2"/>
      <c r="E3665" s="2"/>
      <c r="G3665" s="2"/>
      <c r="I3665" s="2"/>
    </row>
    <row r="3666" spans="1:9" x14ac:dyDescent="0.2">
      <c r="A3666" s="2"/>
      <c r="C3666" s="2"/>
      <c r="E3666" s="2"/>
      <c r="G3666" s="2"/>
      <c r="I3666" s="2"/>
    </row>
    <row r="3667" spans="1:9" x14ac:dyDescent="0.2">
      <c r="A3667" s="2"/>
      <c r="C3667" s="2"/>
      <c r="E3667" s="2"/>
      <c r="G3667" s="2"/>
      <c r="I3667" s="2"/>
    </row>
    <row r="3668" spans="1:9" x14ac:dyDescent="0.2">
      <c r="A3668" s="2"/>
      <c r="C3668" s="2"/>
      <c r="E3668" s="2"/>
      <c r="G3668" s="2"/>
      <c r="I3668" s="2"/>
    </row>
    <row r="3669" spans="1:9" x14ac:dyDescent="0.2">
      <c r="A3669" s="2"/>
      <c r="C3669" s="2"/>
      <c r="E3669" s="2"/>
      <c r="G3669" s="2"/>
      <c r="I3669" s="2"/>
    </row>
    <row r="3670" spans="1:9" x14ac:dyDescent="0.2">
      <c r="A3670" s="2"/>
      <c r="C3670" s="2"/>
      <c r="E3670" s="2"/>
      <c r="G3670" s="2"/>
      <c r="I3670" s="2"/>
    </row>
    <row r="3671" spans="1:9" x14ac:dyDescent="0.2">
      <c r="A3671" s="2"/>
      <c r="C3671" s="2"/>
      <c r="E3671" s="2"/>
      <c r="G3671" s="2"/>
      <c r="I3671" s="2"/>
    </row>
    <row r="3672" spans="1:9" x14ac:dyDescent="0.2">
      <c r="A3672" s="2"/>
      <c r="C3672" s="2"/>
      <c r="E3672" s="2"/>
      <c r="G3672" s="2"/>
      <c r="I3672" s="2"/>
    </row>
    <row r="3673" spans="1:9" x14ac:dyDescent="0.2">
      <c r="A3673" s="2"/>
      <c r="C3673" s="2"/>
      <c r="E3673" s="2"/>
      <c r="G3673" s="2"/>
      <c r="I3673" s="2"/>
    </row>
    <row r="3674" spans="1:9" x14ac:dyDescent="0.2">
      <c r="A3674" s="2"/>
      <c r="C3674" s="2"/>
      <c r="E3674" s="2"/>
      <c r="G3674" s="2"/>
      <c r="I3674" s="2"/>
    </row>
    <row r="3675" spans="1:9" x14ac:dyDescent="0.2">
      <c r="A3675" s="2"/>
      <c r="C3675" s="2"/>
      <c r="E3675" s="2"/>
      <c r="G3675" s="2"/>
      <c r="I3675" s="2"/>
    </row>
    <row r="3676" spans="1:9" x14ac:dyDescent="0.2">
      <c r="A3676" s="2"/>
      <c r="C3676" s="2"/>
      <c r="E3676" s="2"/>
      <c r="G3676" s="2"/>
      <c r="I3676" s="2"/>
    </row>
    <row r="3677" spans="1:9" x14ac:dyDescent="0.2">
      <c r="A3677" s="2"/>
      <c r="C3677" s="2"/>
      <c r="E3677" s="2"/>
      <c r="G3677" s="2"/>
      <c r="I3677" s="2"/>
    </row>
    <row r="3678" spans="1:9" x14ac:dyDescent="0.2">
      <c r="A3678" s="2"/>
      <c r="C3678" s="2"/>
      <c r="E3678" s="2"/>
      <c r="G3678" s="2"/>
      <c r="I3678" s="2"/>
    </row>
    <row r="3679" spans="1:9" x14ac:dyDescent="0.2">
      <c r="A3679" s="2"/>
      <c r="C3679" s="2"/>
      <c r="E3679" s="2"/>
      <c r="G3679" s="2"/>
      <c r="I3679" s="2"/>
    </row>
    <row r="3680" spans="1:9" x14ac:dyDescent="0.2">
      <c r="A3680" s="2"/>
      <c r="C3680" s="2"/>
      <c r="E3680" s="2"/>
      <c r="G3680" s="2"/>
      <c r="I3680" s="2"/>
    </row>
    <row r="3681" spans="1:9" x14ac:dyDescent="0.2">
      <c r="A3681" s="2"/>
      <c r="C3681" s="2"/>
      <c r="E3681" s="2"/>
      <c r="G3681" s="2"/>
      <c r="I3681" s="2"/>
    </row>
    <row r="3682" spans="1:9" x14ac:dyDescent="0.2">
      <c r="A3682" s="2"/>
      <c r="C3682" s="2"/>
      <c r="E3682" s="2"/>
      <c r="G3682" s="2"/>
      <c r="I3682" s="2"/>
    </row>
    <row r="3683" spans="1:9" x14ac:dyDescent="0.2">
      <c r="A3683" s="2"/>
      <c r="C3683" s="2"/>
      <c r="E3683" s="2"/>
      <c r="G3683" s="2"/>
      <c r="I3683" s="2"/>
    </row>
    <row r="3684" spans="1:9" x14ac:dyDescent="0.2">
      <c r="A3684" s="2"/>
      <c r="C3684" s="2"/>
      <c r="E3684" s="2"/>
      <c r="G3684" s="2"/>
      <c r="I3684" s="2"/>
    </row>
    <row r="3685" spans="1:9" x14ac:dyDescent="0.2">
      <c r="A3685" s="2"/>
      <c r="C3685" s="2"/>
      <c r="E3685" s="2"/>
      <c r="G3685" s="2"/>
      <c r="I3685" s="2"/>
    </row>
    <row r="3686" spans="1:9" x14ac:dyDescent="0.2">
      <c r="A3686" s="2"/>
      <c r="C3686" s="2"/>
      <c r="E3686" s="2"/>
      <c r="G3686" s="2"/>
      <c r="I3686" s="2"/>
    </row>
    <row r="3687" spans="1:9" x14ac:dyDescent="0.2">
      <c r="A3687" s="2"/>
      <c r="C3687" s="2"/>
      <c r="E3687" s="2"/>
      <c r="G3687" s="2"/>
      <c r="I3687" s="2"/>
    </row>
    <row r="3688" spans="1:9" x14ac:dyDescent="0.2">
      <c r="A3688" s="2"/>
      <c r="C3688" s="2"/>
      <c r="E3688" s="2"/>
      <c r="G3688" s="2"/>
      <c r="I3688" s="2"/>
    </row>
    <row r="3689" spans="1:9" x14ac:dyDescent="0.2">
      <c r="A3689" s="2"/>
      <c r="C3689" s="2"/>
      <c r="E3689" s="2"/>
      <c r="G3689" s="2"/>
      <c r="I3689" s="2"/>
    </row>
    <row r="3690" spans="1:9" x14ac:dyDescent="0.2">
      <c r="A3690" s="2"/>
      <c r="C3690" s="2"/>
      <c r="E3690" s="2"/>
      <c r="G3690" s="2"/>
      <c r="I3690" s="2"/>
    </row>
    <row r="3691" spans="1:9" x14ac:dyDescent="0.2">
      <c r="A3691" s="2"/>
      <c r="C3691" s="2"/>
      <c r="E3691" s="2"/>
      <c r="G3691" s="2"/>
      <c r="I3691" s="2"/>
    </row>
    <row r="3692" spans="1:9" x14ac:dyDescent="0.2">
      <c r="A3692" s="2"/>
      <c r="C3692" s="2"/>
      <c r="E3692" s="2"/>
      <c r="G3692" s="2"/>
      <c r="I3692" s="2"/>
    </row>
    <row r="3693" spans="1:9" x14ac:dyDescent="0.2">
      <c r="A3693" s="2"/>
      <c r="C3693" s="2"/>
      <c r="E3693" s="2"/>
      <c r="G3693" s="2"/>
      <c r="I3693" s="2"/>
    </row>
    <row r="3694" spans="1:9" x14ac:dyDescent="0.2">
      <c r="A3694" s="2"/>
      <c r="C3694" s="2"/>
      <c r="E3694" s="2"/>
      <c r="G3694" s="2"/>
      <c r="I3694" s="2"/>
    </row>
    <row r="3695" spans="1:9" x14ac:dyDescent="0.2">
      <c r="A3695" s="2"/>
      <c r="C3695" s="2"/>
      <c r="E3695" s="2"/>
      <c r="G3695" s="2"/>
      <c r="I3695" s="2"/>
    </row>
    <row r="3696" spans="1:9" x14ac:dyDescent="0.2">
      <c r="A3696" s="2"/>
      <c r="C3696" s="2"/>
      <c r="E3696" s="2"/>
      <c r="G3696" s="2"/>
      <c r="I3696" s="2"/>
    </row>
    <row r="3697" spans="1:9" x14ac:dyDescent="0.2">
      <c r="A3697" s="2"/>
      <c r="C3697" s="2"/>
      <c r="E3697" s="2"/>
      <c r="G3697" s="2"/>
      <c r="I3697" s="2"/>
    </row>
    <row r="3698" spans="1:9" x14ac:dyDescent="0.2">
      <c r="A3698" s="2"/>
      <c r="C3698" s="2"/>
      <c r="E3698" s="2"/>
      <c r="G3698" s="2"/>
      <c r="I3698" s="2"/>
    </row>
    <row r="3699" spans="1:9" x14ac:dyDescent="0.2">
      <c r="A3699" s="2"/>
      <c r="C3699" s="2"/>
      <c r="E3699" s="2"/>
      <c r="G3699" s="2"/>
      <c r="I3699" s="2"/>
    </row>
    <row r="3700" spans="1:9" x14ac:dyDescent="0.2">
      <c r="A3700" s="2"/>
      <c r="C3700" s="2"/>
      <c r="E3700" s="2"/>
      <c r="G3700" s="2"/>
      <c r="I3700" s="2"/>
    </row>
    <row r="3701" spans="1:9" x14ac:dyDescent="0.2">
      <c r="A3701" s="2"/>
      <c r="C3701" s="2"/>
      <c r="E3701" s="2"/>
      <c r="G3701" s="2"/>
      <c r="I3701" s="2"/>
    </row>
    <row r="3702" spans="1:9" x14ac:dyDescent="0.2">
      <c r="A3702" s="2"/>
      <c r="C3702" s="2"/>
      <c r="E3702" s="2"/>
      <c r="G3702" s="2"/>
      <c r="I3702" s="2"/>
    </row>
    <row r="3703" spans="1:9" x14ac:dyDescent="0.2">
      <c r="A3703" s="2"/>
      <c r="C3703" s="2"/>
      <c r="E3703" s="2"/>
      <c r="G3703" s="2"/>
      <c r="I3703" s="2"/>
    </row>
    <row r="3704" spans="1:9" x14ac:dyDescent="0.2">
      <c r="A3704" s="2"/>
      <c r="C3704" s="2"/>
      <c r="E3704" s="2"/>
      <c r="G3704" s="2"/>
      <c r="I3704" s="2"/>
    </row>
    <row r="3705" spans="1:9" x14ac:dyDescent="0.2">
      <c r="A3705" s="2"/>
      <c r="C3705" s="2"/>
      <c r="E3705" s="2"/>
      <c r="G3705" s="2"/>
      <c r="I3705" s="2"/>
    </row>
    <row r="3706" spans="1:9" x14ac:dyDescent="0.2">
      <c r="A3706" s="2"/>
      <c r="C3706" s="2"/>
      <c r="E3706" s="2"/>
      <c r="G3706" s="2"/>
      <c r="I3706" s="2"/>
    </row>
    <row r="3707" spans="1:9" x14ac:dyDescent="0.2">
      <c r="A3707" s="2"/>
      <c r="C3707" s="2"/>
      <c r="E3707" s="2"/>
      <c r="G3707" s="2"/>
      <c r="I3707" s="2"/>
    </row>
    <row r="3708" spans="1:9" x14ac:dyDescent="0.2">
      <c r="A3708" s="2"/>
      <c r="C3708" s="2"/>
      <c r="E3708" s="2"/>
      <c r="G3708" s="2"/>
      <c r="I3708" s="2"/>
    </row>
    <row r="3709" spans="1:9" x14ac:dyDescent="0.2">
      <c r="A3709" s="2"/>
      <c r="C3709" s="2"/>
      <c r="E3709" s="2"/>
      <c r="G3709" s="2"/>
      <c r="I3709" s="2"/>
    </row>
    <row r="3710" spans="1:9" x14ac:dyDescent="0.2">
      <c r="A3710" s="2"/>
      <c r="C3710" s="2"/>
      <c r="E3710" s="2"/>
      <c r="G3710" s="2"/>
      <c r="I3710" s="2"/>
    </row>
    <row r="3711" spans="1:9" x14ac:dyDescent="0.2">
      <c r="A3711" s="2"/>
      <c r="C3711" s="2"/>
      <c r="E3711" s="2"/>
      <c r="G3711" s="2"/>
      <c r="I3711" s="2"/>
    </row>
    <row r="3712" spans="1:9" x14ac:dyDescent="0.2">
      <c r="A3712" s="2"/>
      <c r="C3712" s="2"/>
      <c r="E3712" s="2"/>
      <c r="G3712" s="2"/>
      <c r="I3712" s="2"/>
    </row>
    <row r="3713" spans="1:9" x14ac:dyDescent="0.2">
      <c r="A3713" s="2"/>
      <c r="C3713" s="2"/>
      <c r="E3713" s="2"/>
      <c r="G3713" s="2"/>
      <c r="I3713" s="2"/>
    </row>
    <row r="3714" spans="1:9" x14ac:dyDescent="0.2">
      <c r="A3714" s="2"/>
      <c r="C3714" s="2"/>
      <c r="E3714" s="2"/>
      <c r="G3714" s="2"/>
      <c r="I3714" s="2"/>
    </row>
    <row r="3715" spans="1:9" x14ac:dyDescent="0.2">
      <c r="A3715" s="2"/>
      <c r="C3715" s="2"/>
      <c r="E3715" s="2"/>
      <c r="G3715" s="2"/>
      <c r="I3715" s="2"/>
    </row>
    <row r="3716" spans="1:9" x14ac:dyDescent="0.2">
      <c r="A3716" s="2"/>
      <c r="C3716" s="2"/>
      <c r="E3716" s="2"/>
      <c r="G3716" s="2"/>
      <c r="I3716" s="2"/>
    </row>
    <row r="3717" spans="1:9" x14ac:dyDescent="0.2">
      <c r="A3717" s="2"/>
      <c r="C3717" s="2"/>
      <c r="E3717" s="2"/>
      <c r="G3717" s="2"/>
      <c r="I3717" s="2"/>
    </row>
    <row r="3718" spans="1:9" x14ac:dyDescent="0.2">
      <c r="A3718" s="2"/>
      <c r="C3718" s="2"/>
      <c r="E3718" s="2"/>
      <c r="G3718" s="2"/>
      <c r="I3718" s="2"/>
    </row>
    <row r="3719" spans="1:9" x14ac:dyDescent="0.2">
      <c r="A3719" s="2"/>
      <c r="C3719" s="2"/>
      <c r="E3719" s="2"/>
      <c r="G3719" s="2"/>
      <c r="I3719" s="2"/>
    </row>
    <row r="3720" spans="1:9" x14ac:dyDescent="0.2">
      <c r="A3720" s="2"/>
      <c r="C3720" s="2"/>
      <c r="E3720" s="2"/>
      <c r="G3720" s="2"/>
      <c r="I3720" s="2"/>
    </row>
    <row r="3721" spans="1:9" x14ac:dyDescent="0.2">
      <c r="A3721" s="2"/>
      <c r="C3721" s="2"/>
      <c r="E3721" s="2"/>
      <c r="G3721" s="2"/>
      <c r="I3721" s="2"/>
    </row>
    <row r="3722" spans="1:9" x14ac:dyDescent="0.2">
      <c r="A3722" s="2"/>
      <c r="C3722" s="2"/>
      <c r="E3722" s="2"/>
      <c r="G3722" s="2"/>
      <c r="I3722" s="2"/>
    </row>
    <row r="3723" spans="1:9" x14ac:dyDescent="0.2">
      <c r="A3723" s="2"/>
      <c r="C3723" s="2"/>
      <c r="E3723" s="2"/>
      <c r="G3723" s="2"/>
      <c r="I3723" s="2"/>
    </row>
    <row r="3724" spans="1:9" x14ac:dyDescent="0.2">
      <c r="A3724" s="2"/>
      <c r="C3724" s="2"/>
      <c r="E3724" s="2"/>
      <c r="G3724" s="2"/>
      <c r="I3724" s="2"/>
    </row>
    <row r="3725" spans="1:9" x14ac:dyDescent="0.2">
      <c r="A3725" s="2"/>
      <c r="C3725" s="2"/>
      <c r="E3725" s="2"/>
      <c r="G3725" s="2"/>
      <c r="I3725" s="2"/>
    </row>
    <row r="3726" spans="1:9" x14ac:dyDescent="0.2">
      <c r="A3726" s="2"/>
      <c r="C3726" s="2"/>
      <c r="E3726" s="2"/>
      <c r="G3726" s="2"/>
      <c r="I3726" s="2"/>
    </row>
    <row r="3727" spans="1:9" x14ac:dyDescent="0.2">
      <c r="A3727" s="2"/>
      <c r="C3727" s="2"/>
      <c r="E3727" s="2"/>
      <c r="G3727" s="2"/>
      <c r="I3727" s="2"/>
    </row>
    <row r="3728" spans="1:9" x14ac:dyDescent="0.2">
      <c r="A3728" s="2"/>
      <c r="C3728" s="2"/>
      <c r="E3728" s="2"/>
      <c r="G3728" s="2"/>
      <c r="I3728" s="2"/>
    </row>
    <row r="3729" spans="1:9" x14ac:dyDescent="0.2">
      <c r="A3729" s="2"/>
      <c r="C3729" s="2"/>
      <c r="E3729" s="2"/>
      <c r="G3729" s="2"/>
      <c r="I3729" s="2"/>
    </row>
    <row r="3730" spans="1:9" x14ac:dyDescent="0.2">
      <c r="A3730" s="2"/>
      <c r="C3730" s="2"/>
      <c r="E3730" s="2"/>
      <c r="G3730" s="2"/>
      <c r="I3730" s="2"/>
    </row>
    <row r="3731" spans="1:9" x14ac:dyDescent="0.2">
      <c r="A3731" s="2"/>
      <c r="C3731" s="2"/>
      <c r="E3731" s="2"/>
      <c r="G3731" s="2"/>
      <c r="I3731" s="2"/>
    </row>
    <row r="3732" spans="1:9" x14ac:dyDescent="0.2">
      <c r="A3732" s="2"/>
      <c r="C3732" s="2"/>
      <c r="E3732" s="2"/>
      <c r="G3732" s="2"/>
      <c r="I3732" s="2"/>
    </row>
    <row r="3733" spans="1:9" x14ac:dyDescent="0.2">
      <c r="A3733" s="2"/>
      <c r="C3733" s="2"/>
      <c r="E3733" s="2"/>
      <c r="G3733" s="2"/>
      <c r="I3733" s="2"/>
    </row>
    <row r="3734" spans="1:9" x14ac:dyDescent="0.2">
      <c r="A3734" s="2"/>
      <c r="C3734" s="2"/>
      <c r="E3734" s="2"/>
      <c r="G3734" s="2"/>
      <c r="I3734" s="2"/>
    </row>
    <row r="3735" spans="1:9" x14ac:dyDescent="0.2">
      <c r="A3735" s="2"/>
      <c r="C3735" s="2"/>
      <c r="E3735" s="2"/>
      <c r="G3735" s="2"/>
      <c r="I3735" s="2"/>
    </row>
    <row r="3736" spans="1:9" x14ac:dyDescent="0.2">
      <c r="A3736" s="2"/>
      <c r="C3736" s="2"/>
      <c r="E3736" s="2"/>
      <c r="G3736" s="2"/>
      <c r="I3736" s="2"/>
    </row>
    <row r="3737" spans="1:9" x14ac:dyDescent="0.2">
      <c r="A3737" s="2"/>
      <c r="C3737" s="2"/>
      <c r="E3737" s="2"/>
      <c r="G3737" s="2"/>
      <c r="I3737" s="2"/>
    </row>
    <row r="3738" spans="1:9" x14ac:dyDescent="0.2">
      <c r="A3738" s="2"/>
      <c r="C3738" s="2"/>
      <c r="E3738" s="2"/>
      <c r="G3738" s="2"/>
      <c r="I3738" s="2"/>
    </row>
    <row r="3739" spans="1:9" x14ac:dyDescent="0.2">
      <c r="A3739" s="2"/>
      <c r="C3739" s="2"/>
      <c r="E3739" s="2"/>
      <c r="G3739" s="2"/>
      <c r="I3739" s="2"/>
    </row>
    <row r="3740" spans="1:9" x14ac:dyDescent="0.2">
      <c r="A3740" s="2"/>
      <c r="C3740" s="2"/>
      <c r="E3740" s="2"/>
      <c r="G3740" s="2"/>
      <c r="I3740" s="2"/>
    </row>
    <row r="3741" spans="1:9" x14ac:dyDescent="0.2">
      <c r="A3741" s="2"/>
      <c r="C3741" s="2"/>
      <c r="E3741" s="2"/>
      <c r="G3741" s="2"/>
      <c r="I3741" s="2"/>
    </row>
    <row r="3742" spans="1:9" x14ac:dyDescent="0.2">
      <c r="A3742" s="2"/>
      <c r="C3742" s="2"/>
      <c r="E3742" s="2"/>
      <c r="G3742" s="2"/>
      <c r="I3742" s="2"/>
    </row>
    <row r="3743" spans="1:9" x14ac:dyDescent="0.2">
      <c r="A3743" s="2"/>
      <c r="C3743" s="2"/>
      <c r="E3743" s="2"/>
      <c r="G3743" s="2"/>
      <c r="I3743" s="2"/>
    </row>
    <row r="3744" spans="1:9" x14ac:dyDescent="0.2">
      <c r="A3744" s="2"/>
      <c r="C3744" s="2"/>
      <c r="E3744" s="2"/>
      <c r="G3744" s="2"/>
      <c r="I3744" s="2"/>
    </row>
    <row r="3745" spans="1:9" x14ac:dyDescent="0.2">
      <c r="A3745" s="2"/>
      <c r="C3745" s="2"/>
      <c r="E3745" s="2"/>
      <c r="G3745" s="2"/>
      <c r="I3745" s="2"/>
    </row>
    <row r="3746" spans="1:9" x14ac:dyDescent="0.2">
      <c r="A3746" s="2"/>
      <c r="C3746" s="2"/>
      <c r="E3746" s="2"/>
      <c r="G3746" s="2"/>
      <c r="I3746" s="2"/>
    </row>
    <row r="3747" spans="1:9" x14ac:dyDescent="0.2">
      <c r="A3747" s="2"/>
      <c r="C3747" s="2"/>
      <c r="E3747" s="2"/>
      <c r="G3747" s="2"/>
      <c r="I3747" s="2"/>
    </row>
    <row r="3748" spans="1:9" x14ac:dyDescent="0.2">
      <c r="A3748" s="2"/>
      <c r="C3748" s="2"/>
      <c r="E3748" s="2"/>
      <c r="G3748" s="2"/>
      <c r="I3748" s="2"/>
    </row>
    <row r="3749" spans="1:9" x14ac:dyDescent="0.2">
      <c r="A3749" s="2"/>
      <c r="C3749" s="2"/>
      <c r="E3749" s="2"/>
      <c r="G3749" s="2"/>
      <c r="I3749" s="2"/>
    </row>
    <row r="3750" spans="1:9" x14ac:dyDescent="0.2">
      <c r="A3750" s="2"/>
      <c r="C3750" s="2"/>
      <c r="E3750" s="2"/>
      <c r="G3750" s="2"/>
      <c r="I3750" s="2"/>
    </row>
    <row r="3751" spans="1:9" x14ac:dyDescent="0.2">
      <c r="A3751" s="2"/>
      <c r="C3751" s="2"/>
      <c r="E3751" s="2"/>
      <c r="G3751" s="2"/>
      <c r="I3751" s="2"/>
    </row>
    <row r="3752" spans="1:9" x14ac:dyDescent="0.2">
      <c r="A3752" s="2"/>
      <c r="C3752" s="2"/>
      <c r="E3752" s="2"/>
      <c r="G3752" s="2"/>
      <c r="I3752" s="2"/>
    </row>
    <row r="3753" spans="1:9" x14ac:dyDescent="0.2">
      <c r="A3753" s="2"/>
      <c r="C3753" s="2"/>
      <c r="E3753" s="2"/>
      <c r="G3753" s="2"/>
      <c r="I3753" s="2"/>
    </row>
    <row r="3754" spans="1:9" x14ac:dyDescent="0.2">
      <c r="A3754" s="2"/>
      <c r="C3754" s="2"/>
      <c r="E3754" s="2"/>
      <c r="G3754" s="2"/>
      <c r="I3754" s="2"/>
    </row>
    <row r="3755" spans="1:9" x14ac:dyDescent="0.2">
      <c r="A3755" s="2"/>
      <c r="C3755" s="2"/>
      <c r="E3755" s="2"/>
      <c r="G3755" s="2"/>
      <c r="I3755" s="2"/>
    </row>
    <row r="3756" spans="1:9" x14ac:dyDescent="0.2">
      <c r="A3756" s="2"/>
      <c r="C3756" s="2"/>
      <c r="E3756" s="2"/>
      <c r="G3756" s="2"/>
      <c r="I3756" s="2"/>
    </row>
    <row r="3757" spans="1:9" x14ac:dyDescent="0.2">
      <c r="A3757" s="2"/>
      <c r="C3757" s="2"/>
      <c r="E3757" s="2"/>
      <c r="G3757" s="2"/>
      <c r="I3757" s="2"/>
    </row>
    <row r="3758" spans="1:9" x14ac:dyDescent="0.2">
      <c r="A3758" s="2"/>
      <c r="C3758" s="2"/>
      <c r="E3758" s="2"/>
      <c r="G3758" s="2"/>
      <c r="I3758" s="2"/>
    </row>
    <row r="3759" spans="1:9" x14ac:dyDescent="0.2">
      <c r="A3759" s="2"/>
      <c r="C3759" s="2"/>
      <c r="E3759" s="2"/>
      <c r="G3759" s="2"/>
      <c r="I3759" s="2"/>
    </row>
    <row r="3760" spans="1:9" x14ac:dyDescent="0.2">
      <c r="A3760" s="2"/>
      <c r="C3760" s="2"/>
      <c r="E3760" s="2"/>
      <c r="G3760" s="2"/>
      <c r="I3760" s="2"/>
    </row>
    <row r="3761" spans="1:9" x14ac:dyDescent="0.2">
      <c r="A3761" s="2"/>
      <c r="C3761" s="2"/>
      <c r="E3761" s="2"/>
      <c r="G3761" s="2"/>
      <c r="I3761" s="2"/>
    </row>
    <row r="3762" spans="1:9" x14ac:dyDescent="0.2">
      <c r="A3762" s="2"/>
      <c r="C3762" s="2"/>
      <c r="E3762" s="2"/>
      <c r="G3762" s="2"/>
      <c r="I3762" s="2"/>
    </row>
    <row r="3763" spans="1:9" x14ac:dyDescent="0.2">
      <c r="A3763" s="2"/>
      <c r="C3763" s="2"/>
      <c r="E3763" s="2"/>
      <c r="G3763" s="2"/>
      <c r="I3763" s="2"/>
    </row>
    <row r="3764" spans="1:9" x14ac:dyDescent="0.2">
      <c r="A3764" s="2"/>
      <c r="C3764" s="2"/>
      <c r="E3764" s="2"/>
      <c r="G3764" s="2"/>
      <c r="I3764" s="2"/>
    </row>
    <row r="3765" spans="1:9" x14ac:dyDescent="0.2">
      <c r="A3765" s="2"/>
      <c r="C3765" s="2"/>
      <c r="E3765" s="2"/>
      <c r="G3765" s="2"/>
      <c r="I3765" s="2"/>
    </row>
    <row r="3766" spans="1:9" x14ac:dyDescent="0.2">
      <c r="A3766" s="2"/>
      <c r="C3766" s="2"/>
      <c r="E3766" s="2"/>
      <c r="G3766" s="2"/>
      <c r="I3766" s="2"/>
    </row>
    <row r="3767" spans="1:9" x14ac:dyDescent="0.2">
      <c r="A3767" s="2"/>
      <c r="C3767" s="2"/>
      <c r="E3767" s="2"/>
      <c r="G3767" s="2"/>
      <c r="I3767" s="2"/>
    </row>
    <row r="3768" spans="1:9" x14ac:dyDescent="0.2">
      <c r="A3768" s="2"/>
      <c r="C3768" s="2"/>
      <c r="E3768" s="2"/>
      <c r="G3768" s="2"/>
      <c r="I3768" s="2"/>
    </row>
    <row r="3769" spans="1:9" x14ac:dyDescent="0.2">
      <c r="A3769" s="2"/>
      <c r="C3769" s="2"/>
      <c r="E3769" s="2"/>
      <c r="G3769" s="2"/>
      <c r="I3769" s="2"/>
    </row>
    <row r="3770" spans="1:9" x14ac:dyDescent="0.2">
      <c r="A3770" s="2"/>
      <c r="C3770" s="2"/>
      <c r="E3770" s="2"/>
      <c r="G3770" s="2"/>
      <c r="I3770" s="2"/>
    </row>
    <row r="3771" spans="1:9" x14ac:dyDescent="0.2">
      <c r="A3771" s="2"/>
      <c r="C3771" s="2"/>
      <c r="E3771" s="2"/>
      <c r="G3771" s="2"/>
      <c r="I3771" s="2"/>
    </row>
    <row r="3772" spans="1:9" x14ac:dyDescent="0.2">
      <c r="A3772" s="2"/>
      <c r="C3772" s="2"/>
      <c r="E3772" s="2"/>
      <c r="G3772" s="2"/>
      <c r="I3772" s="2"/>
    </row>
    <row r="3773" spans="1:9" x14ac:dyDescent="0.2">
      <c r="A3773" s="2"/>
      <c r="C3773" s="2"/>
      <c r="E3773" s="2"/>
      <c r="G3773" s="2"/>
      <c r="I3773" s="2"/>
    </row>
    <row r="3774" spans="1:9" x14ac:dyDescent="0.2">
      <c r="A3774" s="2"/>
      <c r="C3774" s="2"/>
      <c r="E3774" s="2"/>
      <c r="G3774" s="2"/>
      <c r="I3774" s="2"/>
    </row>
    <row r="3775" spans="1:9" x14ac:dyDescent="0.2">
      <c r="A3775" s="2"/>
      <c r="C3775" s="2"/>
      <c r="E3775" s="2"/>
      <c r="G3775" s="2"/>
      <c r="I3775" s="2"/>
    </row>
    <row r="3776" spans="1:9" x14ac:dyDescent="0.2">
      <c r="A3776" s="2"/>
      <c r="C3776" s="2"/>
      <c r="E3776" s="2"/>
      <c r="G3776" s="2"/>
      <c r="I3776" s="2"/>
    </row>
    <row r="3777" spans="1:9" x14ac:dyDescent="0.2">
      <c r="A3777" s="2"/>
      <c r="C3777" s="2"/>
      <c r="E3777" s="2"/>
      <c r="G3777" s="2"/>
      <c r="I3777" s="2"/>
    </row>
    <row r="3778" spans="1:9" x14ac:dyDescent="0.2">
      <c r="A3778" s="2"/>
      <c r="C3778" s="2"/>
      <c r="E3778" s="2"/>
      <c r="G3778" s="2"/>
      <c r="I3778" s="2"/>
    </row>
    <row r="3779" spans="1:9" x14ac:dyDescent="0.2">
      <c r="A3779" s="2"/>
      <c r="C3779" s="2"/>
      <c r="E3779" s="2"/>
      <c r="G3779" s="2"/>
      <c r="I3779" s="2"/>
    </row>
    <row r="3780" spans="1:9" x14ac:dyDescent="0.2">
      <c r="A3780" s="2"/>
      <c r="C3780" s="2"/>
      <c r="E3780" s="2"/>
      <c r="G3780" s="2"/>
      <c r="I3780" s="2"/>
    </row>
    <row r="3781" spans="1:9" x14ac:dyDescent="0.2">
      <c r="A3781" s="2"/>
      <c r="C3781" s="2"/>
      <c r="E3781" s="2"/>
      <c r="G3781" s="2"/>
      <c r="I3781" s="2"/>
    </row>
    <row r="3782" spans="1:9" x14ac:dyDescent="0.2">
      <c r="A3782" s="2"/>
      <c r="C3782" s="2"/>
      <c r="E3782" s="2"/>
      <c r="G3782" s="2"/>
      <c r="I3782" s="2"/>
    </row>
    <row r="3783" spans="1:9" x14ac:dyDescent="0.2">
      <c r="A3783" s="2"/>
      <c r="C3783" s="2"/>
      <c r="E3783" s="2"/>
      <c r="G3783" s="2"/>
      <c r="I3783" s="2"/>
    </row>
    <row r="3784" spans="1:9" x14ac:dyDescent="0.2">
      <c r="A3784" s="2"/>
      <c r="C3784" s="2"/>
      <c r="E3784" s="2"/>
      <c r="G3784" s="2"/>
      <c r="I3784" s="2"/>
    </row>
    <row r="3785" spans="1:9" x14ac:dyDescent="0.2">
      <c r="A3785" s="2"/>
      <c r="C3785" s="2"/>
      <c r="E3785" s="2"/>
      <c r="G3785" s="2"/>
      <c r="I3785" s="2"/>
    </row>
    <row r="3786" spans="1:9" x14ac:dyDescent="0.2">
      <c r="A3786" s="2"/>
      <c r="C3786" s="2"/>
      <c r="E3786" s="2"/>
      <c r="G3786" s="2"/>
      <c r="I3786" s="2"/>
    </row>
    <row r="3787" spans="1:9" x14ac:dyDescent="0.2">
      <c r="A3787" s="2"/>
      <c r="C3787" s="2"/>
      <c r="E3787" s="2"/>
      <c r="G3787" s="2"/>
      <c r="I3787" s="2"/>
    </row>
    <row r="3788" spans="1:9" x14ac:dyDescent="0.2">
      <c r="A3788" s="2"/>
      <c r="C3788" s="2"/>
      <c r="E3788" s="2"/>
      <c r="G3788" s="2"/>
      <c r="I3788" s="2"/>
    </row>
    <row r="3789" spans="1:9" x14ac:dyDescent="0.2">
      <c r="A3789" s="2"/>
      <c r="C3789" s="2"/>
      <c r="E3789" s="2"/>
      <c r="G3789" s="2"/>
      <c r="I3789" s="2"/>
    </row>
    <row r="3790" spans="1:9" x14ac:dyDescent="0.2">
      <c r="A3790" s="2"/>
      <c r="C3790" s="2"/>
      <c r="E3790" s="2"/>
      <c r="G3790" s="2"/>
      <c r="I3790" s="2"/>
    </row>
    <row r="3791" spans="1:9" x14ac:dyDescent="0.2">
      <c r="A3791" s="2"/>
      <c r="C3791" s="2"/>
      <c r="E3791" s="2"/>
      <c r="G3791" s="2"/>
      <c r="I3791" s="2"/>
    </row>
    <row r="3792" spans="1:9" x14ac:dyDescent="0.2">
      <c r="A3792" s="2"/>
      <c r="C3792" s="2"/>
      <c r="E3792" s="2"/>
      <c r="G3792" s="2"/>
      <c r="I3792" s="2"/>
    </row>
    <row r="3793" spans="1:9" x14ac:dyDescent="0.2">
      <c r="A3793" s="2"/>
      <c r="C3793" s="2"/>
      <c r="E3793" s="2"/>
      <c r="G3793" s="2"/>
      <c r="I3793" s="2"/>
    </row>
    <row r="3794" spans="1:9" x14ac:dyDescent="0.2">
      <c r="A3794" s="2"/>
      <c r="C3794" s="2"/>
      <c r="E3794" s="2"/>
      <c r="G3794" s="2"/>
      <c r="I3794" s="2"/>
    </row>
    <row r="3795" spans="1:9" x14ac:dyDescent="0.2">
      <c r="A3795" s="2"/>
      <c r="C3795" s="2"/>
      <c r="E3795" s="2"/>
      <c r="G3795" s="2"/>
      <c r="I3795" s="2"/>
    </row>
    <row r="3796" spans="1:9" x14ac:dyDescent="0.2">
      <c r="A3796" s="2"/>
      <c r="C3796" s="2"/>
      <c r="E3796" s="2"/>
      <c r="G3796" s="2"/>
      <c r="I3796" s="2"/>
    </row>
    <row r="3797" spans="1:9" x14ac:dyDescent="0.2">
      <c r="A3797" s="2"/>
      <c r="C3797" s="2"/>
      <c r="E3797" s="2"/>
      <c r="G3797" s="2"/>
      <c r="I3797" s="2"/>
    </row>
    <row r="3798" spans="1:9" x14ac:dyDescent="0.2">
      <c r="A3798" s="2"/>
      <c r="C3798" s="2"/>
      <c r="E3798" s="2"/>
      <c r="G3798" s="2"/>
      <c r="I3798" s="2"/>
    </row>
    <row r="3799" spans="1:9" x14ac:dyDescent="0.2">
      <c r="A3799" s="2"/>
      <c r="C3799" s="2"/>
      <c r="E3799" s="2"/>
      <c r="G3799" s="2"/>
      <c r="I3799" s="2"/>
    </row>
    <row r="3800" spans="1:9" x14ac:dyDescent="0.2">
      <c r="A3800" s="2"/>
      <c r="C3800" s="2"/>
      <c r="E3800" s="2"/>
      <c r="G3800" s="2"/>
      <c r="I3800" s="2"/>
    </row>
    <row r="3801" spans="1:9" x14ac:dyDescent="0.2">
      <c r="A3801" s="2"/>
      <c r="C3801" s="2"/>
      <c r="E3801" s="2"/>
      <c r="G3801" s="2"/>
      <c r="I3801" s="2"/>
    </row>
    <row r="3802" spans="1:9" x14ac:dyDescent="0.2">
      <c r="A3802" s="2"/>
      <c r="C3802" s="2"/>
      <c r="E3802" s="2"/>
      <c r="G3802" s="2"/>
      <c r="I3802" s="2"/>
    </row>
    <row r="3803" spans="1:9" x14ac:dyDescent="0.2">
      <c r="A3803" s="2"/>
      <c r="C3803" s="2"/>
      <c r="E3803" s="2"/>
      <c r="G3803" s="2"/>
      <c r="I3803" s="2"/>
    </row>
    <row r="3804" spans="1:9" x14ac:dyDescent="0.2">
      <c r="A3804" s="2"/>
      <c r="C3804" s="2"/>
      <c r="E3804" s="2"/>
      <c r="G3804" s="2"/>
      <c r="I3804" s="2"/>
    </row>
    <row r="3805" spans="1:9" x14ac:dyDescent="0.2">
      <c r="A3805" s="2"/>
      <c r="C3805" s="2"/>
      <c r="E3805" s="2"/>
      <c r="G3805" s="2"/>
      <c r="I3805" s="2"/>
    </row>
    <row r="3806" spans="1:9" x14ac:dyDescent="0.2">
      <c r="A3806" s="2"/>
      <c r="C3806" s="2"/>
      <c r="E3806" s="2"/>
      <c r="G3806" s="2"/>
      <c r="I3806" s="2"/>
    </row>
    <row r="3807" spans="1:9" x14ac:dyDescent="0.2">
      <c r="A3807" s="2"/>
      <c r="C3807" s="2"/>
      <c r="E3807" s="2"/>
      <c r="G3807" s="2"/>
      <c r="I3807" s="2"/>
    </row>
    <row r="3808" spans="1:9" x14ac:dyDescent="0.2">
      <c r="A3808" s="2"/>
      <c r="C3808" s="2"/>
      <c r="E3808" s="2"/>
      <c r="G3808" s="2"/>
      <c r="I3808" s="2"/>
    </row>
    <row r="3809" spans="1:9" x14ac:dyDescent="0.2">
      <c r="A3809" s="2"/>
      <c r="C3809" s="2"/>
      <c r="E3809" s="2"/>
      <c r="G3809" s="2"/>
      <c r="I3809" s="2"/>
    </row>
    <row r="3810" spans="1:9" x14ac:dyDescent="0.2">
      <c r="A3810" s="2"/>
      <c r="C3810" s="2"/>
      <c r="E3810" s="2"/>
      <c r="G3810" s="2"/>
      <c r="I3810" s="2"/>
    </row>
    <row r="3811" spans="1:9" x14ac:dyDescent="0.2">
      <c r="A3811" s="2"/>
      <c r="C3811" s="2"/>
      <c r="E3811" s="2"/>
      <c r="G3811" s="2"/>
      <c r="I3811" s="2"/>
    </row>
    <row r="3812" spans="1:9" x14ac:dyDescent="0.2">
      <c r="A3812" s="2"/>
      <c r="C3812" s="2"/>
      <c r="E3812" s="2"/>
      <c r="G3812" s="2"/>
      <c r="I3812" s="2"/>
    </row>
    <row r="3813" spans="1:9" x14ac:dyDescent="0.2">
      <c r="A3813" s="2"/>
      <c r="C3813" s="2"/>
      <c r="E3813" s="2"/>
      <c r="G3813" s="2"/>
      <c r="I3813" s="2"/>
    </row>
    <row r="3814" spans="1:9" x14ac:dyDescent="0.2">
      <c r="A3814" s="2"/>
      <c r="C3814" s="2"/>
      <c r="E3814" s="2"/>
      <c r="G3814" s="2"/>
      <c r="I3814" s="2"/>
    </row>
    <row r="3815" spans="1:9" x14ac:dyDescent="0.2">
      <c r="A3815" s="2"/>
      <c r="C3815" s="2"/>
      <c r="E3815" s="2"/>
      <c r="G3815" s="2"/>
      <c r="I3815" s="2"/>
    </row>
    <row r="3816" spans="1:9" x14ac:dyDescent="0.2">
      <c r="A3816" s="2"/>
      <c r="C3816" s="2"/>
      <c r="E3816" s="2"/>
      <c r="G3816" s="2"/>
      <c r="I3816" s="2"/>
    </row>
    <row r="3817" spans="1:9" x14ac:dyDescent="0.2">
      <c r="A3817" s="2"/>
      <c r="C3817" s="2"/>
      <c r="E3817" s="2"/>
      <c r="G3817" s="2"/>
      <c r="I3817" s="2"/>
    </row>
    <row r="3818" spans="1:9" x14ac:dyDescent="0.2">
      <c r="A3818" s="2"/>
      <c r="C3818" s="2"/>
      <c r="E3818" s="2"/>
      <c r="G3818" s="2"/>
      <c r="I3818" s="2"/>
    </row>
    <row r="3819" spans="1:9" x14ac:dyDescent="0.2">
      <c r="A3819" s="2"/>
      <c r="C3819" s="2"/>
      <c r="E3819" s="2"/>
      <c r="G3819" s="2"/>
      <c r="I3819" s="2"/>
    </row>
    <row r="3820" spans="1:9" x14ac:dyDescent="0.2">
      <c r="A3820" s="2"/>
      <c r="C3820" s="2"/>
      <c r="E3820" s="2"/>
      <c r="G3820" s="2"/>
      <c r="I3820" s="2"/>
    </row>
    <row r="3821" spans="1:9" x14ac:dyDescent="0.2">
      <c r="A3821" s="2"/>
      <c r="C3821" s="2"/>
      <c r="E3821" s="2"/>
      <c r="G3821" s="2"/>
      <c r="I3821" s="2"/>
    </row>
    <row r="3822" spans="1:9" x14ac:dyDescent="0.2">
      <c r="A3822" s="2"/>
      <c r="C3822" s="2"/>
      <c r="E3822" s="2"/>
      <c r="G3822" s="2"/>
      <c r="I3822" s="2"/>
    </row>
    <row r="3823" spans="1:9" x14ac:dyDescent="0.2">
      <c r="A3823" s="2"/>
      <c r="C3823" s="2"/>
      <c r="E3823" s="2"/>
      <c r="G3823" s="2"/>
      <c r="I3823" s="2"/>
    </row>
    <row r="3824" spans="1:9" x14ac:dyDescent="0.2">
      <c r="A3824" s="2"/>
      <c r="C3824" s="2"/>
      <c r="E3824" s="2"/>
      <c r="G3824" s="2"/>
      <c r="I3824" s="2"/>
    </row>
    <row r="3825" spans="1:9" x14ac:dyDescent="0.2">
      <c r="A3825" s="2"/>
      <c r="C3825" s="2"/>
      <c r="E3825" s="2"/>
      <c r="G3825" s="2"/>
      <c r="I3825" s="2"/>
    </row>
    <row r="3826" spans="1:9" x14ac:dyDescent="0.2">
      <c r="A3826" s="2"/>
      <c r="C3826" s="2"/>
      <c r="E3826" s="2"/>
      <c r="G3826" s="2"/>
      <c r="I3826" s="2"/>
    </row>
    <row r="3827" spans="1:9" x14ac:dyDescent="0.2">
      <c r="A3827" s="2"/>
      <c r="C3827" s="2"/>
      <c r="E3827" s="2"/>
      <c r="G3827" s="2"/>
      <c r="I3827" s="2"/>
    </row>
    <row r="3828" spans="1:9" x14ac:dyDescent="0.2">
      <c r="A3828" s="2"/>
      <c r="C3828" s="2"/>
      <c r="E3828" s="2"/>
      <c r="G3828" s="2"/>
      <c r="I3828" s="2"/>
    </row>
    <row r="3829" spans="1:9" x14ac:dyDescent="0.2">
      <c r="A3829" s="2"/>
      <c r="C3829" s="2"/>
      <c r="E3829" s="2"/>
      <c r="G3829" s="2"/>
      <c r="I3829" s="2"/>
    </row>
    <row r="3830" spans="1:9" x14ac:dyDescent="0.2">
      <c r="A3830" s="2"/>
      <c r="C3830" s="2"/>
      <c r="E3830" s="2"/>
      <c r="G3830" s="2"/>
      <c r="I3830" s="2"/>
    </row>
    <row r="3831" spans="1:9" x14ac:dyDescent="0.2">
      <c r="A3831" s="2"/>
      <c r="C3831" s="2"/>
      <c r="E3831" s="2"/>
      <c r="G3831" s="2"/>
      <c r="I3831" s="2"/>
    </row>
    <row r="3832" spans="1:9" x14ac:dyDescent="0.2">
      <c r="A3832" s="2"/>
      <c r="C3832" s="2"/>
      <c r="E3832" s="2"/>
      <c r="G3832" s="2"/>
      <c r="I3832" s="2"/>
    </row>
    <row r="3833" spans="1:9" x14ac:dyDescent="0.2">
      <c r="A3833" s="2"/>
      <c r="C3833" s="2"/>
      <c r="E3833" s="2"/>
      <c r="G3833" s="2"/>
      <c r="I3833" s="2"/>
    </row>
    <row r="3834" spans="1:9" x14ac:dyDescent="0.2">
      <c r="A3834" s="2"/>
      <c r="C3834" s="2"/>
      <c r="E3834" s="2"/>
      <c r="G3834" s="2"/>
      <c r="I3834" s="2"/>
    </row>
    <row r="3835" spans="1:9" x14ac:dyDescent="0.2">
      <c r="A3835" s="2"/>
      <c r="C3835" s="2"/>
      <c r="E3835" s="2"/>
      <c r="G3835" s="2"/>
      <c r="I3835" s="2"/>
    </row>
    <row r="3836" spans="1:9" x14ac:dyDescent="0.2">
      <c r="A3836" s="2"/>
      <c r="C3836" s="2"/>
      <c r="E3836" s="2"/>
      <c r="G3836" s="2"/>
      <c r="I3836" s="2"/>
    </row>
    <row r="3837" spans="1:9" x14ac:dyDescent="0.2">
      <c r="A3837" s="2"/>
      <c r="C3837" s="2"/>
      <c r="E3837" s="2"/>
      <c r="G3837" s="2"/>
      <c r="I3837" s="2"/>
    </row>
    <row r="3838" spans="1:9" x14ac:dyDescent="0.2">
      <c r="A3838" s="2"/>
      <c r="C3838" s="2"/>
      <c r="E3838" s="2"/>
      <c r="G3838" s="2"/>
      <c r="I3838" s="2"/>
    </row>
    <row r="3839" spans="1:9" x14ac:dyDescent="0.2">
      <c r="A3839" s="2"/>
      <c r="C3839" s="2"/>
      <c r="E3839" s="2"/>
      <c r="G3839" s="2"/>
      <c r="I3839" s="2"/>
    </row>
    <row r="3840" spans="1:9" x14ac:dyDescent="0.2">
      <c r="A3840" s="2"/>
      <c r="C3840" s="2"/>
      <c r="E3840" s="2"/>
      <c r="G3840" s="2"/>
      <c r="I3840" s="2"/>
    </row>
    <row r="3841" spans="1:9" x14ac:dyDescent="0.2">
      <c r="A3841" s="2"/>
      <c r="C3841" s="2"/>
      <c r="E3841" s="2"/>
      <c r="G3841" s="2"/>
      <c r="I3841" s="2"/>
    </row>
    <row r="3842" spans="1:9" x14ac:dyDescent="0.2">
      <c r="A3842" s="2"/>
      <c r="C3842" s="2"/>
      <c r="E3842" s="2"/>
      <c r="G3842" s="2"/>
      <c r="I3842" s="2"/>
    </row>
    <row r="3843" spans="1:9" x14ac:dyDescent="0.2">
      <c r="A3843" s="2"/>
      <c r="C3843" s="2"/>
      <c r="E3843" s="2"/>
      <c r="G3843" s="2"/>
      <c r="I3843" s="2"/>
    </row>
    <row r="3844" spans="1:9" x14ac:dyDescent="0.2">
      <c r="A3844" s="2"/>
      <c r="C3844" s="2"/>
      <c r="E3844" s="2"/>
      <c r="G3844" s="2"/>
      <c r="I3844" s="2"/>
    </row>
    <row r="3845" spans="1:9" x14ac:dyDescent="0.2">
      <c r="A3845" s="2"/>
      <c r="C3845" s="2"/>
      <c r="E3845" s="2"/>
      <c r="G3845" s="2"/>
      <c r="I3845" s="2"/>
    </row>
    <row r="3846" spans="1:9" x14ac:dyDescent="0.2">
      <c r="A3846" s="2"/>
      <c r="C3846" s="2"/>
      <c r="E3846" s="2"/>
      <c r="G3846" s="2"/>
      <c r="I3846" s="2"/>
    </row>
    <row r="3847" spans="1:9" x14ac:dyDescent="0.2">
      <c r="A3847" s="2"/>
      <c r="C3847" s="2"/>
      <c r="E3847" s="2"/>
      <c r="G3847" s="2"/>
      <c r="I3847" s="2"/>
    </row>
    <row r="3848" spans="1:9" x14ac:dyDescent="0.2">
      <c r="A3848" s="2"/>
      <c r="C3848" s="2"/>
      <c r="E3848" s="2"/>
      <c r="G3848" s="2"/>
      <c r="I3848" s="2"/>
    </row>
    <row r="3849" spans="1:9" x14ac:dyDescent="0.2">
      <c r="A3849" s="2"/>
      <c r="C3849" s="2"/>
      <c r="E3849" s="2"/>
      <c r="G3849" s="2"/>
      <c r="I3849" s="2"/>
    </row>
    <row r="3850" spans="1:9" x14ac:dyDescent="0.2">
      <c r="A3850" s="2"/>
      <c r="C3850" s="2"/>
      <c r="E3850" s="2"/>
      <c r="G3850" s="2"/>
      <c r="I3850" s="2"/>
    </row>
    <row r="3851" spans="1:9" x14ac:dyDescent="0.2">
      <c r="A3851" s="2"/>
      <c r="C3851" s="2"/>
      <c r="E3851" s="2"/>
      <c r="G3851" s="2"/>
      <c r="I3851" s="2"/>
    </row>
    <row r="3852" spans="1:9" x14ac:dyDescent="0.2">
      <c r="A3852" s="2"/>
      <c r="C3852" s="2"/>
      <c r="E3852" s="2"/>
      <c r="G3852" s="2"/>
      <c r="I3852" s="2"/>
    </row>
    <row r="3853" spans="1:9" x14ac:dyDescent="0.2">
      <c r="A3853" s="2"/>
      <c r="C3853" s="2"/>
      <c r="E3853" s="2"/>
      <c r="G3853" s="2"/>
      <c r="I3853" s="2"/>
    </row>
    <row r="3854" spans="1:9" x14ac:dyDescent="0.2">
      <c r="A3854" s="2"/>
      <c r="C3854" s="2"/>
      <c r="E3854" s="2"/>
      <c r="G3854" s="2"/>
      <c r="I3854" s="2"/>
    </row>
    <row r="3855" spans="1:9" x14ac:dyDescent="0.2">
      <c r="A3855" s="2"/>
      <c r="C3855" s="2"/>
      <c r="E3855" s="2"/>
      <c r="G3855" s="2"/>
      <c r="I3855" s="2"/>
    </row>
    <row r="3856" spans="1:9" x14ac:dyDescent="0.2">
      <c r="A3856" s="2"/>
      <c r="C3856" s="2"/>
      <c r="E3856" s="2"/>
      <c r="G3856" s="2"/>
      <c r="I3856" s="2"/>
    </row>
    <row r="3857" spans="1:9" x14ac:dyDescent="0.2">
      <c r="A3857" s="2"/>
      <c r="C3857" s="2"/>
      <c r="E3857" s="2"/>
      <c r="G3857" s="2"/>
      <c r="I3857" s="2"/>
    </row>
    <row r="3858" spans="1:9" x14ac:dyDescent="0.2">
      <c r="A3858" s="2"/>
      <c r="C3858" s="2"/>
      <c r="E3858" s="2"/>
      <c r="G3858" s="2"/>
      <c r="I3858" s="2"/>
    </row>
    <row r="3859" spans="1:9" x14ac:dyDescent="0.2">
      <c r="A3859" s="2"/>
      <c r="C3859" s="2"/>
      <c r="E3859" s="2"/>
      <c r="G3859" s="2"/>
      <c r="I3859" s="2"/>
    </row>
    <row r="3860" spans="1:9" x14ac:dyDescent="0.2">
      <c r="A3860" s="2"/>
      <c r="C3860" s="2"/>
      <c r="E3860" s="2"/>
      <c r="G3860" s="2"/>
      <c r="I3860" s="2"/>
    </row>
    <row r="3861" spans="1:9" x14ac:dyDescent="0.2">
      <c r="A3861" s="2"/>
      <c r="C3861" s="2"/>
      <c r="E3861" s="2"/>
      <c r="G3861" s="2"/>
      <c r="I3861" s="2"/>
    </row>
    <row r="3862" spans="1:9" x14ac:dyDescent="0.2">
      <c r="A3862" s="2"/>
      <c r="C3862" s="2"/>
      <c r="E3862" s="2"/>
      <c r="G3862" s="2"/>
      <c r="I3862" s="2"/>
    </row>
    <row r="3863" spans="1:9" x14ac:dyDescent="0.2">
      <c r="A3863" s="2"/>
      <c r="C3863" s="2"/>
      <c r="E3863" s="2"/>
      <c r="G3863" s="2"/>
      <c r="I3863" s="2"/>
    </row>
    <row r="3864" spans="1:9" x14ac:dyDescent="0.2">
      <c r="A3864" s="2"/>
      <c r="C3864" s="2"/>
      <c r="E3864" s="2"/>
      <c r="G3864" s="2"/>
      <c r="I3864" s="2"/>
    </row>
    <row r="3865" spans="1:9" x14ac:dyDescent="0.2">
      <c r="A3865" s="2"/>
      <c r="C3865" s="2"/>
      <c r="E3865" s="2"/>
      <c r="G3865" s="2"/>
      <c r="I3865" s="2"/>
    </row>
    <row r="3866" spans="1:9" x14ac:dyDescent="0.2">
      <c r="A3866" s="2"/>
      <c r="C3866" s="2"/>
      <c r="E3866" s="2"/>
      <c r="G3866" s="2"/>
      <c r="I3866" s="2"/>
    </row>
    <row r="3867" spans="1:9" x14ac:dyDescent="0.2">
      <c r="A3867" s="2"/>
      <c r="C3867" s="2"/>
      <c r="E3867" s="2"/>
      <c r="G3867" s="2"/>
      <c r="I3867" s="2"/>
    </row>
    <row r="3868" spans="1:9" x14ac:dyDescent="0.2">
      <c r="A3868" s="2"/>
      <c r="C3868" s="2"/>
      <c r="E3868" s="2"/>
      <c r="G3868" s="2"/>
      <c r="I3868" s="2"/>
    </row>
    <row r="3869" spans="1:9" x14ac:dyDescent="0.2">
      <c r="A3869" s="2"/>
      <c r="C3869" s="2"/>
      <c r="E3869" s="2"/>
      <c r="G3869" s="2"/>
      <c r="I3869" s="2"/>
    </row>
    <row r="3870" spans="1:9" x14ac:dyDescent="0.2">
      <c r="A3870" s="2"/>
      <c r="C3870" s="2"/>
      <c r="E3870" s="2"/>
      <c r="G3870" s="2"/>
      <c r="I3870" s="2"/>
    </row>
    <row r="3871" spans="1:9" x14ac:dyDescent="0.2">
      <c r="A3871" s="2"/>
      <c r="C3871" s="2"/>
      <c r="E3871" s="2"/>
      <c r="G3871" s="2"/>
      <c r="I3871" s="2"/>
    </row>
    <row r="3872" spans="1:9" x14ac:dyDescent="0.2">
      <c r="A3872" s="2"/>
      <c r="C3872" s="2"/>
      <c r="E3872" s="2"/>
      <c r="G3872" s="2"/>
      <c r="I3872" s="2"/>
    </row>
    <row r="3873" spans="1:9" x14ac:dyDescent="0.2">
      <c r="A3873" s="2"/>
      <c r="C3873" s="2"/>
      <c r="E3873" s="2"/>
      <c r="G3873" s="2"/>
      <c r="I3873" s="2"/>
    </row>
    <row r="3874" spans="1:9" x14ac:dyDescent="0.2">
      <c r="A3874" s="2"/>
      <c r="C3874" s="2"/>
      <c r="E3874" s="2"/>
      <c r="G3874" s="2"/>
      <c r="I3874" s="2"/>
    </row>
    <row r="3875" spans="1:9" x14ac:dyDescent="0.2">
      <c r="A3875" s="2"/>
      <c r="C3875" s="2"/>
      <c r="E3875" s="2"/>
      <c r="G3875" s="2"/>
      <c r="I3875" s="2"/>
    </row>
    <row r="3876" spans="1:9" x14ac:dyDescent="0.2">
      <c r="A3876" s="2"/>
      <c r="C3876" s="2"/>
      <c r="E3876" s="2"/>
      <c r="G3876" s="2"/>
      <c r="I3876" s="2"/>
    </row>
    <row r="3877" spans="1:9" x14ac:dyDescent="0.2">
      <c r="A3877" s="2"/>
      <c r="C3877" s="2"/>
      <c r="E3877" s="2"/>
      <c r="G3877" s="2"/>
      <c r="I3877" s="2"/>
    </row>
    <row r="3878" spans="1:9" x14ac:dyDescent="0.2">
      <c r="A3878" s="2"/>
      <c r="C3878" s="2"/>
      <c r="E3878" s="2"/>
      <c r="G3878" s="2"/>
      <c r="I3878" s="2"/>
    </row>
    <row r="3879" spans="1:9" x14ac:dyDescent="0.2">
      <c r="A3879" s="2"/>
      <c r="C3879" s="2"/>
      <c r="E3879" s="2"/>
      <c r="G3879" s="2"/>
      <c r="I3879" s="2"/>
    </row>
    <row r="3880" spans="1:9" x14ac:dyDescent="0.2">
      <c r="A3880" s="2"/>
      <c r="C3880" s="2"/>
      <c r="E3880" s="2"/>
      <c r="G3880" s="2"/>
      <c r="I3880" s="2"/>
    </row>
    <row r="3881" spans="1:9" x14ac:dyDescent="0.2">
      <c r="A3881" s="2"/>
      <c r="C3881" s="2"/>
      <c r="E3881" s="2"/>
      <c r="G3881" s="2"/>
      <c r="I3881" s="2"/>
    </row>
    <row r="3882" spans="1:9" x14ac:dyDescent="0.2">
      <c r="A3882" s="2"/>
      <c r="C3882" s="2"/>
      <c r="E3882" s="2"/>
      <c r="G3882" s="2"/>
      <c r="I3882" s="2"/>
    </row>
    <row r="3883" spans="1:9" x14ac:dyDescent="0.2">
      <c r="A3883" s="2"/>
      <c r="C3883" s="2"/>
      <c r="E3883" s="2"/>
      <c r="G3883" s="2"/>
      <c r="I3883" s="2"/>
    </row>
    <row r="3884" spans="1:9" x14ac:dyDescent="0.2">
      <c r="A3884" s="2"/>
      <c r="C3884" s="2"/>
      <c r="E3884" s="2"/>
      <c r="G3884" s="2"/>
      <c r="I3884" s="2"/>
    </row>
    <row r="3885" spans="1:9" x14ac:dyDescent="0.2">
      <c r="A3885" s="2"/>
      <c r="C3885" s="2"/>
      <c r="E3885" s="2"/>
      <c r="G3885" s="2"/>
      <c r="I3885" s="2"/>
    </row>
    <row r="3886" spans="1:9" x14ac:dyDescent="0.2">
      <c r="A3886" s="2"/>
      <c r="C3886" s="2"/>
      <c r="E3886" s="2"/>
      <c r="G3886" s="2"/>
      <c r="I3886" s="2"/>
    </row>
    <row r="3887" spans="1:9" x14ac:dyDescent="0.2">
      <c r="A3887" s="2"/>
      <c r="C3887" s="2"/>
      <c r="E3887" s="2"/>
      <c r="G3887" s="2"/>
      <c r="I3887" s="2"/>
    </row>
    <row r="3888" spans="1:9" x14ac:dyDescent="0.2">
      <c r="A3888" s="2"/>
      <c r="C3888" s="2"/>
      <c r="E3888" s="2"/>
      <c r="G3888" s="2"/>
      <c r="I3888" s="2"/>
    </row>
    <row r="3889" spans="1:9" x14ac:dyDescent="0.2">
      <c r="A3889" s="2"/>
      <c r="C3889" s="2"/>
      <c r="E3889" s="2"/>
      <c r="G3889" s="2"/>
      <c r="I3889" s="2"/>
    </row>
    <row r="3890" spans="1:9" x14ac:dyDescent="0.2">
      <c r="A3890" s="2"/>
      <c r="C3890" s="2"/>
      <c r="E3890" s="2"/>
      <c r="G3890" s="2"/>
      <c r="I3890" s="2"/>
    </row>
    <row r="3891" spans="1:9" x14ac:dyDescent="0.2">
      <c r="A3891" s="2"/>
      <c r="C3891" s="2"/>
      <c r="E3891" s="2"/>
      <c r="G3891" s="2"/>
      <c r="I3891" s="2"/>
    </row>
    <row r="3892" spans="1:9" x14ac:dyDescent="0.2">
      <c r="A3892" s="2"/>
      <c r="C3892" s="2"/>
      <c r="E3892" s="2"/>
      <c r="G3892" s="2"/>
      <c r="I3892" s="2"/>
    </row>
    <row r="3893" spans="1:9" x14ac:dyDescent="0.2">
      <c r="A3893" s="2"/>
      <c r="C3893" s="2"/>
      <c r="E3893" s="2"/>
      <c r="G3893" s="2"/>
      <c r="I3893" s="2"/>
    </row>
    <row r="3894" spans="1:9" x14ac:dyDescent="0.2">
      <c r="A3894" s="2"/>
      <c r="C3894" s="2"/>
      <c r="E3894" s="2"/>
      <c r="G3894" s="2"/>
      <c r="I3894" s="2"/>
    </row>
    <row r="3895" spans="1:9" x14ac:dyDescent="0.2">
      <c r="A3895" s="2"/>
      <c r="C3895" s="2"/>
      <c r="E3895" s="2"/>
      <c r="G3895" s="2"/>
      <c r="I3895" s="2"/>
    </row>
    <row r="3896" spans="1:9" x14ac:dyDescent="0.2">
      <c r="A3896" s="2"/>
      <c r="C3896" s="2"/>
      <c r="E3896" s="2"/>
      <c r="G3896" s="2"/>
      <c r="I3896" s="2"/>
    </row>
    <row r="3897" spans="1:9" x14ac:dyDescent="0.2">
      <c r="A3897" s="2"/>
      <c r="C3897" s="2"/>
      <c r="E3897" s="2"/>
      <c r="G3897" s="2"/>
      <c r="I3897" s="2"/>
    </row>
    <row r="3898" spans="1:9" x14ac:dyDescent="0.2">
      <c r="A3898" s="2"/>
      <c r="C3898" s="2"/>
      <c r="E3898" s="2"/>
      <c r="G3898" s="2"/>
      <c r="I3898" s="2"/>
    </row>
    <row r="3899" spans="1:9" x14ac:dyDescent="0.2">
      <c r="A3899" s="2"/>
      <c r="C3899" s="2"/>
      <c r="E3899" s="2"/>
      <c r="G3899" s="2"/>
      <c r="I3899" s="2"/>
    </row>
    <row r="3900" spans="1:9" x14ac:dyDescent="0.2">
      <c r="A3900" s="2"/>
      <c r="C3900" s="2"/>
      <c r="E3900" s="2"/>
      <c r="G3900" s="2"/>
      <c r="I3900" s="2"/>
    </row>
    <row r="3901" spans="1:9" x14ac:dyDescent="0.2">
      <c r="A3901" s="2"/>
      <c r="C3901" s="2"/>
      <c r="E3901" s="2"/>
      <c r="G3901" s="2"/>
      <c r="I3901" s="2"/>
    </row>
    <row r="3902" spans="1:9" x14ac:dyDescent="0.2">
      <c r="A3902" s="2"/>
      <c r="C3902" s="2"/>
      <c r="E3902" s="2"/>
      <c r="G3902" s="2"/>
      <c r="I3902" s="2"/>
    </row>
    <row r="3903" spans="1:9" x14ac:dyDescent="0.2">
      <c r="A3903" s="2"/>
      <c r="C3903" s="2"/>
      <c r="E3903" s="2"/>
      <c r="G3903" s="2"/>
      <c r="I3903" s="2"/>
    </row>
    <row r="3904" spans="1:9" x14ac:dyDescent="0.2">
      <c r="A3904" s="2"/>
      <c r="C3904" s="2"/>
      <c r="E3904" s="2"/>
      <c r="G3904" s="2"/>
      <c r="I3904" s="2"/>
    </row>
    <row r="3905" spans="1:9" x14ac:dyDescent="0.2">
      <c r="A3905" s="2"/>
      <c r="C3905" s="2"/>
      <c r="E3905" s="2"/>
      <c r="G3905" s="2"/>
      <c r="I3905" s="2"/>
    </row>
    <row r="3906" spans="1:9" x14ac:dyDescent="0.2">
      <c r="A3906" s="2"/>
      <c r="C3906" s="2"/>
      <c r="E3906" s="2"/>
      <c r="G3906" s="2"/>
      <c r="I3906" s="2"/>
    </row>
    <row r="3907" spans="1:9" x14ac:dyDescent="0.2">
      <c r="A3907" s="2"/>
      <c r="C3907" s="2"/>
      <c r="E3907" s="2"/>
      <c r="G3907" s="2"/>
      <c r="I3907" s="2"/>
    </row>
    <row r="3908" spans="1:9" x14ac:dyDescent="0.2">
      <c r="A3908" s="2"/>
      <c r="C3908" s="2"/>
      <c r="E3908" s="2"/>
      <c r="G3908" s="2"/>
      <c r="I3908" s="2"/>
    </row>
    <row r="3909" spans="1:9" x14ac:dyDescent="0.2">
      <c r="A3909" s="2"/>
      <c r="C3909" s="2"/>
      <c r="E3909" s="2"/>
      <c r="G3909" s="2"/>
      <c r="I3909" s="2"/>
    </row>
    <row r="3910" spans="1:9" x14ac:dyDescent="0.2">
      <c r="A3910" s="2"/>
      <c r="C3910" s="2"/>
      <c r="E3910" s="2"/>
      <c r="G3910" s="2"/>
      <c r="I3910" s="2"/>
    </row>
    <row r="3911" spans="1:9" x14ac:dyDescent="0.2">
      <c r="A3911" s="2"/>
      <c r="C3911" s="2"/>
      <c r="E3911" s="2"/>
      <c r="G3911" s="2"/>
      <c r="I3911" s="2"/>
    </row>
    <row r="3912" spans="1:9" x14ac:dyDescent="0.2">
      <c r="A3912" s="2"/>
      <c r="C3912" s="2"/>
      <c r="E3912" s="2"/>
      <c r="G3912" s="2"/>
      <c r="I3912" s="2"/>
    </row>
    <row r="3913" spans="1:9" x14ac:dyDescent="0.2">
      <c r="A3913" s="2"/>
      <c r="C3913" s="2"/>
      <c r="E3913" s="2"/>
      <c r="G3913" s="2"/>
      <c r="I3913" s="2"/>
    </row>
    <row r="3914" spans="1:9" x14ac:dyDescent="0.2">
      <c r="A3914" s="2"/>
      <c r="C3914" s="2"/>
      <c r="E3914" s="2"/>
      <c r="G3914" s="2"/>
      <c r="I3914" s="2"/>
    </row>
    <row r="3915" spans="1:9" x14ac:dyDescent="0.2">
      <c r="A3915" s="2"/>
      <c r="C3915" s="2"/>
      <c r="E3915" s="2"/>
      <c r="G3915" s="2"/>
      <c r="I3915" s="2"/>
    </row>
    <row r="3916" spans="1:9" x14ac:dyDescent="0.2">
      <c r="A3916" s="2"/>
      <c r="C3916" s="2"/>
      <c r="E3916" s="2"/>
      <c r="G3916" s="2"/>
      <c r="I3916" s="2"/>
    </row>
    <row r="3917" spans="1:9" x14ac:dyDescent="0.2">
      <c r="A3917" s="2"/>
      <c r="C3917" s="2"/>
      <c r="E3917" s="2"/>
      <c r="G3917" s="2"/>
      <c r="I3917" s="2"/>
    </row>
    <row r="3918" spans="1:9" x14ac:dyDescent="0.2">
      <c r="A3918" s="2"/>
      <c r="C3918" s="2"/>
      <c r="E3918" s="2"/>
      <c r="G3918" s="2"/>
      <c r="I3918" s="2"/>
    </row>
    <row r="3919" spans="1:9" x14ac:dyDescent="0.2">
      <c r="A3919" s="2"/>
      <c r="C3919" s="2"/>
      <c r="E3919" s="2"/>
      <c r="G3919" s="2"/>
      <c r="I3919" s="2"/>
    </row>
    <row r="3920" spans="1:9" x14ac:dyDescent="0.2">
      <c r="A3920" s="2"/>
      <c r="C3920" s="2"/>
      <c r="E3920" s="2"/>
      <c r="G3920" s="2"/>
      <c r="I3920" s="2"/>
    </row>
    <row r="3921" spans="1:9" x14ac:dyDescent="0.2">
      <c r="A3921" s="2"/>
      <c r="C3921" s="2"/>
      <c r="E3921" s="2"/>
      <c r="G3921" s="2"/>
      <c r="I3921" s="2"/>
    </row>
    <row r="3922" spans="1:9" x14ac:dyDescent="0.2">
      <c r="A3922" s="2"/>
      <c r="C3922" s="2"/>
      <c r="E3922" s="2"/>
      <c r="G3922" s="2"/>
      <c r="I3922" s="2"/>
    </row>
    <row r="3923" spans="1:9" x14ac:dyDescent="0.2">
      <c r="A3923" s="2"/>
      <c r="C3923" s="2"/>
      <c r="E3923" s="2"/>
      <c r="G3923" s="2"/>
      <c r="I3923" s="2"/>
    </row>
    <row r="3924" spans="1:9" x14ac:dyDescent="0.2">
      <c r="A3924" s="2"/>
      <c r="C3924" s="2"/>
      <c r="E3924" s="2"/>
      <c r="G3924" s="2"/>
      <c r="I3924" s="2"/>
    </row>
    <row r="3925" spans="1:9" x14ac:dyDescent="0.2">
      <c r="A3925" s="2"/>
      <c r="C3925" s="2"/>
      <c r="E3925" s="2"/>
      <c r="G3925" s="2"/>
      <c r="I3925" s="2"/>
    </row>
    <row r="3926" spans="1:9" x14ac:dyDescent="0.2">
      <c r="A3926" s="2"/>
      <c r="C3926" s="2"/>
      <c r="E3926" s="2"/>
      <c r="G3926" s="2"/>
      <c r="I3926" s="2"/>
    </row>
    <row r="3927" spans="1:9" x14ac:dyDescent="0.2">
      <c r="A3927" s="2"/>
      <c r="C3927" s="2"/>
      <c r="E3927" s="2"/>
      <c r="G3927" s="2"/>
      <c r="I3927" s="2"/>
    </row>
    <row r="3928" spans="1:9" x14ac:dyDescent="0.2">
      <c r="A3928" s="2"/>
      <c r="C3928" s="2"/>
      <c r="E3928" s="2"/>
      <c r="G3928" s="2"/>
      <c r="I3928" s="2"/>
    </row>
    <row r="3929" spans="1:9" x14ac:dyDescent="0.2">
      <c r="A3929" s="2"/>
      <c r="C3929" s="2"/>
      <c r="E3929" s="2"/>
      <c r="G3929" s="2"/>
      <c r="I3929" s="2"/>
    </row>
    <row r="3930" spans="1:9" x14ac:dyDescent="0.2">
      <c r="A3930" s="2"/>
      <c r="C3930" s="2"/>
      <c r="E3930" s="2"/>
      <c r="G3930" s="2"/>
      <c r="I3930" s="2"/>
    </row>
    <row r="3931" spans="1:9" x14ac:dyDescent="0.2">
      <c r="A3931" s="2"/>
      <c r="C3931" s="2"/>
      <c r="E3931" s="2"/>
      <c r="G3931" s="2"/>
      <c r="I3931" s="2"/>
    </row>
    <row r="3932" spans="1:9" x14ac:dyDescent="0.2">
      <c r="A3932" s="2"/>
      <c r="C3932" s="2"/>
      <c r="E3932" s="2"/>
      <c r="G3932" s="2"/>
      <c r="I3932" s="2"/>
    </row>
    <row r="3933" spans="1:9" x14ac:dyDescent="0.2">
      <c r="A3933" s="2"/>
      <c r="C3933" s="2"/>
      <c r="E3933" s="2"/>
      <c r="G3933" s="2"/>
      <c r="I3933" s="2"/>
    </row>
    <row r="3934" spans="1:9" x14ac:dyDescent="0.2">
      <c r="A3934" s="2"/>
      <c r="C3934" s="2"/>
      <c r="E3934" s="2"/>
      <c r="G3934" s="2"/>
      <c r="I3934" s="2"/>
    </row>
    <row r="3935" spans="1:9" x14ac:dyDescent="0.2">
      <c r="A3935" s="2"/>
      <c r="C3935" s="2"/>
      <c r="E3935" s="2"/>
      <c r="G3935" s="2"/>
      <c r="I3935" s="2"/>
    </row>
    <row r="3936" spans="1:9" x14ac:dyDescent="0.2">
      <c r="A3936" s="2"/>
      <c r="C3936" s="2"/>
      <c r="E3936" s="2"/>
      <c r="G3936" s="2"/>
      <c r="I3936" s="2"/>
    </row>
    <row r="3937" spans="1:9" x14ac:dyDescent="0.2">
      <c r="A3937" s="2"/>
      <c r="C3937" s="2"/>
      <c r="E3937" s="2"/>
      <c r="G3937" s="2"/>
      <c r="I3937" s="2"/>
    </row>
    <row r="3938" spans="1:9" x14ac:dyDescent="0.2">
      <c r="A3938" s="2"/>
      <c r="C3938" s="2"/>
      <c r="E3938" s="2"/>
      <c r="G3938" s="2"/>
      <c r="I3938" s="2"/>
    </row>
    <row r="3939" spans="1:9" x14ac:dyDescent="0.2">
      <c r="A3939" s="2"/>
      <c r="C3939" s="2"/>
      <c r="E3939" s="2"/>
      <c r="G3939" s="2"/>
      <c r="I3939" s="2"/>
    </row>
    <row r="3940" spans="1:9" x14ac:dyDescent="0.2">
      <c r="A3940" s="2"/>
      <c r="C3940" s="2"/>
      <c r="E3940" s="2"/>
      <c r="G3940" s="2"/>
      <c r="I3940" s="2"/>
    </row>
    <row r="3941" spans="1:9" x14ac:dyDescent="0.2">
      <c r="A3941" s="2"/>
      <c r="C3941" s="2"/>
      <c r="E3941" s="2"/>
      <c r="G3941" s="2"/>
      <c r="I3941" s="2"/>
    </row>
    <row r="3942" spans="1:9" x14ac:dyDescent="0.2">
      <c r="A3942" s="2"/>
      <c r="C3942" s="2"/>
      <c r="E3942" s="2"/>
      <c r="G3942" s="2"/>
      <c r="I3942" s="2"/>
    </row>
    <row r="3943" spans="1:9" x14ac:dyDescent="0.2">
      <c r="A3943" s="2"/>
      <c r="C3943" s="2"/>
      <c r="E3943" s="2"/>
      <c r="G3943" s="2"/>
      <c r="I3943" s="2"/>
    </row>
    <row r="3944" spans="1:9" x14ac:dyDescent="0.2">
      <c r="A3944" s="2"/>
      <c r="C3944" s="2"/>
      <c r="E3944" s="2"/>
      <c r="G3944" s="2"/>
      <c r="I3944" s="2"/>
    </row>
    <row r="3945" spans="1:9" x14ac:dyDescent="0.2">
      <c r="A3945" s="2"/>
      <c r="C3945" s="2"/>
      <c r="E3945" s="2"/>
      <c r="G3945" s="2"/>
      <c r="I3945" s="2"/>
    </row>
    <row r="3946" spans="1:9" x14ac:dyDescent="0.2">
      <c r="A3946" s="2"/>
      <c r="C3946" s="2"/>
      <c r="E3946" s="2"/>
      <c r="G3946" s="2"/>
      <c r="I3946" s="2"/>
    </row>
    <row r="3947" spans="1:9" x14ac:dyDescent="0.2">
      <c r="A3947" s="2"/>
      <c r="C3947" s="2"/>
      <c r="E3947" s="2"/>
      <c r="G3947" s="2"/>
      <c r="I3947" s="2"/>
    </row>
    <row r="3948" spans="1:9" x14ac:dyDescent="0.2">
      <c r="A3948" s="2"/>
      <c r="C3948" s="2"/>
      <c r="E3948" s="2"/>
      <c r="G3948" s="2"/>
      <c r="I3948" s="2"/>
    </row>
    <row r="3949" spans="1:9" x14ac:dyDescent="0.2">
      <c r="A3949" s="2"/>
      <c r="C3949" s="2"/>
      <c r="E3949" s="2"/>
      <c r="G3949" s="2"/>
      <c r="I3949" s="2"/>
    </row>
    <row r="3950" spans="1:9" x14ac:dyDescent="0.2">
      <c r="A3950" s="2"/>
      <c r="C3950" s="2"/>
      <c r="E3950" s="2"/>
      <c r="G3950" s="2"/>
      <c r="I3950" s="2"/>
    </row>
    <row r="3951" spans="1:9" x14ac:dyDescent="0.2">
      <c r="A3951" s="2"/>
      <c r="C3951" s="2"/>
      <c r="E3951" s="2"/>
      <c r="G3951" s="2"/>
      <c r="I3951" s="2"/>
    </row>
    <row r="3952" spans="1:9" x14ac:dyDescent="0.2">
      <c r="A3952" s="2"/>
      <c r="C3952" s="2"/>
      <c r="E3952" s="2"/>
      <c r="G3952" s="2"/>
      <c r="I3952" s="2"/>
    </row>
    <row r="3953" spans="1:9" x14ac:dyDescent="0.2">
      <c r="A3953" s="2"/>
      <c r="C3953" s="2"/>
      <c r="E3953" s="2"/>
      <c r="G3953" s="2"/>
      <c r="I3953" s="2"/>
    </row>
    <row r="3954" spans="1:9" x14ac:dyDescent="0.2">
      <c r="A3954" s="2"/>
      <c r="C3954" s="2"/>
      <c r="E3954" s="2"/>
      <c r="G3954" s="2"/>
      <c r="I3954" s="2"/>
    </row>
    <row r="3955" spans="1:9" x14ac:dyDescent="0.2">
      <c r="A3955" s="2"/>
      <c r="C3955" s="2"/>
      <c r="E3955" s="2"/>
      <c r="G3955" s="2"/>
      <c r="I3955" s="2"/>
    </row>
    <row r="3956" spans="1:9" x14ac:dyDescent="0.2">
      <c r="A3956" s="2"/>
      <c r="C3956" s="2"/>
      <c r="E3956" s="2"/>
      <c r="G3956" s="2"/>
      <c r="I3956" s="2"/>
    </row>
    <row r="3957" spans="1:9" x14ac:dyDescent="0.2">
      <c r="A3957" s="2"/>
      <c r="C3957" s="2"/>
      <c r="E3957" s="2"/>
      <c r="G3957" s="2"/>
      <c r="I3957" s="2"/>
    </row>
    <row r="3958" spans="1:9" x14ac:dyDescent="0.2">
      <c r="A3958" s="2"/>
      <c r="C3958" s="2"/>
      <c r="E3958" s="2"/>
      <c r="G3958" s="2"/>
      <c r="I3958" s="2"/>
    </row>
    <row r="3959" spans="1:9" x14ac:dyDescent="0.2">
      <c r="A3959" s="2"/>
      <c r="C3959" s="2"/>
      <c r="E3959" s="2"/>
      <c r="G3959" s="2"/>
      <c r="I3959" s="2"/>
    </row>
    <row r="3960" spans="1:9" x14ac:dyDescent="0.2">
      <c r="A3960" s="2"/>
      <c r="C3960" s="2"/>
      <c r="E3960" s="2"/>
      <c r="G3960" s="2"/>
      <c r="I3960" s="2"/>
    </row>
    <row r="3961" spans="1:9" x14ac:dyDescent="0.2">
      <c r="A3961" s="2"/>
      <c r="C3961" s="2"/>
      <c r="E3961" s="2"/>
      <c r="G3961" s="2"/>
      <c r="I3961" s="2"/>
    </row>
    <row r="3962" spans="1:9" x14ac:dyDescent="0.2">
      <c r="A3962" s="2"/>
      <c r="C3962" s="2"/>
      <c r="E3962" s="2"/>
      <c r="G3962" s="2"/>
      <c r="I3962" s="2"/>
    </row>
    <row r="3963" spans="1:9" x14ac:dyDescent="0.2">
      <c r="A3963" s="2"/>
      <c r="C3963" s="2"/>
      <c r="E3963" s="2"/>
      <c r="G3963" s="2"/>
      <c r="I3963" s="2"/>
    </row>
    <row r="3964" spans="1:9" x14ac:dyDescent="0.2">
      <c r="A3964" s="2"/>
      <c r="C3964" s="2"/>
      <c r="E3964" s="2"/>
      <c r="G3964" s="2"/>
      <c r="I3964" s="2"/>
    </row>
    <row r="3965" spans="1:9" x14ac:dyDescent="0.2">
      <c r="A3965" s="2"/>
      <c r="C3965" s="2"/>
      <c r="E3965" s="2"/>
      <c r="G3965" s="2"/>
      <c r="I3965" s="2"/>
    </row>
    <row r="3966" spans="1:9" x14ac:dyDescent="0.2">
      <c r="A3966" s="2"/>
      <c r="C3966" s="2"/>
      <c r="E3966" s="2"/>
      <c r="G3966" s="2"/>
      <c r="I3966" s="2"/>
    </row>
    <row r="3967" spans="1:9" x14ac:dyDescent="0.2">
      <c r="A3967" s="2"/>
      <c r="C3967" s="2"/>
      <c r="E3967" s="2"/>
      <c r="G3967" s="2"/>
      <c r="I3967" s="2"/>
    </row>
    <row r="3968" spans="1:9" x14ac:dyDescent="0.2">
      <c r="A3968" s="2"/>
      <c r="C3968" s="2"/>
      <c r="E3968" s="2"/>
      <c r="G3968" s="2"/>
      <c r="I3968" s="2"/>
    </row>
    <row r="3969" spans="1:9" x14ac:dyDescent="0.2">
      <c r="A3969" s="2"/>
      <c r="C3969" s="2"/>
      <c r="E3969" s="2"/>
      <c r="G3969" s="2"/>
      <c r="I3969" s="2"/>
    </row>
    <row r="3970" spans="1:9" x14ac:dyDescent="0.2">
      <c r="A3970" s="2"/>
      <c r="C3970" s="2"/>
      <c r="E3970" s="2"/>
      <c r="G3970" s="2"/>
      <c r="I3970" s="2"/>
    </row>
    <row r="3971" spans="1:9" x14ac:dyDescent="0.2">
      <c r="A3971" s="2"/>
      <c r="C3971" s="2"/>
      <c r="E3971" s="2"/>
      <c r="G3971" s="2"/>
      <c r="I3971" s="2"/>
    </row>
    <row r="3972" spans="1:9" x14ac:dyDescent="0.2">
      <c r="A3972" s="2"/>
      <c r="C3972" s="2"/>
      <c r="E3972" s="2"/>
      <c r="G3972" s="2"/>
      <c r="I3972" s="2"/>
    </row>
    <row r="3973" spans="1:9" x14ac:dyDescent="0.2">
      <c r="A3973" s="2"/>
      <c r="C3973" s="2"/>
      <c r="E3973" s="2"/>
      <c r="G3973" s="2"/>
      <c r="I3973" s="2"/>
    </row>
    <row r="3974" spans="1:9" x14ac:dyDescent="0.2">
      <c r="A3974" s="2"/>
      <c r="C3974" s="2"/>
      <c r="E3974" s="2"/>
      <c r="G3974" s="2"/>
      <c r="I3974" s="2"/>
    </row>
    <row r="3975" spans="1:9" x14ac:dyDescent="0.2">
      <c r="A3975" s="2"/>
      <c r="C3975" s="2"/>
      <c r="E3975" s="2"/>
      <c r="G3975" s="2"/>
      <c r="I3975" s="2"/>
    </row>
    <row r="3976" spans="1:9" x14ac:dyDescent="0.2">
      <c r="A3976" s="2"/>
      <c r="C3976" s="2"/>
      <c r="E3976" s="2"/>
      <c r="G3976" s="2"/>
      <c r="I3976" s="2"/>
    </row>
    <row r="3977" spans="1:9" x14ac:dyDescent="0.2">
      <c r="A3977" s="2"/>
      <c r="C3977" s="2"/>
      <c r="E3977" s="2"/>
      <c r="G3977" s="2"/>
      <c r="I3977" s="2"/>
    </row>
    <row r="3978" spans="1:9" x14ac:dyDescent="0.2">
      <c r="A3978" s="2"/>
      <c r="C3978" s="2"/>
      <c r="E3978" s="2"/>
      <c r="G3978" s="2"/>
      <c r="I3978" s="2"/>
    </row>
    <row r="3979" spans="1:9" x14ac:dyDescent="0.2">
      <c r="A3979" s="2"/>
      <c r="C3979" s="2"/>
      <c r="E3979" s="2"/>
      <c r="G3979" s="2"/>
      <c r="I3979" s="2"/>
    </row>
    <row r="3980" spans="1:9" x14ac:dyDescent="0.2">
      <c r="A3980" s="2"/>
      <c r="C3980" s="2"/>
      <c r="E3980" s="2"/>
      <c r="G3980" s="2"/>
      <c r="I3980" s="2"/>
    </row>
    <row r="3981" spans="1:9" x14ac:dyDescent="0.2">
      <c r="A3981" s="2"/>
      <c r="C3981" s="2"/>
      <c r="E3981" s="2"/>
      <c r="G3981" s="2"/>
      <c r="I3981" s="2"/>
    </row>
    <row r="3982" spans="1:9" x14ac:dyDescent="0.2">
      <c r="A3982" s="2"/>
      <c r="C3982" s="2"/>
      <c r="E3982" s="2"/>
      <c r="G3982" s="2"/>
      <c r="I3982" s="2"/>
    </row>
    <row r="3983" spans="1:9" x14ac:dyDescent="0.2">
      <c r="A3983" s="2"/>
      <c r="C3983" s="2"/>
      <c r="E3983" s="2"/>
      <c r="G3983" s="2"/>
      <c r="I3983" s="2"/>
    </row>
    <row r="3984" spans="1:9" x14ac:dyDescent="0.2">
      <c r="A3984" s="2"/>
      <c r="C3984" s="2"/>
      <c r="E3984" s="2"/>
      <c r="G3984" s="2"/>
      <c r="I3984" s="2"/>
    </row>
    <row r="3985" spans="1:9" x14ac:dyDescent="0.2">
      <c r="A3985" s="2"/>
      <c r="C3985" s="2"/>
      <c r="E3985" s="2"/>
      <c r="G3985" s="2"/>
      <c r="I3985" s="2"/>
    </row>
    <row r="3986" spans="1:9" x14ac:dyDescent="0.2">
      <c r="A3986" s="2"/>
      <c r="C3986" s="2"/>
      <c r="E3986" s="2"/>
      <c r="G3986" s="2"/>
      <c r="I3986" s="2"/>
    </row>
    <row r="3987" spans="1:9" x14ac:dyDescent="0.2">
      <c r="A3987" s="2"/>
      <c r="C3987" s="2"/>
      <c r="E3987" s="2"/>
      <c r="G3987" s="2"/>
      <c r="I3987" s="2"/>
    </row>
    <row r="3988" spans="1:9" x14ac:dyDescent="0.2">
      <c r="A3988" s="2"/>
      <c r="C3988" s="2"/>
      <c r="E3988" s="2"/>
      <c r="G3988" s="2"/>
      <c r="I3988" s="2"/>
    </row>
    <row r="3989" spans="1:9" x14ac:dyDescent="0.2">
      <c r="A3989" s="2"/>
      <c r="C3989" s="2"/>
      <c r="E3989" s="2"/>
      <c r="G3989" s="2"/>
      <c r="I3989" s="2"/>
    </row>
    <row r="3990" spans="1:9" x14ac:dyDescent="0.2">
      <c r="A3990" s="2"/>
      <c r="C3990" s="2"/>
      <c r="E3990" s="2"/>
      <c r="G3990" s="2"/>
      <c r="I3990" s="2"/>
    </row>
    <row r="3991" spans="1:9" x14ac:dyDescent="0.2">
      <c r="A3991" s="2"/>
      <c r="C3991" s="2"/>
      <c r="E3991" s="2"/>
      <c r="G3991" s="2"/>
      <c r="I3991" s="2"/>
    </row>
    <row r="3992" spans="1:9" x14ac:dyDescent="0.2">
      <c r="A3992" s="2"/>
      <c r="C3992" s="2"/>
      <c r="E3992" s="2"/>
      <c r="G3992" s="2"/>
      <c r="I3992" s="2"/>
    </row>
    <row r="3993" spans="1:9" x14ac:dyDescent="0.2">
      <c r="A3993" s="2"/>
      <c r="C3993" s="2"/>
      <c r="E3993" s="2"/>
      <c r="G3993" s="2"/>
      <c r="I3993" s="2"/>
    </row>
    <row r="3994" spans="1:9" x14ac:dyDescent="0.2">
      <c r="A3994" s="2"/>
      <c r="C3994" s="2"/>
      <c r="E3994" s="2"/>
      <c r="G3994" s="2"/>
      <c r="I3994" s="2"/>
    </row>
    <row r="3995" spans="1:9" x14ac:dyDescent="0.2">
      <c r="A3995" s="2"/>
      <c r="C3995" s="2"/>
      <c r="E3995" s="2"/>
      <c r="G3995" s="2"/>
      <c r="I3995" s="2"/>
    </row>
    <row r="3996" spans="1:9" x14ac:dyDescent="0.2">
      <c r="A3996" s="2"/>
      <c r="C3996" s="2"/>
      <c r="E3996" s="2"/>
      <c r="G3996" s="2"/>
      <c r="I3996" s="2"/>
    </row>
    <row r="3997" spans="1:9" x14ac:dyDescent="0.2">
      <c r="A3997" s="2"/>
      <c r="C3997" s="2"/>
      <c r="E3997" s="2"/>
      <c r="G3997" s="2"/>
      <c r="I3997" s="2"/>
    </row>
    <row r="3998" spans="1:9" x14ac:dyDescent="0.2">
      <c r="A3998" s="2"/>
      <c r="C3998" s="2"/>
      <c r="E3998" s="2"/>
      <c r="G3998" s="2"/>
      <c r="I3998" s="2"/>
    </row>
    <row r="3999" spans="1:9" x14ac:dyDescent="0.2">
      <c r="A3999" s="2"/>
      <c r="C3999" s="2"/>
      <c r="E3999" s="2"/>
      <c r="G3999" s="2"/>
      <c r="I3999" s="2"/>
    </row>
    <row r="4000" spans="1:9" x14ac:dyDescent="0.2">
      <c r="A4000" s="2"/>
      <c r="C4000" s="2"/>
      <c r="E4000" s="2"/>
      <c r="G4000" s="2"/>
      <c r="I4000" s="2"/>
    </row>
    <row r="4001" spans="1:9" x14ac:dyDescent="0.2">
      <c r="A4001" s="2"/>
      <c r="C4001" s="2"/>
      <c r="E4001" s="2"/>
      <c r="G4001" s="2"/>
      <c r="I4001" s="2"/>
    </row>
    <row r="4002" spans="1:9" x14ac:dyDescent="0.2">
      <c r="A4002" s="2"/>
      <c r="C4002" s="2"/>
      <c r="E4002" s="2"/>
      <c r="G4002" s="2"/>
      <c r="I4002" s="2"/>
    </row>
    <row r="4003" spans="1:9" x14ac:dyDescent="0.2">
      <c r="A4003" s="2"/>
      <c r="C4003" s="2"/>
      <c r="E4003" s="2"/>
      <c r="G4003" s="2"/>
      <c r="I4003" s="2"/>
    </row>
    <row r="4004" spans="1:9" x14ac:dyDescent="0.2">
      <c r="A4004" s="2"/>
      <c r="C4004" s="2"/>
      <c r="E4004" s="2"/>
      <c r="G4004" s="2"/>
      <c r="I4004" s="2"/>
    </row>
    <row r="4005" spans="1:9" x14ac:dyDescent="0.2">
      <c r="A4005" s="2"/>
      <c r="C4005" s="2"/>
      <c r="E4005" s="2"/>
      <c r="G4005" s="2"/>
      <c r="I4005" s="2"/>
    </row>
    <row r="4006" spans="1:9" x14ac:dyDescent="0.2">
      <c r="A4006" s="2"/>
      <c r="C4006" s="2"/>
      <c r="E4006" s="2"/>
      <c r="G4006" s="2"/>
      <c r="I4006" s="2"/>
    </row>
    <row r="4007" spans="1:9" x14ac:dyDescent="0.2">
      <c r="A4007" s="2"/>
      <c r="C4007" s="2"/>
      <c r="E4007" s="2"/>
      <c r="G4007" s="2"/>
      <c r="I4007" s="2"/>
    </row>
    <row r="4008" spans="1:9" x14ac:dyDescent="0.2">
      <c r="A4008" s="2"/>
      <c r="C4008" s="2"/>
      <c r="E4008" s="2"/>
      <c r="G4008" s="2"/>
      <c r="I4008" s="2"/>
    </row>
    <row r="4009" spans="1:9" x14ac:dyDescent="0.2">
      <c r="A4009" s="2"/>
      <c r="C4009" s="2"/>
      <c r="E4009" s="2"/>
      <c r="G4009" s="2"/>
      <c r="I4009" s="2"/>
    </row>
    <row r="4010" spans="1:9" x14ac:dyDescent="0.2">
      <c r="A4010" s="2"/>
      <c r="C4010" s="2"/>
      <c r="E4010" s="2"/>
      <c r="G4010" s="2"/>
      <c r="I4010" s="2"/>
    </row>
    <row r="4011" spans="1:9" x14ac:dyDescent="0.2">
      <c r="A4011" s="2"/>
      <c r="C4011" s="2"/>
      <c r="E4011" s="2"/>
      <c r="G4011" s="2"/>
      <c r="I4011" s="2"/>
    </row>
    <row r="4012" spans="1:9" x14ac:dyDescent="0.2">
      <c r="A4012" s="2"/>
      <c r="C4012" s="2"/>
      <c r="E4012" s="2"/>
      <c r="G4012" s="2"/>
      <c r="I4012" s="2"/>
    </row>
    <row r="4013" spans="1:9" x14ac:dyDescent="0.2">
      <c r="A4013" s="2"/>
      <c r="C4013" s="2"/>
      <c r="E4013" s="2"/>
      <c r="G4013" s="2"/>
      <c r="I4013" s="2"/>
    </row>
    <row r="4014" spans="1:9" x14ac:dyDescent="0.2">
      <c r="A4014" s="2"/>
      <c r="C4014" s="2"/>
      <c r="E4014" s="2"/>
      <c r="G4014" s="2"/>
      <c r="I4014" s="2"/>
    </row>
    <row r="4015" spans="1:9" x14ac:dyDescent="0.2">
      <c r="A4015" s="2"/>
      <c r="C4015" s="2"/>
      <c r="E4015" s="2"/>
      <c r="G4015" s="2"/>
      <c r="I4015" s="2"/>
    </row>
    <row r="4016" spans="1:9" x14ac:dyDescent="0.2">
      <c r="A4016" s="2"/>
      <c r="C4016" s="2"/>
      <c r="E4016" s="2"/>
      <c r="G4016" s="2"/>
      <c r="I4016" s="2"/>
    </row>
    <row r="4017" spans="1:9" x14ac:dyDescent="0.2">
      <c r="A4017" s="2"/>
      <c r="C4017" s="2"/>
      <c r="E4017" s="2"/>
      <c r="G4017" s="2"/>
      <c r="I4017" s="2"/>
    </row>
    <row r="4018" spans="1:9" x14ac:dyDescent="0.2">
      <c r="A4018" s="2"/>
      <c r="C4018" s="2"/>
      <c r="E4018" s="2"/>
      <c r="G4018" s="2"/>
      <c r="I4018" s="2"/>
    </row>
    <row r="4019" spans="1:9" x14ac:dyDescent="0.2">
      <c r="A4019" s="2"/>
      <c r="C4019" s="2"/>
      <c r="E4019" s="2"/>
      <c r="G4019" s="2"/>
      <c r="I4019" s="2"/>
    </row>
    <row r="4020" spans="1:9" x14ac:dyDescent="0.2">
      <c r="A4020" s="2"/>
      <c r="C4020" s="2"/>
      <c r="E4020" s="2"/>
      <c r="G4020" s="2"/>
      <c r="I4020" s="2"/>
    </row>
    <row r="4021" spans="1:9" x14ac:dyDescent="0.2">
      <c r="A4021" s="2"/>
      <c r="C4021" s="2"/>
      <c r="E4021" s="2"/>
      <c r="G4021" s="2"/>
      <c r="I4021" s="2"/>
    </row>
    <row r="4022" spans="1:9" x14ac:dyDescent="0.2">
      <c r="A4022" s="2"/>
      <c r="C4022" s="2"/>
      <c r="E4022" s="2"/>
      <c r="G4022" s="2"/>
      <c r="I4022" s="2"/>
    </row>
    <row r="4023" spans="1:9" x14ac:dyDescent="0.2">
      <c r="A4023" s="2"/>
      <c r="C4023" s="2"/>
      <c r="E4023" s="2"/>
      <c r="G4023" s="2"/>
      <c r="I4023" s="2"/>
    </row>
    <row r="4024" spans="1:9" x14ac:dyDescent="0.2">
      <c r="A4024" s="2"/>
      <c r="C4024" s="2"/>
      <c r="E4024" s="2"/>
      <c r="G4024" s="2"/>
      <c r="I4024" s="2"/>
    </row>
    <row r="4025" spans="1:9" x14ac:dyDescent="0.2">
      <c r="A4025" s="2"/>
      <c r="C4025" s="2"/>
      <c r="E4025" s="2"/>
      <c r="G4025" s="2"/>
      <c r="I4025" s="2"/>
    </row>
    <row r="4026" spans="1:9" x14ac:dyDescent="0.2">
      <c r="A4026" s="2"/>
      <c r="C4026" s="2"/>
      <c r="E4026" s="2"/>
      <c r="G4026" s="2"/>
      <c r="I4026" s="2"/>
    </row>
    <row r="4027" spans="1:9" x14ac:dyDescent="0.2">
      <c r="A4027" s="2"/>
      <c r="C4027" s="2"/>
      <c r="E4027" s="2"/>
      <c r="G4027" s="2"/>
      <c r="I4027" s="2"/>
    </row>
    <row r="4028" spans="1:9" x14ac:dyDescent="0.2">
      <c r="A4028" s="2"/>
      <c r="C4028" s="2"/>
      <c r="E4028" s="2"/>
      <c r="G4028" s="2"/>
      <c r="I4028" s="2"/>
    </row>
    <row r="4029" spans="1:9" x14ac:dyDescent="0.2">
      <c r="A4029" s="2"/>
      <c r="C4029" s="2"/>
      <c r="E4029" s="2"/>
      <c r="G4029" s="2"/>
      <c r="I4029" s="2"/>
    </row>
    <row r="4030" spans="1:9" x14ac:dyDescent="0.2">
      <c r="A4030" s="2"/>
      <c r="C4030" s="2"/>
      <c r="E4030" s="2"/>
      <c r="G4030" s="2"/>
      <c r="I4030" s="2"/>
    </row>
    <row r="4031" spans="1:9" x14ac:dyDescent="0.2">
      <c r="A4031" s="2"/>
      <c r="C4031" s="2"/>
      <c r="E4031" s="2"/>
      <c r="G4031" s="2"/>
      <c r="I4031" s="2"/>
    </row>
    <row r="4032" spans="1:9" x14ac:dyDescent="0.2">
      <c r="A4032" s="2"/>
      <c r="C4032" s="2"/>
      <c r="E4032" s="2"/>
      <c r="G4032" s="2"/>
      <c r="I4032" s="2"/>
    </row>
    <row r="4033" spans="1:9" x14ac:dyDescent="0.2">
      <c r="A4033" s="2"/>
      <c r="C4033" s="2"/>
      <c r="E4033" s="2"/>
      <c r="G4033" s="2"/>
      <c r="I4033" s="2"/>
    </row>
    <row r="4034" spans="1:9" x14ac:dyDescent="0.2">
      <c r="A4034" s="2"/>
      <c r="C4034" s="2"/>
      <c r="E4034" s="2"/>
      <c r="G4034" s="2"/>
      <c r="I4034" s="2"/>
    </row>
    <row r="4035" spans="1:9" x14ac:dyDescent="0.2">
      <c r="A4035" s="2"/>
      <c r="C4035" s="2"/>
      <c r="E4035" s="2"/>
      <c r="G4035" s="2"/>
      <c r="I4035" s="2"/>
    </row>
    <row r="4036" spans="1:9" x14ac:dyDescent="0.2">
      <c r="A4036" s="2"/>
      <c r="C4036" s="2"/>
      <c r="E4036" s="2"/>
      <c r="G4036" s="2"/>
      <c r="I4036" s="2"/>
    </row>
    <row r="4037" spans="1:9" x14ac:dyDescent="0.2">
      <c r="A4037" s="2"/>
      <c r="C4037" s="2"/>
      <c r="E4037" s="2"/>
      <c r="G4037" s="2"/>
      <c r="I4037" s="2"/>
    </row>
    <row r="4038" spans="1:9" x14ac:dyDescent="0.2">
      <c r="A4038" s="2"/>
      <c r="C4038" s="2"/>
      <c r="E4038" s="2"/>
      <c r="G4038" s="2"/>
      <c r="I4038" s="2"/>
    </row>
    <row r="4039" spans="1:9" x14ac:dyDescent="0.2">
      <c r="A4039" s="2"/>
      <c r="C4039" s="2"/>
      <c r="E4039" s="2"/>
      <c r="G4039" s="2"/>
      <c r="I4039" s="2"/>
    </row>
    <row r="4040" spans="1:9" x14ac:dyDescent="0.2">
      <c r="A4040" s="2"/>
      <c r="C4040" s="2"/>
      <c r="E4040" s="2"/>
      <c r="G4040" s="2"/>
      <c r="I4040" s="2"/>
    </row>
    <row r="4041" spans="1:9" x14ac:dyDescent="0.2">
      <c r="A4041" s="2"/>
      <c r="C4041" s="2"/>
      <c r="E4041" s="2"/>
      <c r="G4041" s="2"/>
      <c r="I4041" s="2"/>
    </row>
    <row r="4042" spans="1:9" x14ac:dyDescent="0.2">
      <c r="A4042" s="2"/>
      <c r="C4042" s="2"/>
      <c r="E4042" s="2"/>
      <c r="G4042" s="2"/>
      <c r="I4042" s="2"/>
    </row>
    <row r="4043" spans="1:9" x14ac:dyDescent="0.2">
      <c r="A4043" s="2"/>
      <c r="C4043" s="2"/>
      <c r="E4043" s="2"/>
      <c r="G4043" s="2"/>
      <c r="I4043" s="2"/>
    </row>
    <row r="4044" spans="1:9" x14ac:dyDescent="0.2">
      <c r="A4044" s="2"/>
      <c r="C4044" s="2"/>
      <c r="E4044" s="2"/>
      <c r="G4044" s="2"/>
      <c r="I4044" s="2"/>
    </row>
    <row r="4045" spans="1:9" x14ac:dyDescent="0.2">
      <c r="A4045" s="2"/>
      <c r="C4045" s="2"/>
      <c r="E4045" s="2"/>
      <c r="G4045" s="2"/>
      <c r="I4045" s="2"/>
    </row>
    <row r="4046" spans="1:9" x14ac:dyDescent="0.2">
      <c r="A4046" s="2"/>
      <c r="C4046" s="2"/>
      <c r="E4046" s="2"/>
      <c r="G4046" s="2"/>
      <c r="I4046" s="2"/>
    </row>
    <row r="4047" spans="1:9" x14ac:dyDescent="0.2">
      <c r="A4047" s="2"/>
      <c r="C4047" s="2"/>
      <c r="E4047" s="2"/>
      <c r="G4047" s="2"/>
      <c r="I4047" s="2"/>
    </row>
    <row r="4048" spans="1:9" x14ac:dyDescent="0.2">
      <c r="A4048" s="2"/>
      <c r="C4048" s="2"/>
      <c r="E4048" s="2"/>
      <c r="G4048" s="2"/>
      <c r="I4048" s="2"/>
    </row>
    <row r="4049" spans="1:9" x14ac:dyDescent="0.2">
      <c r="A4049" s="2"/>
      <c r="C4049" s="2"/>
      <c r="E4049" s="2"/>
      <c r="G4049" s="2"/>
      <c r="I4049" s="2"/>
    </row>
    <row r="4050" spans="1:9" x14ac:dyDescent="0.2">
      <c r="A4050" s="2"/>
      <c r="C4050" s="2"/>
      <c r="E4050" s="2"/>
      <c r="G4050" s="2"/>
      <c r="I4050" s="2"/>
    </row>
    <row r="4051" spans="1:9" x14ac:dyDescent="0.2">
      <c r="A4051" s="2"/>
      <c r="C4051" s="2"/>
      <c r="E4051" s="2"/>
      <c r="G4051" s="2"/>
      <c r="I4051" s="2"/>
    </row>
    <row r="4052" spans="1:9" x14ac:dyDescent="0.2">
      <c r="A4052" s="2"/>
      <c r="C4052" s="2"/>
      <c r="E4052" s="2"/>
      <c r="G4052" s="2"/>
      <c r="I4052" s="2"/>
    </row>
    <row r="4053" spans="1:9" x14ac:dyDescent="0.2">
      <c r="A4053" s="2"/>
      <c r="C4053" s="2"/>
      <c r="E4053" s="2"/>
      <c r="G4053" s="2"/>
      <c r="I4053" s="2"/>
    </row>
    <row r="4054" spans="1:9" x14ac:dyDescent="0.2">
      <c r="A4054" s="2"/>
      <c r="C4054" s="2"/>
      <c r="E4054" s="2"/>
      <c r="G4054" s="2"/>
      <c r="I4054" s="2"/>
    </row>
    <row r="4055" spans="1:9" x14ac:dyDescent="0.2">
      <c r="A4055" s="2"/>
      <c r="C4055" s="2"/>
      <c r="E4055" s="2"/>
      <c r="G4055" s="2"/>
      <c r="I4055" s="2"/>
    </row>
    <row r="4056" spans="1:9" x14ac:dyDescent="0.2">
      <c r="A4056" s="2"/>
      <c r="C4056" s="2"/>
      <c r="E4056" s="2"/>
      <c r="G4056" s="2"/>
      <c r="I4056" s="2"/>
    </row>
    <row r="4057" spans="1:9" x14ac:dyDescent="0.2">
      <c r="A4057" s="2"/>
      <c r="C4057" s="2"/>
      <c r="E4057" s="2"/>
      <c r="G4057" s="2"/>
      <c r="I4057" s="2"/>
    </row>
    <row r="4058" spans="1:9" x14ac:dyDescent="0.2">
      <c r="A4058" s="2"/>
      <c r="C4058" s="2"/>
      <c r="E4058" s="2"/>
      <c r="G4058" s="2"/>
      <c r="I4058" s="2"/>
    </row>
    <row r="4059" spans="1:9" x14ac:dyDescent="0.2">
      <c r="A4059" s="2"/>
      <c r="C4059" s="2"/>
      <c r="E4059" s="2"/>
      <c r="G4059" s="2"/>
      <c r="I4059" s="2"/>
    </row>
    <row r="4060" spans="1:9" x14ac:dyDescent="0.2">
      <c r="A4060" s="2"/>
      <c r="C4060" s="2"/>
      <c r="E4060" s="2"/>
      <c r="G4060" s="2"/>
      <c r="I4060" s="2"/>
    </row>
    <row r="4061" spans="1:9" x14ac:dyDescent="0.2">
      <c r="A4061" s="2"/>
      <c r="C4061" s="2"/>
      <c r="E4061" s="2"/>
      <c r="G4061" s="2"/>
      <c r="I4061" s="2"/>
    </row>
    <row r="4062" spans="1:9" x14ac:dyDescent="0.2">
      <c r="A4062" s="2"/>
      <c r="C4062" s="2"/>
      <c r="E4062" s="2"/>
      <c r="G4062" s="2"/>
      <c r="I4062" s="2"/>
    </row>
    <row r="4063" spans="1:9" x14ac:dyDescent="0.2">
      <c r="A4063" s="2"/>
      <c r="C4063" s="2"/>
      <c r="E4063" s="2"/>
      <c r="G4063" s="2"/>
      <c r="I4063" s="2"/>
    </row>
    <row r="4064" spans="1:9" x14ac:dyDescent="0.2">
      <c r="A4064" s="2"/>
      <c r="C4064" s="2"/>
      <c r="E4064" s="2"/>
      <c r="G4064" s="2"/>
      <c r="I4064" s="2"/>
    </row>
    <row r="4065" spans="1:9" x14ac:dyDescent="0.2">
      <c r="A4065" s="2"/>
      <c r="C4065" s="2"/>
      <c r="E4065" s="2"/>
      <c r="G4065" s="2"/>
      <c r="I4065" s="2"/>
    </row>
    <row r="4066" spans="1:9" x14ac:dyDescent="0.2">
      <c r="A4066" s="2"/>
      <c r="C4066" s="2"/>
      <c r="E4066" s="2"/>
      <c r="G4066" s="2"/>
      <c r="I4066" s="2"/>
    </row>
    <row r="4067" spans="1:9" x14ac:dyDescent="0.2">
      <c r="A4067" s="2"/>
      <c r="C4067" s="2"/>
      <c r="E4067" s="2"/>
      <c r="G4067" s="2"/>
      <c r="I4067" s="2"/>
    </row>
    <row r="4068" spans="1:9" x14ac:dyDescent="0.2">
      <c r="A4068" s="2"/>
      <c r="C4068" s="2"/>
      <c r="E4068" s="2"/>
      <c r="G4068" s="2"/>
      <c r="I4068" s="2"/>
    </row>
    <row r="4069" spans="1:9" x14ac:dyDescent="0.2">
      <c r="A4069" s="2"/>
      <c r="C4069" s="2"/>
      <c r="E4069" s="2"/>
      <c r="G4069" s="2"/>
      <c r="I4069" s="2"/>
    </row>
    <row r="4070" spans="1:9" x14ac:dyDescent="0.2">
      <c r="A4070" s="2"/>
      <c r="C4070" s="2"/>
      <c r="E4070" s="2"/>
      <c r="G4070" s="2"/>
      <c r="I4070" s="2"/>
    </row>
    <row r="4071" spans="1:9" x14ac:dyDescent="0.2">
      <c r="A4071" s="2"/>
      <c r="C4071" s="2"/>
      <c r="E4071" s="2"/>
      <c r="G4071" s="2"/>
      <c r="I4071" s="2"/>
    </row>
    <row r="4072" spans="1:9" x14ac:dyDescent="0.2">
      <c r="A4072" s="2"/>
      <c r="C4072" s="2"/>
      <c r="E4072" s="2"/>
      <c r="G4072" s="2"/>
      <c r="I4072" s="2"/>
    </row>
    <row r="4073" spans="1:9" x14ac:dyDescent="0.2">
      <c r="A4073" s="2"/>
      <c r="C4073" s="2"/>
      <c r="E4073" s="2"/>
      <c r="G4073" s="2"/>
      <c r="I4073" s="2"/>
    </row>
    <row r="4074" spans="1:9" x14ac:dyDescent="0.2">
      <c r="A4074" s="2"/>
      <c r="C4074" s="2"/>
      <c r="E4074" s="2"/>
      <c r="G4074" s="2"/>
      <c r="I4074" s="2"/>
    </row>
    <row r="4075" spans="1:9" x14ac:dyDescent="0.2">
      <c r="A4075" s="2"/>
      <c r="C4075" s="2"/>
      <c r="E4075" s="2"/>
      <c r="G4075" s="2"/>
      <c r="I4075" s="2"/>
    </row>
    <row r="4076" spans="1:9" x14ac:dyDescent="0.2">
      <c r="A4076" s="2"/>
      <c r="C4076" s="2"/>
      <c r="E4076" s="2"/>
      <c r="G4076" s="2"/>
      <c r="I4076" s="2"/>
    </row>
    <row r="4077" spans="1:9" x14ac:dyDescent="0.2">
      <c r="A4077" s="2"/>
      <c r="C4077" s="2"/>
      <c r="E4077" s="2"/>
      <c r="G4077" s="2"/>
      <c r="I4077" s="2"/>
    </row>
    <row r="4078" spans="1:9" x14ac:dyDescent="0.2">
      <c r="A4078" s="2"/>
      <c r="C4078" s="2"/>
      <c r="E4078" s="2"/>
      <c r="G4078" s="2"/>
      <c r="I4078" s="2"/>
    </row>
    <row r="4079" spans="1:9" x14ac:dyDescent="0.2">
      <c r="A4079" s="2"/>
      <c r="C4079" s="2"/>
      <c r="E4079" s="2"/>
      <c r="G4079" s="2"/>
      <c r="I4079" s="2"/>
    </row>
    <row r="4080" spans="1:9" x14ac:dyDescent="0.2">
      <c r="A4080" s="2"/>
      <c r="C4080" s="2"/>
      <c r="E4080" s="2"/>
      <c r="G4080" s="2"/>
      <c r="I4080" s="2"/>
    </row>
    <row r="4081" spans="1:9" x14ac:dyDescent="0.2">
      <c r="A4081" s="2"/>
      <c r="C4081" s="2"/>
      <c r="E4081" s="2"/>
      <c r="G4081" s="2"/>
      <c r="I4081" s="2"/>
    </row>
    <row r="4082" spans="1:9" x14ac:dyDescent="0.2">
      <c r="A4082" s="2"/>
      <c r="C4082" s="2"/>
      <c r="E4082" s="2"/>
      <c r="G4082" s="2"/>
      <c r="I4082" s="2"/>
    </row>
    <row r="4083" spans="1:9" x14ac:dyDescent="0.2">
      <c r="A4083" s="2"/>
      <c r="C4083" s="2"/>
      <c r="E4083" s="2"/>
      <c r="G4083" s="2"/>
      <c r="I4083" s="2"/>
    </row>
    <row r="4084" spans="1:9" x14ac:dyDescent="0.2">
      <c r="A4084" s="2"/>
      <c r="C4084" s="2"/>
      <c r="E4084" s="2"/>
      <c r="G4084" s="2"/>
      <c r="I4084" s="2"/>
    </row>
    <row r="4085" spans="1:9" x14ac:dyDescent="0.2">
      <c r="A4085" s="2"/>
      <c r="C4085" s="2"/>
      <c r="E4085" s="2"/>
      <c r="G4085" s="2"/>
      <c r="I4085" s="2"/>
    </row>
    <row r="4086" spans="1:9" x14ac:dyDescent="0.2">
      <c r="A4086" s="2"/>
      <c r="C4086" s="2"/>
      <c r="E4086" s="2"/>
      <c r="G4086" s="2"/>
      <c r="I4086" s="2"/>
    </row>
    <row r="4087" spans="1:9" x14ac:dyDescent="0.2">
      <c r="A4087" s="2"/>
      <c r="C4087" s="2"/>
      <c r="E4087" s="2"/>
      <c r="G4087" s="2"/>
      <c r="I4087" s="2"/>
    </row>
    <row r="4088" spans="1:9" x14ac:dyDescent="0.2">
      <c r="A4088" s="2"/>
      <c r="C4088" s="2"/>
      <c r="E4088" s="2"/>
      <c r="G4088" s="2"/>
      <c r="I4088" s="2"/>
    </row>
    <row r="4089" spans="1:9" x14ac:dyDescent="0.2">
      <c r="A4089" s="2"/>
      <c r="C4089" s="2"/>
      <c r="E4089" s="2"/>
      <c r="G4089" s="2"/>
      <c r="I4089" s="2"/>
    </row>
    <row r="4090" spans="1:9" x14ac:dyDescent="0.2">
      <c r="A4090" s="2"/>
      <c r="C4090" s="2"/>
      <c r="E4090" s="2"/>
      <c r="G4090" s="2"/>
      <c r="I4090" s="2"/>
    </row>
    <row r="4091" spans="1:9" x14ac:dyDescent="0.2">
      <c r="A4091" s="2"/>
      <c r="C4091" s="2"/>
      <c r="E4091" s="2"/>
      <c r="G4091" s="2"/>
      <c r="I4091" s="2"/>
    </row>
    <row r="4092" spans="1:9" x14ac:dyDescent="0.2">
      <c r="A4092" s="2"/>
      <c r="C4092" s="2"/>
      <c r="E4092" s="2"/>
      <c r="G4092" s="2"/>
      <c r="I4092" s="2"/>
    </row>
    <row r="4093" spans="1:9" x14ac:dyDescent="0.2">
      <c r="A4093" s="2"/>
      <c r="C4093" s="2"/>
      <c r="E4093" s="2"/>
      <c r="G4093" s="2"/>
      <c r="I4093" s="2"/>
    </row>
    <row r="4094" spans="1:9" x14ac:dyDescent="0.2">
      <c r="A4094" s="2"/>
      <c r="C4094" s="2"/>
      <c r="E4094" s="2"/>
      <c r="G4094" s="2"/>
      <c r="I4094" s="2"/>
    </row>
    <row r="4095" spans="1:9" x14ac:dyDescent="0.2">
      <c r="A4095" s="2"/>
      <c r="C4095" s="2"/>
      <c r="E4095" s="2"/>
      <c r="G4095" s="2"/>
      <c r="I4095" s="2"/>
    </row>
    <row r="4096" spans="1:9" x14ac:dyDescent="0.2">
      <c r="A4096" s="2"/>
      <c r="C4096" s="2"/>
      <c r="E4096" s="2"/>
      <c r="G4096" s="2"/>
      <c r="I4096" s="2"/>
    </row>
    <row r="4097" spans="1:9" x14ac:dyDescent="0.2">
      <c r="A4097" s="2"/>
      <c r="C4097" s="2"/>
      <c r="E4097" s="2"/>
      <c r="G4097" s="2"/>
      <c r="I4097" s="2"/>
    </row>
    <row r="4098" spans="1:9" x14ac:dyDescent="0.2">
      <c r="A4098" s="2"/>
      <c r="C4098" s="2"/>
      <c r="E4098" s="2"/>
      <c r="G4098" s="2"/>
      <c r="I4098" s="2"/>
    </row>
    <row r="4099" spans="1:9" x14ac:dyDescent="0.2">
      <c r="A4099" s="2"/>
      <c r="C4099" s="2"/>
      <c r="E4099" s="2"/>
      <c r="G4099" s="2"/>
      <c r="I4099" s="2"/>
    </row>
    <row r="4100" spans="1:9" x14ac:dyDescent="0.2">
      <c r="A4100" s="2"/>
      <c r="C4100" s="2"/>
      <c r="E4100" s="2"/>
      <c r="G4100" s="2"/>
      <c r="I4100" s="2"/>
    </row>
    <row r="4101" spans="1:9" x14ac:dyDescent="0.2">
      <c r="A4101" s="2"/>
      <c r="C4101" s="2"/>
      <c r="E4101" s="2"/>
      <c r="G4101" s="2"/>
      <c r="I4101" s="2"/>
    </row>
    <row r="4102" spans="1:9" x14ac:dyDescent="0.2">
      <c r="A4102" s="2"/>
      <c r="C4102" s="2"/>
      <c r="E4102" s="2"/>
      <c r="G4102" s="2"/>
      <c r="I4102" s="2"/>
    </row>
    <row r="4103" spans="1:9" x14ac:dyDescent="0.2">
      <c r="A4103" s="2"/>
      <c r="C4103" s="2"/>
      <c r="E4103" s="2"/>
      <c r="G4103" s="2"/>
      <c r="I4103" s="2"/>
    </row>
    <row r="4104" spans="1:9" x14ac:dyDescent="0.2">
      <c r="A4104" s="2"/>
      <c r="C4104" s="2"/>
      <c r="E4104" s="2"/>
      <c r="G4104" s="2"/>
      <c r="I4104" s="2"/>
    </row>
    <row r="4105" spans="1:9" x14ac:dyDescent="0.2">
      <c r="A4105" s="2"/>
      <c r="C4105" s="2"/>
      <c r="E4105" s="2"/>
      <c r="G4105" s="2"/>
      <c r="I4105" s="2"/>
    </row>
    <row r="4106" spans="1:9" x14ac:dyDescent="0.2">
      <c r="A4106" s="2"/>
      <c r="C4106" s="2"/>
      <c r="E4106" s="2"/>
      <c r="G4106" s="2"/>
      <c r="I4106" s="2"/>
    </row>
    <row r="4107" spans="1:9" x14ac:dyDescent="0.2">
      <c r="A4107" s="2"/>
      <c r="C4107" s="2"/>
      <c r="E4107" s="2"/>
      <c r="G4107" s="2"/>
      <c r="I4107" s="2"/>
    </row>
    <row r="4108" spans="1:9" x14ac:dyDescent="0.2">
      <c r="A4108" s="2"/>
      <c r="C4108" s="2"/>
      <c r="E4108" s="2"/>
      <c r="G4108" s="2"/>
      <c r="I4108" s="2"/>
    </row>
    <row r="4109" spans="1:9" x14ac:dyDescent="0.2">
      <c r="A4109" s="2"/>
      <c r="C4109" s="2"/>
      <c r="E4109" s="2"/>
      <c r="G4109" s="2"/>
      <c r="I4109" s="2"/>
    </row>
    <row r="4110" spans="1:9" x14ac:dyDescent="0.2">
      <c r="A4110" s="2"/>
      <c r="C4110" s="2"/>
      <c r="E4110" s="2"/>
      <c r="G4110" s="2"/>
      <c r="I4110" s="2"/>
    </row>
    <row r="4111" spans="1:9" x14ac:dyDescent="0.2">
      <c r="A4111" s="2"/>
      <c r="C4111" s="2"/>
      <c r="E4111" s="2"/>
      <c r="G4111" s="2"/>
      <c r="I4111" s="2"/>
    </row>
    <row r="4112" spans="1:9" x14ac:dyDescent="0.2">
      <c r="A4112" s="2"/>
      <c r="C4112" s="2"/>
      <c r="E4112" s="2"/>
      <c r="G4112" s="2"/>
      <c r="I4112" s="2"/>
    </row>
    <row r="4113" spans="1:9" x14ac:dyDescent="0.2">
      <c r="A4113" s="2"/>
      <c r="C4113" s="2"/>
      <c r="E4113" s="2"/>
      <c r="G4113" s="2"/>
      <c r="I4113" s="2"/>
    </row>
    <row r="4114" spans="1:9" x14ac:dyDescent="0.2">
      <c r="A4114" s="2"/>
      <c r="C4114" s="2"/>
      <c r="E4114" s="2"/>
      <c r="G4114" s="2"/>
      <c r="I4114" s="2"/>
    </row>
    <row r="4115" spans="1:9" x14ac:dyDescent="0.2">
      <c r="A4115" s="2"/>
      <c r="C4115" s="2"/>
      <c r="E4115" s="2"/>
      <c r="G4115" s="2"/>
      <c r="I4115" s="2"/>
    </row>
    <row r="4116" spans="1:9" x14ac:dyDescent="0.2">
      <c r="A4116" s="2"/>
      <c r="C4116" s="2"/>
      <c r="E4116" s="2"/>
      <c r="G4116" s="2"/>
      <c r="I4116" s="2"/>
    </row>
    <row r="4117" spans="1:9" x14ac:dyDescent="0.2">
      <c r="A4117" s="2"/>
      <c r="C4117" s="2"/>
      <c r="E4117" s="2"/>
      <c r="G4117" s="2"/>
      <c r="I4117" s="2"/>
    </row>
    <row r="4118" spans="1:9" x14ac:dyDescent="0.2">
      <c r="A4118" s="2"/>
      <c r="C4118" s="2"/>
      <c r="E4118" s="2"/>
      <c r="G4118" s="2"/>
      <c r="I4118" s="2"/>
    </row>
    <row r="4119" spans="1:9" x14ac:dyDescent="0.2">
      <c r="A4119" s="2"/>
      <c r="C4119" s="2"/>
      <c r="E4119" s="2"/>
      <c r="G4119" s="2"/>
      <c r="I4119" s="2"/>
    </row>
    <row r="4120" spans="1:9" x14ac:dyDescent="0.2">
      <c r="A4120" s="2"/>
      <c r="C4120" s="2"/>
      <c r="E4120" s="2"/>
      <c r="G4120" s="2"/>
      <c r="I4120" s="2"/>
    </row>
    <row r="4121" spans="1:9" x14ac:dyDescent="0.2">
      <c r="A4121" s="2"/>
      <c r="C4121" s="2"/>
      <c r="E4121" s="2"/>
      <c r="G4121" s="2"/>
      <c r="I4121" s="2"/>
    </row>
    <row r="4122" spans="1:9" x14ac:dyDescent="0.2">
      <c r="A4122" s="2"/>
      <c r="C4122" s="2"/>
      <c r="E4122" s="2"/>
      <c r="G4122" s="2"/>
      <c r="I4122" s="2"/>
    </row>
    <row r="4123" spans="1:9" x14ac:dyDescent="0.2">
      <c r="A4123" s="2"/>
      <c r="C4123" s="2"/>
      <c r="E4123" s="2"/>
      <c r="G4123" s="2"/>
      <c r="I4123" s="2"/>
    </row>
    <row r="4124" spans="1:9" x14ac:dyDescent="0.2">
      <c r="A4124" s="2"/>
      <c r="C4124" s="2"/>
      <c r="E4124" s="2"/>
      <c r="G4124" s="2"/>
      <c r="I4124" s="2"/>
    </row>
    <row r="4125" spans="1:9" x14ac:dyDescent="0.2">
      <c r="A4125" s="2"/>
      <c r="C4125" s="2"/>
      <c r="E4125" s="2"/>
      <c r="G4125" s="2"/>
      <c r="I4125" s="2"/>
    </row>
    <row r="4126" spans="1:9" x14ac:dyDescent="0.2">
      <c r="A4126" s="2"/>
      <c r="C4126" s="2"/>
      <c r="E4126" s="2"/>
      <c r="G4126" s="2"/>
      <c r="I4126" s="2"/>
    </row>
    <row r="4127" spans="1:9" x14ac:dyDescent="0.2">
      <c r="A4127" s="2"/>
      <c r="C4127" s="2"/>
      <c r="E4127" s="2"/>
      <c r="G4127" s="2"/>
      <c r="I4127" s="2"/>
    </row>
    <row r="4128" spans="1:9" x14ac:dyDescent="0.2">
      <c r="A4128" s="2"/>
      <c r="C4128" s="2"/>
      <c r="E4128" s="2"/>
      <c r="G4128" s="2"/>
      <c r="I4128" s="2"/>
    </row>
    <row r="4129" spans="1:9" x14ac:dyDescent="0.2">
      <c r="A4129" s="2"/>
      <c r="C4129" s="2"/>
      <c r="E4129" s="2"/>
      <c r="G4129" s="2"/>
      <c r="I4129" s="2"/>
    </row>
    <row r="4130" spans="1:9" x14ac:dyDescent="0.2">
      <c r="A4130" s="2"/>
      <c r="C4130" s="2"/>
      <c r="E4130" s="2"/>
      <c r="G4130" s="2"/>
      <c r="I4130" s="2"/>
    </row>
    <row r="4131" spans="1:9" x14ac:dyDescent="0.2">
      <c r="A4131" s="2"/>
      <c r="C4131" s="2"/>
      <c r="E4131" s="2"/>
      <c r="G4131" s="2"/>
      <c r="I4131" s="2"/>
    </row>
    <row r="4132" spans="1:9" x14ac:dyDescent="0.2">
      <c r="A4132" s="2"/>
      <c r="C4132" s="2"/>
      <c r="E4132" s="2"/>
      <c r="G4132" s="2"/>
      <c r="I4132" s="2"/>
    </row>
    <row r="4133" spans="1:9" x14ac:dyDescent="0.2">
      <c r="A4133" s="2"/>
      <c r="C4133" s="2"/>
      <c r="E4133" s="2"/>
      <c r="G4133" s="2"/>
      <c r="I4133" s="2"/>
    </row>
    <row r="4134" spans="1:9" x14ac:dyDescent="0.2">
      <c r="A4134" s="2"/>
      <c r="C4134" s="2"/>
      <c r="E4134" s="2"/>
      <c r="G4134" s="2"/>
      <c r="I4134" s="2"/>
    </row>
    <row r="4135" spans="1:9" x14ac:dyDescent="0.2">
      <c r="A4135" s="2"/>
      <c r="C4135" s="2"/>
      <c r="E4135" s="2"/>
      <c r="G4135" s="2"/>
      <c r="I4135" s="2"/>
    </row>
    <row r="4136" spans="1:9" x14ac:dyDescent="0.2">
      <c r="A4136" s="2"/>
      <c r="C4136" s="2"/>
      <c r="E4136" s="2"/>
      <c r="G4136" s="2"/>
      <c r="I4136" s="2"/>
    </row>
    <row r="4137" spans="1:9" x14ac:dyDescent="0.2">
      <c r="A4137" s="2"/>
      <c r="C4137" s="2"/>
      <c r="E4137" s="2"/>
      <c r="G4137" s="2"/>
      <c r="I4137" s="2"/>
    </row>
    <row r="4138" spans="1:9" x14ac:dyDescent="0.2">
      <c r="A4138" s="2"/>
      <c r="C4138" s="2"/>
      <c r="E4138" s="2"/>
      <c r="G4138" s="2"/>
      <c r="I4138" s="2"/>
    </row>
    <row r="4139" spans="1:9" x14ac:dyDescent="0.2">
      <c r="A4139" s="2"/>
      <c r="C4139" s="2"/>
      <c r="E4139" s="2"/>
      <c r="G4139" s="2"/>
      <c r="I4139" s="2"/>
    </row>
    <row r="4140" spans="1:9" x14ac:dyDescent="0.2">
      <c r="A4140" s="2"/>
      <c r="C4140" s="2"/>
      <c r="E4140" s="2"/>
      <c r="G4140" s="2"/>
      <c r="I4140" s="2"/>
    </row>
    <row r="4141" spans="1:9" x14ac:dyDescent="0.2">
      <c r="A4141" s="2"/>
      <c r="C4141" s="2"/>
      <c r="E4141" s="2"/>
      <c r="G4141" s="2"/>
      <c r="I4141" s="2"/>
    </row>
    <row r="4142" spans="1:9" x14ac:dyDescent="0.2">
      <c r="A4142" s="2"/>
      <c r="C4142" s="2"/>
      <c r="E4142" s="2"/>
      <c r="G4142" s="2"/>
      <c r="I4142" s="2"/>
    </row>
    <row r="4143" spans="1:9" x14ac:dyDescent="0.2">
      <c r="A4143" s="2"/>
      <c r="C4143" s="2"/>
      <c r="E4143" s="2"/>
      <c r="G4143" s="2"/>
      <c r="I4143" s="2"/>
    </row>
    <row r="4144" spans="1:9" x14ac:dyDescent="0.2">
      <c r="A4144" s="2"/>
      <c r="C4144" s="2"/>
      <c r="E4144" s="2"/>
      <c r="G4144" s="2"/>
      <c r="I4144" s="2"/>
    </row>
    <row r="4145" spans="1:9" x14ac:dyDescent="0.2">
      <c r="A4145" s="2"/>
      <c r="C4145" s="2"/>
      <c r="E4145" s="2"/>
      <c r="G4145" s="2"/>
      <c r="I4145" s="2"/>
    </row>
    <row r="4146" spans="1:9" x14ac:dyDescent="0.2">
      <c r="A4146" s="2"/>
      <c r="C4146" s="2"/>
      <c r="E4146" s="2"/>
      <c r="G4146" s="2"/>
      <c r="I4146" s="2"/>
    </row>
    <row r="4147" spans="1:9" x14ac:dyDescent="0.2">
      <c r="A4147" s="2"/>
      <c r="C4147" s="2"/>
      <c r="E4147" s="2"/>
      <c r="G4147" s="2"/>
      <c r="I4147" s="2"/>
    </row>
    <row r="4148" spans="1:9" x14ac:dyDescent="0.2">
      <c r="A4148" s="2"/>
      <c r="C4148" s="2"/>
      <c r="E4148" s="2"/>
      <c r="G4148" s="2"/>
      <c r="I4148" s="2"/>
    </row>
    <row r="4149" spans="1:9" x14ac:dyDescent="0.2">
      <c r="A4149" s="2"/>
      <c r="C4149" s="2"/>
      <c r="E4149" s="2"/>
      <c r="G4149" s="2"/>
      <c r="I4149" s="2"/>
    </row>
    <row r="4150" spans="1:9" x14ac:dyDescent="0.2">
      <c r="A4150" s="2"/>
      <c r="C4150" s="2"/>
      <c r="E4150" s="2"/>
      <c r="G4150" s="2"/>
      <c r="I4150" s="2"/>
    </row>
    <row r="4151" spans="1:9" x14ac:dyDescent="0.2">
      <c r="A4151" s="2"/>
      <c r="C4151" s="2"/>
      <c r="E4151" s="2"/>
      <c r="G4151" s="2"/>
      <c r="I4151" s="2"/>
    </row>
    <row r="4152" spans="1:9" x14ac:dyDescent="0.2">
      <c r="A4152" s="2"/>
      <c r="C4152" s="2"/>
      <c r="E4152" s="2"/>
      <c r="G4152" s="2"/>
      <c r="I4152" s="2"/>
    </row>
    <row r="4153" spans="1:9" x14ac:dyDescent="0.2">
      <c r="A4153" s="2"/>
      <c r="C4153" s="2"/>
      <c r="E4153" s="2"/>
      <c r="G4153" s="2"/>
      <c r="I4153" s="2"/>
    </row>
    <row r="4154" spans="1:9" x14ac:dyDescent="0.2">
      <c r="A4154" s="2"/>
      <c r="C4154" s="2"/>
      <c r="E4154" s="2"/>
      <c r="G4154" s="2"/>
      <c r="I4154" s="2"/>
    </row>
    <row r="4155" spans="1:9" x14ac:dyDescent="0.2">
      <c r="A4155" s="2"/>
      <c r="C4155" s="2"/>
      <c r="E4155" s="2"/>
      <c r="G4155" s="2"/>
      <c r="I4155" s="2"/>
    </row>
    <row r="4156" spans="1:9" x14ac:dyDescent="0.2">
      <c r="A4156" s="2"/>
      <c r="C4156" s="2"/>
      <c r="E4156" s="2"/>
      <c r="G4156" s="2"/>
      <c r="I4156" s="2"/>
    </row>
    <row r="4157" spans="1:9" x14ac:dyDescent="0.2">
      <c r="A4157" s="2"/>
      <c r="C4157" s="2"/>
      <c r="E4157" s="2"/>
      <c r="G4157" s="2"/>
      <c r="I4157" s="2"/>
    </row>
    <row r="4158" spans="1:9" x14ac:dyDescent="0.2">
      <c r="A4158" s="2"/>
      <c r="C4158" s="2"/>
      <c r="E4158" s="2"/>
      <c r="G4158" s="2"/>
      <c r="I4158" s="2"/>
    </row>
    <row r="4159" spans="1:9" x14ac:dyDescent="0.2">
      <c r="A4159" s="2"/>
      <c r="C4159" s="2"/>
      <c r="E4159" s="2"/>
      <c r="G4159" s="2"/>
      <c r="I4159" s="2"/>
    </row>
    <row r="4160" spans="1:9" x14ac:dyDescent="0.2">
      <c r="A4160" s="2"/>
      <c r="C4160" s="2"/>
      <c r="E4160" s="2"/>
      <c r="G4160" s="2"/>
      <c r="I4160" s="2"/>
    </row>
    <row r="4161" spans="1:9" x14ac:dyDescent="0.2">
      <c r="A4161" s="2"/>
      <c r="C4161" s="2"/>
      <c r="E4161" s="2"/>
      <c r="G4161" s="2"/>
      <c r="I4161" s="2"/>
    </row>
    <row r="4162" spans="1:9" x14ac:dyDescent="0.2">
      <c r="A4162" s="2"/>
      <c r="C4162" s="2"/>
      <c r="E4162" s="2"/>
      <c r="G4162" s="2"/>
      <c r="I4162" s="2"/>
    </row>
    <row r="4163" spans="1:9" x14ac:dyDescent="0.2">
      <c r="A4163" s="2"/>
      <c r="C4163" s="2"/>
      <c r="E4163" s="2"/>
      <c r="G4163" s="2"/>
      <c r="I4163" s="2"/>
    </row>
    <row r="4164" spans="1:9" x14ac:dyDescent="0.2">
      <c r="A4164" s="2"/>
      <c r="C4164" s="2"/>
      <c r="E4164" s="2"/>
      <c r="G4164" s="2"/>
      <c r="I4164" s="2"/>
    </row>
    <row r="4165" spans="1:9" x14ac:dyDescent="0.2">
      <c r="A4165" s="2"/>
      <c r="C4165" s="2"/>
      <c r="E4165" s="2"/>
      <c r="G4165" s="2"/>
      <c r="I4165" s="2"/>
    </row>
    <row r="4166" spans="1:9" x14ac:dyDescent="0.2">
      <c r="A4166" s="2"/>
      <c r="C4166" s="2"/>
      <c r="E4166" s="2"/>
      <c r="G4166" s="2"/>
      <c r="I4166" s="2"/>
    </row>
    <row r="4167" spans="1:9" x14ac:dyDescent="0.2">
      <c r="A4167" s="2"/>
      <c r="C4167" s="2"/>
      <c r="E4167" s="2"/>
      <c r="G4167" s="2"/>
      <c r="I4167" s="2"/>
    </row>
    <row r="4168" spans="1:9" x14ac:dyDescent="0.2">
      <c r="A4168" s="2"/>
      <c r="C4168" s="2"/>
      <c r="E4168" s="2"/>
      <c r="G4168" s="2"/>
      <c r="I4168" s="2"/>
    </row>
    <row r="4169" spans="1:9" x14ac:dyDescent="0.2">
      <c r="A4169" s="2"/>
      <c r="C4169" s="2"/>
      <c r="E4169" s="2"/>
      <c r="G4169" s="2"/>
      <c r="I4169" s="2"/>
    </row>
    <row r="4170" spans="1:9" x14ac:dyDescent="0.2">
      <c r="A4170" s="2"/>
      <c r="C4170" s="2"/>
      <c r="E4170" s="2"/>
      <c r="G4170" s="2"/>
      <c r="I4170" s="2"/>
    </row>
    <row r="4171" spans="1:9" x14ac:dyDescent="0.2">
      <c r="A4171" s="2"/>
      <c r="C4171" s="2"/>
      <c r="E4171" s="2"/>
      <c r="G4171" s="2"/>
      <c r="I4171" s="2"/>
    </row>
    <row r="4172" spans="1:9" x14ac:dyDescent="0.2">
      <c r="A4172" s="2"/>
      <c r="C4172" s="2"/>
      <c r="E4172" s="2"/>
      <c r="G4172" s="2"/>
      <c r="I4172" s="2"/>
    </row>
    <row r="4173" spans="1:9" x14ac:dyDescent="0.2">
      <c r="A4173" s="2"/>
      <c r="C4173" s="2"/>
      <c r="E4173" s="2"/>
      <c r="G4173" s="2"/>
      <c r="I4173" s="2"/>
    </row>
    <row r="4174" spans="1:9" x14ac:dyDescent="0.2">
      <c r="A4174" s="2"/>
      <c r="C4174" s="2"/>
      <c r="E4174" s="2"/>
      <c r="G4174" s="2"/>
      <c r="I4174" s="2"/>
    </row>
    <row r="4175" spans="1:9" x14ac:dyDescent="0.2">
      <c r="A4175" s="2"/>
      <c r="C4175" s="2"/>
      <c r="E4175" s="2"/>
      <c r="G4175" s="2"/>
      <c r="I4175" s="2"/>
    </row>
    <row r="4176" spans="1:9" x14ac:dyDescent="0.2">
      <c r="A4176" s="2"/>
      <c r="C4176" s="2"/>
      <c r="E4176" s="2"/>
      <c r="G4176" s="2"/>
      <c r="I4176" s="2"/>
    </row>
    <row r="4177" spans="1:9" x14ac:dyDescent="0.2">
      <c r="A4177" s="2"/>
      <c r="C4177" s="2"/>
      <c r="E4177" s="2"/>
      <c r="G4177" s="2"/>
      <c r="I4177" s="2"/>
    </row>
    <row r="4178" spans="1:9" x14ac:dyDescent="0.2">
      <c r="A4178" s="2"/>
      <c r="C4178" s="2"/>
      <c r="E4178" s="2"/>
      <c r="G4178" s="2"/>
      <c r="I4178" s="2"/>
    </row>
    <row r="4179" spans="1:9" x14ac:dyDescent="0.2">
      <c r="A4179" s="2"/>
      <c r="C4179" s="2"/>
      <c r="E4179" s="2"/>
      <c r="G4179" s="2"/>
      <c r="I4179" s="2"/>
    </row>
    <row r="4180" spans="1:9" x14ac:dyDescent="0.2">
      <c r="A4180" s="2"/>
      <c r="C4180" s="2"/>
      <c r="E4180" s="2"/>
      <c r="G4180" s="2"/>
      <c r="I4180" s="2"/>
    </row>
    <row r="4181" spans="1:9" x14ac:dyDescent="0.2">
      <c r="A4181" s="2"/>
      <c r="C4181" s="2"/>
      <c r="E4181" s="2"/>
      <c r="G4181" s="2"/>
      <c r="I4181" s="2"/>
    </row>
    <row r="4182" spans="1:9" x14ac:dyDescent="0.2">
      <c r="A4182" s="2"/>
      <c r="C4182" s="2"/>
      <c r="E4182" s="2"/>
      <c r="G4182" s="2"/>
      <c r="I4182" s="2"/>
    </row>
    <row r="4183" spans="1:9" x14ac:dyDescent="0.2">
      <c r="A4183" s="2"/>
      <c r="C4183" s="2"/>
      <c r="E4183" s="2"/>
      <c r="G4183" s="2"/>
      <c r="I4183" s="2"/>
    </row>
    <row r="4184" spans="1:9" x14ac:dyDescent="0.2">
      <c r="A4184" s="2"/>
      <c r="C4184" s="2"/>
      <c r="E4184" s="2"/>
      <c r="G4184" s="2"/>
      <c r="I4184" s="2"/>
    </row>
    <row r="4185" spans="1:9" x14ac:dyDescent="0.2">
      <c r="A4185" s="2"/>
      <c r="C4185" s="2"/>
      <c r="E4185" s="2"/>
      <c r="G4185" s="2"/>
      <c r="I4185" s="2"/>
    </row>
    <row r="4186" spans="1:9" x14ac:dyDescent="0.2">
      <c r="A4186" s="2"/>
      <c r="C4186" s="2"/>
      <c r="E4186" s="2"/>
      <c r="G4186" s="2"/>
      <c r="I4186" s="2"/>
    </row>
    <row r="4187" spans="1:9" x14ac:dyDescent="0.2">
      <c r="A4187" s="2"/>
      <c r="C4187" s="2"/>
      <c r="E4187" s="2"/>
      <c r="G4187" s="2"/>
      <c r="I4187" s="2"/>
    </row>
    <row r="4188" spans="1:9" x14ac:dyDescent="0.2">
      <c r="A4188" s="2"/>
      <c r="C4188" s="2"/>
      <c r="E4188" s="2"/>
      <c r="G4188" s="2"/>
      <c r="I4188" s="2"/>
    </row>
    <row r="4189" spans="1:9" x14ac:dyDescent="0.2">
      <c r="A4189" s="2"/>
      <c r="C4189" s="2"/>
      <c r="E4189" s="2"/>
      <c r="G4189" s="2"/>
      <c r="I4189" s="2"/>
    </row>
    <row r="4190" spans="1:9" x14ac:dyDescent="0.2">
      <c r="A4190" s="2"/>
      <c r="C4190" s="2"/>
      <c r="E4190" s="2"/>
      <c r="G4190" s="2"/>
      <c r="I4190" s="2"/>
    </row>
    <row r="4191" spans="1:9" x14ac:dyDescent="0.2">
      <c r="A4191" s="2"/>
      <c r="C4191" s="2"/>
      <c r="E4191" s="2"/>
      <c r="G4191" s="2"/>
      <c r="I4191" s="2"/>
    </row>
    <row r="4192" spans="1:9" x14ac:dyDescent="0.2">
      <c r="A4192" s="2"/>
      <c r="C4192" s="2"/>
      <c r="E4192" s="2"/>
      <c r="G4192" s="2"/>
      <c r="I4192" s="2"/>
    </row>
    <row r="4193" spans="1:9" x14ac:dyDescent="0.2">
      <c r="A4193" s="2"/>
      <c r="C4193" s="2"/>
      <c r="E4193" s="2"/>
      <c r="G4193" s="2"/>
      <c r="I4193" s="2"/>
    </row>
    <row r="4194" spans="1:9" x14ac:dyDescent="0.2">
      <c r="A4194" s="2"/>
      <c r="C4194" s="2"/>
      <c r="E4194" s="2"/>
      <c r="G4194" s="2"/>
      <c r="I4194" s="2"/>
    </row>
    <row r="4195" spans="1:9" x14ac:dyDescent="0.2">
      <c r="A4195" s="2"/>
      <c r="C4195" s="2"/>
      <c r="E4195" s="2"/>
      <c r="G4195" s="2"/>
      <c r="I4195" s="2"/>
    </row>
    <row r="4196" spans="1:9" x14ac:dyDescent="0.2">
      <c r="A4196" s="2"/>
      <c r="C4196" s="2"/>
      <c r="E4196" s="2"/>
      <c r="G4196" s="2"/>
      <c r="I4196" s="2"/>
    </row>
    <row r="4197" spans="1:9" x14ac:dyDescent="0.2">
      <c r="A4197" s="2"/>
      <c r="C4197" s="2"/>
      <c r="E4197" s="2"/>
      <c r="G4197" s="2"/>
      <c r="I4197" s="2"/>
    </row>
    <row r="4198" spans="1:9" x14ac:dyDescent="0.2">
      <c r="A4198" s="2"/>
      <c r="C4198" s="2"/>
      <c r="E4198" s="2"/>
      <c r="G4198" s="2"/>
      <c r="I4198" s="2"/>
    </row>
    <row r="4199" spans="1:9" x14ac:dyDescent="0.2">
      <c r="A4199" s="2"/>
      <c r="C4199" s="2"/>
      <c r="E4199" s="2"/>
      <c r="G4199" s="2"/>
      <c r="I4199" s="2"/>
    </row>
    <row r="4200" spans="1:9" x14ac:dyDescent="0.2">
      <c r="A4200" s="2"/>
      <c r="C4200" s="2"/>
      <c r="E4200" s="2"/>
      <c r="G4200" s="2"/>
      <c r="I4200" s="2"/>
    </row>
    <row r="4201" spans="1:9" x14ac:dyDescent="0.2">
      <c r="A4201" s="2"/>
      <c r="C4201" s="2"/>
      <c r="E4201" s="2"/>
      <c r="G4201" s="2"/>
      <c r="I4201" s="2"/>
    </row>
    <row r="4202" spans="1:9" x14ac:dyDescent="0.2">
      <c r="A4202" s="2"/>
      <c r="C4202" s="2"/>
      <c r="E4202" s="2"/>
      <c r="G4202" s="2"/>
      <c r="I4202" s="2"/>
    </row>
    <row r="4203" spans="1:9" x14ac:dyDescent="0.2">
      <c r="A4203" s="2"/>
      <c r="C4203" s="2"/>
      <c r="E4203" s="2"/>
      <c r="G4203" s="2"/>
      <c r="I4203" s="2"/>
    </row>
    <row r="4204" spans="1:9" x14ac:dyDescent="0.2">
      <c r="A4204" s="2"/>
      <c r="C4204" s="2"/>
      <c r="E4204" s="2"/>
      <c r="G4204" s="2"/>
      <c r="I4204" s="2"/>
    </row>
    <row r="4205" spans="1:9" x14ac:dyDescent="0.2">
      <c r="A4205" s="2"/>
      <c r="C4205" s="2"/>
      <c r="E4205" s="2"/>
      <c r="G4205" s="2"/>
      <c r="I4205" s="2"/>
    </row>
    <row r="4206" spans="1:9" x14ac:dyDescent="0.2">
      <c r="A4206" s="2"/>
      <c r="C4206" s="2"/>
      <c r="E4206" s="2"/>
      <c r="G4206" s="2"/>
      <c r="I4206" s="2"/>
    </row>
    <row r="4207" spans="1:9" x14ac:dyDescent="0.2">
      <c r="A4207" s="2"/>
      <c r="C4207" s="2"/>
      <c r="E4207" s="2"/>
      <c r="G4207" s="2"/>
      <c r="I4207" s="2"/>
    </row>
    <row r="4208" spans="1:9" x14ac:dyDescent="0.2">
      <c r="A4208" s="2"/>
      <c r="C4208" s="2"/>
      <c r="E4208" s="2"/>
      <c r="G4208" s="2"/>
      <c r="I4208" s="2"/>
    </row>
    <row r="4209" spans="1:9" x14ac:dyDescent="0.2">
      <c r="A4209" s="2"/>
      <c r="C4209" s="2"/>
      <c r="E4209" s="2"/>
      <c r="G4209" s="2"/>
      <c r="I4209" s="2"/>
    </row>
    <row r="4210" spans="1:9" x14ac:dyDescent="0.2">
      <c r="A4210" s="2"/>
      <c r="C4210" s="2"/>
      <c r="E4210" s="2"/>
      <c r="G4210" s="2"/>
      <c r="I4210" s="2"/>
    </row>
    <row r="4211" spans="1:9" x14ac:dyDescent="0.2">
      <c r="A4211" s="2"/>
      <c r="C4211" s="2"/>
      <c r="E4211" s="2"/>
      <c r="G4211" s="2"/>
      <c r="I4211" s="2"/>
    </row>
    <row r="4212" spans="1:9" x14ac:dyDescent="0.2">
      <c r="A4212" s="2"/>
      <c r="C4212" s="2"/>
      <c r="E4212" s="2"/>
      <c r="G4212" s="2"/>
      <c r="I4212" s="2"/>
    </row>
    <row r="4213" spans="1:9" x14ac:dyDescent="0.2">
      <c r="A4213" s="2"/>
      <c r="C4213" s="2"/>
      <c r="E4213" s="2"/>
      <c r="G4213" s="2"/>
      <c r="I4213" s="2"/>
    </row>
    <row r="4214" spans="1:9" x14ac:dyDescent="0.2">
      <c r="A4214" s="2"/>
      <c r="C4214" s="2"/>
      <c r="E4214" s="2"/>
      <c r="G4214" s="2"/>
      <c r="I4214" s="2"/>
    </row>
    <row r="4215" spans="1:9" x14ac:dyDescent="0.2">
      <c r="A4215" s="2"/>
      <c r="C4215" s="2"/>
      <c r="E4215" s="2"/>
      <c r="G4215" s="2"/>
      <c r="I4215" s="2"/>
    </row>
    <row r="4216" spans="1:9" x14ac:dyDescent="0.2">
      <c r="A4216" s="2"/>
      <c r="C4216" s="2"/>
      <c r="E4216" s="2"/>
      <c r="G4216" s="2"/>
      <c r="I4216" s="2"/>
    </row>
    <row r="4217" spans="1:9" x14ac:dyDescent="0.2">
      <c r="A4217" s="2"/>
      <c r="C4217" s="2"/>
      <c r="E4217" s="2"/>
      <c r="G4217" s="2"/>
      <c r="I4217" s="2"/>
    </row>
    <row r="4218" spans="1:9" x14ac:dyDescent="0.2">
      <c r="A4218" s="2"/>
      <c r="C4218" s="2"/>
      <c r="E4218" s="2"/>
      <c r="G4218" s="2"/>
      <c r="I4218" s="2"/>
    </row>
    <row r="4219" spans="1:9" x14ac:dyDescent="0.2">
      <c r="A4219" s="2"/>
      <c r="C4219" s="2"/>
      <c r="E4219" s="2"/>
      <c r="G4219" s="2"/>
      <c r="I4219" s="2"/>
    </row>
    <row r="4220" spans="1:9" x14ac:dyDescent="0.2">
      <c r="A4220" s="2"/>
      <c r="C4220" s="2"/>
      <c r="E4220" s="2"/>
      <c r="G4220" s="2"/>
      <c r="I4220" s="2"/>
    </row>
    <row r="4221" spans="1:9" x14ac:dyDescent="0.2">
      <c r="A4221" s="2"/>
      <c r="C4221" s="2"/>
      <c r="E4221" s="2"/>
      <c r="G4221" s="2"/>
      <c r="I4221" s="2"/>
    </row>
    <row r="4222" spans="1:9" x14ac:dyDescent="0.2">
      <c r="A4222" s="2"/>
      <c r="C4222" s="2"/>
      <c r="E4222" s="2"/>
      <c r="G4222" s="2"/>
      <c r="I4222" s="2"/>
    </row>
    <row r="4223" spans="1:9" x14ac:dyDescent="0.2">
      <c r="A4223" s="2"/>
      <c r="C4223" s="2"/>
      <c r="E4223" s="2"/>
      <c r="G4223" s="2"/>
      <c r="I4223" s="2"/>
    </row>
    <row r="4224" spans="1:9" x14ac:dyDescent="0.2">
      <c r="A4224" s="2"/>
      <c r="C4224" s="2"/>
      <c r="E4224" s="2"/>
      <c r="G4224" s="2"/>
      <c r="I4224" s="2"/>
    </row>
    <row r="4225" spans="1:9" x14ac:dyDescent="0.2">
      <c r="A4225" s="2"/>
      <c r="C4225" s="2"/>
      <c r="E4225" s="2"/>
      <c r="G4225" s="2"/>
      <c r="I4225" s="2"/>
    </row>
    <row r="4226" spans="1:9" x14ac:dyDescent="0.2">
      <c r="A4226" s="2"/>
      <c r="C4226" s="2"/>
      <c r="E4226" s="2"/>
      <c r="G4226" s="2"/>
      <c r="I4226" s="2"/>
    </row>
    <row r="4227" spans="1:9" x14ac:dyDescent="0.2">
      <c r="A4227" s="2"/>
      <c r="C4227" s="2"/>
      <c r="E4227" s="2"/>
      <c r="G4227" s="2"/>
      <c r="I4227" s="2"/>
    </row>
    <row r="4228" spans="1:9" x14ac:dyDescent="0.2">
      <c r="A4228" s="2"/>
      <c r="C4228" s="2"/>
      <c r="E4228" s="2"/>
      <c r="G4228" s="2"/>
      <c r="I4228" s="2"/>
    </row>
    <row r="4229" spans="1:9" x14ac:dyDescent="0.2">
      <c r="A4229" s="2"/>
      <c r="C4229" s="2"/>
      <c r="E4229" s="2"/>
      <c r="G4229" s="2"/>
      <c r="I4229" s="2"/>
    </row>
    <row r="4230" spans="1:9" x14ac:dyDescent="0.2">
      <c r="A4230" s="2"/>
      <c r="C4230" s="2"/>
      <c r="E4230" s="2"/>
      <c r="G4230" s="2"/>
      <c r="I4230" s="2"/>
    </row>
    <row r="4231" spans="1:9" x14ac:dyDescent="0.2">
      <c r="A4231" s="2"/>
      <c r="C4231" s="2"/>
      <c r="E4231" s="2"/>
      <c r="G4231" s="2"/>
      <c r="I4231" s="2"/>
    </row>
    <row r="4232" spans="1:9" x14ac:dyDescent="0.2">
      <c r="A4232" s="2"/>
      <c r="C4232" s="2"/>
      <c r="G4232" s="2"/>
      <c r="I4232" s="2"/>
    </row>
    <row r="4233" spans="1:9" x14ac:dyDescent="0.2">
      <c r="A4233" s="2"/>
      <c r="C4233" s="2"/>
      <c r="G4233" s="2"/>
      <c r="I4233" s="2"/>
    </row>
    <row r="4234" spans="1:9" x14ac:dyDescent="0.2">
      <c r="A4234" s="2"/>
      <c r="C4234" s="2"/>
      <c r="G4234" s="2"/>
      <c r="I4234" s="2"/>
    </row>
    <row r="4235" spans="1:9" x14ac:dyDescent="0.2">
      <c r="A4235" s="2"/>
      <c r="C4235" s="2"/>
      <c r="G4235" s="2"/>
      <c r="I4235" s="2"/>
    </row>
    <row r="4236" spans="1:9" x14ac:dyDescent="0.2">
      <c r="A4236" s="2"/>
      <c r="C4236" s="2"/>
      <c r="G4236" s="2"/>
      <c r="I4236" s="2"/>
    </row>
    <row r="4237" spans="1:9" x14ac:dyDescent="0.2">
      <c r="A4237" s="2"/>
      <c r="C4237" s="2"/>
      <c r="G4237" s="2"/>
      <c r="I4237" s="2"/>
    </row>
    <row r="4238" spans="1:9" x14ac:dyDescent="0.2">
      <c r="A4238" s="2"/>
      <c r="C4238" s="2"/>
      <c r="G4238" s="2"/>
      <c r="I4238" s="2"/>
    </row>
    <row r="4239" spans="1:9" x14ac:dyDescent="0.2">
      <c r="A4239" s="2"/>
      <c r="C4239" s="2"/>
      <c r="G4239" s="2"/>
      <c r="I4239" s="2"/>
    </row>
    <row r="4240" spans="1:9" x14ac:dyDescent="0.2">
      <c r="A4240" s="2"/>
      <c r="C4240" s="2"/>
      <c r="G4240" s="2"/>
      <c r="I4240" s="2"/>
    </row>
    <row r="4241" spans="1:9" x14ac:dyDescent="0.2">
      <c r="A4241" s="2"/>
      <c r="C4241" s="2"/>
      <c r="G4241" s="2"/>
      <c r="I4241" s="2"/>
    </row>
    <row r="4242" spans="1:9" x14ac:dyDescent="0.2">
      <c r="A4242" s="2"/>
      <c r="C4242" s="2"/>
      <c r="G4242" s="2"/>
      <c r="I4242" s="2"/>
    </row>
    <row r="4243" spans="1:9" x14ac:dyDescent="0.2">
      <c r="A4243" s="2"/>
      <c r="C4243" s="2"/>
      <c r="G4243" s="2"/>
      <c r="I4243" s="2"/>
    </row>
    <row r="4244" spans="1:9" x14ac:dyDescent="0.2">
      <c r="A4244" s="2"/>
      <c r="C4244" s="2"/>
      <c r="G4244" s="2"/>
      <c r="I4244" s="2"/>
    </row>
    <row r="4245" spans="1:9" x14ac:dyDescent="0.2">
      <c r="A4245" s="2"/>
      <c r="C4245" s="2"/>
      <c r="G4245" s="2"/>
      <c r="I4245" s="2"/>
    </row>
    <row r="4246" spans="1:9" x14ac:dyDescent="0.2">
      <c r="A4246" s="2"/>
      <c r="C4246" s="2"/>
      <c r="G4246" s="2"/>
      <c r="I4246" s="2"/>
    </row>
    <row r="4247" spans="1:9" x14ac:dyDescent="0.2">
      <c r="A4247" s="2"/>
      <c r="C4247" s="2"/>
      <c r="G4247" s="2"/>
      <c r="I4247" s="2"/>
    </row>
    <row r="4248" spans="1:9" x14ac:dyDescent="0.2">
      <c r="A4248" s="2"/>
      <c r="C4248" s="2"/>
      <c r="G4248" s="2"/>
      <c r="I4248" s="2"/>
    </row>
    <row r="4249" spans="1:9" x14ac:dyDescent="0.2">
      <c r="A4249" s="2"/>
      <c r="C4249" s="2"/>
      <c r="G4249" s="2"/>
      <c r="I4249" s="2"/>
    </row>
    <row r="4250" spans="1:9" x14ac:dyDescent="0.2">
      <c r="A4250" s="2"/>
      <c r="C4250" s="2"/>
      <c r="G4250" s="2"/>
      <c r="I4250" s="2"/>
    </row>
    <row r="4251" spans="1:9" x14ac:dyDescent="0.2">
      <c r="A4251" s="2"/>
      <c r="C4251" s="2"/>
      <c r="G4251" s="2"/>
      <c r="I4251" s="2"/>
    </row>
    <row r="4252" spans="1:9" x14ac:dyDescent="0.2">
      <c r="A4252" s="2"/>
      <c r="C4252" s="2"/>
      <c r="G4252" s="2"/>
      <c r="I4252" s="2"/>
    </row>
    <row r="4253" spans="1:9" x14ac:dyDescent="0.2">
      <c r="A4253" s="2"/>
      <c r="C4253" s="2"/>
      <c r="G4253" s="2"/>
      <c r="I4253" s="2"/>
    </row>
    <row r="4254" spans="1:9" x14ac:dyDescent="0.2">
      <c r="A4254" s="2"/>
      <c r="C4254" s="2"/>
      <c r="G4254" s="2"/>
      <c r="I4254" s="2"/>
    </row>
    <row r="4255" spans="1:9" x14ac:dyDescent="0.2">
      <c r="A4255" s="2"/>
      <c r="C4255" s="2"/>
      <c r="G4255" s="2"/>
      <c r="I4255" s="2"/>
    </row>
    <row r="4256" spans="1:9" x14ac:dyDescent="0.2">
      <c r="A4256" s="2"/>
      <c r="C4256" s="2"/>
      <c r="G4256" s="2"/>
      <c r="I4256" s="2"/>
    </row>
    <row r="4257" spans="1:9" x14ac:dyDescent="0.2">
      <c r="A4257" s="2"/>
      <c r="C4257" s="2"/>
      <c r="G4257" s="2"/>
      <c r="I4257" s="2"/>
    </row>
    <row r="4258" spans="1:9" x14ac:dyDescent="0.2">
      <c r="A4258" s="2"/>
      <c r="C4258" s="2"/>
      <c r="G4258" s="2"/>
      <c r="I4258" s="2"/>
    </row>
    <row r="4259" spans="1:9" x14ac:dyDescent="0.2">
      <c r="A4259" s="2"/>
      <c r="C4259" s="2"/>
      <c r="G4259" s="2"/>
      <c r="I4259" s="2"/>
    </row>
    <row r="4260" spans="1:9" x14ac:dyDescent="0.2">
      <c r="A4260" s="2"/>
      <c r="C4260" s="2"/>
      <c r="G4260" s="2"/>
      <c r="I4260" s="2"/>
    </row>
    <row r="4261" spans="1:9" x14ac:dyDescent="0.2">
      <c r="A4261" s="2"/>
      <c r="C4261" s="2"/>
      <c r="G4261" s="2"/>
      <c r="I4261" s="2"/>
    </row>
    <row r="4262" spans="1:9" x14ac:dyDescent="0.2">
      <c r="A4262" s="2"/>
      <c r="C4262" s="2"/>
      <c r="G4262" s="2"/>
      <c r="I4262" s="2"/>
    </row>
    <row r="4263" spans="1:9" x14ac:dyDescent="0.2">
      <c r="A4263" s="2"/>
      <c r="C4263" s="2"/>
      <c r="G4263" s="2"/>
      <c r="I4263" s="2"/>
    </row>
    <row r="4264" spans="1:9" x14ac:dyDescent="0.2">
      <c r="A4264" s="2"/>
      <c r="C4264" s="2"/>
      <c r="G4264" s="2"/>
      <c r="I4264" s="2"/>
    </row>
    <row r="4265" spans="1:9" x14ac:dyDescent="0.2">
      <c r="A4265" s="2"/>
      <c r="C4265" s="2"/>
      <c r="G4265" s="2"/>
      <c r="I4265" s="2"/>
    </row>
    <row r="4266" spans="1:9" x14ac:dyDescent="0.2">
      <c r="A4266" s="2"/>
      <c r="C4266" s="2"/>
      <c r="G4266" s="2"/>
      <c r="I4266" s="2"/>
    </row>
    <row r="4267" spans="1:9" x14ac:dyDescent="0.2">
      <c r="A4267" s="2"/>
      <c r="C4267" s="2"/>
      <c r="G4267" s="2"/>
      <c r="I4267" s="2"/>
    </row>
    <row r="4268" spans="1:9" x14ac:dyDescent="0.2">
      <c r="A4268" s="2"/>
      <c r="C4268" s="2"/>
      <c r="G4268" s="2"/>
      <c r="I4268" s="2"/>
    </row>
    <row r="4269" spans="1:9" x14ac:dyDescent="0.2">
      <c r="A4269" s="2"/>
      <c r="C4269" s="2"/>
      <c r="G4269" s="2"/>
      <c r="I4269" s="2"/>
    </row>
    <row r="4270" spans="1:9" x14ac:dyDescent="0.2">
      <c r="A4270" s="2"/>
      <c r="C4270" s="2"/>
      <c r="G4270" s="2"/>
      <c r="I4270" s="2"/>
    </row>
    <row r="4271" spans="1:9" x14ac:dyDescent="0.2">
      <c r="A4271" s="2"/>
      <c r="C4271" s="2"/>
      <c r="G4271" s="2"/>
      <c r="I4271" s="2"/>
    </row>
    <row r="4272" spans="1:9" x14ac:dyDescent="0.2">
      <c r="A4272" s="2"/>
      <c r="C4272" s="2"/>
      <c r="G4272" s="2"/>
      <c r="I4272" s="2"/>
    </row>
    <row r="4273" spans="1:9" x14ac:dyDescent="0.2">
      <c r="A4273" s="2"/>
      <c r="C4273" s="2"/>
      <c r="G4273" s="2"/>
      <c r="I4273" s="2"/>
    </row>
    <row r="4274" spans="1:9" x14ac:dyDescent="0.2">
      <c r="A4274" s="2"/>
      <c r="C4274" s="2"/>
      <c r="G4274" s="2"/>
      <c r="I4274" s="2"/>
    </row>
    <row r="4275" spans="1:9" x14ac:dyDescent="0.2">
      <c r="A4275" s="2"/>
      <c r="C4275" s="2"/>
      <c r="G4275" s="2"/>
      <c r="I4275" s="2"/>
    </row>
    <row r="4276" spans="1:9" x14ac:dyDescent="0.2">
      <c r="A4276" s="2"/>
      <c r="C4276" s="2"/>
      <c r="G4276" s="2"/>
      <c r="I4276" s="2"/>
    </row>
    <row r="4277" spans="1:9" x14ac:dyDescent="0.2">
      <c r="A4277" s="2"/>
      <c r="C4277" s="2"/>
      <c r="G4277" s="2"/>
      <c r="I4277" s="2"/>
    </row>
    <row r="4278" spans="1:9" x14ac:dyDescent="0.2">
      <c r="A4278" s="2"/>
      <c r="C4278" s="2"/>
      <c r="G4278" s="2"/>
      <c r="I4278" s="2"/>
    </row>
    <row r="4279" spans="1:9" x14ac:dyDescent="0.2">
      <c r="A4279" s="2"/>
      <c r="C4279" s="2"/>
      <c r="G4279" s="2"/>
      <c r="I4279" s="2"/>
    </row>
    <row r="4280" spans="1:9" x14ac:dyDescent="0.2">
      <c r="A4280" s="2"/>
      <c r="C4280" s="2"/>
      <c r="G4280" s="2"/>
      <c r="I4280" s="2"/>
    </row>
    <row r="4281" spans="1:9" x14ac:dyDescent="0.2">
      <c r="A4281" s="2"/>
      <c r="C4281" s="2"/>
      <c r="G4281" s="2"/>
      <c r="I4281" s="2"/>
    </row>
    <row r="4282" spans="1:9" x14ac:dyDescent="0.2">
      <c r="A4282" s="2"/>
      <c r="C4282" s="2"/>
      <c r="G4282" s="2"/>
      <c r="I4282" s="2"/>
    </row>
    <row r="4283" spans="1:9" x14ac:dyDescent="0.2">
      <c r="A4283" s="2"/>
      <c r="C4283" s="2"/>
      <c r="G4283" s="2"/>
      <c r="I4283" s="2"/>
    </row>
    <row r="4284" spans="1:9" x14ac:dyDescent="0.2">
      <c r="A4284" s="2"/>
      <c r="C4284" s="2"/>
      <c r="G4284" s="2"/>
      <c r="I4284" s="2"/>
    </row>
    <row r="4285" spans="1:9" x14ac:dyDescent="0.2">
      <c r="A4285" s="2"/>
      <c r="C4285" s="2"/>
      <c r="G4285" s="2"/>
      <c r="I4285" s="2"/>
    </row>
    <row r="4286" spans="1:9" x14ac:dyDescent="0.2">
      <c r="A4286" s="2"/>
      <c r="C4286" s="2"/>
      <c r="G4286" s="2"/>
      <c r="I4286" s="2"/>
    </row>
    <row r="4287" spans="1:9" x14ac:dyDescent="0.2">
      <c r="A4287" s="2"/>
      <c r="C4287" s="2"/>
      <c r="G4287" s="2"/>
      <c r="I4287" s="2"/>
    </row>
    <row r="4288" spans="1:9" x14ac:dyDescent="0.2">
      <c r="A4288" s="2"/>
      <c r="C4288" s="2"/>
      <c r="G4288" s="2"/>
      <c r="I4288" s="2"/>
    </row>
    <row r="4289" spans="1:9" x14ac:dyDescent="0.2">
      <c r="A4289" s="2"/>
      <c r="C4289" s="2"/>
      <c r="G4289" s="2"/>
      <c r="I4289" s="2"/>
    </row>
    <row r="4290" spans="1:9" x14ac:dyDescent="0.2">
      <c r="A4290" s="2"/>
      <c r="C4290" s="2"/>
      <c r="G4290" s="2"/>
      <c r="I4290" s="2"/>
    </row>
    <row r="4291" spans="1:9" x14ac:dyDescent="0.2">
      <c r="A4291" s="2"/>
      <c r="C4291" s="2"/>
      <c r="G4291" s="2"/>
      <c r="I4291" s="2"/>
    </row>
    <row r="4292" spans="1:9" x14ac:dyDescent="0.2">
      <c r="A4292" s="2"/>
      <c r="C4292" s="2"/>
      <c r="G4292" s="2"/>
      <c r="I4292" s="2"/>
    </row>
    <row r="4293" spans="1:9" x14ac:dyDescent="0.2">
      <c r="A4293" s="2"/>
      <c r="C4293" s="2"/>
      <c r="G4293" s="2"/>
      <c r="I4293" s="2"/>
    </row>
    <row r="4294" spans="1:9" x14ac:dyDescent="0.2">
      <c r="A4294" s="2"/>
      <c r="C4294" s="2"/>
      <c r="G4294" s="2"/>
      <c r="I4294" s="2"/>
    </row>
    <row r="4295" spans="1:9" x14ac:dyDescent="0.2">
      <c r="A4295" s="2"/>
      <c r="C4295" s="2"/>
      <c r="G4295" s="2"/>
      <c r="I4295" s="2"/>
    </row>
    <row r="4296" spans="1:9" x14ac:dyDescent="0.2">
      <c r="A4296" s="2"/>
      <c r="C4296" s="2"/>
      <c r="G4296" s="2"/>
      <c r="I4296" s="2"/>
    </row>
    <row r="4297" spans="1:9" x14ac:dyDescent="0.2">
      <c r="A4297" s="2"/>
      <c r="C4297" s="2"/>
      <c r="G4297" s="2"/>
      <c r="I4297" s="2"/>
    </row>
    <row r="4298" spans="1:9" x14ac:dyDescent="0.2">
      <c r="A4298" s="2"/>
      <c r="C4298" s="2"/>
      <c r="G4298" s="2"/>
      <c r="I4298" s="2"/>
    </row>
    <row r="4299" spans="1:9" x14ac:dyDescent="0.2">
      <c r="A4299" s="2"/>
      <c r="C4299" s="2"/>
      <c r="G4299" s="2"/>
      <c r="I4299" s="2"/>
    </row>
    <row r="4300" spans="1:9" x14ac:dyDescent="0.2">
      <c r="A4300" s="2"/>
      <c r="C4300" s="2"/>
      <c r="G4300" s="2"/>
      <c r="I4300" s="2"/>
    </row>
    <row r="4301" spans="1:9" x14ac:dyDescent="0.2">
      <c r="A4301" s="2"/>
      <c r="C4301" s="2"/>
      <c r="G4301" s="2"/>
      <c r="I4301" s="2"/>
    </row>
    <row r="4302" spans="1:9" x14ac:dyDescent="0.2">
      <c r="A4302" s="2"/>
      <c r="C4302" s="2"/>
      <c r="G4302" s="2"/>
      <c r="I4302" s="2"/>
    </row>
    <row r="4303" spans="1:9" x14ac:dyDescent="0.2">
      <c r="A4303" s="2"/>
      <c r="C4303" s="2"/>
      <c r="G4303" s="2"/>
      <c r="I4303" s="2"/>
    </row>
    <row r="4304" spans="1:9" x14ac:dyDescent="0.2">
      <c r="A4304" s="2"/>
      <c r="C4304" s="2"/>
      <c r="G4304" s="2"/>
      <c r="I4304" s="2"/>
    </row>
    <row r="4305" spans="1:9" x14ac:dyDescent="0.2">
      <c r="A4305" s="2"/>
      <c r="C4305" s="2"/>
      <c r="G4305" s="2"/>
      <c r="I4305" s="2"/>
    </row>
    <row r="4306" spans="1:9" x14ac:dyDescent="0.2">
      <c r="A4306" s="2"/>
      <c r="C4306" s="2"/>
      <c r="G4306" s="2"/>
      <c r="I4306" s="2"/>
    </row>
    <row r="4307" spans="1:9" x14ac:dyDescent="0.2">
      <c r="A4307" s="2"/>
      <c r="C4307" s="2"/>
      <c r="G4307" s="2"/>
      <c r="I4307" s="2"/>
    </row>
    <row r="4308" spans="1:9" x14ac:dyDescent="0.2">
      <c r="A4308" s="2"/>
      <c r="C4308" s="2"/>
      <c r="G4308" s="2"/>
      <c r="I4308" s="2"/>
    </row>
    <row r="4309" spans="1:9" x14ac:dyDescent="0.2">
      <c r="A4309" s="2"/>
      <c r="C4309" s="2"/>
      <c r="G4309" s="2"/>
      <c r="I4309" s="2"/>
    </row>
    <row r="4310" spans="1:9" x14ac:dyDescent="0.2">
      <c r="A4310" s="2"/>
      <c r="C4310" s="2"/>
      <c r="G4310" s="2"/>
      <c r="I4310" s="2"/>
    </row>
    <row r="4311" spans="1:9" x14ac:dyDescent="0.2">
      <c r="A4311" s="2"/>
      <c r="C4311" s="2"/>
      <c r="G4311" s="2"/>
      <c r="I4311" s="2"/>
    </row>
    <row r="4312" spans="1:9" x14ac:dyDescent="0.2">
      <c r="A4312" s="2"/>
      <c r="C4312" s="2"/>
      <c r="G4312" s="2"/>
      <c r="I4312" s="2"/>
    </row>
    <row r="4313" spans="1:9" x14ac:dyDescent="0.2">
      <c r="A4313" s="2"/>
      <c r="C4313" s="2"/>
      <c r="G4313" s="2"/>
      <c r="I4313" s="2"/>
    </row>
    <row r="4314" spans="1:9" x14ac:dyDescent="0.2">
      <c r="A4314" s="2"/>
      <c r="C4314" s="2"/>
      <c r="G4314" s="2"/>
      <c r="I4314" s="2"/>
    </row>
    <row r="4315" spans="1:9" x14ac:dyDescent="0.2">
      <c r="A4315" s="2"/>
      <c r="C4315" s="2"/>
      <c r="G4315" s="2"/>
      <c r="I4315" s="2"/>
    </row>
    <row r="4316" spans="1:9" x14ac:dyDescent="0.2">
      <c r="A4316" s="2"/>
      <c r="C4316" s="2"/>
      <c r="G4316" s="2"/>
      <c r="I4316" s="2"/>
    </row>
    <row r="4317" spans="1:9" x14ac:dyDescent="0.2">
      <c r="A4317" s="2"/>
      <c r="C4317" s="2"/>
      <c r="G4317" s="2"/>
      <c r="I4317" s="2"/>
    </row>
    <row r="4318" spans="1:9" x14ac:dyDescent="0.2">
      <c r="A4318" s="2"/>
      <c r="C4318" s="2"/>
      <c r="G4318" s="2"/>
      <c r="I4318" s="2"/>
    </row>
    <row r="4319" spans="1:9" x14ac:dyDescent="0.2">
      <c r="A4319" s="2"/>
      <c r="C4319" s="2"/>
      <c r="G4319" s="2"/>
      <c r="I4319" s="2"/>
    </row>
    <row r="4320" spans="1:9" x14ac:dyDescent="0.2">
      <c r="A4320" s="2"/>
      <c r="C4320" s="2"/>
      <c r="G4320" s="2"/>
      <c r="I4320" s="2"/>
    </row>
    <row r="4321" spans="1:9" x14ac:dyDescent="0.2">
      <c r="A4321" s="2"/>
      <c r="C4321" s="2"/>
      <c r="G4321" s="2"/>
      <c r="I4321" s="2"/>
    </row>
    <row r="4322" spans="1:9" x14ac:dyDescent="0.2">
      <c r="A4322" s="2"/>
      <c r="C4322" s="2"/>
      <c r="G4322" s="2"/>
      <c r="I4322" s="2"/>
    </row>
    <row r="4323" spans="1:9" x14ac:dyDescent="0.2">
      <c r="A4323" s="2"/>
      <c r="C4323" s="2"/>
      <c r="G4323" s="2"/>
      <c r="I4323" s="2"/>
    </row>
    <row r="4324" spans="1:9" x14ac:dyDescent="0.2">
      <c r="A4324" s="2"/>
      <c r="C4324" s="2"/>
      <c r="G4324" s="2"/>
      <c r="I4324" s="2"/>
    </row>
    <row r="4325" spans="1:9" x14ac:dyDescent="0.2">
      <c r="A4325" s="2"/>
      <c r="C4325" s="2"/>
      <c r="G4325" s="2"/>
      <c r="I4325" s="2"/>
    </row>
    <row r="4326" spans="1:9" x14ac:dyDescent="0.2">
      <c r="A4326" s="2"/>
      <c r="C4326" s="2"/>
      <c r="G4326" s="2"/>
      <c r="I4326" s="2"/>
    </row>
    <row r="4327" spans="1:9" x14ac:dyDescent="0.2">
      <c r="A4327" s="2"/>
      <c r="C4327" s="2"/>
      <c r="G4327" s="2"/>
      <c r="I4327" s="2"/>
    </row>
    <row r="4328" spans="1:9" x14ac:dyDescent="0.2">
      <c r="A4328" s="2"/>
      <c r="C4328" s="2"/>
      <c r="G4328" s="2"/>
      <c r="I4328" s="2"/>
    </row>
    <row r="4329" spans="1:9" x14ac:dyDescent="0.2">
      <c r="A4329" s="2"/>
      <c r="C4329" s="2"/>
      <c r="G4329" s="2"/>
      <c r="I4329" s="2"/>
    </row>
    <row r="4330" spans="1:9" x14ac:dyDescent="0.2">
      <c r="A4330" s="2"/>
      <c r="C4330" s="2"/>
      <c r="G4330" s="2"/>
      <c r="I4330" s="2"/>
    </row>
    <row r="4331" spans="1:9" x14ac:dyDescent="0.2">
      <c r="A4331" s="2"/>
      <c r="C4331" s="2"/>
      <c r="G4331" s="2"/>
      <c r="I4331" s="2"/>
    </row>
    <row r="4332" spans="1:9" x14ac:dyDescent="0.2">
      <c r="A4332" s="2"/>
      <c r="C4332" s="2"/>
      <c r="G4332" s="2"/>
      <c r="I4332" s="2"/>
    </row>
    <row r="4333" spans="1:9" x14ac:dyDescent="0.2">
      <c r="A4333" s="2"/>
      <c r="C4333" s="2"/>
      <c r="G4333" s="2"/>
      <c r="I4333" s="2"/>
    </row>
    <row r="4334" spans="1:9" x14ac:dyDescent="0.2">
      <c r="A4334" s="2"/>
      <c r="C4334" s="2"/>
      <c r="G4334" s="2"/>
      <c r="I4334" s="2"/>
    </row>
    <row r="4335" spans="1:9" x14ac:dyDescent="0.2">
      <c r="A4335" s="2"/>
      <c r="C4335" s="2"/>
      <c r="G4335" s="2"/>
      <c r="I4335" s="2"/>
    </row>
    <row r="4336" spans="1:9" x14ac:dyDescent="0.2">
      <c r="A4336" s="2"/>
      <c r="C4336" s="2"/>
      <c r="G4336" s="2"/>
      <c r="I4336" s="2"/>
    </row>
    <row r="4337" spans="1:9" x14ac:dyDescent="0.2">
      <c r="A4337" s="2"/>
      <c r="C4337" s="2"/>
      <c r="G4337" s="2"/>
      <c r="I4337" s="2"/>
    </row>
    <row r="4338" spans="1:9" x14ac:dyDescent="0.2">
      <c r="A4338" s="2"/>
      <c r="C4338" s="2"/>
      <c r="G4338" s="2"/>
      <c r="I4338" s="2"/>
    </row>
    <row r="4339" spans="1:9" x14ac:dyDescent="0.2">
      <c r="A4339" s="2"/>
      <c r="C4339" s="2"/>
      <c r="G4339" s="2"/>
      <c r="I4339" s="2"/>
    </row>
    <row r="4340" spans="1:9" x14ac:dyDescent="0.2">
      <c r="A4340" s="2"/>
      <c r="C4340" s="2"/>
      <c r="G4340" s="2"/>
      <c r="I4340" s="2"/>
    </row>
    <row r="4341" spans="1:9" x14ac:dyDescent="0.2">
      <c r="A4341" s="2"/>
      <c r="C4341" s="2"/>
      <c r="G4341" s="2"/>
      <c r="I4341" s="2"/>
    </row>
    <row r="4342" spans="1:9" x14ac:dyDescent="0.2">
      <c r="A4342" s="2"/>
      <c r="C4342" s="2"/>
      <c r="G4342" s="2"/>
      <c r="I4342" s="2"/>
    </row>
    <row r="4343" spans="1:9" x14ac:dyDescent="0.2">
      <c r="A4343" s="2"/>
      <c r="C4343" s="2"/>
      <c r="G4343" s="2"/>
      <c r="I4343" s="2"/>
    </row>
    <row r="4344" spans="1:9" x14ac:dyDescent="0.2">
      <c r="A4344" s="2"/>
      <c r="C4344" s="2"/>
      <c r="G4344" s="2"/>
      <c r="I4344" s="2"/>
    </row>
    <row r="4345" spans="1:9" x14ac:dyDescent="0.2">
      <c r="A4345" s="2"/>
      <c r="C4345" s="2"/>
      <c r="G4345" s="2"/>
      <c r="I4345" s="2"/>
    </row>
    <row r="4346" spans="1:9" x14ac:dyDescent="0.2">
      <c r="A4346" s="2"/>
      <c r="C4346" s="2"/>
      <c r="G4346" s="2"/>
      <c r="I4346" s="2"/>
    </row>
    <row r="4347" spans="1:9" x14ac:dyDescent="0.2">
      <c r="A4347" s="2"/>
      <c r="C4347" s="2"/>
      <c r="G4347" s="2"/>
      <c r="I4347" s="2"/>
    </row>
    <row r="4348" spans="1:9" x14ac:dyDescent="0.2">
      <c r="A4348" s="2"/>
      <c r="C4348" s="2"/>
      <c r="G4348" s="2"/>
      <c r="I4348" s="2"/>
    </row>
    <row r="4349" spans="1:9" x14ac:dyDescent="0.2">
      <c r="A4349" s="2"/>
      <c r="C4349" s="2"/>
      <c r="G4349" s="2"/>
      <c r="I4349" s="2"/>
    </row>
    <row r="4350" spans="1:9" x14ac:dyDescent="0.2">
      <c r="A4350" s="2"/>
      <c r="C4350" s="2"/>
      <c r="G4350" s="2"/>
      <c r="I4350" s="2"/>
    </row>
    <row r="4351" spans="1:9" x14ac:dyDescent="0.2">
      <c r="A4351" s="2"/>
      <c r="C4351" s="2"/>
      <c r="G4351" s="2"/>
      <c r="I4351" s="2"/>
    </row>
    <row r="4352" spans="1:9" x14ac:dyDescent="0.2">
      <c r="A4352" s="2"/>
      <c r="C4352" s="2"/>
      <c r="G4352" s="2"/>
      <c r="I4352" s="2"/>
    </row>
    <row r="4353" spans="1:9" x14ac:dyDescent="0.2">
      <c r="A4353" s="2"/>
      <c r="C4353" s="2"/>
      <c r="G4353" s="2"/>
      <c r="I4353" s="2"/>
    </row>
    <row r="4354" spans="1:9" x14ac:dyDescent="0.2">
      <c r="A4354" s="2"/>
      <c r="C4354" s="2"/>
      <c r="G4354" s="2"/>
      <c r="I4354" s="2"/>
    </row>
    <row r="4355" spans="1:9" x14ac:dyDescent="0.2">
      <c r="A4355" s="2"/>
      <c r="C4355" s="2"/>
      <c r="G4355" s="2"/>
      <c r="I4355" s="2"/>
    </row>
    <row r="4356" spans="1:9" x14ac:dyDescent="0.2">
      <c r="A4356" s="2"/>
      <c r="C4356" s="2"/>
      <c r="G4356" s="2"/>
      <c r="I4356" s="2"/>
    </row>
    <row r="4357" spans="1:9" x14ac:dyDescent="0.2">
      <c r="A4357" s="2"/>
      <c r="C4357" s="2"/>
      <c r="G4357" s="2"/>
      <c r="I4357" s="2"/>
    </row>
    <row r="4358" spans="1:9" x14ac:dyDescent="0.2">
      <c r="A4358" s="2"/>
      <c r="C4358" s="2"/>
      <c r="G4358" s="2"/>
      <c r="I4358" s="2"/>
    </row>
    <row r="4359" spans="1:9" x14ac:dyDescent="0.2">
      <c r="A4359" s="2"/>
      <c r="C4359" s="2"/>
      <c r="G4359" s="2"/>
      <c r="I4359" s="2"/>
    </row>
    <row r="4360" spans="1:9" x14ac:dyDescent="0.2">
      <c r="A4360" s="2"/>
      <c r="C4360" s="2"/>
      <c r="G4360" s="2"/>
      <c r="I4360" s="2"/>
    </row>
    <row r="4361" spans="1:9" x14ac:dyDescent="0.2">
      <c r="A4361" s="2"/>
      <c r="C4361" s="2"/>
      <c r="G4361" s="2"/>
      <c r="I4361" s="2"/>
    </row>
    <row r="4362" spans="1:9" x14ac:dyDescent="0.2">
      <c r="A4362" s="2"/>
      <c r="C4362" s="2"/>
      <c r="G4362" s="2"/>
      <c r="I4362" s="2"/>
    </row>
    <row r="4363" spans="1:9" x14ac:dyDescent="0.2">
      <c r="A4363" s="2"/>
      <c r="C4363" s="2"/>
      <c r="G4363" s="2"/>
      <c r="I4363" s="2"/>
    </row>
    <row r="4364" spans="1:9" x14ac:dyDescent="0.2">
      <c r="A4364" s="2"/>
      <c r="C4364" s="2"/>
      <c r="G4364" s="2"/>
      <c r="I4364" s="2"/>
    </row>
    <row r="4365" spans="1:9" x14ac:dyDescent="0.2">
      <c r="A4365" s="2"/>
      <c r="C4365" s="2"/>
      <c r="G4365" s="2"/>
      <c r="I4365" s="2"/>
    </row>
    <row r="4366" spans="1:9" x14ac:dyDescent="0.2">
      <c r="A4366" s="2"/>
      <c r="C4366" s="2"/>
      <c r="G4366" s="2"/>
      <c r="I4366" s="2"/>
    </row>
    <row r="4367" spans="1:9" x14ac:dyDescent="0.2">
      <c r="A4367" s="2"/>
      <c r="C4367" s="2"/>
      <c r="G4367" s="2"/>
      <c r="I4367" s="2"/>
    </row>
    <row r="4368" spans="1:9" x14ac:dyDescent="0.2">
      <c r="A4368" s="2"/>
      <c r="C4368" s="2"/>
      <c r="G4368" s="2"/>
      <c r="I4368" s="2"/>
    </row>
    <row r="4369" spans="1:9" x14ac:dyDescent="0.2">
      <c r="A4369" s="2"/>
      <c r="C4369" s="2"/>
      <c r="G4369" s="2"/>
      <c r="I4369" s="2"/>
    </row>
    <row r="4370" spans="1:9" x14ac:dyDescent="0.2">
      <c r="A4370" s="2"/>
      <c r="C4370" s="2"/>
      <c r="G4370" s="2"/>
      <c r="I4370" s="2"/>
    </row>
    <row r="4371" spans="1:9" x14ac:dyDescent="0.2">
      <c r="A4371" s="2"/>
      <c r="C4371" s="2"/>
      <c r="G4371" s="2"/>
      <c r="I4371" s="2"/>
    </row>
    <row r="4372" spans="1:9" x14ac:dyDescent="0.2">
      <c r="A4372" s="2"/>
      <c r="C4372" s="2"/>
      <c r="G4372" s="2"/>
      <c r="I4372" s="2"/>
    </row>
    <row r="4373" spans="1:9" x14ac:dyDescent="0.2">
      <c r="A4373" s="2"/>
      <c r="C4373" s="2"/>
      <c r="G4373" s="2"/>
      <c r="I4373" s="2"/>
    </row>
    <row r="4374" spans="1:9" x14ac:dyDescent="0.2">
      <c r="A4374" s="2"/>
      <c r="C4374" s="2"/>
      <c r="G4374" s="2"/>
      <c r="I4374" s="2"/>
    </row>
    <row r="4375" spans="1:9" x14ac:dyDescent="0.2">
      <c r="A4375" s="2"/>
      <c r="C4375" s="2"/>
      <c r="G4375" s="2"/>
      <c r="I4375" s="2"/>
    </row>
    <row r="4376" spans="1:9" x14ac:dyDescent="0.2">
      <c r="A4376" s="2"/>
      <c r="C4376" s="2"/>
      <c r="G4376" s="2"/>
      <c r="I4376" s="2"/>
    </row>
    <row r="4377" spans="1:9" x14ac:dyDescent="0.2">
      <c r="A4377" s="2"/>
      <c r="C4377" s="2"/>
      <c r="G4377" s="2"/>
      <c r="I4377" s="2"/>
    </row>
    <row r="4378" spans="1:9" x14ac:dyDescent="0.2">
      <c r="A4378" s="2"/>
      <c r="C4378" s="2"/>
      <c r="G4378" s="2"/>
      <c r="I4378" s="2"/>
    </row>
    <row r="4379" spans="1:9" x14ac:dyDescent="0.2">
      <c r="A4379" s="2"/>
      <c r="C4379" s="2"/>
      <c r="G4379" s="2"/>
      <c r="I4379" s="2"/>
    </row>
    <row r="4380" spans="1:9" x14ac:dyDescent="0.2">
      <c r="A4380" s="2"/>
      <c r="C4380" s="2"/>
      <c r="G4380" s="2"/>
      <c r="I4380" s="2"/>
    </row>
    <row r="4381" spans="1:9" x14ac:dyDescent="0.2">
      <c r="A4381" s="2"/>
      <c r="C4381" s="2"/>
      <c r="G4381" s="2"/>
      <c r="I4381" s="2"/>
    </row>
    <row r="4382" spans="1:9" x14ac:dyDescent="0.2">
      <c r="A4382" s="2"/>
      <c r="C4382" s="2"/>
      <c r="G4382" s="2"/>
      <c r="I4382" s="2"/>
    </row>
    <row r="4383" spans="1:9" x14ac:dyDescent="0.2">
      <c r="A4383" s="2"/>
      <c r="C4383" s="2"/>
      <c r="G4383" s="2"/>
      <c r="I4383" s="2"/>
    </row>
    <row r="4384" spans="1:9" x14ac:dyDescent="0.2">
      <c r="A4384" s="2"/>
      <c r="C4384" s="2"/>
      <c r="G4384" s="2"/>
      <c r="I4384" s="2"/>
    </row>
    <row r="4385" spans="1:9" x14ac:dyDescent="0.2">
      <c r="A4385" s="2"/>
      <c r="C4385" s="2"/>
      <c r="G4385" s="2"/>
      <c r="I4385" s="2"/>
    </row>
    <row r="4386" spans="1:9" x14ac:dyDescent="0.2">
      <c r="A4386" s="2"/>
      <c r="C4386" s="2"/>
      <c r="G4386" s="2"/>
      <c r="I4386" s="2"/>
    </row>
    <row r="4387" spans="1:9" x14ac:dyDescent="0.2">
      <c r="A4387" s="2"/>
      <c r="C4387" s="2"/>
      <c r="G4387" s="2"/>
      <c r="I4387" s="2"/>
    </row>
    <row r="4388" spans="1:9" x14ac:dyDescent="0.2">
      <c r="A4388" s="2"/>
      <c r="C4388" s="2"/>
      <c r="G4388" s="2"/>
      <c r="I4388" s="2"/>
    </row>
    <row r="4389" spans="1:9" x14ac:dyDescent="0.2">
      <c r="A4389" s="2"/>
      <c r="C4389" s="2"/>
      <c r="G4389" s="2"/>
      <c r="I4389" s="2"/>
    </row>
    <row r="4390" spans="1:9" x14ac:dyDescent="0.2">
      <c r="A4390" s="2"/>
      <c r="C4390" s="2"/>
      <c r="G4390" s="2"/>
      <c r="I4390" s="2"/>
    </row>
    <row r="4391" spans="1:9" x14ac:dyDescent="0.2">
      <c r="A4391" s="2"/>
      <c r="C4391" s="2"/>
      <c r="G4391" s="2"/>
      <c r="I4391" s="2"/>
    </row>
    <row r="4392" spans="1:9" x14ac:dyDescent="0.2">
      <c r="A4392" s="2"/>
      <c r="C4392" s="2"/>
      <c r="G4392" s="2"/>
      <c r="I4392" s="2"/>
    </row>
    <row r="4393" spans="1:9" x14ac:dyDescent="0.2">
      <c r="A4393" s="2"/>
      <c r="C4393" s="2"/>
      <c r="G4393" s="2"/>
      <c r="I4393" s="2"/>
    </row>
    <row r="4394" spans="1:9" x14ac:dyDescent="0.2">
      <c r="A4394" s="2"/>
      <c r="C4394" s="2"/>
      <c r="G4394" s="2"/>
      <c r="I4394" s="2"/>
    </row>
    <row r="4395" spans="1:9" x14ac:dyDescent="0.2">
      <c r="A4395" s="2"/>
      <c r="C4395" s="2"/>
      <c r="G4395" s="2"/>
      <c r="I4395" s="2"/>
    </row>
    <row r="4396" spans="1:9" x14ac:dyDescent="0.2">
      <c r="A4396" s="2"/>
      <c r="C4396" s="2"/>
      <c r="G4396" s="2"/>
      <c r="I4396" s="2"/>
    </row>
    <row r="4397" spans="1:9" x14ac:dyDescent="0.2">
      <c r="A4397" s="2"/>
      <c r="C4397" s="2"/>
      <c r="G4397" s="2"/>
      <c r="I4397" s="2"/>
    </row>
    <row r="4398" spans="1:9" x14ac:dyDescent="0.2">
      <c r="A4398" s="2"/>
      <c r="C4398" s="2"/>
      <c r="G4398" s="2"/>
      <c r="I4398" s="2"/>
    </row>
    <row r="4399" spans="1:9" x14ac:dyDescent="0.2">
      <c r="A4399" s="2"/>
      <c r="C4399" s="2"/>
      <c r="G4399" s="2"/>
      <c r="I4399" s="2"/>
    </row>
    <row r="4400" spans="1:9" x14ac:dyDescent="0.2">
      <c r="A4400" s="2"/>
      <c r="C4400" s="2"/>
      <c r="G4400" s="2"/>
      <c r="I4400" s="2"/>
    </row>
    <row r="4401" spans="1:9" x14ac:dyDescent="0.2">
      <c r="A4401" s="2"/>
      <c r="C4401" s="2"/>
      <c r="G4401" s="2"/>
      <c r="I4401" s="2"/>
    </row>
    <row r="4402" spans="1:9" x14ac:dyDescent="0.2">
      <c r="A4402" s="2"/>
      <c r="C4402" s="2"/>
      <c r="G4402" s="2"/>
      <c r="I4402" s="2"/>
    </row>
    <row r="4403" spans="1:9" x14ac:dyDescent="0.2">
      <c r="A4403" s="2"/>
      <c r="C4403" s="2"/>
      <c r="G4403" s="2"/>
      <c r="I4403" s="2"/>
    </row>
    <row r="4404" spans="1:9" x14ac:dyDescent="0.2">
      <c r="A4404" s="2"/>
      <c r="C4404" s="2"/>
      <c r="G4404" s="2"/>
      <c r="I4404" s="2"/>
    </row>
    <row r="4405" spans="1:9" x14ac:dyDescent="0.2">
      <c r="A4405" s="2"/>
      <c r="C4405" s="2"/>
      <c r="G4405" s="2"/>
      <c r="I4405" s="2"/>
    </row>
    <row r="4406" spans="1:9" x14ac:dyDescent="0.2">
      <c r="A4406" s="2"/>
      <c r="C4406" s="2"/>
      <c r="G4406" s="2"/>
      <c r="I4406" s="2"/>
    </row>
    <row r="4407" spans="1:9" x14ac:dyDescent="0.2">
      <c r="A4407" s="2"/>
      <c r="C4407" s="2"/>
      <c r="G4407" s="2"/>
      <c r="I4407" s="2"/>
    </row>
    <row r="4408" spans="1:9" x14ac:dyDescent="0.2">
      <c r="A4408" s="2"/>
      <c r="C4408" s="2"/>
      <c r="G4408" s="2"/>
      <c r="I4408" s="2"/>
    </row>
    <row r="4409" spans="1:9" x14ac:dyDescent="0.2">
      <c r="A4409" s="2"/>
      <c r="C4409" s="2"/>
      <c r="G4409" s="2"/>
      <c r="I4409" s="2"/>
    </row>
    <row r="4410" spans="1:9" x14ac:dyDescent="0.2">
      <c r="A4410" s="2"/>
      <c r="C4410" s="2"/>
      <c r="G4410" s="2"/>
      <c r="I4410" s="2"/>
    </row>
    <row r="4411" spans="1:9" x14ac:dyDescent="0.2">
      <c r="A4411" s="2"/>
      <c r="C4411" s="2"/>
      <c r="G4411" s="2"/>
      <c r="I4411" s="2"/>
    </row>
    <row r="4412" spans="1:9" x14ac:dyDescent="0.2">
      <c r="A4412" s="2"/>
      <c r="C4412" s="2"/>
      <c r="G4412" s="2"/>
      <c r="I4412" s="2"/>
    </row>
    <row r="4413" spans="1:9" x14ac:dyDescent="0.2">
      <c r="A4413" s="2"/>
      <c r="C4413" s="2"/>
      <c r="G4413" s="2"/>
      <c r="I4413" s="2"/>
    </row>
    <row r="4414" spans="1:9" x14ac:dyDescent="0.2">
      <c r="A4414" s="2"/>
      <c r="C4414" s="2"/>
      <c r="G4414" s="2"/>
      <c r="I4414" s="2"/>
    </row>
    <row r="4415" spans="1:9" x14ac:dyDescent="0.2">
      <c r="A4415" s="2"/>
      <c r="C4415" s="2"/>
      <c r="G4415" s="2"/>
      <c r="I4415" s="2"/>
    </row>
    <row r="4416" spans="1:9" x14ac:dyDescent="0.2">
      <c r="A4416" s="2"/>
      <c r="C4416" s="2"/>
      <c r="G4416" s="2"/>
      <c r="I4416" s="2"/>
    </row>
    <row r="4417" spans="1:9" x14ac:dyDescent="0.2">
      <c r="A4417" s="2"/>
      <c r="C4417" s="2"/>
      <c r="G4417" s="2"/>
      <c r="I4417" s="2"/>
    </row>
    <row r="4418" spans="1:9" x14ac:dyDescent="0.2">
      <c r="A4418" s="2"/>
      <c r="C4418" s="2"/>
      <c r="G4418" s="2"/>
      <c r="I4418" s="2"/>
    </row>
    <row r="4419" spans="1:9" x14ac:dyDescent="0.2">
      <c r="A4419" s="2"/>
      <c r="C4419" s="2"/>
      <c r="G4419" s="2"/>
      <c r="I4419" s="2"/>
    </row>
    <row r="4420" spans="1:9" x14ac:dyDescent="0.2">
      <c r="A4420" s="2"/>
      <c r="C4420" s="2"/>
      <c r="G4420" s="2"/>
      <c r="I4420" s="2"/>
    </row>
    <row r="4421" spans="1:9" x14ac:dyDescent="0.2">
      <c r="A4421" s="2"/>
      <c r="C4421" s="2"/>
      <c r="G4421" s="2"/>
      <c r="I4421" s="2"/>
    </row>
    <row r="4422" spans="1:9" x14ac:dyDescent="0.2">
      <c r="A4422" s="2"/>
      <c r="C4422" s="2"/>
      <c r="G4422" s="2"/>
      <c r="I4422" s="2"/>
    </row>
    <row r="4423" spans="1:9" x14ac:dyDescent="0.2">
      <c r="A4423" s="2"/>
      <c r="C4423" s="2"/>
      <c r="G4423" s="2"/>
      <c r="I4423" s="2"/>
    </row>
    <row r="4424" spans="1:9" x14ac:dyDescent="0.2">
      <c r="A4424" s="2"/>
      <c r="C4424" s="2"/>
      <c r="G4424" s="2"/>
      <c r="I4424" s="2"/>
    </row>
    <row r="4425" spans="1:9" x14ac:dyDescent="0.2">
      <c r="A4425" s="2"/>
      <c r="C4425" s="2"/>
      <c r="G4425" s="2"/>
      <c r="I4425" s="2"/>
    </row>
    <row r="4426" spans="1:9" x14ac:dyDescent="0.2">
      <c r="A4426" s="2"/>
      <c r="C4426" s="2"/>
      <c r="G4426" s="2"/>
      <c r="I4426" s="2"/>
    </row>
    <row r="4427" spans="1:9" x14ac:dyDescent="0.2">
      <c r="A4427" s="2"/>
      <c r="C4427" s="2"/>
      <c r="G4427" s="2"/>
      <c r="I4427" s="2"/>
    </row>
    <row r="4428" spans="1:9" x14ac:dyDescent="0.2">
      <c r="A4428" s="2"/>
      <c r="C4428" s="2"/>
      <c r="G4428" s="2"/>
      <c r="I4428" s="2"/>
    </row>
    <row r="4429" spans="1:9" x14ac:dyDescent="0.2">
      <c r="A4429" s="2"/>
      <c r="C4429" s="2"/>
      <c r="G4429" s="2"/>
      <c r="I4429" s="2"/>
    </row>
    <row r="4430" spans="1:9" x14ac:dyDescent="0.2">
      <c r="A4430" s="2"/>
      <c r="C4430" s="2"/>
      <c r="G4430" s="2"/>
      <c r="I4430" s="2"/>
    </row>
    <row r="4431" spans="1:9" x14ac:dyDescent="0.2">
      <c r="A4431" s="2"/>
      <c r="C4431" s="2"/>
      <c r="G4431" s="2"/>
      <c r="I4431" s="2"/>
    </row>
    <row r="4432" spans="1:9" x14ac:dyDescent="0.2">
      <c r="A4432" s="2"/>
      <c r="C4432" s="2"/>
      <c r="G4432" s="2"/>
      <c r="I4432" s="2"/>
    </row>
    <row r="4433" spans="1:9" x14ac:dyDescent="0.2">
      <c r="A4433" s="2"/>
      <c r="C4433" s="2"/>
      <c r="G4433" s="2"/>
      <c r="I4433" s="2"/>
    </row>
    <row r="4434" spans="1:9" x14ac:dyDescent="0.2">
      <c r="A4434" s="2"/>
      <c r="C4434" s="2"/>
      <c r="G4434" s="2"/>
      <c r="I4434" s="2"/>
    </row>
    <row r="4435" spans="1:9" x14ac:dyDescent="0.2">
      <c r="A4435" s="2"/>
      <c r="C4435" s="2"/>
      <c r="G4435" s="2"/>
      <c r="I4435" s="2"/>
    </row>
    <row r="4436" spans="1:9" x14ac:dyDescent="0.2">
      <c r="A4436" s="2"/>
      <c r="C4436" s="2"/>
      <c r="G4436" s="2"/>
      <c r="I4436" s="2"/>
    </row>
    <row r="4437" spans="1:9" x14ac:dyDescent="0.2">
      <c r="A4437" s="2"/>
      <c r="C4437" s="2"/>
      <c r="G4437" s="2"/>
      <c r="I4437" s="2"/>
    </row>
    <row r="4438" spans="1:9" x14ac:dyDescent="0.2">
      <c r="A4438" s="2"/>
      <c r="C4438" s="2"/>
      <c r="G4438" s="2"/>
      <c r="I4438" s="2"/>
    </row>
    <row r="4439" spans="1:9" x14ac:dyDescent="0.2">
      <c r="A4439" s="2"/>
      <c r="C4439" s="2"/>
      <c r="G4439" s="2"/>
      <c r="I4439" s="2"/>
    </row>
    <row r="4440" spans="1:9" x14ac:dyDescent="0.2">
      <c r="A4440" s="2"/>
      <c r="C4440" s="2"/>
      <c r="G4440" s="2"/>
      <c r="I4440" s="2"/>
    </row>
    <row r="4441" spans="1:9" x14ac:dyDescent="0.2">
      <c r="A4441" s="2"/>
      <c r="C4441" s="2"/>
      <c r="G4441" s="2"/>
      <c r="I4441" s="2"/>
    </row>
    <row r="4442" spans="1:9" x14ac:dyDescent="0.2">
      <c r="A4442" s="2"/>
      <c r="C4442" s="2"/>
      <c r="G4442" s="2"/>
      <c r="I4442" s="2"/>
    </row>
    <row r="4443" spans="1:9" x14ac:dyDescent="0.2">
      <c r="A4443" s="2"/>
      <c r="C4443" s="2"/>
      <c r="G4443" s="2"/>
      <c r="I4443" s="2"/>
    </row>
    <row r="4444" spans="1:9" x14ac:dyDescent="0.2">
      <c r="A4444" s="2"/>
      <c r="C4444" s="2"/>
      <c r="G4444" s="2"/>
      <c r="I4444" s="2"/>
    </row>
    <row r="4445" spans="1:9" x14ac:dyDescent="0.2">
      <c r="A4445" s="2"/>
      <c r="C4445" s="2"/>
      <c r="G4445" s="2"/>
      <c r="I4445" s="2"/>
    </row>
    <row r="4446" spans="1:9" x14ac:dyDescent="0.2">
      <c r="A4446" s="2"/>
      <c r="C4446" s="2"/>
      <c r="G4446" s="2"/>
      <c r="I4446" s="2"/>
    </row>
    <row r="4447" spans="1:9" x14ac:dyDescent="0.2">
      <c r="A4447" s="2"/>
      <c r="C4447" s="2"/>
      <c r="G4447" s="2"/>
      <c r="I4447" s="2"/>
    </row>
    <row r="4448" spans="1:9" x14ac:dyDescent="0.2">
      <c r="A4448" s="2"/>
      <c r="C4448" s="2"/>
      <c r="G4448" s="2"/>
      <c r="I4448" s="2"/>
    </row>
    <row r="4449" spans="1:9" x14ac:dyDescent="0.2">
      <c r="A4449" s="2"/>
      <c r="C4449" s="2"/>
      <c r="G4449" s="2"/>
      <c r="I4449" s="2"/>
    </row>
    <row r="4450" spans="1:9" x14ac:dyDescent="0.2">
      <c r="A4450" s="2"/>
      <c r="C4450" s="2"/>
      <c r="G4450" s="2"/>
      <c r="I4450" s="2"/>
    </row>
    <row r="4451" spans="1:9" x14ac:dyDescent="0.2">
      <c r="A4451" s="2"/>
      <c r="C4451" s="2"/>
      <c r="G4451" s="2"/>
      <c r="I4451" s="2"/>
    </row>
    <row r="4452" spans="1:9" x14ac:dyDescent="0.2">
      <c r="A4452" s="2"/>
      <c r="C4452" s="2"/>
      <c r="G4452" s="2"/>
      <c r="I4452" s="2"/>
    </row>
    <row r="4453" spans="1:9" x14ac:dyDescent="0.2">
      <c r="A4453" s="2"/>
      <c r="C4453" s="2"/>
      <c r="G4453" s="2"/>
      <c r="I4453" s="2"/>
    </row>
    <row r="4454" spans="1:9" x14ac:dyDescent="0.2">
      <c r="A4454" s="2"/>
      <c r="C4454" s="2"/>
      <c r="G4454" s="2"/>
      <c r="I4454" s="2"/>
    </row>
    <row r="4455" spans="1:9" x14ac:dyDescent="0.2">
      <c r="A4455" s="2"/>
      <c r="C4455" s="2"/>
      <c r="G4455" s="2"/>
      <c r="I4455" s="2"/>
    </row>
    <row r="4456" spans="1:9" x14ac:dyDescent="0.2">
      <c r="A4456" s="2"/>
      <c r="C4456" s="2"/>
      <c r="G4456" s="2"/>
      <c r="I4456" s="2"/>
    </row>
    <row r="4457" spans="1:9" x14ac:dyDescent="0.2">
      <c r="A4457" s="2"/>
      <c r="C4457" s="2"/>
      <c r="G4457" s="2"/>
      <c r="I4457" s="2"/>
    </row>
    <row r="4458" spans="1:9" x14ac:dyDescent="0.2">
      <c r="A4458" s="2"/>
      <c r="C4458" s="2"/>
      <c r="G4458" s="2"/>
      <c r="I4458" s="2"/>
    </row>
    <row r="4459" spans="1:9" x14ac:dyDescent="0.2">
      <c r="A4459" s="2"/>
      <c r="C4459" s="2"/>
      <c r="G4459" s="2"/>
      <c r="I4459" s="2"/>
    </row>
    <row r="4460" spans="1:9" x14ac:dyDescent="0.2">
      <c r="A4460" s="2"/>
      <c r="C4460" s="2"/>
      <c r="G4460" s="2"/>
      <c r="I4460" s="2"/>
    </row>
    <row r="4461" spans="1:9" x14ac:dyDescent="0.2">
      <c r="A4461" s="2"/>
      <c r="C4461" s="2"/>
      <c r="G4461" s="2"/>
      <c r="I4461" s="2"/>
    </row>
    <row r="4462" spans="1:9" x14ac:dyDescent="0.2">
      <c r="A4462" s="2"/>
      <c r="C4462" s="2"/>
      <c r="G4462" s="2"/>
      <c r="I4462" s="2"/>
    </row>
    <row r="4463" spans="1:9" x14ac:dyDescent="0.2">
      <c r="A4463" s="2"/>
      <c r="C4463" s="2"/>
      <c r="G4463" s="2"/>
      <c r="I4463" s="2"/>
    </row>
    <row r="4464" spans="1:9" x14ac:dyDescent="0.2">
      <c r="A4464" s="2"/>
      <c r="C4464" s="2"/>
      <c r="G4464" s="2"/>
      <c r="I4464" s="2"/>
    </row>
    <row r="4465" spans="1:9" x14ac:dyDescent="0.2">
      <c r="A4465" s="2"/>
      <c r="C4465" s="2"/>
      <c r="G4465" s="2"/>
      <c r="I4465" s="2"/>
    </row>
    <row r="4466" spans="1:9" x14ac:dyDescent="0.2">
      <c r="A4466" s="2"/>
      <c r="C4466" s="2"/>
      <c r="G4466" s="2"/>
      <c r="I4466" s="2"/>
    </row>
    <row r="4467" spans="1:9" x14ac:dyDescent="0.2">
      <c r="A4467" s="2"/>
      <c r="C4467" s="2"/>
      <c r="G4467" s="2"/>
      <c r="I4467" s="2"/>
    </row>
    <row r="4468" spans="1:9" x14ac:dyDescent="0.2">
      <c r="A4468" s="2"/>
      <c r="C4468" s="2"/>
      <c r="G4468" s="2"/>
      <c r="I4468" s="2"/>
    </row>
    <row r="4469" spans="1:9" x14ac:dyDescent="0.2">
      <c r="A4469" s="2"/>
      <c r="C4469" s="2"/>
      <c r="G4469" s="2"/>
      <c r="I4469" s="2"/>
    </row>
    <row r="4470" spans="1:9" x14ac:dyDescent="0.2">
      <c r="A4470" s="2"/>
      <c r="C4470" s="2"/>
      <c r="G4470" s="2"/>
      <c r="I4470" s="2"/>
    </row>
    <row r="4471" spans="1:9" x14ac:dyDescent="0.2">
      <c r="A4471" s="2"/>
      <c r="C4471" s="2"/>
      <c r="G4471" s="2"/>
      <c r="I4471" s="2"/>
    </row>
    <row r="4472" spans="1:9" x14ac:dyDescent="0.2">
      <c r="A4472" s="2"/>
      <c r="C4472" s="2"/>
      <c r="G4472" s="2"/>
      <c r="I4472" s="2"/>
    </row>
    <row r="4473" spans="1:9" x14ac:dyDescent="0.2">
      <c r="A4473" s="2"/>
      <c r="C4473" s="2"/>
      <c r="G4473" s="2"/>
      <c r="I4473" s="2"/>
    </row>
    <row r="4474" spans="1:9" x14ac:dyDescent="0.2">
      <c r="A4474" s="2"/>
      <c r="C4474" s="2"/>
      <c r="G4474" s="2"/>
      <c r="I4474" s="2"/>
    </row>
    <row r="4475" spans="1:9" x14ac:dyDescent="0.2">
      <c r="A4475" s="2"/>
      <c r="C4475" s="2"/>
      <c r="G4475" s="2"/>
      <c r="I4475" s="2"/>
    </row>
    <row r="4476" spans="1:9" x14ac:dyDescent="0.2">
      <c r="A4476" s="2"/>
      <c r="C4476" s="2"/>
      <c r="G4476" s="2"/>
      <c r="I4476" s="2"/>
    </row>
    <row r="4477" spans="1:9" x14ac:dyDescent="0.2">
      <c r="A4477" s="2"/>
      <c r="C4477" s="2"/>
      <c r="G4477" s="2"/>
      <c r="I4477" s="2"/>
    </row>
    <row r="4478" spans="1:9" x14ac:dyDescent="0.2">
      <c r="A4478" s="2"/>
      <c r="C4478" s="2"/>
      <c r="G4478" s="2"/>
      <c r="I4478" s="2"/>
    </row>
    <row r="4479" spans="1:9" x14ac:dyDescent="0.2">
      <c r="A4479" s="2"/>
      <c r="C4479" s="2"/>
      <c r="G4479" s="2"/>
      <c r="I4479" s="2"/>
    </row>
    <row r="4480" spans="1:9" x14ac:dyDescent="0.2">
      <c r="A4480" s="2"/>
      <c r="C4480" s="2"/>
      <c r="G4480" s="2"/>
      <c r="I4480" s="2"/>
    </row>
    <row r="4481" spans="1:9" x14ac:dyDescent="0.2">
      <c r="A4481" s="2"/>
      <c r="C4481" s="2"/>
      <c r="G4481" s="2"/>
      <c r="I4481" s="2"/>
    </row>
    <row r="4482" spans="1:9" x14ac:dyDescent="0.2">
      <c r="A4482" s="2"/>
      <c r="C4482" s="2"/>
      <c r="G4482" s="2"/>
      <c r="I4482" s="2"/>
    </row>
    <row r="4483" spans="1:9" x14ac:dyDescent="0.2">
      <c r="A4483" s="2"/>
      <c r="C4483" s="2"/>
      <c r="G4483" s="2"/>
      <c r="I4483" s="2"/>
    </row>
    <row r="4484" spans="1:9" x14ac:dyDescent="0.2">
      <c r="A4484" s="2"/>
      <c r="C4484" s="2"/>
      <c r="G4484" s="2"/>
      <c r="I4484" s="2"/>
    </row>
    <row r="4485" spans="1:9" x14ac:dyDescent="0.2">
      <c r="A4485" s="2"/>
      <c r="C4485" s="2"/>
      <c r="G4485" s="2"/>
      <c r="I4485" s="2"/>
    </row>
    <row r="4486" spans="1:9" x14ac:dyDescent="0.2">
      <c r="A4486" s="2"/>
      <c r="C4486" s="2"/>
      <c r="G4486" s="2"/>
      <c r="I4486" s="2"/>
    </row>
    <row r="4487" spans="1:9" x14ac:dyDescent="0.2">
      <c r="A4487" s="2"/>
      <c r="C4487" s="2"/>
      <c r="G4487" s="2"/>
      <c r="I4487" s="2"/>
    </row>
    <row r="4488" spans="1:9" x14ac:dyDescent="0.2">
      <c r="A4488" s="2"/>
      <c r="C4488" s="2"/>
      <c r="G4488" s="2"/>
      <c r="I4488" s="2"/>
    </row>
    <row r="4489" spans="1:9" x14ac:dyDescent="0.2">
      <c r="A4489" s="2"/>
      <c r="C4489" s="2"/>
      <c r="G4489" s="2"/>
      <c r="I4489" s="2"/>
    </row>
    <row r="4490" spans="1:9" x14ac:dyDescent="0.2">
      <c r="A4490" s="2"/>
      <c r="C4490" s="2"/>
      <c r="G4490" s="2"/>
      <c r="I4490" s="2"/>
    </row>
    <row r="4491" spans="1:9" x14ac:dyDescent="0.2">
      <c r="A4491" s="2"/>
      <c r="C4491" s="2"/>
      <c r="G4491" s="2"/>
      <c r="I4491" s="2"/>
    </row>
    <row r="4492" spans="1:9" x14ac:dyDescent="0.2">
      <c r="A4492" s="2"/>
      <c r="C4492" s="2"/>
      <c r="G4492" s="2"/>
      <c r="I4492" s="2"/>
    </row>
    <row r="4493" spans="1:9" x14ac:dyDescent="0.2">
      <c r="A4493" s="2"/>
      <c r="C4493" s="2"/>
      <c r="G4493" s="2"/>
      <c r="I4493" s="2"/>
    </row>
    <row r="4494" spans="1:9" x14ac:dyDescent="0.2">
      <c r="A4494" s="2"/>
      <c r="C4494" s="2"/>
      <c r="G4494" s="2"/>
      <c r="I4494" s="2"/>
    </row>
    <row r="4495" spans="1:9" x14ac:dyDescent="0.2">
      <c r="A4495" s="2"/>
      <c r="C4495" s="2"/>
      <c r="G4495" s="2"/>
      <c r="I4495" s="2"/>
    </row>
    <row r="4496" spans="1:9" x14ac:dyDescent="0.2">
      <c r="A4496" s="2"/>
      <c r="C4496" s="2"/>
      <c r="G4496" s="2"/>
      <c r="I4496" s="2"/>
    </row>
    <row r="4497" spans="1:9" x14ac:dyDescent="0.2">
      <c r="A4497" s="2"/>
      <c r="C4497" s="2"/>
      <c r="G4497" s="2"/>
      <c r="I4497" s="2"/>
    </row>
    <row r="4498" spans="1:9" x14ac:dyDescent="0.2">
      <c r="A4498" s="2"/>
      <c r="C4498" s="2"/>
      <c r="G4498" s="2"/>
      <c r="I4498" s="2"/>
    </row>
    <row r="4499" spans="1:9" x14ac:dyDescent="0.2">
      <c r="A4499" s="2"/>
      <c r="C4499" s="2"/>
      <c r="G4499" s="2"/>
      <c r="I4499" s="2"/>
    </row>
    <row r="4500" spans="1:9" x14ac:dyDescent="0.2">
      <c r="A4500" s="2"/>
      <c r="C4500" s="2"/>
      <c r="G4500" s="2"/>
      <c r="I4500" s="2"/>
    </row>
    <row r="4501" spans="1:9" x14ac:dyDescent="0.2">
      <c r="A4501" s="2"/>
      <c r="C4501" s="2"/>
      <c r="G4501" s="2"/>
      <c r="I4501" s="2"/>
    </row>
    <row r="4502" spans="1:9" x14ac:dyDescent="0.2">
      <c r="A4502" s="2"/>
      <c r="C4502" s="2"/>
      <c r="G4502" s="2"/>
      <c r="I4502" s="2"/>
    </row>
    <row r="4503" spans="1:9" x14ac:dyDescent="0.2">
      <c r="A4503" s="2"/>
      <c r="C4503" s="2"/>
      <c r="G4503" s="2"/>
      <c r="I4503" s="2"/>
    </row>
    <row r="4504" spans="1:9" x14ac:dyDescent="0.2">
      <c r="A4504" s="2"/>
      <c r="C4504" s="2"/>
      <c r="G4504" s="2"/>
      <c r="I4504" s="2"/>
    </row>
    <row r="4505" spans="1:9" x14ac:dyDescent="0.2">
      <c r="A4505" s="2"/>
      <c r="C4505" s="2"/>
      <c r="G4505" s="2"/>
      <c r="I4505" s="2"/>
    </row>
    <row r="4506" spans="1:9" x14ac:dyDescent="0.2">
      <c r="A4506" s="2"/>
      <c r="C4506" s="2"/>
      <c r="G4506" s="2"/>
      <c r="I4506" s="2"/>
    </row>
    <row r="4507" spans="1:9" x14ac:dyDescent="0.2">
      <c r="A4507" s="2"/>
      <c r="C4507" s="2"/>
      <c r="G4507" s="2"/>
      <c r="I4507" s="2"/>
    </row>
    <row r="4508" spans="1:9" x14ac:dyDescent="0.2">
      <c r="A4508" s="2"/>
      <c r="C4508" s="2"/>
      <c r="G4508" s="2"/>
      <c r="I4508" s="2"/>
    </row>
    <row r="4509" spans="1:9" x14ac:dyDescent="0.2">
      <c r="A4509" s="2"/>
      <c r="C4509" s="2"/>
      <c r="G4509" s="2"/>
      <c r="I4509" s="2"/>
    </row>
    <row r="4510" spans="1:9" x14ac:dyDescent="0.2">
      <c r="A4510" s="2"/>
      <c r="C4510" s="2"/>
      <c r="G4510" s="2"/>
      <c r="I4510" s="2"/>
    </row>
    <row r="4511" spans="1:9" x14ac:dyDescent="0.2">
      <c r="A4511" s="2"/>
      <c r="C4511" s="2"/>
      <c r="G4511" s="2"/>
      <c r="I4511" s="2"/>
    </row>
    <row r="4512" spans="1:9" x14ac:dyDescent="0.2">
      <c r="A4512" s="2"/>
      <c r="C4512" s="2"/>
      <c r="G4512" s="2"/>
      <c r="I4512" s="2"/>
    </row>
    <row r="4513" spans="1:9" x14ac:dyDescent="0.2">
      <c r="A4513" s="2"/>
      <c r="C4513" s="2"/>
      <c r="G4513" s="2"/>
      <c r="I4513" s="2"/>
    </row>
    <row r="4514" spans="1:9" x14ac:dyDescent="0.2">
      <c r="A4514" s="2"/>
      <c r="C4514" s="2"/>
      <c r="G4514" s="2"/>
      <c r="I4514" s="2"/>
    </row>
    <row r="4515" spans="1:9" x14ac:dyDescent="0.2">
      <c r="A4515" s="2"/>
      <c r="C4515" s="2"/>
      <c r="G4515" s="2"/>
      <c r="I4515" s="2"/>
    </row>
    <row r="4516" spans="1:9" x14ac:dyDescent="0.2">
      <c r="A4516" s="2"/>
      <c r="C4516" s="2"/>
      <c r="G4516" s="2"/>
      <c r="I4516" s="2"/>
    </row>
    <row r="4517" spans="1:9" x14ac:dyDescent="0.2">
      <c r="A4517" s="2"/>
      <c r="C4517" s="2"/>
      <c r="G4517" s="2"/>
      <c r="I4517" s="2"/>
    </row>
    <row r="4518" spans="1:9" x14ac:dyDescent="0.2">
      <c r="A4518" s="2"/>
      <c r="C4518" s="2"/>
      <c r="G4518" s="2"/>
      <c r="I4518" s="2"/>
    </row>
    <row r="4519" spans="1:9" x14ac:dyDescent="0.2">
      <c r="A4519" s="2"/>
      <c r="C4519" s="2"/>
      <c r="G4519" s="2"/>
      <c r="I4519" s="2"/>
    </row>
    <row r="4520" spans="1:9" x14ac:dyDescent="0.2">
      <c r="A4520" s="2"/>
      <c r="C4520" s="2"/>
      <c r="G4520" s="2"/>
      <c r="I4520" s="2"/>
    </row>
    <row r="4521" spans="1:9" x14ac:dyDescent="0.2">
      <c r="A4521" s="2"/>
      <c r="C4521" s="2"/>
      <c r="G4521" s="2"/>
      <c r="I4521" s="2"/>
    </row>
    <row r="4522" spans="1:9" x14ac:dyDescent="0.2">
      <c r="A4522" s="2"/>
      <c r="C4522" s="2"/>
      <c r="G4522" s="2"/>
      <c r="I4522" s="2"/>
    </row>
    <row r="4523" spans="1:9" x14ac:dyDescent="0.2">
      <c r="A4523" s="2"/>
      <c r="C4523" s="2"/>
      <c r="G4523" s="2"/>
      <c r="I4523" s="2"/>
    </row>
    <row r="4524" spans="1:9" x14ac:dyDescent="0.2">
      <c r="A4524" s="2"/>
      <c r="C4524" s="2"/>
      <c r="G4524" s="2"/>
      <c r="I4524" s="2"/>
    </row>
    <row r="4525" spans="1:9" x14ac:dyDescent="0.2">
      <c r="A4525" s="2"/>
      <c r="C4525" s="2"/>
      <c r="G4525" s="2"/>
      <c r="I4525" s="2"/>
    </row>
    <row r="4526" spans="1:9" x14ac:dyDescent="0.2">
      <c r="A4526" s="2"/>
      <c r="C4526" s="2"/>
      <c r="G4526" s="2"/>
      <c r="I4526" s="2"/>
    </row>
    <row r="4527" spans="1:9" x14ac:dyDescent="0.2">
      <c r="A4527" s="2"/>
      <c r="C4527" s="2"/>
      <c r="G4527" s="2"/>
      <c r="I4527" s="2"/>
    </row>
    <row r="4528" spans="1:9" x14ac:dyDescent="0.2">
      <c r="A4528" s="2"/>
      <c r="C4528" s="2"/>
      <c r="G4528" s="2"/>
      <c r="I4528" s="2"/>
    </row>
    <row r="4529" spans="1:9" x14ac:dyDescent="0.2">
      <c r="A4529" s="2"/>
      <c r="C4529" s="2"/>
      <c r="G4529" s="2"/>
      <c r="I4529" s="2"/>
    </row>
    <row r="4530" spans="1:9" x14ac:dyDescent="0.2">
      <c r="A4530" s="2"/>
      <c r="C4530" s="2"/>
      <c r="G4530" s="2"/>
      <c r="I4530" s="2"/>
    </row>
    <row r="4531" spans="1:9" x14ac:dyDescent="0.2">
      <c r="A4531" s="2"/>
      <c r="C4531" s="2"/>
      <c r="G4531" s="2"/>
      <c r="I4531" s="2"/>
    </row>
    <row r="4532" spans="1:9" x14ac:dyDescent="0.2">
      <c r="A4532" s="2"/>
      <c r="C4532" s="2"/>
      <c r="G4532" s="2"/>
      <c r="I4532" s="2"/>
    </row>
    <row r="4533" spans="1:9" x14ac:dyDescent="0.2">
      <c r="A4533" s="2"/>
      <c r="C4533" s="2"/>
      <c r="G4533" s="2"/>
      <c r="I4533" s="2"/>
    </row>
    <row r="4534" spans="1:9" x14ac:dyDescent="0.2">
      <c r="A4534" s="2"/>
      <c r="C4534" s="2"/>
      <c r="G4534" s="2"/>
      <c r="I4534" s="2"/>
    </row>
    <row r="4535" spans="1:9" x14ac:dyDescent="0.2">
      <c r="A4535" s="2"/>
      <c r="C4535" s="2"/>
      <c r="G4535" s="2"/>
      <c r="I4535" s="2"/>
    </row>
    <row r="4536" spans="1:9" x14ac:dyDescent="0.2">
      <c r="A4536" s="2"/>
      <c r="C4536" s="2"/>
      <c r="G4536" s="2"/>
      <c r="I4536" s="2"/>
    </row>
    <row r="4537" spans="1:9" x14ac:dyDescent="0.2">
      <c r="A4537" s="2"/>
      <c r="C4537" s="2"/>
      <c r="G4537" s="2"/>
      <c r="I4537" s="2"/>
    </row>
    <row r="4538" spans="1:9" x14ac:dyDescent="0.2">
      <c r="A4538" s="2"/>
      <c r="C4538" s="2"/>
      <c r="G4538" s="2"/>
      <c r="I4538" s="2"/>
    </row>
    <row r="4539" spans="1:9" x14ac:dyDescent="0.2">
      <c r="A4539" s="2"/>
      <c r="C4539" s="2"/>
      <c r="G4539" s="2"/>
      <c r="I4539" s="2"/>
    </row>
    <row r="4540" spans="1:9" x14ac:dyDescent="0.2">
      <c r="A4540" s="2"/>
      <c r="C4540" s="2"/>
      <c r="G4540" s="2"/>
      <c r="I4540" s="2"/>
    </row>
    <row r="4541" spans="1:9" x14ac:dyDescent="0.2">
      <c r="A4541" s="2"/>
      <c r="C4541" s="2"/>
      <c r="G4541" s="2"/>
      <c r="I4541" s="2"/>
    </row>
    <row r="4542" spans="1:9" x14ac:dyDescent="0.2">
      <c r="A4542" s="2"/>
      <c r="C4542" s="2"/>
      <c r="G4542" s="2"/>
      <c r="I4542" s="2"/>
    </row>
    <row r="4543" spans="1:9" x14ac:dyDescent="0.2">
      <c r="A4543" s="2"/>
      <c r="C4543" s="2"/>
      <c r="G4543" s="2"/>
      <c r="I4543" s="2"/>
    </row>
    <row r="4544" spans="1:9" x14ac:dyDescent="0.2">
      <c r="A4544" s="2"/>
      <c r="C4544" s="2"/>
      <c r="G4544" s="2"/>
      <c r="I4544" s="2"/>
    </row>
    <row r="4545" spans="1:9" x14ac:dyDescent="0.2">
      <c r="A4545" s="2"/>
      <c r="C4545" s="2"/>
      <c r="G4545" s="2"/>
      <c r="I4545" s="2"/>
    </row>
    <row r="4546" spans="1:9" x14ac:dyDescent="0.2">
      <c r="A4546" s="2"/>
      <c r="C4546" s="2"/>
      <c r="G4546" s="2"/>
      <c r="I4546" s="2"/>
    </row>
    <row r="4547" spans="1:9" x14ac:dyDescent="0.2">
      <c r="A4547" s="2"/>
      <c r="C4547" s="2"/>
      <c r="G4547" s="2"/>
      <c r="I4547" s="2"/>
    </row>
    <row r="4548" spans="1:9" x14ac:dyDescent="0.2">
      <c r="A4548" s="2"/>
      <c r="C4548" s="2"/>
      <c r="G4548" s="2"/>
      <c r="I4548" s="2"/>
    </row>
    <row r="4549" spans="1:9" x14ac:dyDescent="0.2">
      <c r="A4549" s="2"/>
      <c r="C4549" s="2"/>
      <c r="G4549" s="2"/>
      <c r="I4549" s="2"/>
    </row>
    <row r="4550" spans="1:9" x14ac:dyDescent="0.2">
      <c r="A4550" s="2"/>
      <c r="C4550" s="2"/>
      <c r="G4550" s="2"/>
      <c r="I4550" s="2"/>
    </row>
    <row r="4551" spans="1:9" x14ac:dyDescent="0.2">
      <c r="A4551" s="2"/>
      <c r="C4551" s="2"/>
      <c r="G4551" s="2"/>
      <c r="I4551" s="2"/>
    </row>
    <row r="4552" spans="1:9" x14ac:dyDescent="0.2">
      <c r="A4552" s="2"/>
      <c r="C4552" s="2"/>
      <c r="G4552" s="2"/>
      <c r="I4552" s="2"/>
    </row>
    <row r="4553" spans="1:9" x14ac:dyDescent="0.2">
      <c r="A4553" s="2"/>
      <c r="C4553" s="2"/>
      <c r="G4553" s="2"/>
      <c r="I4553" s="2"/>
    </row>
    <row r="4554" spans="1:9" x14ac:dyDescent="0.2">
      <c r="A4554" s="2"/>
      <c r="C4554" s="2"/>
      <c r="G4554" s="2"/>
      <c r="I4554" s="2"/>
    </row>
    <row r="4555" spans="1:9" x14ac:dyDescent="0.2">
      <c r="A4555" s="2"/>
      <c r="C4555" s="2"/>
      <c r="G4555" s="2"/>
      <c r="I4555" s="2"/>
    </row>
    <row r="4556" spans="1:9" x14ac:dyDescent="0.2">
      <c r="A4556" s="2"/>
      <c r="C4556" s="2"/>
      <c r="G4556" s="2"/>
      <c r="I4556" s="2"/>
    </row>
    <row r="4557" spans="1:9" x14ac:dyDescent="0.2">
      <c r="A4557" s="2"/>
      <c r="C4557" s="2"/>
      <c r="G4557" s="2"/>
      <c r="I4557" s="2"/>
    </row>
    <row r="4558" spans="1:9" x14ac:dyDescent="0.2">
      <c r="A4558" s="2"/>
      <c r="C4558" s="2"/>
      <c r="G4558" s="2"/>
      <c r="I4558" s="2"/>
    </row>
    <row r="4559" spans="1:9" x14ac:dyDescent="0.2">
      <c r="A4559" s="2"/>
      <c r="C4559" s="2"/>
      <c r="G4559" s="2"/>
      <c r="I4559" s="2"/>
    </row>
    <row r="4560" spans="1:9" x14ac:dyDescent="0.2">
      <c r="A4560" s="2"/>
      <c r="C4560" s="2"/>
      <c r="G4560" s="2"/>
      <c r="I4560" s="2"/>
    </row>
    <row r="4561" spans="1:9" x14ac:dyDescent="0.2">
      <c r="A4561" s="2"/>
      <c r="C4561" s="2"/>
      <c r="G4561" s="2"/>
      <c r="I4561" s="2"/>
    </row>
    <row r="4562" spans="1:9" x14ac:dyDescent="0.2">
      <c r="A4562" s="2"/>
      <c r="C4562" s="2"/>
      <c r="G4562" s="2"/>
      <c r="I4562" s="2"/>
    </row>
    <row r="4563" spans="1:9" x14ac:dyDescent="0.2">
      <c r="A4563" s="2"/>
      <c r="C4563" s="2"/>
      <c r="G4563" s="2"/>
      <c r="I4563" s="2"/>
    </row>
    <row r="4564" spans="1:9" x14ac:dyDescent="0.2">
      <c r="A4564" s="2"/>
      <c r="C4564" s="2"/>
      <c r="G4564" s="2"/>
      <c r="I4564" s="2"/>
    </row>
    <row r="4565" spans="1:9" x14ac:dyDescent="0.2">
      <c r="A4565" s="2"/>
      <c r="C4565" s="2"/>
      <c r="G4565" s="2"/>
      <c r="I4565" s="2"/>
    </row>
    <row r="4566" spans="1:9" x14ac:dyDescent="0.2">
      <c r="A4566" s="2"/>
      <c r="C4566" s="2"/>
      <c r="G4566" s="2"/>
      <c r="I4566" s="2"/>
    </row>
    <row r="4567" spans="1:9" x14ac:dyDescent="0.2">
      <c r="A4567" s="2"/>
      <c r="C4567" s="2"/>
      <c r="G4567" s="2"/>
      <c r="I4567" s="2"/>
    </row>
    <row r="4568" spans="1:9" x14ac:dyDescent="0.2">
      <c r="A4568" s="2"/>
      <c r="C4568" s="2"/>
      <c r="G4568" s="2"/>
      <c r="I4568" s="2"/>
    </row>
    <row r="4569" spans="1:9" x14ac:dyDescent="0.2">
      <c r="A4569" s="2"/>
      <c r="C4569" s="2"/>
      <c r="G4569" s="2"/>
      <c r="I4569" s="2"/>
    </row>
    <row r="4570" spans="1:9" x14ac:dyDescent="0.2">
      <c r="A4570" s="2"/>
      <c r="C4570" s="2"/>
      <c r="G4570" s="2"/>
      <c r="I4570" s="2"/>
    </row>
    <row r="4571" spans="1:9" x14ac:dyDescent="0.2">
      <c r="A4571" s="2"/>
      <c r="C4571" s="2"/>
      <c r="G4571" s="2"/>
      <c r="I4571" s="2"/>
    </row>
    <row r="4572" spans="1:9" x14ac:dyDescent="0.2">
      <c r="A4572" s="2"/>
      <c r="C4572" s="2"/>
      <c r="G4572" s="2"/>
      <c r="I4572" s="2"/>
    </row>
    <row r="4573" spans="1:9" x14ac:dyDescent="0.2">
      <c r="A4573" s="2"/>
      <c r="C4573" s="2"/>
      <c r="G4573" s="2"/>
      <c r="I4573" s="2"/>
    </row>
    <row r="4574" spans="1:9" x14ac:dyDescent="0.2">
      <c r="A4574" s="2"/>
      <c r="C4574" s="2"/>
      <c r="G4574" s="2"/>
      <c r="I4574" s="2"/>
    </row>
    <row r="4575" spans="1:9" x14ac:dyDescent="0.2">
      <c r="A4575" s="2"/>
      <c r="C4575" s="2"/>
      <c r="G4575" s="2"/>
      <c r="I4575" s="2"/>
    </row>
    <row r="4576" spans="1:9" x14ac:dyDescent="0.2">
      <c r="A4576" s="2"/>
      <c r="C4576" s="2"/>
      <c r="G4576" s="2"/>
      <c r="I4576" s="2"/>
    </row>
    <row r="4577" spans="1:9" x14ac:dyDescent="0.2">
      <c r="A4577" s="2"/>
      <c r="C4577" s="2"/>
      <c r="G4577" s="2"/>
      <c r="I4577" s="2"/>
    </row>
    <row r="4578" spans="1:9" x14ac:dyDescent="0.2">
      <c r="A4578" s="2"/>
      <c r="C4578" s="2"/>
      <c r="G4578" s="2"/>
      <c r="I4578" s="2"/>
    </row>
    <row r="4579" spans="1:9" x14ac:dyDescent="0.2">
      <c r="A4579" s="2"/>
      <c r="C4579" s="2"/>
      <c r="G4579" s="2"/>
      <c r="I4579" s="2"/>
    </row>
    <row r="4580" spans="1:9" x14ac:dyDescent="0.2">
      <c r="A4580" s="2"/>
      <c r="C4580" s="2"/>
      <c r="G4580" s="2"/>
      <c r="I4580" s="2"/>
    </row>
    <row r="4581" spans="1:9" x14ac:dyDescent="0.2">
      <c r="A4581" s="2"/>
      <c r="C4581" s="2"/>
      <c r="G4581" s="2"/>
      <c r="I4581" s="2"/>
    </row>
    <row r="4582" spans="1:9" x14ac:dyDescent="0.2">
      <c r="A4582" s="2"/>
      <c r="C4582" s="2"/>
      <c r="G4582" s="2"/>
      <c r="I4582" s="2"/>
    </row>
    <row r="4583" spans="1:9" x14ac:dyDescent="0.2">
      <c r="A4583" s="2"/>
      <c r="C4583" s="2"/>
      <c r="G4583" s="2"/>
      <c r="I4583" s="2"/>
    </row>
    <row r="4584" spans="1:9" x14ac:dyDescent="0.2">
      <c r="A4584" s="2"/>
      <c r="C4584" s="2"/>
      <c r="G4584" s="2"/>
      <c r="I4584" s="2"/>
    </row>
    <row r="4585" spans="1:9" x14ac:dyDescent="0.2">
      <c r="A4585" s="2"/>
      <c r="C4585" s="2"/>
      <c r="G4585" s="2"/>
      <c r="I4585" s="2"/>
    </row>
    <row r="4586" spans="1:9" x14ac:dyDescent="0.2">
      <c r="A4586" s="2"/>
      <c r="C4586" s="2"/>
      <c r="G4586" s="2"/>
      <c r="I4586" s="2"/>
    </row>
    <row r="4587" spans="1:9" x14ac:dyDescent="0.2">
      <c r="A4587" s="2"/>
      <c r="C4587" s="2"/>
      <c r="G4587" s="2"/>
      <c r="I4587" s="2"/>
    </row>
    <row r="4588" spans="1:9" x14ac:dyDescent="0.2">
      <c r="A4588" s="2"/>
      <c r="C4588" s="2"/>
      <c r="G4588" s="2"/>
      <c r="I4588" s="2"/>
    </row>
    <row r="4589" spans="1:9" x14ac:dyDescent="0.2">
      <c r="A4589" s="2"/>
      <c r="C4589" s="2"/>
      <c r="G4589" s="2"/>
      <c r="I4589" s="2"/>
    </row>
    <row r="4590" spans="1:9" x14ac:dyDescent="0.2">
      <c r="A4590" s="2"/>
      <c r="C4590" s="2"/>
      <c r="G4590" s="2"/>
      <c r="I4590" s="2"/>
    </row>
    <row r="4591" spans="1:9" x14ac:dyDescent="0.2">
      <c r="A4591" s="2"/>
      <c r="C4591" s="2"/>
      <c r="G4591" s="2"/>
      <c r="I4591" s="2"/>
    </row>
    <row r="4592" spans="1:9" x14ac:dyDescent="0.2">
      <c r="A4592" s="2"/>
      <c r="C4592" s="2"/>
      <c r="G4592" s="2"/>
      <c r="I4592" s="2"/>
    </row>
    <row r="4593" spans="1:9" x14ac:dyDescent="0.2">
      <c r="A4593" s="2"/>
      <c r="C4593" s="2"/>
      <c r="G4593" s="2"/>
      <c r="I4593" s="2"/>
    </row>
    <row r="4594" spans="1:9" x14ac:dyDescent="0.2">
      <c r="A4594" s="2"/>
      <c r="C4594" s="2"/>
      <c r="G4594" s="2"/>
      <c r="I4594" s="2"/>
    </row>
    <row r="4595" spans="1:9" x14ac:dyDescent="0.2">
      <c r="A4595" s="2"/>
      <c r="C4595" s="2"/>
      <c r="G4595" s="2"/>
      <c r="I4595" s="2"/>
    </row>
    <row r="4596" spans="1:9" x14ac:dyDescent="0.2">
      <c r="A4596" s="2"/>
      <c r="C4596" s="2"/>
      <c r="G4596" s="2"/>
      <c r="I4596" s="2"/>
    </row>
    <row r="4597" spans="1:9" x14ac:dyDescent="0.2">
      <c r="A4597" s="2"/>
      <c r="C4597" s="2"/>
      <c r="G4597" s="2"/>
      <c r="I4597" s="2"/>
    </row>
    <row r="4598" spans="1:9" x14ac:dyDescent="0.2">
      <c r="A4598" s="2"/>
      <c r="C4598" s="2"/>
      <c r="G4598" s="2"/>
      <c r="I4598" s="2"/>
    </row>
    <row r="4599" spans="1:9" x14ac:dyDescent="0.2">
      <c r="A4599" s="2"/>
      <c r="C4599" s="2"/>
      <c r="G4599" s="2"/>
      <c r="I4599" s="2"/>
    </row>
    <row r="4600" spans="1:9" x14ac:dyDescent="0.2">
      <c r="A4600" s="2"/>
      <c r="C4600" s="2"/>
      <c r="G4600" s="2"/>
      <c r="I4600" s="2"/>
    </row>
    <row r="4601" spans="1:9" x14ac:dyDescent="0.2">
      <c r="A4601" s="2"/>
      <c r="C4601" s="2"/>
      <c r="G4601" s="2"/>
      <c r="I4601" s="2"/>
    </row>
    <row r="4602" spans="1:9" x14ac:dyDescent="0.2">
      <c r="A4602" s="2"/>
      <c r="C4602" s="2"/>
      <c r="G4602" s="2"/>
      <c r="I4602" s="2"/>
    </row>
    <row r="4603" spans="1:9" x14ac:dyDescent="0.2">
      <c r="A4603" s="2"/>
      <c r="C4603" s="2"/>
      <c r="G4603" s="2"/>
      <c r="I4603" s="2"/>
    </row>
    <row r="4604" spans="1:9" x14ac:dyDescent="0.2">
      <c r="A4604" s="2"/>
      <c r="C4604" s="2"/>
      <c r="G4604" s="2"/>
      <c r="I4604" s="2"/>
    </row>
    <row r="4605" spans="1:9" x14ac:dyDescent="0.2">
      <c r="A4605" s="2"/>
      <c r="C4605" s="2"/>
      <c r="G4605" s="2"/>
      <c r="I4605" s="2"/>
    </row>
    <row r="4606" spans="1:9" x14ac:dyDescent="0.2">
      <c r="A4606" s="2"/>
      <c r="C4606" s="2"/>
      <c r="G4606" s="2"/>
      <c r="I4606" s="2"/>
    </row>
    <row r="4607" spans="1:9" x14ac:dyDescent="0.2">
      <c r="A4607" s="2"/>
      <c r="C4607" s="2"/>
      <c r="G4607" s="2"/>
      <c r="I4607" s="2"/>
    </row>
    <row r="4608" spans="1:9" x14ac:dyDescent="0.2">
      <c r="A4608" s="2"/>
      <c r="C4608" s="2"/>
      <c r="G4608" s="2"/>
      <c r="I4608" s="2"/>
    </row>
    <row r="4609" spans="1:9" x14ac:dyDescent="0.2">
      <c r="A4609" s="2"/>
      <c r="C4609" s="2"/>
      <c r="G4609" s="2"/>
      <c r="I4609" s="2"/>
    </row>
    <row r="4610" spans="1:9" x14ac:dyDescent="0.2">
      <c r="A4610" s="2"/>
      <c r="C4610" s="2"/>
      <c r="G4610" s="2"/>
      <c r="I4610" s="2"/>
    </row>
    <row r="4611" spans="1:9" x14ac:dyDescent="0.2">
      <c r="A4611" s="2"/>
      <c r="C4611" s="2"/>
      <c r="G4611" s="2"/>
      <c r="I4611" s="2"/>
    </row>
    <row r="4612" spans="1:9" x14ac:dyDescent="0.2">
      <c r="A4612" s="2"/>
      <c r="C4612" s="2"/>
      <c r="G4612" s="2"/>
      <c r="I4612" s="2"/>
    </row>
    <row r="4613" spans="1:9" x14ac:dyDescent="0.2">
      <c r="A4613" s="2"/>
      <c r="C4613" s="2"/>
      <c r="G4613" s="2"/>
      <c r="I4613" s="2"/>
    </row>
    <row r="4614" spans="1:9" x14ac:dyDescent="0.2">
      <c r="A4614" s="2"/>
      <c r="C4614" s="2"/>
      <c r="G4614" s="2"/>
      <c r="I4614" s="2"/>
    </row>
    <row r="4615" spans="1:9" x14ac:dyDescent="0.2">
      <c r="A4615" s="2"/>
      <c r="C4615" s="2"/>
      <c r="G4615" s="2"/>
      <c r="I4615" s="2"/>
    </row>
    <row r="4616" spans="1:9" x14ac:dyDescent="0.2">
      <c r="A4616" s="2"/>
      <c r="C4616" s="2"/>
      <c r="G4616" s="2"/>
      <c r="I4616" s="2"/>
    </row>
    <row r="4617" spans="1:9" x14ac:dyDescent="0.2">
      <c r="A4617" s="2"/>
      <c r="C4617" s="2"/>
      <c r="G4617" s="2"/>
      <c r="I4617" s="2"/>
    </row>
    <row r="4618" spans="1:9" x14ac:dyDescent="0.2">
      <c r="A4618" s="2"/>
      <c r="C4618" s="2"/>
      <c r="G4618" s="2"/>
      <c r="I4618" s="2"/>
    </row>
    <row r="4619" spans="1:9" x14ac:dyDescent="0.2">
      <c r="A4619" s="2"/>
      <c r="C4619" s="2"/>
      <c r="G4619" s="2"/>
      <c r="I4619" s="2"/>
    </row>
    <row r="4620" spans="1:9" x14ac:dyDescent="0.2">
      <c r="A4620" s="2"/>
      <c r="C4620" s="2"/>
      <c r="G4620" s="2"/>
      <c r="I4620" s="2"/>
    </row>
    <row r="4621" spans="1:9" x14ac:dyDescent="0.2">
      <c r="A4621" s="2"/>
      <c r="C4621" s="2"/>
      <c r="G4621" s="2"/>
      <c r="I4621" s="2"/>
    </row>
    <row r="4622" spans="1:9" x14ac:dyDescent="0.2">
      <c r="A4622" s="2"/>
      <c r="C4622" s="2"/>
      <c r="G4622" s="2"/>
      <c r="I4622" s="2"/>
    </row>
    <row r="4623" spans="1:9" x14ac:dyDescent="0.2">
      <c r="A4623" s="2"/>
      <c r="C4623" s="2"/>
      <c r="G4623" s="2"/>
      <c r="I4623" s="2"/>
    </row>
    <row r="4624" spans="1:9" x14ac:dyDescent="0.2">
      <c r="A4624" s="2"/>
      <c r="C4624" s="2"/>
      <c r="G4624" s="2"/>
      <c r="I4624" s="2"/>
    </row>
    <row r="4625" spans="1:9" x14ac:dyDescent="0.2">
      <c r="A4625" s="2"/>
      <c r="C4625" s="2"/>
      <c r="G4625" s="2"/>
      <c r="I4625" s="2"/>
    </row>
    <row r="4626" spans="1:9" x14ac:dyDescent="0.2">
      <c r="A4626" s="2"/>
      <c r="C4626" s="2"/>
      <c r="G4626" s="2"/>
      <c r="I4626" s="2"/>
    </row>
    <row r="4627" spans="1:9" x14ac:dyDescent="0.2">
      <c r="A4627" s="2"/>
      <c r="C4627" s="2"/>
      <c r="G4627" s="2"/>
      <c r="I4627" s="2"/>
    </row>
    <row r="4628" spans="1:9" x14ac:dyDescent="0.2">
      <c r="A4628" s="2"/>
      <c r="C4628" s="2"/>
      <c r="G4628" s="2"/>
      <c r="I4628" s="2"/>
    </row>
    <row r="4629" spans="1:9" x14ac:dyDescent="0.2">
      <c r="A4629" s="2"/>
      <c r="C4629" s="2"/>
      <c r="G4629" s="2"/>
      <c r="I4629" s="2"/>
    </row>
    <row r="4630" spans="1:9" x14ac:dyDescent="0.2">
      <c r="A4630" s="2"/>
      <c r="C4630" s="2"/>
      <c r="G4630" s="2"/>
      <c r="I4630" s="2"/>
    </row>
    <row r="4631" spans="1:9" x14ac:dyDescent="0.2">
      <c r="A4631" s="2"/>
      <c r="C4631" s="2"/>
      <c r="G4631" s="2"/>
      <c r="I4631" s="2"/>
    </row>
    <row r="4632" spans="1:9" x14ac:dyDescent="0.2">
      <c r="A4632" s="2"/>
      <c r="C4632" s="2"/>
      <c r="G4632" s="2"/>
      <c r="I4632" s="2"/>
    </row>
    <row r="4633" spans="1:9" x14ac:dyDescent="0.2">
      <c r="A4633" s="2"/>
      <c r="C4633" s="2"/>
      <c r="G4633" s="2"/>
      <c r="I4633" s="2"/>
    </row>
    <row r="4634" spans="1:9" x14ac:dyDescent="0.2">
      <c r="A4634" s="2"/>
      <c r="C4634" s="2"/>
      <c r="G4634" s="2"/>
      <c r="I4634" s="2"/>
    </row>
    <row r="4635" spans="1:9" x14ac:dyDescent="0.2">
      <c r="A4635" s="2"/>
      <c r="C4635" s="2"/>
      <c r="G4635" s="2"/>
      <c r="I4635" s="2"/>
    </row>
    <row r="4636" spans="1:9" x14ac:dyDescent="0.2">
      <c r="A4636" s="2"/>
      <c r="C4636" s="2"/>
      <c r="G4636" s="2"/>
      <c r="I4636" s="2"/>
    </row>
    <row r="4637" spans="1:9" x14ac:dyDescent="0.2">
      <c r="A4637" s="2"/>
      <c r="C4637" s="2"/>
      <c r="G4637" s="2"/>
      <c r="I4637" s="2"/>
    </row>
    <row r="4638" spans="1:9" x14ac:dyDescent="0.2">
      <c r="A4638" s="2"/>
      <c r="C4638" s="2"/>
      <c r="G4638" s="2"/>
      <c r="I4638" s="2"/>
    </row>
    <row r="4639" spans="1:9" x14ac:dyDescent="0.2">
      <c r="A4639" s="2"/>
      <c r="C4639" s="2"/>
      <c r="G4639" s="2"/>
      <c r="I4639" s="2"/>
    </row>
    <row r="4640" spans="1:9" x14ac:dyDescent="0.2">
      <c r="A4640" s="2"/>
      <c r="C4640" s="2"/>
      <c r="G4640" s="2"/>
      <c r="I4640" s="2"/>
    </row>
    <row r="4641" spans="1:9" x14ac:dyDescent="0.2">
      <c r="A4641" s="2"/>
      <c r="C4641" s="2"/>
      <c r="G4641" s="2"/>
      <c r="I4641" s="2"/>
    </row>
    <row r="4642" spans="1:9" x14ac:dyDescent="0.2">
      <c r="A4642" s="2"/>
      <c r="C4642" s="2"/>
      <c r="G4642" s="2"/>
      <c r="I4642" s="2"/>
    </row>
    <row r="4643" spans="1:9" x14ac:dyDescent="0.2">
      <c r="A4643" s="2"/>
      <c r="C4643" s="2"/>
      <c r="G4643" s="2"/>
      <c r="I4643" s="2"/>
    </row>
    <row r="4644" spans="1:9" x14ac:dyDescent="0.2">
      <c r="A4644" s="2"/>
      <c r="C4644" s="2"/>
      <c r="G4644" s="2"/>
      <c r="I4644" s="2"/>
    </row>
    <row r="4645" spans="1:9" x14ac:dyDescent="0.2">
      <c r="A4645" s="2"/>
      <c r="C4645" s="2"/>
      <c r="G4645" s="2"/>
      <c r="I4645" s="2"/>
    </row>
    <row r="4646" spans="1:9" x14ac:dyDescent="0.2">
      <c r="A4646" s="2"/>
      <c r="C4646" s="2"/>
      <c r="G4646" s="2"/>
      <c r="I4646" s="2"/>
    </row>
    <row r="4647" spans="1:9" x14ac:dyDescent="0.2">
      <c r="A4647" s="2"/>
      <c r="C4647" s="2"/>
      <c r="G4647" s="2"/>
      <c r="I4647" s="2"/>
    </row>
    <row r="4648" spans="1:9" x14ac:dyDescent="0.2">
      <c r="A4648" s="2"/>
      <c r="C4648" s="2"/>
      <c r="G4648" s="2"/>
      <c r="I4648" s="2"/>
    </row>
    <row r="4649" spans="1:9" x14ac:dyDescent="0.2">
      <c r="A4649" s="2"/>
      <c r="C4649" s="2"/>
      <c r="G4649" s="2"/>
      <c r="I4649" s="2"/>
    </row>
    <row r="4650" spans="1:9" x14ac:dyDescent="0.2">
      <c r="A4650" s="2"/>
      <c r="C4650" s="2"/>
      <c r="G4650" s="2"/>
      <c r="I4650" s="2"/>
    </row>
    <row r="4651" spans="1:9" x14ac:dyDescent="0.2">
      <c r="A4651" s="2"/>
      <c r="C4651" s="2"/>
      <c r="G4651" s="2"/>
      <c r="I4651" s="2"/>
    </row>
    <row r="4652" spans="1:9" x14ac:dyDescent="0.2">
      <c r="A4652" s="2"/>
      <c r="C4652" s="2"/>
      <c r="G4652" s="2"/>
      <c r="I4652" s="2"/>
    </row>
    <row r="4653" spans="1:9" x14ac:dyDescent="0.2">
      <c r="A4653" s="2"/>
      <c r="C4653" s="2"/>
      <c r="G4653" s="2"/>
      <c r="I4653" s="2"/>
    </row>
    <row r="4654" spans="1:9" x14ac:dyDescent="0.2">
      <c r="A4654" s="2"/>
      <c r="C4654" s="2"/>
      <c r="G4654" s="2"/>
      <c r="I4654" s="2"/>
    </row>
    <row r="4655" spans="1:9" x14ac:dyDescent="0.2">
      <c r="A4655" s="2"/>
      <c r="C4655" s="2"/>
      <c r="G4655" s="2"/>
      <c r="I4655" s="2"/>
    </row>
    <row r="4656" spans="1:9" x14ac:dyDescent="0.2">
      <c r="A4656" s="2"/>
      <c r="C4656" s="2"/>
      <c r="G4656" s="2"/>
      <c r="I4656" s="2"/>
    </row>
    <row r="4657" spans="1:9" x14ac:dyDescent="0.2">
      <c r="A4657" s="2"/>
      <c r="C4657" s="2"/>
      <c r="G4657" s="2"/>
      <c r="I4657" s="2"/>
    </row>
    <row r="4658" spans="1:9" x14ac:dyDescent="0.2">
      <c r="A4658" s="2"/>
      <c r="C4658" s="2"/>
      <c r="G4658" s="2"/>
      <c r="I4658" s="2"/>
    </row>
    <row r="4659" spans="1:9" x14ac:dyDescent="0.2">
      <c r="A4659" s="2"/>
      <c r="C4659" s="2"/>
      <c r="G4659" s="2"/>
      <c r="I4659" s="2"/>
    </row>
    <row r="4660" spans="1:9" x14ac:dyDescent="0.2">
      <c r="A4660" s="2"/>
      <c r="C4660" s="2"/>
      <c r="G4660" s="2"/>
      <c r="I4660" s="2"/>
    </row>
    <row r="4661" spans="1:9" x14ac:dyDescent="0.2">
      <c r="A4661" s="2"/>
      <c r="C4661" s="2"/>
      <c r="G4661" s="2"/>
      <c r="I4661" s="2"/>
    </row>
    <row r="4662" spans="1:9" x14ac:dyDescent="0.2">
      <c r="A4662" s="2"/>
      <c r="C4662" s="2"/>
      <c r="G4662" s="2"/>
      <c r="I4662" s="2"/>
    </row>
    <row r="4663" spans="1:9" x14ac:dyDescent="0.2">
      <c r="A4663" s="2"/>
      <c r="C4663" s="2"/>
      <c r="G4663" s="2"/>
      <c r="I4663" s="2"/>
    </row>
    <row r="4664" spans="1:9" x14ac:dyDescent="0.2">
      <c r="A4664" s="2"/>
      <c r="C4664" s="2"/>
      <c r="G4664" s="2"/>
      <c r="I4664" s="2"/>
    </row>
    <row r="4665" spans="1:9" x14ac:dyDescent="0.2">
      <c r="A4665" s="2"/>
      <c r="C4665" s="2"/>
      <c r="G4665" s="2"/>
      <c r="I4665" s="2"/>
    </row>
    <row r="4666" spans="1:9" x14ac:dyDescent="0.2">
      <c r="A4666" s="2"/>
      <c r="C4666" s="2"/>
      <c r="G4666" s="2"/>
      <c r="I4666" s="2"/>
    </row>
    <row r="4667" spans="1:9" x14ac:dyDescent="0.2">
      <c r="A4667" s="2"/>
      <c r="C4667" s="2"/>
      <c r="G4667" s="2"/>
      <c r="I4667" s="2"/>
    </row>
    <row r="4668" spans="1:9" x14ac:dyDescent="0.2">
      <c r="A4668" s="2"/>
      <c r="C4668" s="2"/>
      <c r="G4668" s="2"/>
      <c r="I4668" s="2"/>
    </row>
    <row r="4669" spans="1:9" x14ac:dyDescent="0.2">
      <c r="A4669" s="2"/>
      <c r="C4669" s="2"/>
      <c r="G4669" s="2"/>
      <c r="I4669" s="2"/>
    </row>
    <row r="4670" spans="1:9" x14ac:dyDescent="0.2">
      <c r="A4670" s="2"/>
      <c r="C4670" s="2"/>
      <c r="G4670" s="2"/>
      <c r="I4670" s="2"/>
    </row>
    <row r="4671" spans="1:9" x14ac:dyDescent="0.2">
      <c r="A4671" s="2"/>
      <c r="C4671" s="2"/>
      <c r="G4671" s="2"/>
      <c r="I4671" s="2"/>
    </row>
    <row r="4672" spans="1:9" x14ac:dyDescent="0.2">
      <c r="A4672" s="2"/>
      <c r="C4672" s="2"/>
      <c r="G4672" s="2"/>
      <c r="I4672" s="2"/>
    </row>
    <row r="4673" spans="1:9" x14ac:dyDescent="0.2">
      <c r="A4673" s="2"/>
      <c r="C4673" s="2"/>
      <c r="G4673" s="2"/>
      <c r="I4673" s="2"/>
    </row>
    <row r="4674" spans="1:9" x14ac:dyDescent="0.2">
      <c r="A4674" s="2"/>
      <c r="C4674" s="2"/>
      <c r="G4674" s="2"/>
      <c r="I4674" s="2"/>
    </row>
    <row r="4675" spans="1:9" x14ac:dyDescent="0.2">
      <c r="A4675" s="2"/>
      <c r="C4675" s="2"/>
      <c r="G4675" s="2"/>
      <c r="I4675" s="2"/>
    </row>
    <row r="4676" spans="1:9" x14ac:dyDescent="0.2">
      <c r="A4676" s="2"/>
      <c r="C4676" s="2"/>
      <c r="G4676" s="2"/>
      <c r="I4676" s="2"/>
    </row>
    <row r="4677" spans="1:9" x14ac:dyDescent="0.2">
      <c r="A4677" s="2"/>
      <c r="C4677" s="2"/>
      <c r="G4677" s="2"/>
      <c r="I4677" s="2"/>
    </row>
    <row r="4678" spans="1:9" x14ac:dyDescent="0.2">
      <c r="A4678" s="2"/>
      <c r="C4678" s="2"/>
      <c r="G4678" s="2"/>
      <c r="I4678" s="2"/>
    </row>
    <row r="4679" spans="1:9" x14ac:dyDescent="0.2">
      <c r="A4679" s="2"/>
      <c r="C4679" s="2"/>
      <c r="G4679" s="2"/>
      <c r="I4679" s="2"/>
    </row>
    <row r="4680" spans="1:9" x14ac:dyDescent="0.2">
      <c r="A4680" s="2"/>
      <c r="C4680" s="2"/>
      <c r="G4680" s="2"/>
      <c r="I4680" s="2"/>
    </row>
    <row r="4681" spans="1:9" x14ac:dyDescent="0.2">
      <c r="A4681" s="2"/>
      <c r="C4681" s="2"/>
      <c r="G4681" s="2"/>
      <c r="I4681" s="2"/>
    </row>
    <row r="4682" spans="1:9" x14ac:dyDescent="0.2">
      <c r="A4682" s="2"/>
      <c r="C4682" s="2"/>
      <c r="G4682" s="2"/>
      <c r="I4682" s="2"/>
    </row>
    <row r="4683" spans="1:9" x14ac:dyDescent="0.2">
      <c r="A4683" s="2"/>
      <c r="C4683" s="2"/>
      <c r="G4683" s="2"/>
      <c r="I4683" s="2"/>
    </row>
    <row r="4684" spans="1:9" x14ac:dyDescent="0.2">
      <c r="A4684" s="2"/>
      <c r="C4684" s="2"/>
      <c r="G4684" s="2"/>
      <c r="I4684" s="2"/>
    </row>
    <row r="4685" spans="1:9" x14ac:dyDescent="0.2">
      <c r="A4685" s="2"/>
      <c r="C4685" s="2"/>
      <c r="G4685" s="2"/>
      <c r="I4685" s="2"/>
    </row>
    <row r="4686" spans="1:9" x14ac:dyDescent="0.2">
      <c r="A4686" s="2"/>
      <c r="C4686" s="2"/>
      <c r="G4686" s="2"/>
      <c r="I4686" s="2"/>
    </row>
    <row r="4687" spans="1:9" x14ac:dyDescent="0.2">
      <c r="A4687" s="2"/>
      <c r="C4687" s="2"/>
      <c r="G4687" s="2"/>
      <c r="I4687" s="2"/>
    </row>
    <row r="4688" spans="1:9" x14ac:dyDescent="0.2">
      <c r="A4688" s="2"/>
      <c r="C4688" s="2"/>
      <c r="G4688" s="2"/>
      <c r="I4688" s="2"/>
    </row>
    <row r="4689" spans="1:9" x14ac:dyDescent="0.2">
      <c r="A4689" s="2"/>
      <c r="C4689" s="2"/>
      <c r="G4689" s="2"/>
      <c r="I4689" s="2"/>
    </row>
    <row r="4690" spans="1:9" x14ac:dyDescent="0.2">
      <c r="A4690" s="2"/>
      <c r="C4690" s="2"/>
      <c r="G4690" s="2"/>
      <c r="I4690" s="2"/>
    </row>
    <row r="4691" spans="1:9" x14ac:dyDescent="0.2">
      <c r="A4691" s="2"/>
      <c r="C4691" s="2"/>
      <c r="G4691" s="2"/>
      <c r="I4691" s="2"/>
    </row>
    <row r="4692" spans="1:9" x14ac:dyDescent="0.2">
      <c r="A4692" s="2"/>
      <c r="C4692" s="2"/>
      <c r="G4692" s="2"/>
      <c r="I4692" s="2"/>
    </row>
    <row r="4693" spans="1:9" x14ac:dyDescent="0.2">
      <c r="A4693" s="2"/>
      <c r="C4693" s="2"/>
      <c r="G4693" s="2"/>
      <c r="I4693" s="2"/>
    </row>
    <row r="4694" spans="1:9" x14ac:dyDescent="0.2">
      <c r="A4694" s="2"/>
      <c r="C4694" s="2"/>
      <c r="G4694" s="2"/>
      <c r="I4694" s="2"/>
    </row>
    <row r="4695" spans="1:9" x14ac:dyDescent="0.2">
      <c r="A4695" s="2"/>
      <c r="C4695" s="2"/>
      <c r="G4695" s="2"/>
      <c r="I4695" s="2"/>
    </row>
    <row r="4696" spans="1:9" x14ac:dyDescent="0.2">
      <c r="A4696" s="2"/>
      <c r="C4696" s="2"/>
      <c r="G4696" s="2"/>
      <c r="I4696" s="2"/>
    </row>
    <row r="4697" spans="1:9" x14ac:dyDescent="0.2">
      <c r="A4697" s="2"/>
      <c r="C4697" s="2"/>
      <c r="G4697" s="2"/>
      <c r="I4697" s="2"/>
    </row>
    <row r="4698" spans="1:9" x14ac:dyDescent="0.2">
      <c r="A4698" s="2"/>
      <c r="C4698" s="2"/>
      <c r="G4698" s="2"/>
      <c r="I4698" s="2"/>
    </row>
    <row r="4699" spans="1:9" x14ac:dyDescent="0.2">
      <c r="A4699" s="2"/>
      <c r="C4699" s="2"/>
      <c r="G4699" s="2"/>
      <c r="I4699" s="2"/>
    </row>
    <row r="4700" spans="1:9" x14ac:dyDescent="0.2">
      <c r="A4700" s="2"/>
      <c r="C4700" s="2"/>
      <c r="G4700" s="2"/>
      <c r="I4700" s="2"/>
    </row>
    <row r="4701" spans="1:9" x14ac:dyDescent="0.2">
      <c r="A4701" s="2"/>
      <c r="C4701" s="2"/>
      <c r="G4701" s="2"/>
      <c r="I4701" s="2"/>
    </row>
    <row r="4702" spans="1:9" x14ac:dyDescent="0.2">
      <c r="A4702" s="2"/>
      <c r="C4702" s="2"/>
      <c r="G4702" s="2"/>
      <c r="I4702" s="2"/>
    </row>
    <row r="4703" spans="1:9" x14ac:dyDescent="0.2">
      <c r="A4703" s="2"/>
      <c r="C4703" s="2"/>
      <c r="G4703" s="2"/>
      <c r="I4703" s="2"/>
    </row>
    <row r="4704" spans="1:9" x14ac:dyDescent="0.2">
      <c r="A4704" s="2"/>
      <c r="C4704" s="2"/>
      <c r="G4704" s="2"/>
      <c r="I4704" s="2"/>
    </row>
    <row r="4705" spans="1:9" x14ac:dyDescent="0.2">
      <c r="A4705" s="2"/>
      <c r="C4705" s="2"/>
      <c r="G4705" s="2"/>
      <c r="I4705" s="2"/>
    </row>
    <row r="4706" spans="1:9" x14ac:dyDescent="0.2">
      <c r="A4706" s="2"/>
      <c r="C4706" s="2"/>
      <c r="G4706" s="2"/>
      <c r="I4706" s="2"/>
    </row>
    <row r="4707" spans="1:9" x14ac:dyDescent="0.2">
      <c r="A4707" s="2"/>
      <c r="C4707" s="2"/>
      <c r="G4707" s="2"/>
      <c r="I4707" s="2"/>
    </row>
    <row r="4708" spans="1:9" x14ac:dyDescent="0.2">
      <c r="A4708" s="2"/>
      <c r="C4708" s="2"/>
      <c r="G4708" s="2"/>
      <c r="I4708" s="2"/>
    </row>
    <row r="4709" spans="1:9" x14ac:dyDescent="0.2">
      <c r="A4709" s="2"/>
      <c r="C4709" s="2"/>
      <c r="G4709" s="2"/>
      <c r="I4709" s="2"/>
    </row>
    <row r="4710" spans="1:9" x14ac:dyDescent="0.2">
      <c r="A4710" s="2"/>
      <c r="C4710" s="2"/>
      <c r="G4710" s="2"/>
      <c r="I4710" s="2"/>
    </row>
    <row r="4711" spans="1:9" x14ac:dyDescent="0.2">
      <c r="A4711" s="2"/>
      <c r="C4711" s="2"/>
      <c r="G4711" s="2"/>
      <c r="I4711" s="2"/>
    </row>
    <row r="4712" spans="1:9" x14ac:dyDescent="0.2">
      <c r="A4712" s="2"/>
      <c r="C4712" s="2"/>
      <c r="G4712" s="2"/>
      <c r="I4712" s="2"/>
    </row>
    <row r="4713" spans="1:9" x14ac:dyDescent="0.2">
      <c r="A4713" s="2"/>
      <c r="C4713" s="2"/>
      <c r="G4713" s="2"/>
      <c r="I4713" s="2"/>
    </row>
    <row r="4714" spans="1:9" x14ac:dyDescent="0.2">
      <c r="A4714" s="2"/>
      <c r="C4714" s="2"/>
      <c r="G4714" s="2"/>
      <c r="I4714" s="2"/>
    </row>
    <row r="4715" spans="1:9" x14ac:dyDescent="0.2">
      <c r="A4715" s="2"/>
      <c r="C4715" s="2"/>
      <c r="G4715" s="2"/>
      <c r="I4715" s="2"/>
    </row>
    <row r="4716" spans="1:9" x14ac:dyDescent="0.2">
      <c r="A4716" s="2"/>
      <c r="C4716" s="2"/>
      <c r="G4716" s="2"/>
      <c r="I4716" s="2"/>
    </row>
    <row r="4717" spans="1:9" x14ac:dyDescent="0.2">
      <c r="A4717" s="2"/>
      <c r="C4717" s="2"/>
      <c r="G4717" s="2"/>
      <c r="I4717" s="2"/>
    </row>
    <row r="4718" spans="1:9" x14ac:dyDescent="0.2">
      <c r="A4718" s="2"/>
      <c r="C4718" s="2"/>
      <c r="G4718" s="2"/>
      <c r="I4718" s="2"/>
    </row>
    <row r="4719" spans="1:9" x14ac:dyDescent="0.2">
      <c r="A4719" s="2"/>
      <c r="C4719" s="2"/>
      <c r="G4719" s="2"/>
      <c r="I4719" s="2"/>
    </row>
    <row r="4720" spans="1:9" x14ac:dyDescent="0.2">
      <c r="A4720" s="2"/>
      <c r="C4720" s="2"/>
      <c r="G4720" s="2"/>
      <c r="I4720" s="2"/>
    </row>
    <row r="4721" spans="1:9" x14ac:dyDescent="0.2">
      <c r="A4721" s="2"/>
      <c r="C4721" s="2"/>
      <c r="G4721" s="2"/>
      <c r="I4721" s="2"/>
    </row>
    <row r="4722" spans="1:9" x14ac:dyDescent="0.2">
      <c r="A4722" s="2"/>
      <c r="C4722" s="2"/>
      <c r="G4722" s="2"/>
      <c r="I4722" s="2"/>
    </row>
    <row r="4723" spans="1:9" x14ac:dyDescent="0.2">
      <c r="A4723" s="2"/>
      <c r="C4723" s="2"/>
      <c r="G4723" s="2"/>
      <c r="I4723" s="2"/>
    </row>
    <row r="4724" spans="1:9" x14ac:dyDescent="0.2">
      <c r="A4724" s="2"/>
      <c r="C4724" s="2"/>
      <c r="G4724" s="2"/>
      <c r="I4724" s="2"/>
    </row>
    <row r="4725" spans="1:9" x14ac:dyDescent="0.2">
      <c r="A4725" s="2"/>
      <c r="C4725" s="2"/>
      <c r="G4725" s="2"/>
      <c r="I4725" s="2"/>
    </row>
    <row r="4726" spans="1:9" x14ac:dyDescent="0.2">
      <c r="A4726" s="2"/>
      <c r="C4726" s="2"/>
      <c r="G4726" s="2"/>
      <c r="I4726" s="2"/>
    </row>
    <row r="4727" spans="1:9" x14ac:dyDescent="0.2">
      <c r="A4727" s="2"/>
      <c r="C4727" s="2"/>
      <c r="G4727" s="2"/>
      <c r="I4727" s="2"/>
    </row>
    <row r="4728" spans="1:9" x14ac:dyDescent="0.2">
      <c r="A4728" s="2"/>
      <c r="C4728" s="2"/>
      <c r="G4728" s="2"/>
      <c r="I4728" s="2"/>
    </row>
    <row r="4729" spans="1:9" x14ac:dyDescent="0.2">
      <c r="A4729" s="2"/>
      <c r="C4729" s="2"/>
      <c r="G4729" s="2"/>
      <c r="I4729" s="2"/>
    </row>
    <row r="4730" spans="1:9" x14ac:dyDescent="0.2">
      <c r="A4730" s="2"/>
      <c r="C4730" s="2"/>
      <c r="G4730" s="2"/>
      <c r="I4730" s="2"/>
    </row>
    <row r="4731" spans="1:9" x14ac:dyDescent="0.2">
      <c r="A4731" s="2"/>
      <c r="C4731" s="2"/>
      <c r="G4731" s="2"/>
      <c r="I4731" s="2"/>
    </row>
    <row r="4732" spans="1:9" x14ac:dyDescent="0.2">
      <c r="A4732" s="2"/>
      <c r="C4732" s="2"/>
      <c r="G4732" s="2"/>
      <c r="I4732" s="2"/>
    </row>
    <row r="4733" spans="1:9" x14ac:dyDescent="0.2">
      <c r="A4733" s="2"/>
      <c r="C4733" s="2"/>
      <c r="G4733" s="2"/>
      <c r="I4733" s="2"/>
    </row>
    <row r="4734" spans="1:9" x14ac:dyDescent="0.2">
      <c r="A4734" s="2"/>
      <c r="C4734" s="2"/>
      <c r="G4734" s="2"/>
      <c r="I4734" s="2"/>
    </row>
    <row r="4735" spans="1:9" x14ac:dyDescent="0.2">
      <c r="A4735" s="2"/>
      <c r="C4735" s="2"/>
      <c r="G4735" s="2"/>
      <c r="I4735" s="2"/>
    </row>
    <row r="4736" spans="1:9" x14ac:dyDescent="0.2">
      <c r="A4736" s="2"/>
      <c r="C4736" s="2"/>
      <c r="G4736" s="2"/>
      <c r="I4736" s="2"/>
    </row>
    <row r="4737" spans="1:9" x14ac:dyDescent="0.2">
      <c r="A4737" s="2"/>
      <c r="C4737" s="2"/>
      <c r="G4737" s="2"/>
      <c r="I4737" s="2"/>
    </row>
    <row r="4738" spans="1:9" x14ac:dyDescent="0.2">
      <c r="A4738" s="2"/>
      <c r="C4738" s="2"/>
      <c r="G4738" s="2"/>
      <c r="I4738" s="2"/>
    </row>
    <row r="4739" spans="1:9" x14ac:dyDescent="0.2">
      <c r="A4739" s="2"/>
      <c r="C4739" s="2"/>
      <c r="G4739" s="2"/>
      <c r="I4739" s="2"/>
    </row>
    <row r="4740" spans="1:9" x14ac:dyDescent="0.2">
      <c r="A4740" s="2"/>
      <c r="C4740" s="2"/>
      <c r="G4740" s="2"/>
      <c r="I4740" s="2"/>
    </row>
    <row r="4741" spans="1:9" x14ac:dyDescent="0.2">
      <c r="A4741" s="2"/>
      <c r="C4741" s="2"/>
      <c r="G4741" s="2"/>
      <c r="I4741" s="2"/>
    </row>
    <row r="4742" spans="1:9" x14ac:dyDescent="0.2">
      <c r="A4742" s="2"/>
      <c r="C4742" s="2"/>
      <c r="G4742" s="2"/>
      <c r="I4742" s="2"/>
    </row>
    <row r="4743" spans="1:9" x14ac:dyDescent="0.2">
      <c r="A4743" s="2"/>
      <c r="C4743" s="2"/>
      <c r="G4743" s="2"/>
      <c r="I4743" s="2"/>
    </row>
    <row r="4744" spans="1:9" x14ac:dyDescent="0.2">
      <c r="A4744" s="2"/>
      <c r="C4744" s="2"/>
      <c r="G4744" s="2"/>
      <c r="I4744" s="2"/>
    </row>
    <row r="4745" spans="1:9" x14ac:dyDescent="0.2">
      <c r="A4745" s="2"/>
      <c r="C4745" s="2"/>
      <c r="G4745" s="2"/>
      <c r="I4745" s="2"/>
    </row>
    <row r="4746" spans="1:9" x14ac:dyDescent="0.2">
      <c r="A4746" s="2"/>
      <c r="C4746" s="2"/>
      <c r="G4746" s="2"/>
      <c r="I4746" s="2"/>
    </row>
    <row r="4747" spans="1:9" x14ac:dyDescent="0.2">
      <c r="A4747" s="2"/>
      <c r="C4747" s="2"/>
      <c r="G4747" s="2"/>
      <c r="I4747" s="2"/>
    </row>
    <row r="4748" spans="1:9" x14ac:dyDescent="0.2">
      <c r="A4748" s="2"/>
      <c r="C4748" s="2"/>
      <c r="G4748" s="2"/>
      <c r="I4748" s="2"/>
    </row>
    <row r="4749" spans="1:9" x14ac:dyDescent="0.2">
      <c r="A4749" s="2"/>
      <c r="C4749" s="2"/>
      <c r="G4749" s="2"/>
      <c r="I4749" s="2"/>
    </row>
    <row r="4750" spans="1:9" x14ac:dyDescent="0.2">
      <c r="A4750" s="2"/>
      <c r="C4750" s="2"/>
      <c r="G4750" s="2"/>
      <c r="I4750" s="2"/>
    </row>
    <row r="4751" spans="1:9" x14ac:dyDescent="0.2">
      <c r="A4751" s="2"/>
      <c r="C4751" s="2"/>
      <c r="G4751" s="2"/>
      <c r="I4751" s="2"/>
    </row>
    <row r="4752" spans="1:9" x14ac:dyDescent="0.2">
      <c r="A4752" s="2"/>
      <c r="C4752" s="2"/>
      <c r="G4752" s="2"/>
      <c r="I4752" s="2"/>
    </row>
    <row r="4753" spans="1:9" x14ac:dyDescent="0.2">
      <c r="A4753" s="2"/>
      <c r="C4753" s="2"/>
      <c r="G4753" s="2"/>
      <c r="I4753" s="2"/>
    </row>
    <row r="4754" spans="1:9" x14ac:dyDescent="0.2">
      <c r="A4754" s="2"/>
      <c r="C4754" s="2"/>
      <c r="G4754" s="2"/>
      <c r="I4754" s="2"/>
    </row>
    <row r="4755" spans="1:9" x14ac:dyDescent="0.2">
      <c r="A4755" s="2"/>
      <c r="C4755" s="2"/>
      <c r="G4755" s="2"/>
      <c r="I4755" s="2"/>
    </row>
    <row r="4756" spans="1:9" x14ac:dyDescent="0.2">
      <c r="A4756" s="2"/>
      <c r="C4756" s="2"/>
      <c r="G4756" s="2"/>
      <c r="I4756" s="2"/>
    </row>
    <row r="4757" spans="1:9" x14ac:dyDescent="0.2">
      <c r="A4757" s="2"/>
      <c r="C4757" s="2"/>
      <c r="G4757" s="2"/>
      <c r="I4757" s="2"/>
    </row>
    <row r="4758" spans="1:9" x14ac:dyDescent="0.2">
      <c r="A4758" s="2"/>
      <c r="C4758" s="2"/>
      <c r="G4758" s="2"/>
      <c r="I4758" s="2"/>
    </row>
    <row r="4759" spans="1:9" x14ac:dyDescent="0.2">
      <c r="A4759" s="2"/>
      <c r="C4759" s="2"/>
      <c r="G4759" s="2"/>
      <c r="I4759" s="2"/>
    </row>
    <row r="4760" spans="1:9" x14ac:dyDescent="0.2">
      <c r="A4760" s="2"/>
      <c r="C4760" s="2"/>
      <c r="G4760" s="2"/>
      <c r="I4760" s="2"/>
    </row>
    <row r="4761" spans="1:9" x14ac:dyDescent="0.2">
      <c r="A4761" s="2"/>
      <c r="C4761" s="2"/>
      <c r="G4761" s="2"/>
      <c r="I4761" s="2"/>
    </row>
    <row r="4762" spans="1:9" x14ac:dyDescent="0.2">
      <c r="A4762" s="2"/>
      <c r="C4762" s="2"/>
      <c r="G4762" s="2"/>
      <c r="I4762" s="2"/>
    </row>
    <row r="4763" spans="1:9" x14ac:dyDescent="0.2">
      <c r="A4763" s="2"/>
      <c r="C4763" s="2"/>
      <c r="G4763" s="2"/>
      <c r="I4763" s="2"/>
    </row>
    <row r="4764" spans="1:9" x14ac:dyDescent="0.2">
      <c r="A4764" s="2"/>
      <c r="C4764" s="2"/>
      <c r="G4764" s="2"/>
      <c r="I4764" s="2"/>
    </row>
    <row r="4765" spans="1:9" x14ac:dyDescent="0.2">
      <c r="A4765" s="2"/>
      <c r="C4765" s="2"/>
      <c r="G4765" s="2"/>
      <c r="I4765" s="2"/>
    </row>
    <row r="4766" spans="1:9" x14ac:dyDescent="0.2">
      <c r="A4766" s="2"/>
      <c r="C4766" s="2"/>
      <c r="G4766" s="2"/>
      <c r="I4766" s="2"/>
    </row>
    <row r="4767" spans="1:9" x14ac:dyDescent="0.2">
      <c r="A4767" s="2"/>
      <c r="C4767" s="2"/>
      <c r="G4767" s="2"/>
      <c r="I4767" s="2"/>
    </row>
    <row r="4768" spans="1:9" x14ac:dyDescent="0.2">
      <c r="A4768" s="2"/>
      <c r="C4768" s="2"/>
      <c r="G4768" s="2"/>
      <c r="I4768" s="2"/>
    </row>
    <row r="4769" spans="1:9" x14ac:dyDescent="0.2">
      <c r="A4769" s="2"/>
      <c r="C4769" s="2"/>
      <c r="G4769" s="2"/>
      <c r="I4769" s="2"/>
    </row>
    <row r="4770" spans="1:9" x14ac:dyDescent="0.2">
      <c r="A4770" s="2"/>
      <c r="C4770" s="2"/>
      <c r="G4770" s="2"/>
      <c r="I4770" s="2"/>
    </row>
    <row r="4771" spans="1:9" x14ac:dyDescent="0.2">
      <c r="A4771" s="2"/>
      <c r="C4771" s="2"/>
      <c r="G4771" s="2"/>
      <c r="I4771" s="2"/>
    </row>
    <row r="4772" spans="1:9" x14ac:dyDescent="0.2">
      <c r="A4772" s="2"/>
      <c r="C4772" s="2"/>
      <c r="G4772" s="2"/>
      <c r="I4772" s="2"/>
    </row>
    <row r="4773" spans="1:9" x14ac:dyDescent="0.2">
      <c r="A4773" s="2"/>
      <c r="C4773" s="2"/>
      <c r="G4773" s="2"/>
      <c r="I4773" s="2"/>
    </row>
    <row r="4774" spans="1:9" x14ac:dyDescent="0.2">
      <c r="A4774" s="2"/>
      <c r="C4774" s="2"/>
      <c r="G4774" s="2"/>
      <c r="I4774" s="2"/>
    </row>
    <row r="4775" spans="1:9" x14ac:dyDescent="0.2">
      <c r="A4775" s="2"/>
      <c r="C4775" s="2"/>
      <c r="G4775" s="2"/>
      <c r="I4775" s="2"/>
    </row>
    <row r="4776" spans="1:9" x14ac:dyDescent="0.2">
      <c r="A4776" s="2"/>
      <c r="C4776" s="2"/>
      <c r="G4776" s="2"/>
      <c r="I4776" s="2"/>
    </row>
    <row r="4777" spans="1:9" x14ac:dyDescent="0.2">
      <c r="A4777" s="2"/>
      <c r="C4777" s="2"/>
      <c r="G4777" s="2"/>
      <c r="I4777" s="2"/>
    </row>
    <row r="4778" spans="1:9" x14ac:dyDescent="0.2">
      <c r="A4778" s="2"/>
      <c r="C4778" s="2"/>
      <c r="G4778" s="2"/>
      <c r="I4778" s="2"/>
    </row>
    <row r="4779" spans="1:9" x14ac:dyDescent="0.2">
      <c r="A4779" s="2"/>
      <c r="C4779" s="2"/>
      <c r="G4779" s="2"/>
      <c r="I4779" s="2"/>
    </row>
    <row r="4780" spans="1:9" x14ac:dyDescent="0.2">
      <c r="A4780" s="2"/>
      <c r="C4780" s="2"/>
      <c r="G4780" s="2"/>
      <c r="I4780" s="2"/>
    </row>
    <row r="4781" spans="1:9" x14ac:dyDescent="0.2">
      <c r="A4781" s="2"/>
      <c r="C4781" s="2"/>
      <c r="G4781" s="2"/>
      <c r="I4781" s="2"/>
    </row>
    <row r="4782" spans="1:9" x14ac:dyDescent="0.2">
      <c r="A4782" s="2"/>
      <c r="C4782" s="2"/>
      <c r="G4782" s="2"/>
      <c r="I4782" s="2"/>
    </row>
    <row r="4783" spans="1:9" x14ac:dyDescent="0.2">
      <c r="A4783" s="2"/>
      <c r="C4783" s="2"/>
      <c r="G4783" s="2"/>
      <c r="I4783" s="2"/>
    </row>
    <row r="4784" spans="1:9" x14ac:dyDescent="0.2">
      <c r="A4784" s="2"/>
      <c r="C4784" s="2"/>
      <c r="G4784" s="2"/>
      <c r="I4784" s="2"/>
    </row>
    <row r="4785" spans="1:9" x14ac:dyDescent="0.2">
      <c r="A4785" s="2"/>
      <c r="C4785" s="2"/>
      <c r="G4785" s="2"/>
      <c r="I4785" s="2"/>
    </row>
    <row r="4786" spans="1:9" x14ac:dyDescent="0.2">
      <c r="A4786" s="2"/>
      <c r="C4786" s="2"/>
      <c r="G4786" s="2"/>
      <c r="I4786" s="2"/>
    </row>
    <row r="4787" spans="1:9" x14ac:dyDescent="0.2">
      <c r="A4787" s="2"/>
      <c r="C4787" s="2"/>
      <c r="G4787" s="2"/>
      <c r="I4787" s="2"/>
    </row>
    <row r="4788" spans="1:9" x14ac:dyDescent="0.2">
      <c r="A4788" s="2"/>
      <c r="C4788" s="2"/>
      <c r="G4788" s="2"/>
      <c r="I4788" s="2"/>
    </row>
    <row r="4789" spans="1:9" x14ac:dyDescent="0.2">
      <c r="A4789" s="2"/>
      <c r="C4789" s="2"/>
      <c r="G4789" s="2"/>
      <c r="I4789" s="2"/>
    </row>
    <row r="4790" spans="1:9" x14ac:dyDescent="0.2">
      <c r="A4790" s="2"/>
      <c r="C4790" s="2"/>
      <c r="G4790" s="2"/>
      <c r="I4790" s="2"/>
    </row>
    <row r="4791" spans="1:9" x14ac:dyDescent="0.2">
      <c r="A4791" s="2"/>
      <c r="C4791" s="2"/>
      <c r="G4791" s="2"/>
      <c r="I4791" s="2"/>
    </row>
    <row r="4792" spans="1:9" x14ac:dyDescent="0.2">
      <c r="A4792" s="2"/>
      <c r="C4792" s="2"/>
      <c r="G4792" s="2"/>
      <c r="I4792" s="2"/>
    </row>
    <row r="4793" spans="1:9" x14ac:dyDescent="0.2">
      <c r="A4793" s="2"/>
      <c r="C4793" s="2"/>
      <c r="G4793" s="2"/>
      <c r="I4793" s="2"/>
    </row>
    <row r="4794" spans="1:9" x14ac:dyDescent="0.2">
      <c r="A4794" s="2"/>
      <c r="C4794" s="2"/>
      <c r="G4794" s="2"/>
      <c r="I4794" s="2"/>
    </row>
    <row r="4795" spans="1:9" x14ac:dyDescent="0.2">
      <c r="A4795" s="2"/>
      <c r="C4795" s="2"/>
      <c r="G4795" s="2"/>
      <c r="I4795" s="2"/>
    </row>
    <row r="4796" spans="1:9" x14ac:dyDescent="0.2">
      <c r="A4796" s="2"/>
      <c r="C4796" s="2"/>
      <c r="G4796" s="2"/>
      <c r="I4796" s="2"/>
    </row>
    <row r="4797" spans="1:9" x14ac:dyDescent="0.2">
      <c r="A4797" s="2"/>
      <c r="C4797" s="2"/>
      <c r="G4797" s="2"/>
      <c r="I4797" s="2"/>
    </row>
    <row r="4798" spans="1:9" x14ac:dyDescent="0.2">
      <c r="A4798" s="2"/>
      <c r="C4798" s="2"/>
      <c r="G4798" s="2"/>
      <c r="I4798" s="2"/>
    </row>
    <row r="4799" spans="1:9" x14ac:dyDescent="0.2">
      <c r="A4799" s="2"/>
      <c r="C4799" s="2"/>
      <c r="G4799" s="2"/>
      <c r="I4799" s="2"/>
    </row>
    <row r="4800" spans="1:9" x14ac:dyDescent="0.2">
      <c r="A4800" s="2"/>
      <c r="C4800" s="2"/>
      <c r="G4800" s="2"/>
      <c r="I4800" s="2"/>
    </row>
    <row r="4801" spans="1:9" x14ac:dyDescent="0.2">
      <c r="A4801" s="2"/>
      <c r="C4801" s="2"/>
      <c r="G4801" s="2"/>
      <c r="I4801" s="2"/>
    </row>
    <row r="4802" spans="1:9" x14ac:dyDescent="0.2">
      <c r="A4802" s="2"/>
      <c r="C4802" s="2"/>
      <c r="G4802" s="2"/>
      <c r="I4802" s="2"/>
    </row>
    <row r="4803" spans="1:9" x14ac:dyDescent="0.2">
      <c r="A4803" s="2"/>
      <c r="C4803" s="2"/>
      <c r="G4803" s="2"/>
      <c r="I4803" s="2"/>
    </row>
    <row r="4804" spans="1:9" x14ac:dyDescent="0.2">
      <c r="A4804" s="2"/>
      <c r="C4804" s="2"/>
      <c r="G4804" s="2"/>
      <c r="I4804" s="2"/>
    </row>
    <row r="4805" spans="1:9" x14ac:dyDescent="0.2">
      <c r="A4805" s="2"/>
      <c r="C4805" s="2"/>
      <c r="G4805" s="2"/>
      <c r="I4805" s="2"/>
    </row>
    <row r="4806" spans="1:9" x14ac:dyDescent="0.2">
      <c r="A4806" s="2"/>
      <c r="C4806" s="2"/>
      <c r="G4806" s="2"/>
      <c r="I4806" s="2"/>
    </row>
    <row r="4807" spans="1:9" x14ac:dyDescent="0.2">
      <c r="A4807" s="2"/>
      <c r="C4807" s="2"/>
      <c r="G4807" s="2"/>
      <c r="I4807" s="2"/>
    </row>
    <row r="4808" spans="1:9" x14ac:dyDescent="0.2">
      <c r="A4808" s="2"/>
      <c r="C4808" s="2"/>
      <c r="G4808" s="2"/>
      <c r="I4808" s="2"/>
    </row>
    <row r="4809" spans="1:9" x14ac:dyDescent="0.2">
      <c r="A4809" s="2"/>
      <c r="C4809" s="2"/>
      <c r="G4809" s="2"/>
      <c r="I4809" s="2"/>
    </row>
    <row r="4810" spans="1:9" x14ac:dyDescent="0.2">
      <c r="A4810" s="2"/>
      <c r="C4810" s="2"/>
      <c r="G4810" s="2"/>
      <c r="I4810" s="2"/>
    </row>
    <row r="4811" spans="1:9" x14ac:dyDescent="0.2">
      <c r="A4811" s="2"/>
      <c r="C4811" s="2"/>
      <c r="G4811" s="2"/>
      <c r="I4811" s="2"/>
    </row>
    <row r="4812" spans="1:9" x14ac:dyDescent="0.2">
      <c r="A4812" s="2"/>
      <c r="C4812" s="2"/>
      <c r="G4812" s="2"/>
      <c r="I4812" s="2"/>
    </row>
    <row r="4813" spans="1:9" x14ac:dyDescent="0.2">
      <c r="A4813" s="2"/>
      <c r="C4813" s="2"/>
      <c r="G4813" s="2"/>
      <c r="I4813" s="2"/>
    </row>
    <row r="4814" spans="1:9" x14ac:dyDescent="0.2">
      <c r="A4814" s="2"/>
      <c r="C4814" s="2"/>
      <c r="G4814" s="2"/>
      <c r="I4814" s="2"/>
    </row>
    <row r="4815" spans="1:9" x14ac:dyDescent="0.2">
      <c r="A4815" s="2"/>
      <c r="C4815" s="2"/>
      <c r="G4815" s="2"/>
      <c r="I4815" s="2"/>
    </row>
    <row r="4816" spans="1:9" x14ac:dyDescent="0.2">
      <c r="A4816" s="2"/>
      <c r="C4816" s="2"/>
      <c r="G4816" s="2"/>
      <c r="I4816" s="2"/>
    </row>
    <row r="4817" spans="1:9" x14ac:dyDescent="0.2">
      <c r="A4817" s="2"/>
      <c r="C4817" s="2"/>
      <c r="G4817" s="2"/>
      <c r="I4817" s="2"/>
    </row>
    <row r="4818" spans="1:9" x14ac:dyDescent="0.2">
      <c r="A4818" s="2"/>
      <c r="C4818" s="2"/>
      <c r="G4818" s="2"/>
      <c r="I4818" s="2"/>
    </row>
    <row r="4819" spans="1:9" x14ac:dyDescent="0.2">
      <c r="A4819" s="2"/>
      <c r="C4819" s="2"/>
      <c r="G4819" s="2"/>
      <c r="I4819" s="2"/>
    </row>
    <row r="4820" spans="1:9" x14ac:dyDescent="0.2">
      <c r="A4820" s="2"/>
      <c r="C4820" s="2"/>
      <c r="G4820" s="2"/>
      <c r="I4820" s="2"/>
    </row>
    <row r="4821" spans="1:9" x14ac:dyDescent="0.2">
      <c r="A4821" s="2"/>
      <c r="C4821" s="2"/>
      <c r="G4821" s="2"/>
      <c r="I4821" s="2"/>
    </row>
    <row r="4822" spans="1:9" x14ac:dyDescent="0.2">
      <c r="A4822" s="2"/>
      <c r="C4822" s="2"/>
      <c r="G4822" s="2"/>
      <c r="I4822" s="2"/>
    </row>
    <row r="4823" spans="1:9" x14ac:dyDescent="0.2">
      <c r="A4823" s="2"/>
      <c r="C4823" s="2"/>
      <c r="G4823" s="2"/>
      <c r="I4823" s="2"/>
    </row>
    <row r="4824" spans="1:9" x14ac:dyDescent="0.2">
      <c r="A4824" s="2"/>
      <c r="C4824" s="2"/>
      <c r="G4824" s="2"/>
      <c r="I4824" s="2"/>
    </row>
    <row r="4825" spans="1:9" x14ac:dyDescent="0.2">
      <c r="A4825" s="2"/>
      <c r="C4825" s="2"/>
      <c r="G4825" s="2"/>
      <c r="I4825" s="2"/>
    </row>
    <row r="4826" spans="1:9" x14ac:dyDescent="0.2">
      <c r="A4826" s="2"/>
      <c r="C4826" s="2"/>
      <c r="G4826" s="2"/>
      <c r="I4826" s="2"/>
    </row>
    <row r="4827" spans="1:9" x14ac:dyDescent="0.2">
      <c r="A4827" s="2"/>
      <c r="C4827" s="2"/>
      <c r="G4827" s="2"/>
      <c r="I4827" s="2"/>
    </row>
    <row r="4828" spans="1:9" x14ac:dyDescent="0.2">
      <c r="A4828" s="2"/>
      <c r="C4828" s="2"/>
      <c r="G4828" s="2"/>
      <c r="I4828" s="2"/>
    </row>
    <row r="4829" spans="1:9" x14ac:dyDescent="0.2">
      <c r="A4829" s="2"/>
      <c r="C4829" s="2"/>
      <c r="G4829" s="2"/>
      <c r="I4829" s="2"/>
    </row>
    <row r="4830" spans="1:9" x14ac:dyDescent="0.2">
      <c r="A4830" s="2"/>
      <c r="C4830" s="2"/>
      <c r="G4830" s="2"/>
      <c r="I4830" s="2"/>
    </row>
    <row r="4831" spans="1:9" x14ac:dyDescent="0.2">
      <c r="A4831" s="2"/>
      <c r="C4831" s="2"/>
      <c r="G4831" s="2"/>
      <c r="I4831" s="2"/>
    </row>
    <row r="4832" spans="1:9" x14ac:dyDescent="0.2">
      <c r="A4832" s="2"/>
      <c r="C4832" s="2"/>
      <c r="G4832" s="2"/>
      <c r="I4832" s="2"/>
    </row>
    <row r="4833" spans="1:9" x14ac:dyDescent="0.2">
      <c r="A4833" s="2"/>
      <c r="C4833" s="2"/>
      <c r="G4833" s="2"/>
      <c r="I4833" s="2"/>
    </row>
    <row r="4834" spans="1:9" x14ac:dyDescent="0.2">
      <c r="A4834" s="2"/>
      <c r="C4834" s="2"/>
      <c r="G4834" s="2"/>
      <c r="I4834" s="2"/>
    </row>
    <row r="4835" spans="1:9" x14ac:dyDescent="0.2">
      <c r="A4835" s="2"/>
      <c r="C4835" s="2"/>
      <c r="G4835" s="2"/>
      <c r="I4835" s="2"/>
    </row>
    <row r="4836" spans="1:9" x14ac:dyDescent="0.2">
      <c r="A4836" s="2"/>
      <c r="C4836" s="2"/>
      <c r="G4836" s="2"/>
      <c r="I4836" s="2"/>
    </row>
    <row r="4837" spans="1:9" x14ac:dyDescent="0.2">
      <c r="A4837" s="2"/>
      <c r="C4837" s="2"/>
      <c r="G4837" s="2"/>
      <c r="I4837" s="2"/>
    </row>
    <row r="4838" spans="1:9" x14ac:dyDescent="0.2">
      <c r="A4838" s="2"/>
      <c r="C4838" s="2"/>
      <c r="G4838" s="2"/>
      <c r="I4838" s="2"/>
    </row>
    <row r="4839" spans="1:9" x14ac:dyDescent="0.2">
      <c r="A4839" s="2"/>
      <c r="C4839" s="2"/>
      <c r="G4839" s="2"/>
      <c r="I4839" s="2"/>
    </row>
    <row r="4840" spans="1:9" x14ac:dyDescent="0.2">
      <c r="A4840" s="2"/>
      <c r="C4840" s="2"/>
      <c r="G4840" s="2"/>
      <c r="I4840" s="2"/>
    </row>
    <row r="4841" spans="1:9" x14ac:dyDescent="0.2">
      <c r="A4841" s="2"/>
      <c r="C4841" s="2"/>
      <c r="G4841" s="2"/>
      <c r="I4841" s="2"/>
    </row>
    <row r="4842" spans="1:9" x14ac:dyDescent="0.2">
      <c r="A4842" s="2"/>
      <c r="C4842" s="2"/>
      <c r="G4842" s="2"/>
      <c r="I4842" s="2"/>
    </row>
    <row r="4843" spans="1:9" x14ac:dyDescent="0.2">
      <c r="A4843" s="2"/>
      <c r="C4843" s="2"/>
      <c r="G4843" s="2"/>
      <c r="I4843" s="2"/>
    </row>
    <row r="4844" spans="1:9" x14ac:dyDescent="0.2">
      <c r="A4844" s="2"/>
      <c r="C4844" s="2"/>
      <c r="G4844" s="2"/>
      <c r="I4844" s="2"/>
    </row>
    <row r="4845" spans="1:9" x14ac:dyDescent="0.2">
      <c r="A4845" s="2"/>
      <c r="C4845" s="2"/>
      <c r="G4845" s="2"/>
      <c r="I4845" s="2"/>
    </row>
    <row r="4846" spans="1:9" x14ac:dyDescent="0.2">
      <c r="A4846" s="2"/>
      <c r="C4846" s="2"/>
      <c r="G4846" s="2"/>
      <c r="I4846" s="2"/>
    </row>
    <row r="4847" spans="1:9" x14ac:dyDescent="0.2">
      <c r="A4847" s="2"/>
      <c r="C4847" s="2"/>
      <c r="G4847" s="2"/>
      <c r="I4847" s="2"/>
    </row>
    <row r="4848" spans="1:9" x14ac:dyDescent="0.2">
      <c r="A4848" s="2"/>
      <c r="C4848" s="2"/>
      <c r="G4848" s="2"/>
      <c r="I4848" s="2"/>
    </row>
    <row r="4849" spans="1:9" x14ac:dyDescent="0.2">
      <c r="A4849" s="2"/>
      <c r="C4849" s="2"/>
      <c r="G4849" s="2"/>
      <c r="I4849" s="2"/>
    </row>
    <row r="4850" spans="1:9" x14ac:dyDescent="0.2">
      <c r="A4850" s="2"/>
      <c r="C4850" s="2"/>
      <c r="G4850" s="2"/>
      <c r="I4850" s="2"/>
    </row>
    <row r="4851" spans="1:9" x14ac:dyDescent="0.2">
      <c r="A4851" s="2"/>
      <c r="C4851" s="2"/>
      <c r="G4851" s="2"/>
      <c r="I4851" s="2"/>
    </row>
    <row r="4852" spans="1:9" x14ac:dyDescent="0.2">
      <c r="A4852" s="2"/>
      <c r="C4852" s="2"/>
      <c r="G4852" s="2"/>
      <c r="I4852" s="2"/>
    </row>
    <row r="4853" spans="1:9" x14ac:dyDescent="0.2">
      <c r="A4853" s="2"/>
      <c r="C4853" s="2"/>
      <c r="G4853" s="2"/>
      <c r="I4853" s="2"/>
    </row>
    <row r="4854" spans="1:9" x14ac:dyDescent="0.2">
      <c r="A4854" s="2"/>
      <c r="C4854" s="2"/>
      <c r="G4854" s="2"/>
      <c r="I4854" s="2"/>
    </row>
    <row r="4855" spans="1:9" x14ac:dyDescent="0.2">
      <c r="A4855" s="2"/>
      <c r="C4855" s="2"/>
      <c r="G4855" s="2"/>
      <c r="I4855" s="2"/>
    </row>
    <row r="4856" spans="1:9" x14ac:dyDescent="0.2">
      <c r="A4856" s="2"/>
      <c r="C4856" s="2"/>
      <c r="G4856" s="2"/>
      <c r="I4856" s="2"/>
    </row>
    <row r="4857" spans="1:9" x14ac:dyDescent="0.2">
      <c r="A4857" s="2"/>
      <c r="C4857" s="2"/>
      <c r="G4857" s="2"/>
      <c r="I4857" s="2"/>
    </row>
    <row r="4858" spans="1:9" x14ac:dyDescent="0.2">
      <c r="A4858" s="2"/>
      <c r="C4858" s="2"/>
      <c r="G4858" s="2"/>
      <c r="I4858" s="2"/>
    </row>
    <row r="4859" spans="1:9" x14ac:dyDescent="0.2">
      <c r="A4859" s="2"/>
      <c r="C4859" s="2"/>
      <c r="G4859" s="2"/>
      <c r="I4859" s="2"/>
    </row>
    <row r="4860" spans="1:9" x14ac:dyDescent="0.2">
      <c r="A4860" s="2"/>
      <c r="C4860" s="2"/>
      <c r="G4860" s="2"/>
      <c r="I4860" s="2"/>
    </row>
    <row r="4861" spans="1:9" x14ac:dyDescent="0.2">
      <c r="A4861" s="2"/>
      <c r="C4861" s="2"/>
      <c r="G4861" s="2"/>
      <c r="I4861" s="2"/>
    </row>
    <row r="4862" spans="1:9" x14ac:dyDescent="0.2">
      <c r="A4862" s="2"/>
      <c r="C4862" s="2"/>
      <c r="G4862" s="2"/>
      <c r="I4862" s="2"/>
    </row>
    <row r="4863" spans="1:9" x14ac:dyDescent="0.2">
      <c r="A4863" s="2"/>
      <c r="C4863" s="2"/>
      <c r="G4863" s="2"/>
      <c r="I4863" s="2"/>
    </row>
    <row r="4864" spans="1:9" x14ac:dyDescent="0.2">
      <c r="A4864" s="2"/>
      <c r="C4864" s="2"/>
      <c r="G4864" s="2"/>
      <c r="I4864" s="2"/>
    </row>
    <row r="4865" spans="1:9" x14ac:dyDescent="0.2">
      <c r="A4865" s="2"/>
      <c r="C4865" s="2"/>
      <c r="G4865" s="2"/>
      <c r="I4865" s="2"/>
    </row>
    <row r="4866" spans="1:9" x14ac:dyDescent="0.2">
      <c r="A4866" s="2"/>
      <c r="C4866" s="2"/>
      <c r="G4866" s="2"/>
      <c r="I4866" s="2"/>
    </row>
    <row r="4867" spans="1:9" x14ac:dyDescent="0.2">
      <c r="A4867" s="2"/>
      <c r="C4867" s="2"/>
      <c r="G4867" s="2"/>
      <c r="I4867" s="2"/>
    </row>
    <row r="4868" spans="1:9" x14ac:dyDescent="0.2">
      <c r="A4868" s="2"/>
      <c r="C4868" s="2"/>
      <c r="G4868" s="2"/>
      <c r="I4868" s="2"/>
    </row>
    <row r="4869" spans="1:9" x14ac:dyDescent="0.2">
      <c r="A4869" s="2"/>
      <c r="C4869" s="2"/>
      <c r="G4869" s="2"/>
      <c r="I4869" s="2"/>
    </row>
    <row r="4870" spans="1:9" x14ac:dyDescent="0.2">
      <c r="A4870" s="2"/>
      <c r="C4870" s="2"/>
      <c r="G4870" s="2"/>
      <c r="I4870" s="2"/>
    </row>
    <row r="4871" spans="1:9" x14ac:dyDescent="0.2">
      <c r="A4871" s="2"/>
      <c r="C4871" s="2"/>
      <c r="G4871" s="2"/>
      <c r="I4871" s="2"/>
    </row>
    <row r="4872" spans="1:9" x14ac:dyDescent="0.2">
      <c r="A4872" s="2"/>
      <c r="C4872" s="2"/>
      <c r="G4872" s="2"/>
      <c r="I4872" s="2"/>
    </row>
    <row r="4873" spans="1:9" x14ac:dyDescent="0.2">
      <c r="A4873" s="2"/>
      <c r="C4873" s="2"/>
      <c r="G4873" s="2"/>
      <c r="I4873" s="2"/>
    </row>
    <row r="4874" spans="1:9" x14ac:dyDescent="0.2">
      <c r="A4874" s="2"/>
      <c r="C4874" s="2"/>
      <c r="G4874" s="2"/>
      <c r="I4874" s="2"/>
    </row>
    <row r="4875" spans="1:9" x14ac:dyDescent="0.2">
      <c r="A4875" s="2"/>
      <c r="C4875" s="2"/>
      <c r="G4875" s="2"/>
      <c r="I4875" s="2"/>
    </row>
    <row r="4876" spans="1:9" x14ac:dyDescent="0.2">
      <c r="A4876" s="2"/>
      <c r="C4876" s="2"/>
      <c r="G4876" s="2"/>
      <c r="I4876" s="2"/>
    </row>
    <row r="4877" spans="1:9" x14ac:dyDescent="0.2">
      <c r="A4877" s="2"/>
      <c r="C4877" s="2"/>
      <c r="G4877" s="2"/>
      <c r="I4877" s="2"/>
    </row>
    <row r="4878" spans="1:9" x14ac:dyDescent="0.2">
      <c r="A4878" s="2"/>
      <c r="C4878" s="2"/>
      <c r="G4878" s="2"/>
      <c r="I4878" s="2"/>
    </row>
    <row r="4879" spans="1:9" x14ac:dyDescent="0.2">
      <c r="A4879" s="2"/>
      <c r="C4879" s="2"/>
      <c r="G4879" s="2"/>
      <c r="I4879" s="2"/>
    </row>
    <row r="4880" spans="1:9" x14ac:dyDescent="0.2">
      <c r="A4880" s="2"/>
      <c r="C4880" s="2"/>
      <c r="G4880" s="2"/>
      <c r="I4880" s="2"/>
    </row>
    <row r="4881" spans="1:7" x14ac:dyDescent="0.2">
      <c r="A4881" s="2"/>
      <c r="C4881" s="2"/>
      <c r="G4881" s="2"/>
    </row>
    <row r="4882" spans="1:7" x14ac:dyDescent="0.2">
      <c r="A4882" s="2"/>
      <c r="C4882" s="2"/>
      <c r="G4882" s="2"/>
    </row>
    <row r="4883" spans="1:7" x14ac:dyDescent="0.2">
      <c r="A4883" s="2"/>
      <c r="C4883" s="2"/>
      <c r="G4883" s="2"/>
    </row>
    <row r="4884" spans="1:7" x14ac:dyDescent="0.2">
      <c r="A4884" s="2"/>
      <c r="C4884" s="2"/>
      <c r="G4884" s="2"/>
    </row>
    <row r="4885" spans="1:7" x14ac:dyDescent="0.2">
      <c r="A4885" s="2"/>
      <c r="C4885" s="2"/>
      <c r="G4885" s="2"/>
    </row>
    <row r="4886" spans="1:7" x14ac:dyDescent="0.2">
      <c r="A4886" s="2"/>
      <c r="C4886" s="2"/>
      <c r="G4886" s="2"/>
    </row>
    <row r="4887" spans="1:7" x14ac:dyDescent="0.2">
      <c r="A4887" s="2"/>
      <c r="C4887" s="2"/>
      <c r="G4887" s="2"/>
    </row>
    <row r="4888" spans="1:7" x14ac:dyDescent="0.2">
      <c r="A4888" s="2"/>
      <c r="C4888" s="2"/>
      <c r="G4888" s="2"/>
    </row>
    <row r="4889" spans="1:7" x14ac:dyDescent="0.2">
      <c r="A4889" s="2"/>
      <c r="C4889" s="2"/>
      <c r="G4889" s="2"/>
    </row>
    <row r="4890" spans="1:7" x14ac:dyDescent="0.2">
      <c r="A4890" s="2"/>
      <c r="C4890" s="2"/>
      <c r="G4890" s="2"/>
    </row>
    <row r="4891" spans="1:7" x14ac:dyDescent="0.2">
      <c r="A4891" s="2"/>
      <c r="C4891" s="2"/>
      <c r="G4891" s="2"/>
    </row>
    <row r="4892" spans="1:7" x14ac:dyDescent="0.2">
      <c r="A4892" s="2"/>
      <c r="C4892" s="2"/>
      <c r="G4892" s="2"/>
    </row>
    <row r="4893" spans="1:7" x14ac:dyDescent="0.2">
      <c r="A4893" s="2"/>
      <c r="C4893" s="2"/>
      <c r="G4893" s="2"/>
    </row>
    <row r="4894" spans="1:7" x14ac:dyDescent="0.2">
      <c r="A4894" s="2"/>
      <c r="C4894" s="2"/>
      <c r="G4894" s="2"/>
    </row>
    <row r="4895" spans="1:7" x14ac:dyDescent="0.2">
      <c r="A4895" s="2"/>
      <c r="C4895" s="2"/>
      <c r="G4895" s="2"/>
    </row>
    <row r="4896" spans="1:7" x14ac:dyDescent="0.2">
      <c r="A4896" s="2"/>
      <c r="C4896" s="2"/>
      <c r="G4896" s="2"/>
    </row>
    <row r="4897" spans="1:7" x14ac:dyDescent="0.2">
      <c r="A4897" s="2"/>
      <c r="C4897" s="2"/>
      <c r="G4897" s="2"/>
    </row>
    <row r="4898" spans="1:7" x14ac:dyDescent="0.2">
      <c r="A4898" s="2"/>
      <c r="C4898" s="2"/>
      <c r="G4898" s="2"/>
    </row>
    <row r="4899" spans="1:7" x14ac:dyDescent="0.2">
      <c r="A4899" s="2"/>
      <c r="C4899" s="2"/>
      <c r="G4899" s="2"/>
    </row>
    <row r="4900" spans="1:7" x14ac:dyDescent="0.2">
      <c r="A4900" s="2"/>
      <c r="C4900" s="2"/>
      <c r="G4900" s="2"/>
    </row>
    <row r="4901" spans="1:7" x14ac:dyDescent="0.2">
      <c r="A4901" s="2"/>
      <c r="C4901" s="2"/>
      <c r="G4901" s="2"/>
    </row>
    <row r="4902" spans="1:7" x14ac:dyDescent="0.2">
      <c r="A4902" s="2"/>
      <c r="C4902" s="2"/>
      <c r="G4902" s="2"/>
    </row>
    <row r="4903" spans="1:7" x14ac:dyDescent="0.2">
      <c r="A4903" s="2"/>
      <c r="C4903" s="2"/>
      <c r="G4903" s="2"/>
    </row>
    <row r="4904" spans="1:7" x14ac:dyDescent="0.2">
      <c r="A4904" s="2"/>
      <c r="C4904" s="2"/>
      <c r="G4904" s="2"/>
    </row>
    <row r="4905" spans="1:7" x14ac:dyDescent="0.2">
      <c r="A4905" s="2"/>
      <c r="C4905" s="2"/>
      <c r="G4905" s="2"/>
    </row>
    <row r="4906" spans="1:7" x14ac:dyDescent="0.2">
      <c r="A4906" s="2"/>
      <c r="C4906" s="2"/>
      <c r="G4906" s="2"/>
    </row>
    <row r="4907" spans="1:7" x14ac:dyDescent="0.2">
      <c r="A4907" s="2"/>
      <c r="C4907" s="2"/>
      <c r="G4907" s="2"/>
    </row>
    <row r="4908" spans="1:7" x14ac:dyDescent="0.2">
      <c r="A4908" s="2"/>
      <c r="C4908" s="2"/>
      <c r="G4908" s="2"/>
    </row>
    <row r="4909" spans="1:7" x14ac:dyDescent="0.2">
      <c r="A4909" s="2"/>
      <c r="C4909" s="2"/>
      <c r="G4909" s="2"/>
    </row>
    <row r="4910" spans="1:7" x14ac:dyDescent="0.2">
      <c r="A4910" s="2"/>
      <c r="C4910" s="2"/>
      <c r="G4910" s="2"/>
    </row>
    <row r="4911" spans="1:7" x14ac:dyDescent="0.2">
      <c r="A4911" s="2"/>
      <c r="C4911" s="2"/>
      <c r="G4911" s="2"/>
    </row>
    <row r="4912" spans="1:7" x14ac:dyDescent="0.2">
      <c r="A4912" s="2"/>
      <c r="C4912" s="2"/>
      <c r="G4912" s="2"/>
    </row>
    <row r="4913" spans="1:7" x14ac:dyDescent="0.2">
      <c r="A4913" s="2"/>
      <c r="C4913" s="2"/>
      <c r="G4913" s="2"/>
    </row>
    <row r="4914" spans="1:7" x14ac:dyDescent="0.2">
      <c r="A4914" s="2"/>
      <c r="C4914" s="2"/>
      <c r="G4914" s="2"/>
    </row>
    <row r="4915" spans="1:7" x14ac:dyDescent="0.2">
      <c r="A4915" s="2"/>
      <c r="C4915" s="2"/>
      <c r="G4915" s="2"/>
    </row>
    <row r="4916" spans="1:7" x14ac:dyDescent="0.2">
      <c r="A4916" s="2"/>
      <c r="C4916" s="2"/>
      <c r="G4916" s="2"/>
    </row>
    <row r="4917" spans="1:7" x14ac:dyDescent="0.2">
      <c r="A4917" s="2"/>
      <c r="C4917" s="2"/>
      <c r="G4917" s="2"/>
    </row>
    <row r="4918" spans="1:7" x14ac:dyDescent="0.2">
      <c r="A4918" s="2"/>
      <c r="C4918" s="2"/>
      <c r="G4918" s="2"/>
    </row>
    <row r="4919" spans="1:7" x14ac:dyDescent="0.2">
      <c r="A4919" s="2"/>
      <c r="C4919" s="2"/>
      <c r="G4919" s="2"/>
    </row>
    <row r="4920" spans="1:7" x14ac:dyDescent="0.2">
      <c r="A4920" s="2"/>
      <c r="C4920" s="2"/>
      <c r="G4920" s="2"/>
    </row>
    <row r="4921" spans="1:7" x14ac:dyDescent="0.2">
      <c r="A4921" s="2"/>
      <c r="C4921" s="2"/>
      <c r="G4921" s="2"/>
    </row>
    <row r="4922" spans="1:7" x14ac:dyDescent="0.2">
      <c r="A4922" s="2"/>
      <c r="C4922" s="2"/>
      <c r="G4922" s="2"/>
    </row>
    <row r="4923" spans="1:7" x14ac:dyDescent="0.2">
      <c r="A4923" s="2"/>
      <c r="C4923" s="2"/>
      <c r="G4923" s="2"/>
    </row>
    <row r="4924" spans="1:7" x14ac:dyDescent="0.2">
      <c r="A4924" s="2"/>
      <c r="C4924" s="2"/>
      <c r="G4924" s="2"/>
    </row>
    <row r="4925" spans="1:7" x14ac:dyDescent="0.2">
      <c r="A4925" s="2"/>
      <c r="C4925" s="2"/>
      <c r="G4925" s="2"/>
    </row>
    <row r="4926" spans="1:7" x14ac:dyDescent="0.2">
      <c r="A4926" s="2"/>
      <c r="C4926" s="2"/>
      <c r="G4926" s="2"/>
    </row>
    <row r="4927" spans="1:7" x14ac:dyDescent="0.2">
      <c r="A4927" s="2"/>
      <c r="C4927" s="2"/>
      <c r="G4927" s="2"/>
    </row>
    <row r="4928" spans="1:7" x14ac:dyDescent="0.2">
      <c r="A4928" s="2"/>
      <c r="C4928" s="2"/>
      <c r="G4928" s="2"/>
    </row>
    <row r="4929" spans="1:7" x14ac:dyDescent="0.2">
      <c r="A4929" s="2"/>
      <c r="C4929" s="2"/>
      <c r="G4929" s="2"/>
    </row>
    <row r="4930" spans="1:7" x14ac:dyDescent="0.2">
      <c r="A4930" s="2"/>
      <c r="C4930" s="2"/>
      <c r="G4930" s="2"/>
    </row>
    <row r="4931" spans="1:7" x14ac:dyDescent="0.2">
      <c r="A4931" s="2"/>
      <c r="C4931" s="2"/>
      <c r="G4931" s="2"/>
    </row>
    <row r="4932" spans="1:7" x14ac:dyDescent="0.2">
      <c r="A4932" s="2"/>
      <c r="C4932" s="2"/>
      <c r="G4932" s="2"/>
    </row>
    <row r="4933" spans="1:7" x14ac:dyDescent="0.2">
      <c r="A4933" s="2"/>
      <c r="C4933" s="2"/>
      <c r="G4933" s="2"/>
    </row>
    <row r="4934" spans="1:7" x14ac:dyDescent="0.2">
      <c r="A4934" s="2"/>
      <c r="C4934" s="2"/>
      <c r="G4934" s="2"/>
    </row>
    <row r="4935" spans="1:7" x14ac:dyDescent="0.2">
      <c r="A4935" s="2"/>
      <c r="C4935" s="2"/>
      <c r="G4935" s="2"/>
    </row>
    <row r="4936" spans="1:7" x14ac:dyDescent="0.2">
      <c r="A4936" s="2"/>
      <c r="C4936" s="2"/>
      <c r="G4936" s="2"/>
    </row>
    <row r="4937" spans="1:7" x14ac:dyDescent="0.2">
      <c r="A4937" s="2"/>
      <c r="C4937" s="2"/>
      <c r="G4937" s="2"/>
    </row>
    <row r="4938" spans="1:7" x14ac:dyDescent="0.2">
      <c r="A4938" s="2"/>
      <c r="C4938" s="2"/>
      <c r="G4938" s="2"/>
    </row>
    <row r="4939" spans="1:7" x14ac:dyDescent="0.2">
      <c r="A4939" s="2"/>
      <c r="C4939" s="2"/>
      <c r="G4939" s="2"/>
    </row>
    <row r="4940" spans="1:7" x14ac:dyDescent="0.2">
      <c r="A4940" s="2"/>
      <c r="C4940" s="2"/>
      <c r="G4940" s="2"/>
    </row>
    <row r="4941" spans="1:7" x14ac:dyDescent="0.2">
      <c r="A4941" s="2"/>
      <c r="C4941" s="2"/>
      <c r="G4941" s="2"/>
    </row>
    <row r="4942" spans="1:7" x14ac:dyDescent="0.2">
      <c r="A4942" s="2"/>
      <c r="C4942" s="2"/>
      <c r="G4942" s="2"/>
    </row>
    <row r="4943" spans="1:7" x14ac:dyDescent="0.2">
      <c r="A4943" s="2"/>
      <c r="C4943" s="2"/>
      <c r="G4943" s="2"/>
    </row>
    <row r="4944" spans="1:7" x14ac:dyDescent="0.2">
      <c r="A4944" s="2"/>
      <c r="C4944" s="2"/>
      <c r="G4944" s="2"/>
    </row>
    <row r="4945" spans="1:7" x14ac:dyDescent="0.2">
      <c r="A4945" s="2"/>
      <c r="C4945" s="2"/>
      <c r="G4945" s="2"/>
    </row>
    <row r="4946" spans="1:7" x14ac:dyDescent="0.2">
      <c r="A4946" s="2"/>
      <c r="C4946" s="2"/>
      <c r="G4946" s="2"/>
    </row>
    <row r="4947" spans="1:7" x14ac:dyDescent="0.2">
      <c r="A4947" s="2"/>
      <c r="C4947" s="2"/>
      <c r="G4947" s="2"/>
    </row>
    <row r="4948" spans="1:7" x14ac:dyDescent="0.2">
      <c r="A4948" s="2"/>
      <c r="C4948" s="2"/>
      <c r="G4948" s="2"/>
    </row>
    <row r="4949" spans="1:7" x14ac:dyDescent="0.2">
      <c r="A4949" s="2"/>
      <c r="C4949" s="2"/>
      <c r="G4949" s="2"/>
    </row>
    <row r="4950" spans="1:7" x14ac:dyDescent="0.2">
      <c r="A4950" s="2"/>
      <c r="C4950" s="2"/>
      <c r="G4950" s="2"/>
    </row>
    <row r="4951" spans="1:7" x14ac:dyDescent="0.2">
      <c r="A4951" s="2"/>
      <c r="C4951" s="2"/>
      <c r="G4951" s="2"/>
    </row>
    <row r="4952" spans="1:7" x14ac:dyDescent="0.2">
      <c r="A4952" s="2"/>
      <c r="C4952" s="2"/>
      <c r="G4952" s="2"/>
    </row>
    <row r="4953" spans="1:7" x14ac:dyDescent="0.2">
      <c r="A4953" s="2"/>
      <c r="C4953" s="2"/>
      <c r="G4953" s="2"/>
    </row>
    <row r="4954" spans="1:7" x14ac:dyDescent="0.2">
      <c r="A4954" s="2"/>
      <c r="C4954" s="2"/>
      <c r="G4954" s="2"/>
    </row>
    <row r="4955" spans="1:7" x14ac:dyDescent="0.2">
      <c r="A4955" s="2"/>
      <c r="C4955" s="2"/>
      <c r="G4955" s="2"/>
    </row>
    <row r="4956" spans="1:7" x14ac:dyDescent="0.2">
      <c r="A4956" s="2"/>
      <c r="C4956" s="2"/>
      <c r="G4956" s="2"/>
    </row>
    <row r="4957" spans="1:7" x14ac:dyDescent="0.2">
      <c r="A4957" s="2"/>
      <c r="C4957" s="2"/>
      <c r="G4957" s="2"/>
    </row>
    <row r="4958" spans="1:7" x14ac:dyDescent="0.2">
      <c r="A4958" s="2"/>
      <c r="C4958" s="2"/>
      <c r="G4958" s="2"/>
    </row>
    <row r="4959" spans="1:7" x14ac:dyDescent="0.2">
      <c r="A4959" s="2"/>
      <c r="C4959" s="2"/>
      <c r="G4959" s="2"/>
    </row>
    <row r="4960" spans="1:7" x14ac:dyDescent="0.2">
      <c r="A4960" s="2"/>
      <c r="C4960" s="2"/>
      <c r="G4960" s="2"/>
    </row>
    <row r="4961" spans="1:7" x14ac:dyDescent="0.2">
      <c r="A4961" s="2"/>
      <c r="C4961" s="2"/>
      <c r="G4961" s="2"/>
    </row>
    <row r="4962" spans="1:7" x14ac:dyDescent="0.2">
      <c r="A4962" s="2"/>
      <c r="C4962" s="2"/>
      <c r="G4962" s="2"/>
    </row>
    <row r="4963" spans="1:7" x14ac:dyDescent="0.2">
      <c r="A4963" s="2"/>
      <c r="C4963" s="2"/>
      <c r="G4963" s="2"/>
    </row>
    <row r="4964" spans="1:7" x14ac:dyDescent="0.2">
      <c r="A4964" s="2"/>
      <c r="C4964" s="2"/>
      <c r="G4964" s="2"/>
    </row>
    <row r="4965" spans="1:7" x14ac:dyDescent="0.2">
      <c r="A4965" s="2"/>
      <c r="C4965" s="2"/>
      <c r="G4965" s="2"/>
    </row>
    <row r="4966" spans="1:7" x14ac:dyDescent="0.2">
      <c r="A4966" s="2"/>
      <c r="C4966" s="2"/>
      <c r="G4966" s="2"/>
    </row>
    <row r="4967" spans="1:7" x14ac:dyDescent="0.2">
      <c r="A4967" s="2"/>
      <c r="C4967" s="2"/>
      <c r="G4967" s="2"/>
    </row>
    <row r="4968" spans="1:7" x14ac:dyDescent="0.2">
      <c r="A4968" s="2"/>
      <c r="C4968" s="2"/>
      <c r="G4968" s="2"/>
    </row>
    <row r="4969" spans="1:7" x14ac:dyDescent="0.2">
      <c r="A4969" s="2"/>
      <c r="C4969" s="2"/>
      <c r="G4969" s="2"/>
    </row>
    <row r="4970" spans="1:7" x14ac:dyDescent="0.2">
      <c r="A4970" s="2"/>
      <c r="C4970" s="2"/>
      <c r="G4970" s="2"/>
    </row>
    <row r="4971" spans="1:7" x14ac:dyDescent="0.2">
      <c r="A4971" s="2"/>
      <c r="C4971" s="2"/>
      <c r="G4971" s="2"/>
    </row>
    <row r="4972" spans="1:7" x14ac:dyDescent="0.2">
      <c r="A4972" s="2"/>
      <c r="C4972" s="2"/>
      <c r="G4972" s="2"/>
    </row>
    <row r="4973" spans="1:7" x14ac:dyDescent="0.2">
      <c r="A4973" s="2"/>
      <c r="C4973" s="2"/>
      <c r="G4973" s="2"/>
    </row>
    <row r="4974" spans="1:7" x14ac:dyDescent="0.2">
      <c r="A4974" s="2"/>
      <c r="C4974" s="2"/>
      <c r="G4974" s="2"/>
    </row>
    <row r="4975" spans="1:7" x14ac:dyDescent="0.2">
      <c r="A4975" s="2"/>
      <c r="C4975" s="2"/>
      <c r="G4975" s="2"/>
    </row>
    <row r="4976" spans="1:7" x14ac:dyDescent="0.2">
      <c r="A4976" s="2"/>
      <c r="C4976" s="2"/>
      <c r="G4976" s="2"/>
    </row>
    <row r="4977" spans="1:7" x14ac:dyDescent="0.2">
      <c r="A4977" s="2"/>
      <c r="C4977" s="2"/>
      <c r="G4977" s="2"/>
    </row>
    <row r="4978" spans="1:7" x14ac:dyDescent="0.2">
      <c r="A4978" s="2"/>
      <c r="C4978" s="2"/>
      <c r="G4978" s="2"/>
    </row>
    <row r="4979" spans="1:7" x14ac:dyDescent="0.2">
      <c r="A4979" s="2"/>
      <c r="C4979" s="2"/>
      <c r="G4979" s="2"/>
    </row>
    <row r="4980" spans="1:7" x14ac:dyDescent="0.2">
      <c r="A4980" s="2"/>
      <c r="C4980" s="2"/>
      <c r="G4980" s="2"/>
    </row>
    <row r="4981" spans="1:7" x14ac:dyDescent="0.2">
      <c r="A4981" s="2"/>
      <c r="C4981" s="2"/>
      <c r="G4981" s="2"/>
    </row>
    <row r="4982" spans="1:7" x14ac:dyDescent="0.2">
      <c r="A4982" s="2"/>
      <c r="C4982" s="2"/>
      <c r="G4982" s="2"/>
    </row>
    <row r="4983" spans="1:7" x14ac:dyDescent="0.2">
      <c r="A4983" s="2"/>
      <c r="C4983" s="2"/>
      <c r="G4983" s="2"/>
    </row>
    <row r="4984" spans="1:7" x14ac:dyDescent="0.2">
      <c r="A4984" s="2"/>
      <c r="C4984" s="2"/>
      <c r="G4984" s="2"/>
    </row>
    <row r="4985" spans="1:7" x14ac:dyDescent="0.2">
      <c r="A4985" s="2"/>
      <c r="C4985" s="2"/>
      <c r="G4985" s="2"/>
    </row>
    <row r="4986" spans="1:7" x14ac:dyDescent="0.2">
      <c r="A4986" s="2"/>
      <c r="C4986" s="2"/>
      <c r="G4986" s="2"/>
    </row>
    <row r="4987" spans="1:7" x14ac:dyDescent="0.2">
      <c r="A4987" s="2"/>
      <c r="C4987" s="2"/>
      <c r="G4987" s="2"/>
    </row>
    <row r="4988" spans="1:7" x14ac:dyDescent="0.2">
      <c r="A4988" s="2"/>
      <c r="C4988" s="2"/>
      <c r="G4988" s="2"/>
    </row>
    <row r="4989" spans="1:7" x14ac:dyDescent="0.2">
      <c r="A4989" s="2"/>
      <c r="C4989" s="2"/>
      <c r="G4989" s="2"/>
    </row>
    <row r="4990" spans="1:7" x14ac:dyDescent="0.2">
      <c r="A4990" s="2"/>
      <c r="C4990" s="2"/>
      <c r="G4990" s="2"/>
    </row>
    <row r="4991" spans="1:7" x14ac:dyDescent="0.2">
      <c r="A4991" s="2"/>
      <c r="C4991" s="2"/>
      <c r="G4991" s="2"/>
    </row>
    <row r="4992" spans="1:7" x14ac:dyDescent="0.2">
      <c r="A4992" s="2"/>
      <c r="C4992" s="2"/>
      <c r="G4992" s="2"/>
    </row>
    <row r="4993" spans="1:7" x14ac:dyDescent="0.2">
      <c r="A4993" s="2"/>
      <c r="C4993" s="2"/>
      <c r="G4993" s="2"/>
    </row>
    <row r="4994" spans="1:7" x14ac:dyDescent="0.2">
      <c r="A4994" s="2"/>
      <c r="C4994" s="2"/>
      <c r="G4994" s="2"/>
    </row>
    <row r="4995" spans="1:7" x14ac:dyDescent="0.2">
      <c r="A4995" s="2"/>
      <c r="C4995" s="2"/>
      <c r="G4995" s="2"/>
    </row>
    <row r="4996" spans="1:7" x14ac:dyDescent="0.2">
      <c r="A4996" s="2"/>
      <c r="C4996" s="2"/>
      <c r="G4996" s="2"/>
    </row>
    <row r="4997" spans="1:7" x14ac:dyDescent="0.2">
      <c r="A4997" s="2"/>
      <c r="C4997" s="2"/>
      <c r="G4997" s="2"/>
    </row>
    <row r="4998" spans="1:7" x14ac:dyDescent="0.2">
      <c r="A4998" s="2"/>
      <c r="C4998" s="2"/>
      <c r="G4998" s="2"/>
    </row>
    <row r="4999" spans="1:7" x14ac:dyDescent="0.2">
      <c r="A4999" s="2"/>
      <c r="C4999" s="2"/>
      <c r="G4999" s="2"/>
    </row>
    <row r="5000" spans="1:7" x14ac:dyDescent="0.2">
      <c r="A5000" s="2"/>
      <c r="C5000" s="2"/>
      <c r="G5000" s="2"/>
    </row>
    <row r="5001" spans="1:7" x14ac:dyDescent="0.2">
      <c r="A5001" s="2"/>
      <c r="C5001" s="2"/>
      <c r="G5001" s="2"/>
    </row>
    <row r="5002" spans="1:7" x14ac:dyDescent="0.2">
      <c r="A5002" s="2"/>
      <c r="C5002" s="2"/>
      <c r="G5002" s="2"/>
    </row>
    <row r="5003" spans="1:7" x14ac:dyDescent="0.2">
      <c r="A5003" s="2"/>
      <c r="C5003" s="2"/>
      <c r="G5003" s="2"/>
    </row>
    <row r="5004" spans="1:7" x14ac:dyDescent="0.2">
      <c r="A5004" s="2"/>
      <c r="C5004" s="2"/>
      <c r="G5004" s="2"/>
    </row>
    <row r="5005" spans="1:7" x14ac:dyDescent="0.2">
      <c r="A5005" s="2"/>
      <c r="C5005" s="2"/>
      <c r="G5005" s="2"/>
    </row>
    <row r="5006" spans="1:7" x14ac:dyDescent="0.2">
      <c r="A5006" s="2"/>
      <c r="C5006" s="2"/>
      <c r="G5006" s="2"/>
    </row>
    <row r="5007" spans="1:7" x14ac:dyDescent="0.2">
      <c r="A5007" s="2"/>
      <c r="C5007" s="2"/>
      <c r="G5007" s="2"/>
    </row>
    <row r="5008" spans="1:7" x14ac:dyDescent="0.2">
      <c r="A5008" s="2"/>
      <c r="C5008" s="2"/>
      <c r="G5008" s="2"/>
    </row>
    <row r="5009" spans="1:7" x14ac:dyDescent="0.2">
      <c r="A5009" s="2"/>
      <c r="C5009" s="2"/>
      <c r="G5009" s="2"/>
    </row>
    <row r="5010" spans="1:7" x14ac:dyDescent="0.2">
      <c r="A5010" s="2"/>
      <c r="C5010" s="2"/>
      <c r="G5010" s="2"/>
    </row>
    <row r="5011" spans="1:7" x14ac:dyDescent="0.2">
      <c r="A5011" s="2"/>
      <c r="C5011" s="2"/>
      <c r="G5011" s="2"/>
    </row>
    <row r="5012" spans="1:7" x14ac:dyDescent="0.2">
      <c r="A5012" s="2"/>
      <c r="C5012" s="2"/>
      <c r="G5012" s="2"/>
    </row>
    <row r="5013" spans="1:7" x14ac:dyDescent="0.2">
      <c r="A5013" s="2"/>
      <c r="C5013" s="2"/>
      <c r="G5013" s="2"/>
    </row>
    <row r="5014" spans="1:7" x14ac:dyDescent="0.2">
      <c r="A5014" s="2"/>
      <c r="C5014" s="2"/>
      <c r="G5014" s="2"/>
    </row>
    <row r="5015" spans="1:7" x14ac:dyDescent="0.2">
      <c r="A5015" s="2"/>
      <c r="C5015" s="2"/>
      <c r="G5015" s="2"/>
    </row>
    <row r="5016" spans="1:7" x14ac:dyDescent="0.2">
      <c r="A5016" s="2"/>
      <c r="C5016" s="2"/>
      <c r="G5016" s="2"/>
    </row>
    <row r="5017" spans="1:7" x14ac:dyDescent="0.2">
      <c r="A5017" s="2"/>
      <c r="C5017" s="2"/>
      <c r="G5017" s="2"/>
    </row>
    <row r="5018" spans="1:7" x14ac:dyDescent="0.2">
      <c r="A5018" s="2"/>
      <c r="C5018" s="2"/>
      <c r="G5018" s="2"/>
    </row>
    <row r="5019" spans="1:7" x14ac:dyDescent="0.2">
      <c r="A5019" s="2"/>
      <c r="C5019" s="2"/>
      <c r="G5019" s="2"/>
    </row>
    <row r="5020" spans="1:7" x14ac:dyDescent="0.2">
      <c r="A5020" s="2"/>
      <c r="C5020" s="2"/>
      <c r="G5020" s="2"/>
    </row>
    <row r="5021" spans="1:7" x14ac:dyDescent="0.2">
      <c r="A5021" s="2"/>
      <c r="C5021" s="2"/>
      <c r="G5021" s="2"/>
    </row>
    <row r="5022" spans="1:7" x14ac:dyDescent="0.2">
      <c r="A5022" s="2"/>
      <c r="C5022" s="2"/>
      <c r="G5022" s="2"/>
    </row>
    <row r="5023" spans="1:7" x14ac:dyDescent="0.2">
      <c r="A5023" s="2"/>
      <c r="C5023" s="2"/>
      <c r="G5023" s="2"/>
    </row>
    <row r="5024" spans="1:7" x14ac:dyDescent="0.2">
      <c r="A5024" s="2"/>
      <c r="C5024" s="2"/>
      <c r="G5024" s="2"/>
    </row>
    <row r="5025" spans="1:7" x14ac:dyDescent="0.2">
      <c r="A5025" s="2"/>
      <c r="C5025" s="2"/>
      <c r="G5025" s="2"/>
    </row>
    <row r="5026" spans="1:7" x14ac:dyDescent="0.2">
      <c r="A5026" s="2"/>
      <c r="C5026" s="2"/>
      <c r="G5026" s="2"/>
    </row>
    <row r="5027" spans="1:7" x14ac:dyDescent="0.2">
      <c r="A5027" s="2"/>
      <c r="C5027" s="2"/>
      <c r="G5027" s="2"/>
    </row>
    <row r="5028" spans="1:7" x14ac:dyDescent="0.2">
      <c r="A5028" s="2"/>
      <c r="C5028" s="2"/>
      <c r="G5028" s="2"/>
    </row>
    <row r="5029" spans="1:7" x14ac:dyDescent="0.2">
      <c r="A5029" s="2"/>
      <c r="C5029" s="2"/>
      <c r="G5029" s="2"/>
    </row>
    <row r="5030" spans="1:7" x14ac:dyDescent="0.2">
      <c r="A5030" s="2"/>
      <c r="C5030" s="2"/>
      <c r="G5030" s="2"/>
    </row>
    <row r="5031" spans="1:7" x14ac:dyDescent="0.2">
      <c r="A5031" s="2"/>
      <c r="C5031" s="2"/>
      <c r="G5031" s="2"/>
    </row>
    <row r="5032" spans="1:7" x14ac:dyDescent="0.2">
      <c r="A5032" s="2"/>
      <c r="C5032" s="2"/>
      <c r="G5032" s="2"/>
    </row>
    <row r="5033" spans="1:7" x14ac:dyDescent="0.2">
      <c r="A5033" s="2"/>
      <c r="C5033" s="2"/>
      <c r="G5033" s="2"/>
    </row>
    <row r="5034" spans="1:7" x14ac:dyDescent="0.2">
      <c r="A5034" s="2"/>
      <c r="C5034" s="2"/>
      <c r="G5034" s="2"/>
    </row>
    <row r="5035" spans="1:7" x14ac:dyDescent="0.2">
      <c r="A5035" s="2"/>
      <c r="C5035" s="2"/>
      <c r="G5035" s="2"/>
    </row>
    <row r="5036" spans="1:7" x14ac:dyDescent="0.2">
      <c r="A5036" s="2"/>
      <c r="C5036" s="2"/>
      <c r="G5036" s="2"/>
    </row>
    <row r="5037" spans="1:7" x14ac:dyDescent="0.2">
      <c r="A5037" s="2"/>
      <c r="C5037" s="2"/>
      <c r="G5037" s="2"/>
    </row>
    <row r="5038" spans="1:7" x14ac:dyDescent="0.2">
      <c r="A5038" s="2"/>
      <c r="C5038" s="2"/>
      <c r="G5038" s="2"/>
    </row>
    <row r="5039" spans="1:7" x14ac:dyDescent="0.2">
      <c r="A5039" s="2"/>
      <c r="C5039" s="2"/>
      <c r="G5039" s="2"/>
    </row>
    <row r="5040" spans="1:7" x14ac:dyDescent="0.2">
      <c r="A5040" s="2"/>
      <c r="C5040" s="2"/>
      <c r="G5040" s="2"/>
    </row>
    <row r="5041" spans="1:7" x14ac:dyDescent="0.2">
      <c r="A5041" s="2"/>
      <c r="C5041" s="2"/>
      <c r="G5041" s="2"/>
    </row>
    <row r="5042" spans="1:7" x14ac:dyDescent="0.2">
      <c r="A5042" s="2"/>
      <c r="C5042" s="2"/>
      <c r="G5042" s="2"/>
    </row>
    <row r="5043" spans="1:7" x14ac:dyDescent="0.2">
      <c r="A5043" s="2"/>
      <c r="C5043" s="2"/>
      <c r="G5043" s="2"/>
    </row>
    <row r="5044" spans="1:7" x14ac:dyDescent="0.2">
      <c r="A5044" s="2"/>
      <c r="C5044" s="2"/>
      <c r="G5044" s="2"/>
    </row>
    <row r="5045" spans="1:7" x14ac:dyDescent="0.2">
      <c r="A5045" s="2"/>
      <c r="C5045" s="2"/>
      <c r="G5045" s="2"/>
    </row>
    <row r="5046" spans="1:7" x14ac:dyDescent="0.2">
      <c r="A5046" s="2"/>
      <c r="C5046" s="2"/>
      <c r="G5046" s="2"/>
    </row>
    <row r="5047" spans="1:7" x14ac:dyDescent="0.2">
      <c r="A5047" s="2"/>
      <c r="C5047" s="2"/>
      <c r="G5047" s="2"/>
    </row>
    <row r="5048" spans="1:7" x14ac:dyDescent="0.2">
      <c r="A5048" s="2"/>
      <c r="C5048" s="2"/>
      <c r="G5048" s="2"/>
    </row>
    <row r="5049" spans="1:7" x14ac:dyDescent="0.2">
      <c r="A5049" s="2"/>
      <c r="C5049" s="2"/>
      <c r="G5049" s="2"/>
    </row>
    <row r="5050" spans="1:7" x14ac:dyDescent="0.2">
      <c r="A5050" s="2"/>
      <c r="C5050" s="2"/>
      <c r="G5050" s="2"/>
    </row>
    <row r="5051" spans="1:7" x14ac:dyDescent="0.2">
      <c r="A5051" s="2"/>
      <c r="C5051" s="2"/>
      <c r="G5051" s="2"/>
    </row>
    <row r="5052" spans="1:7" x14ac:dyDescent="0.2">
      <c r="A5052" s="2"/>
      <c r="C5052" s="2"/>
      <c r="G5052" s="2"/>
    </row>
    <row r="5053" spans="1:7" x14ac:dyDescent="0.2">
      <c r="A5053" s="2"/>
      <c r="C5053" s="2"/>
      <c r="G5053" s="2"/>
    </row>
    <row r="5054" spans="1:7" x14ac:dyDescent="0.2">
      <c r="A5054" s="2"/>
      <c r="C5054" s="2"/>
      <c r="G5054" s="2"/>
    </row>
    <row r="5055" spans="1:7" x14ac:dyDescent="0.2">
      <c r="A5055" s="2"/>
      <c r="C5055" s="2"/>
      <c r="G5055" s="2"/>
    </row>
    <row r="5056" spans="1:7" x14ac:dyDescent="0.2">
      <c r="A5056" s="2"/>
      <c r="C5056" s="2"/>
      <c r="G5056" s="2"/>
    </row>
    <row r="5057" spans="1:7" x14ac:dyDescent="0.2">
      <c r="A5057" s="2"/>
      <c r="C5057" s="2"/>
      <c r="G5057" s="2"/>
    </row>
    <row r="5058" spans="1:7" x14ac:dyDescent="0.2">
      <c r="A5058" s="2"/>
      <c r="C5058" s="2"/>
      <c r="G5058" s="2"/>
    </row>
    <row r="5059" spans="1:7" x14ac:dyDescent="0.2">
      <c r="A5059" s="2"/>
      <c r="C5059" s="2"/>
      <c r="G5059" s="2"/>
    </row>
    <row r="5060" spans="1:7" x14ac:dyDescent="0.2">
      <c r="A5060" s="2"/>
      <c r="C5060" s="2"/>
      <c r="G5060" s="2"/>
    </row>
    <row r="5061" spans="1:7" x14ac:dyDescent="0.2">
      <c r="A5061" s="2"/>
      <c r="C5061" s="2"/>
      <c r="G5061" s="2"/>
    </row>
    <row r="5062" spans="1:7" x14ac:dyDescent="0.2">
      <c r="A5062" s="2"/>
      <c r="C5062" s="2"/>
      <c r="G5062" s="2"/>
    </row>
    <row r="5063" spans="1:7" x14ac:dyDescent="0.2">
      <c r="A5063" s="2"/>
      <c r="C5063" s="2"/>
      <c r="G5063" s="2"/>
    </row>
    <row r="5064" spans="1:7" x14ac:dyDescent="0.2">
      <c r="A5064" s="2"/>
      <c r="C5064" s="2"/>
      <c r="G5064" s="2"/>
    </row>
    <row r="5065" spans="1:7" x14ac:dyDescent="0.2">
      <c r="A5065" s="2"/>
      <c r="C5065" s="2"/>
      <c r="G5065" s="2"/>
    </row>
    <row r="5066" spans="1:7" x14ac:dyDescent="0.2">
      <c r="A5066" s="2"/>
      <c r="C5066" s="2"/>
      <c r="G5066" s="2"/>
    </row>
    <row r="5067" spans="1:7" x14ac:dyDescent="0.2">
      <c r="A5067" s="2"/>
      <c r="C5067" s="2"/>
      <c r="G5067" s="2"/>
    </row>
    <row r="5068" spans="1:7" x14ac:dyDescent="0.2">
      <c r="A5068" s="2"/>
      <c r="C5068" s="2"/>
      <c r="G5068" s="2"/>
    </row>
    <row r="5069" spans="1:7" x14ac:dyDescent="0.2">
      <c r="A5069" s="2"/>
      <c r="C5069" s="2"/>
      <c r="G5069" s="2"/>
    </row>
    <row r="5070" spans="1:7" x14ac:dyDescent="0.2">
      <c r="A5070" s="2"/>
      <c r="C5070" s="2"/>
      <c r="G5070" s="2"/>
    </row>
    <row r="5071" spans="1:7" x14ac:dyDescent="0.2">
      <c r="A5071" s="2"/>
      <c r="C5071" s="2"/>
      <c r="G5071" s="2"/>
    </row>
    <row r="5072" spans="1:7" x14ac:dyDescent="0.2">
      <c r="A5072" s="2"/>
      <c r="C5072" s="2"/>
      <c r="G5072" s="2"/>
    </row>
    <row r="5073" spans="1:7" x14ac:dyDescent="0.2">
      <c r="A5073" s="2"/>
      <c r="C5073" s="2"/>
      <c r="G5073" s="2"/>
    </row>
    <row r="5074" spans="1:7" x14ac:dyDescent="0.2">
      <c r="A5074" s="2"/>
      <c r="C5074" s="2"/>
      <c r="G5074" s="2"/>
    </row>
    <row r="5075" spans="1:7" x14ac:dyDescent="0.2">
      <c r="A5075" s="2"/>
      <c r="C5075" s="2"/>
      <c r="G5075" s="2"/>
    </row>
    <row r="5076" spans="1:7" x14ac:dyDescent="0.2">
      <c r="A5076" s="2"/>
      <c r="C5076" s="2"/>
      <c r="G5076" s="2"/>
    </row>
    <row r="5077" spans="1:7" x14ac:dyDescent="0.2">
      <c r="A5077" s="2"/>
      <c r="C5077" s="2"/>
      <c r="G5077" s="2"/>
    </row>
    <row r="5078" spans="1:7" x14ac:dyDescent="0.2">
      <c r="A5078" s="2"/>
      <c r="C5078" s="2"/>
      <c r="G5078" s="2"/>
    </row>
    <row r="5079" spans="1:7" x14ac:dyDescent="0.2">
      <c r="A5079" s="2"/>
      <c r="C5079" s="2"/>
      <c r="G5079" s="2"/>
    </row>
    <row r="5080" spans="1:7" x14ac:dyDescent="0.2">
      <c r="A5080" s="2"/>
      <c r="C5080" s="2"/>
      <c r="G5080" s="2"/>
    </row>
    <row r="5081" spans="1:7" x14ac:dyDescent="0.2">
      <c r="A5081" s="2"/>
      <c r="C5081" s="2"/>
      <c r="G5081" s="2"/>
    </row>
    <row r="5082" spans="1:7" x14ac:dyDescent="0.2">
      <c r="A5082" s="2"/>
      <c r="C5082" s="2"/>
      <c r="G5082" s="2"/>
    </row>
    <row r="5083" spans="1:7" x14ac:dyDescent="0.2">
      <c r="A5083" s="2"/>
      <c r="C5083" s="2"/>
      <c r="G5083" s="2"/>
    </row>
    <row r="5084" spans="1:7" x14ac:dyDescent="0.2">
      <c r="A5084" s="2"/>
      <c r="C5084" s="2"/>
      <c r="G5084" s="2"/>
    </row>
    <row r="5085" spans="1:7" x14ac:dyDescent="0.2">
      <c r="A5085" s="2"/>
      <c r="C5085" s="2"/>
      <c r="G5085" s="2"/>
    </row>
    <row r="5086" spans="1:7" x14ac:dyDescent="0.2">
      <c r="A5086" s="2"/>
      <c r="C5086" s="2"/>
      <c r="G5086" s="2"/>
    </row>
    <row r="5087" spans="1:7" x14ac:dyDescent="0.2">
      <c r="A5087" s="2"/>
      <c r="C5087" s="2"/>
      <c r="G5087" s="2"/>
    </row>
    <row r="5088" spans="1:7" x14ac:dyDescent="0.2">
      <c r="A5088" s="2"/>
      <c r="C5088" s="2"/>
      <c r="G5088" s="2"/>
    </row>
    <row r="5089" spans="1:7" x14ac:dyDescent="0.2">
      <c r="A5089" s="2"/>
      <c r="C5089" s="2"/>
      <c r="G5089" s="2"/>
    </row>
    <row r="5090" spans="1:7" x14ac:dyDescent="0.2">
      <c r="A5090" s="2"/>
      <c r="C5090" s="2"/>
      <c r="G5090" s="2"/>
    </row>
    <row r="5091" spans="1:7" x14ac:dyDescent="0.2">
      <c r="A5091" s="2"/>
      <c r="C5091" s="2"/>
      <c r="G5091" s="2"/>
    </row>
    <row r="5092" spans="1:7" x14ac:dyDescent="0.2">
      <c r="A5092" s="2"/>
      <c r="C5092" s="2"/>
      <c r="G5092" s="2"/>
    </row>
    <row r="5093" spans="1:7" x14ac:dyDescent="0.2">
      <c r="A5093" s="2"/>
      <c r="C5093" s="2"/>
      <c r="G5093" s="2"/>
    </row>
    <row r="5094" spans="1:7" x14ac:dyDescent="0.2">
      <c r="A5094" s="2"/>
      <c r="C5094" s="2"/>
      <c r="G5094" s="2"/>
    </row>
    <row r="5095" spans="1:7" x14ac:dyDescent="0.2">
      <c r="A5095" s="2"/>
      <c r="C5095" s="2"/>
      <c r="G5095" s="2"/>
    </row>
    <row r="5096" spans="1:7" x14ac:dyDescent="0.2">
      <c r="A5096" s="2"/>
      <c r="C5096" s="2"/>
      <c r="G5096" s="2"/>
    </row>
    <row r="5097" spans="1:7" x14ac:dyDescent="0.2">
      <c r="A5097" s="2"/>
      <c r="C5097" s="2"/>
      <c r="G5097" s="2"/>
    </row>
    <row r="5098" spans="1:7" x14ac:dyDescent="0.2">
      <c r="A5098" s="2"/>
      <c r="C5098" s="2"/>
      <c r="G5098" s="2"/>
    </row>
    <row r="5099" spans="1:7" x14ac:dyDescent="0.2">
      <c r="A5099" s="2"/>
      <c r="C5099" s="2"/>
      <c r="G5099" s="2"/>
    </row>
    <row r="5100" spans="1:7" x14ac:dyDescent="0.2">
      <c r="A5100" s="2"/>
      <c r="C5100" s="2"/>
      <c r="G5100" s="2"/>
    </row>
    <row r="5101" spans="1:7" x14ac:dyDescent="0.2">
      <c r="A5101" s="2"/>
      <c r="C5101" s="2"/>
      <c r="G5101" s="2"/>
    </row>
    <row r="5102" spans="1:7" x14ac:dyDescent="0.2">
      <c r="A5102" s="2"/>
      <c r="C5102" s="2"/>
      <c r="G5102" s="2"/>
    </row>
    <row r="5103" spans="1:7" x14ac:dyDescent="0.2">
      <c r="A5103" s="2"/>
      <c r="C5103" s="2"/>
      <c r="G5103" s="2"/>
    </row>
    <row r="5104" spans="1:7" x14ac:dyDescent="0.2">
      <c r="A5104" s="2"/>
      <c r="C5104" s="2"/>
      <c r="G5104" s="2"/>
    </row>
    <row r="5105" spans="1:7" x14ac:dyDescent="0.2">
      <c r="A5105" s="2"/>
      <c r="C5105" s="2"/>
      <c r="G5105" s="2"/>
    </row>
    <row r="5106" spans="1:7" x14ac:dyDescent="0.2">
      <c r="A5106" s="2"/>
      <c r="C5106" s="2"/>
      <c r="G5106" s="2"/>
    </row>
    <row r="5107" spans="1:7" x14ac:dyDescent="0.2">
      <c r="A5107" s="2"/>
      <c r="C5107" s="2"/>
      <c r="G5107" s="2"/>
    </row>
    <row r="5108" spans="1:7" x14ac:dyDescent="0.2">
      <c r="A5108" s="2"/>
      <c r="C5108" s="2"/>
      <c r="G5108" s="2"/>
    </row>
    <row r="5109" spans="1:7" x14ac:dyDescent="0.2">
      <c r="A5109" s="2"/>
      <c r="C5109" s="2"/>
      <c r="G5109" s="2"/>
    </row>
    <row r="5110" spans="1:7" x14ac:dyDescent="0.2">
      <c r="A5110" s="2"/>
      <c r="C5110" s="2"/>
      <c r="G5110" s="2"/>
    </row>
    <row r="5111" spans="1:7" x14ac:dyDescent="0.2">
      <c r="A5111" s="2"/>
      <c r="C5111" s="2"/>
      <c r="G5111" s="2"/>
    </row>
    <row r="5112" spans="1:7" x14ac:dyDescent="0.2">
      <c r="A5112" s="2"/>
      <c r="C5112" s="2"/>
      <c r="G5112" s="2"/>
    </row>
    <row r="5113" spans="1:7" x14ac:dyDescent="0.2">
      <c r="A5113" s="2"/>
      <c r="C5113" s="2"/>
      <c r="G5113" s="2"/>
    </row>
    <row r="5114" spans="1:7" x14ac:dyDescent="0.2">
      <c r="A5114" s="2"/>
      <c r="C5114" s="2"/>
      <c r="G5114" s="2"/>
    </row>
    <row r="5115" spans="1:7" x14ac:dyDescent="0.2">
      <c r="A5115" s="2"/>
      <c r="C5115" s="2"/>
      <c r="G5115" s="2"/>
    </row>
    <row r="5116" spans="1:7" x14ac:dyDescent="0.2">
      <c r="A5116" s="2"/>
      <c r="C5116" s="2"/>
      <c r="G5116" s="2"/>
    </row>
    <row r="5117" spans="1:7" x14ac:dyDescent="0.2">
      <c r="A5117" s="2"/>
      <c r="C5117" s="2"/>
      <c r="G5117" s="2"/>
    </row>
    <row r="5118" spans="1:7" x14ac:dyDescent="0.2">
      <c r="A5118" s="2"/>
      <c r="C5118" s="2"/>
      <c r="G5118" s="2"/>
    </row>
    <row r="5119" spans="1:7" x14ac:dyDescent="0.2">
      <c r="A5119" s="2"/>
      <c r="C5119" s="2"/>
      <c r="G5119" s="2"/>
    </row>
    <row r="5120" spans="1:7" x14ac:dyDescent="0.2">
      <c r="A5120" s="2"/>
      <c r="C5120" s="2"/>
      <c r="G5120" s="2"/>
    </row>
    <row r="5121" spans="1:7" x14ac:dyDescent="0.2">
      <c r="A5121" s="2"/>
      <c r="C5121" s="2"/>
      <c r="G5121" s="2"/>
    </row>
    <row r="5122" spans="1:7" x14ac:dyDescent="0.2">
      <c r="A5122" s="2"/>
      <c r="C5122" s="2"/>
      <c r="G5122" s="2"/>
    </row>
    <row r="5123" spans="1:7" x14ac:dyDescent="0.2">
      <c r="A5123" s="2"/>
      <c r="C5123" s="2"/>
      <c r="G5123" s="2"/>
    </row>
    <row r="5124" spans="1:7" x14ac:dyDescent="0.2">
      <c r="A5124" s="2"/>
      <c r="C5124" s="2"/>
      <c r="G5124" s="2"/>
    </row>
    <row r="5125" spans="1:7" x14ac:dyDescent="0.2">
      <c r="A5125" s="2"/>
      <c r="C5125" s="2"/>
      <c r="G5125" s="2"/>
    </row>
    <row r="5126" spans="1:7" x14ac:dyDescent="0.2">
      <c r="A5126" s="2"/>
      <c r="C5126" s="2"/>
      <c r="G5126" s="2"/>
    </row>
    <row r="5127" spans="1:7" x14ac:dyDescent="0.2">
      <c r="A5127" s="2"/>
      <c r="C5127" s="2"/>
      <c r="G5127" s="2"/>
    </row>
    <row r="5128" spans="1:7" x14ac:dyDescent="0.2">
      <c r="A5128" s="2"/>
      <c r="C5128" s="2"/>
      <c r="G5128" s="2"/>
    </row>
    <row r="5129" spans="1:7" x14ac:dyDescent="0.2">
      <c r="A5129" s="2"/>
      <c r="C5129" s="2"/>
      <c r="G5129" s="2"/>
    </row>
    <row r="5130" spans="1:7" x14ac:dyDescent="0.2">
      <c r="A5130" s="2"/>
      <c r="C5130" s="2"/>
      <c r="G5130" s="2"/>
    </row>
    <row r="5131" spans="1:7" x14ac:dyDescent="0.2">
      <c r="A5131" s="2"/>
      <c r="C5131" s="2"/>
      <c r="G5131" s="2"/>
    </row>
    <row r="5132" spans="1:7" x14ac:dyDescent="0.2">
      <c r="A5132" s="2"/>
      <c r="C5132" s="2"/>
      <c r="G5132" s="2"/>
    </row>
    <row r="5133" spans="1:7" x14ac:dyDescent="0.2">
      <c r="A5133" s="2"/>
      <c r="C5133" s="2"/>
      <c r="G5133" s="2"/>
    </row>
    <row r="5134" spans="1:7" x14ac:dyDescent="0.2">
      <c r="A5134" s="2"/>
      <c r="C5134" s="2"/>
      <c r="G5134" s="2"/>
    </row>
    <row r="5135" spans="1:7" x14ac:dyDescent="0.2">
      <c r="A5135" s="2"/>
      <c r="C5135" s="2"/>
      <c r="G5135" s="2"/>
    </row>
    <row r="5136" spans="1:7" x14ac:dyDescent="0.2">
      <c r="A5136" s="2"/>
      <c r="C5136" s="2"/>
      <c r="G5136" s="2"/>
    </row>
    <row r="5137" spans="1:7" x14ac:dyDescent="0.2">
      <c r="A5137" s="2"/>
      <c r="C5137" s="2"/>
      <c r="G5137" s="2"/>
    </row>
    <row r="5138" spans="1:7" x14ac:dyDescent="0.2">
      <c r="A5138" s="2"/>
      <c r="C5138" s="2"/>
      <c r="G5138" s="2"/>
    </row>
    <row r="5139" spans="1:7" x14ac:dyDescent="0.2">
      <c r="A5139" s="2"/>
      <c r="C5139" s="2"/>
      <c r="G5139" s="2"/>
    </row>
    <row r="5140" spans="1:7" x14ac:dyDescent="0.2">
      <c r="A5140" s="2"/>
      <c r="C5140" s="2"/>
      <c r="G5140" s="2"/>
    </row>
    <row r="5141" spans="1:7" x14ac:dyDescent="0.2">
      <c r="A5141" s="2"/>
      <c r="C5141" s="2"/>
      <c r="G5141" s="2"/>
    </row>
    <row r="5142" spans="1:7" x14ac:dyDescent="0.2">
      <c r="A5142" s="2"/>
      <c r="C5142" s="2"/>
      <c r="G5142" s="2"/>
    </row>
    <row r="5143" spans="1:7" x14ac:dyDescent="0.2">
      <c r="A5143" s="2"/>
      <c r="C5143" s="2"/>
      <c r="G5143" s="2"/>
    </row>
    <row r="5144" spans="1:7" x14ac:dyDescent="0.2">
      <c r="A5144" s="2"/>
      <c r="C5144" s="2"/>
      <c r="G5144" s="2"/>
    </row>
    <row r="5145" spans="1:7" x14ac:dyDescent="0.2">
      <c r="A5145" s="2"/>
      <c r="C5145" s="2"/>
      <c r="G5145" s="2"/>
    </row>
    <row r="5146" spans="1:7" x14ac:dyDescent="0.2">
      <c r="A5146" s="2"/>
      <c r="C5146" s="2"/>
      <c r="G5146" s="2"/>
    </row>
    <row r="5147" spans="1:7" x14ac:dyDescent="0.2">
      <c r="A5147" s="2"/>
      <c r="C5147" s="2"/>
      <c r="G5147" s="2"/>
    </row>
    <row r="5148" spans="1:7" x14ac:dyDescent="0.2">
      <c r="A5148" s="2"/>
      <c r="C5148" s="2"/>
      <c r="G5148" s="2"/>
    </row>
    <row r="5149" spans="1:7" x14ac:dyDescent="0.2">
      <c r="A5149" s="2"/>
      <c r="C5149" s="2"/>
      <c r="G5149" s="2"/>
    </row>
    <row r="5150" spans="1:7" x14ac:dyDescent="0.2">
      <c r="A5150" s="2"/>
      <c r="C5150" s="2"/>
      <c r="G5150" s="2"/>
    </row>
    <row r="5151" spans="1:7" x14ac:dyDescent="0.2">
      <c r="A5151" s="2"/>
      <c r="C5151" s="2"/>
      <c r="G5151" s="2"/>
    </row>
    <row r="5152" spans="1:7" x14ac:dyDescent="0.2">
      <c r="A5152" s="2"/>
      <c r="C5152" s="2"/>
      <c r="G5152" s="2"/>
    </row>
    <row r="5153" spans="1:7" x14ac:dyDescent="0.2">
      <c r="A5153" s="2"/>
      <c r="C5153" s="2"/>
      <c r="G5153" s="2"/>
    </row>
    <row r="5154" spans="1:7" x14ac:dyDescent="0.2">
      <c r="A5154" s="2"/>
      <c r="C5154" s="2"/>
      <c r="G5154" s="2"/>
    </row>
    <row r="5155" spans="1:7" x14ac:dyDescent="0.2">
      <c r="A5155" s="2"/>
      <c r="C5155" s="2"/>
      <c r="G5155" s="2"/>
    </row>
    <row r="5156" spans="1:7" x14ac:dyDescent="0.2">
      <c r="A5156" s="2"/>
      <c r="C5156" s="2"/>
      <c r="G5156" s="2"/>
    </row>
    <row r="5157" spans="1:7" x14ac:dyDescent="0.2">
      <c r="A5157" s="2"/>
      <c r="C5157" s="2"/>
      <c r="G5157" s="2"/>
    </row>
    <row r="5158" spans="1:7" x14ac:dyDescent="0.2">
      <c r="A5158" s="2"/>
      <c r="C5158" s="2"/>
      <c r="G5158" s="2"/>
    </row>
    <row r="5159" spans="1:7" x14ac:dyDescent="0.2">
      <c r="A5159" s="2"/>
      <c r="C5159" s="2"/>
      <c r="G5159" s="2"/>
    </row>
    <row r="5160" spans="1:7" x14ac:dyDescent="0.2">
      <c r="A5160" s="2"/>
      <c r="C5160" s="2"/>
      <c r="G5160" s="2"/>
    </row>
    <row r="5161" spans="1:7" x14ac:dyDescent="0.2">
      <c r="A5161" s="2"/>
      <c r="C5161" s="2"/>
      <c r="G5161" s="2"/>
    </row>
    <row r="5162" spans="1:7" x14ac:dyDescent="0.2">
      <c r="A5162" s="2"/>
      <c r="C5162" s="2"/>
      <c r="G5162" s="2"/>
    </row>
    <row r="5163" spans="1:7" x14ac:dyDescent="0.2">
      <c r="A5163" s="2"/>
      <c r="C5163" s="2"/>
      <c r="G5163" s="2"/>
    </row>
    <row r="5164" spans="1:7" x14ac:dyDescent="0.2">
      <c r="A5164" s="2"/>
      <c r="C5164" s="2"/>
      <c r="G5164" s="2"/>
    </row>
    <row r="5165" spans="1:7" x14ac:dyDescent="0.2">
      <c r="A5165" s="2"/>
      <c r="C5165" s="2"/>
      <c r="G5165" s="2"/>
    </row>
    <row r="5166" spans="1:7" x14ac:dyDescent="0.2">
      <c r="A5166" s="2"/>
      <c r="C5166" s="2"/>
      <c r="G5166" s="2"/>
    </row>
    <row r="5167" spans="1:7" x14ac:dyDescent="0.2">
      <c r="A5167" s="2"/>
      <c r="C5167" s="2"/>
      <c r="G5167" s="2"/>
    </row>
    <row r="5168" spans="1:7" x14ac:dyDescent="0.2">
      <c r="A5168" s="2"/>
      <c r="C5168" s="2"/>
      <c r="G5168" s="2"/>
    </row>
    <row r="5169" spans="1:7" x14ac:dyDescent="0.2">
      <c r="A5169" s="2"/>
      <c r="C5169" s="2"/>
      <c r="G5169" s="2"/>
    </row>
    <row r="5170" spans="1:7" x14ac:dyDescent="0.2">
      <c r="A5170" s="2"/>
      <c r="C5170" s="2"/>
      <c r="G5170" s="2"/>
    </row>
    <row r="5171" spans="1:7" x14ac:dyDescent="0.2">
      <c r="A5171" s="2"/>
      <c r="C5171" s="2"/>
      <c r="G5171" s="2"/>
    </row>
    <row r="5172" spans="1:7" x14ac:dyDescent="0.2">
      <c r="A5172" s="2"/>
      <c r="C5172" s="2"/>
      <c r="G5172" s="2"/>
    </row>
    <row r="5173" spans="1:7" x14ac:dyDescent="0.2">
      <c r="A5173" s="2"/>
      <c r="C5173" s="2"/>
      <c r="G5173" s="2"/>
    </row>
    <row r="5174" spans="1:7" x14ac:dyDescent="0.2">
      <c r="A5174" s="2"/>
      <c r="C5174" s="2"/>
      <c r="G5174" s="2"/>
    </row>
    <row r="5175" spans="1:7" x14ac:dyDescent="0.2">
      <c r="A5175" s="2"/>
      <c r="C5175" s="2"/>
      <c r="G5175" s="2"/>
    </row>
    <row r="5176" spans="1:7" x14ac:dyDescent="0.2">
      <c r="A5176" s="2"/>
      <c r="C5176" s="2"/>
      <c r="G5176" s="2"/>
    </row>
    <row r="5177" spans="1:7" x14ac:dyDescent="0.2">
      <c r="A5177" s="2"/>
      <c r="C5177" s="2"/>
      <c r="G5177" s="2"/>
    </row>
    <row r="5178" spans="1:7" x14ac:dyDescent="0.2">
      <c r="A5178" s="2"/>
      <c r="C5178" s="2"/>
      <c r="G5178" s="2"/>
    </row>
    <row r="5179" spans="1:7" x14ac:dyDescent="0.2">
      <c r="A5179" s="2"/>
      <c r="C5179" s="2"/>
      <c r="G5179" s="2"/>
    </row>
    <row r="5180" spans="1:7" x14ac:dyDescent="0.2">
      <c r="A5180" s="2"/>
      <c r="C5180" s="2"/>
      <c r="G5180" s="2"/>
    </row>
    <row r="5181" spans="1:7" x14ac:dyDescent="0.2">
      <c r="A5181" s="2"/>
      <c r="C5181" s="2"/>
      <c r="G5181" s="2"/>
    </row>
    <row r="5182" spans="1:7" x14ac:dyDescent="0.2">
      <c r="A5182" s="2"/>
      <c r="C5182" s="2"/>
      <c r="G5182" s="2"/>
    </row>
    <row r="5183" spans="1:7" x14ac:dyDescent="0.2">
      <c r="A5183" s="2"/>
      <c r="C5183" s="2"/>
      <c r="G5183" s="2"/>
    </row>
    <row r="5184" spans="1:7" x14ac:dyDescent="0.2">
      <c r="A5184" s="2"/>
      <c r="C5184" s="2"/>
      <c r="G5184" s="2"/>
    </row>
    <row r="5185" spans="1:7" x14ac:dyDescent="0.2">
      <c r="A5185" s="2"/>
      <c r="C5185" s="2"/>
      <c r="G5185" s="2"/>
    </row>
    <row r="5186" spans="1:7" x14ac:dyDescent="0.2">
      <c r="A5186" s="2"/>
      <c r="C5186" s="2"/>
      <c r="G5186" s="2"/>
    </row>
    <row r="5187" spans="1:7" x14ac:dyDescent="0.2">
      <c r="A5187" s="2"/>
      <c r="C5187" s="2"/>
      <c r="G5187" s="2"/>
    </row>
    <row r="5188" spans="1:7" x14ac:dyDescent="0.2">
      <c r="A5188" s="2"/>
      <c r="C5188" s="2"/>
      <c r="G5188" s="2"/>
    </row>
    <row r="5189" spans="1:7" x14ac:dyDescent="0.2">
      <c r="A5189" s="2"/>
      <c r="C5189" s="2"/>
      <c r="G5189" s="2"/>
    </row>
    <row r="5190" spans="1:7" x14ac:dyDescent="0.2">
      <c r="A5190" s="2"/>
      <c r="C5190" s="2"/>
      <c r="G5190" s="2"/>
    </row>
    <row r="5191" spans="1:7" x14ac:dyDescent="0.2">
      <c r="A5191" s="2"/>
      <c r="C5191" s="2"/>
      <c r="G5191" s="2"/>
    </row>
    <row r="5192" spans="1:7" x14ac:dyDescent="0.2">
      <c r="A5192" s="2"/>
      <c r="C5192" s="2"/>
      <c r="G5192" s="2"/>
    </row>
    <row r="5193" spans="1:7" x14ac:dyDescent="0.2">
      <c r="A5193" s="2"/>
      <c r="C5193" s="2"/>
      <c r="G5193" s="2"/>
    </row>
    <row r="5194" spans="1:7" x14ac:dyDescent="0.2">
      <c r="A5194" s="2"/>
      <c r="C5194" s="2"/>
      <c r="G5194" s="2"/>
    </row>
    <row r="5195" spans="1:7" x14ac:dyDescent="0.2">
      <c r="A5195" s="2"/>
      <c r="C5195" s="2"/>
      <c r="G5195" s="2"/>
    </row>
    <row r="5196" spans="1:7" x14ac:dyDescent="0.2">
      <c r="A5196" s="2"/>
      <c r="C5196" s="2"/>
      <c r="G5196" s="2"/>
    </row>
    <row r="5197" spans="1:7" x14ac:dyDescent="0.2">
      <c r="A5197" s="2"/>
      <c r="C5197" s="2"/>
      <c r="G5197" s="2"/>
    </row>
    <row r="5198" spans="1:7" x14ac:dyDescent="0.2">
      <c r="A5198" s="2"/>
      <c r="C5198" s="2"/>
      <c r="G5198" s="2"/>
    </row>
    <row r="5199" spans="1:7" x14ac:dyDescent="0.2">
      <c r="A5199" s="2"/>
      <c r="C5199" s="2"/>
      <c r="G5199" s="2"/>
    </row>
    <row r="5200" spans="1:7" x14ac:dyDescent="0.2">
      <c r="A5200" s="2"/>
      <c r="C5200" s="2"/>
      <c r="G5200" s="2"/>
    </row>
    <row r="5201" spans="1:7" x14ac:dyDescent="0.2">
      <c r="A5201" s="2"/>
      <c r="C5201" s="2"/>
      <c r="G5201" s="2"/>
    </row>
    <row r="5202" spans="1:7" x14ac:dyDescent="0.2">
      <c r="A5202" s="2"/>
      <c r="C5202" s="2"/>
      <c r="G5202" s="2"/>
    </row>
    <row r="5203" spans="1:7" x14ac:dyDescent="0.2">
      <c r="A5203" s="2"/>
      <c r="C5203" s="2"/>
      <c r="G5203" s="2"/>
    </row>
    <row r="5204" spans="1:7" x14ac:dyDescent="0.2">
      <c r="A5204" s="2"/>
      <c r="C5204" s="2"/>
      <c r="G5204" s="2"/>
    </row>
    <row r="5205" spans="1:7" x14ac:dyDescent="0.2">
      <c r="A5205" s="2"/>
      <c r="C5205" s="2"/>
      <c r="G5205" s="2"/>
    </row>
    <row r="5206" spans="1:7" x14ac:dyDescent="0.2">
      <c r="A5206" s="2"/>
      <c r="C5206" s="2"/>
      <c r="G5206" s="2"/>
    </row>
    <row r="5207" spans="1:7" x14ac:dyDescent="0.2">
      <c r="A5207" s="2"/>
      <c r="C5207" s="2"/>
      <c r="G5207" s="2"/>
    </row>
    <row r="5208" spans="1:7" x14ac:dyDescent="0.2">
      <c r="A5208" s="2"/>
      <c r="C5208" s="2"/>
      <c r="G5208" s="2"/>
    </row>
    <row r="5209" spans="1:7" x14ac:dyDescent="0.2">
      <c r="A5209" s="2"/>
      <c r="C5209" s="2"/>
      <c r="G5209" s="2"/>
    </row>
    <row r="5210" spans="1:7" x14ac:dyDescent="0.2">
      <c r="A5210" s="2"/>
      <c r="C5210" s="2"/>
      <c r="G5210" s="2"/>
    </row>
    <row r="5211" spans="1:7" x14ac:dyDescent="0.2">
      <c r="A5211" s="2"/>
      <c r="C5211" s="2"/>
      <c r="G5211" s="2"/>
    </row>
    <row r="5212" spans="1:7" x14ac:dyDescent="0.2">
      <c r="A5212" s="2"/>
      <c r="C5212" s="2"/>
      <c r="G5212" s="2"/>
    </row>
    <row r="5213" spans="1:7" x14ac:dyDescent="0.2">
      <c r="A5213" s="2"/>
      <c r="C5213" s="2"/>
      <c r="G5213" s="2"/>
    </row>
    <row r="5214" spans="1:7" x14ac:dyDescent="0.2">
      <c r="A5214" s="2"/>
      <c r="C5214" s="2"/>
      <c r="G5214" s="2"/>
    </row>
    <row r="5215" spans="1:7" x14ac:dyDescent="0.2">
      <c r="A5215" s="2"/>
      <c r="C5215" s="2"/>
      <c r="G5215" s="2"/>
    </row>
    <row r="5216" spans="1:7" x14ac:dyDescent="0.2">
      <c r="A5216" s="2"/>
      <c r="C5216" s="2"/>
      <c r="G5216" s="2"/>
    </row>
    <row r="5217" spans="1:7" x14ac:dyDescent="0.2">
      <c r="A5217" s="2"/>
      <c r="C5217" s="2"/>
      <c r="G5217" s="2"/>
    </row>
    <row r="5218" spans="1:7" x14ac:dyDescent="0.2">
      <c r="A5218" s="2"/>
      <c r="C5218" s="2"/>
      <c r="G5218" s="2"/>
    </row>
    <row r="5219" spans="1:7" x14ac:dyDescent="0.2">
      <c r="A5219" s="2"/>
      <c r="C5219" s="2"/>
      <c r="G5219" s="2"/>
    </row>
    <row r="5220" spans="1:7" x14ac:dyDescent="0.2">
      <c r="A5220" s="2"/>
      <c r="C5220" s="2"/>
      <c r="G5220" s="2"/>
    </row>
    <row r="5221" spans="1:7" x14ac:dyDescent="0.2">
      <c r="A5221" s="2"/>
      <c r="C5221" s="2"/>
      <c r="G5221" s="2"/>
    </row>
    <row r="5222" spans="1:7" x14ac:dyDescent="0.2">
      <c r="A5222" s="2"/>
      <c r="C5222" s="2"/>
      <c r="G5222" s="2"/>
    </row>
    <row r="5223" spans="1:7" x14ac:dyDescent="0.2">
      <c r="A5223" s="2"/>
      <c r="C5223" s="2"/>
      <c r="G5223" s="2"/>
    </row>
    <row r="5224" spans="1:7" x14ac:dyDescent="0.2">
      <c r="A5224" s="2"/>
      <c r="C5224" s="2"/>
      <c r="G5224" s="2"/>
    </row>
    <row r="5225" spans="1:7" x14ac:dyDescent="0.2">
      <c r="A5225" s="2"/>
      <c r="C5225" s="2"/>
      <c r="G5225" s="2"/>
    </row>
    <row r="5226" spans="1:7" x14ac:dyDescent="0.2">
      <c r="A5226" s="2"/>
      <c r="C5226" s="2"/>
      <c r="G5226" s="2"/>
    </row>
    <row r="5227" spans="1:7" x14ac:dyDescent="0.2">
      <c r="A5227" s="2"/>
      <c r="C5227" s="2"/>
      <c r="G5227" s="2"/>
    </row>
    <row r="5228" spans="1:7" x14ac:dyDescent="0.2">
      <c r="A5228" s="2"/>
      <c r="C5228" s="2"/>
      <c r="G5228" s="2"/>
    </row>
    <row r="5229" spans="1:7" x14ac:dyDescent="0.2">
      <c r="A5229" s="2"/>
      <c r="C5229" s="2"/>
      <c r="G5229" s="2"/>
    </row>
    <row r="5230" spans="1:7" x14ac:dyDescent="0.2">
      <c r="A5230" s="2"/>
      <c r="C5230" s="2"/>
      <c r="G5230" s="2"/>
    </row>
    <row r="5231" spans="1:7" x14ac:dyDescent="0.2">
      <c r="A5231" s="2"/>
      <c r="C5231" s="2"/>
      <c r="G5231" s="2"/>
    </row>
    <row r="5232" spans="1:7" x14ac:dyDescent="0.2">
      <c r="A5232" s="2"/>
      <c r="C5232" s="2"/>
      <c r="G5232" s="2"/>
    </row>
    <row r="5233" spans="1:7" x14ac:dyDescent="0.2">
      <c r="A5233" s="2"/>
      <c r="C5233" s="2"/>
      <c r="G5233" s="2"/>
    </row>
    <row r="5234" spans="1:7" x14ac:dyDescent="0.2">
      <c r="A5234" s="2"/>
      <c r="C5234" s="2"/>
      <c r="G5234" s="2"/>
    </row>
    <row r="5235" spans="1:7" x14ac:dyDescent="0.2">
      <c r="A5235" s="2"/>
      <c r="C5235" s="2"/>
      <c r="G5235" s="2"/>
    </row>
    <row r="5236" spans="1:7" x14ac:dyDescent="0.2">
      <c r="A5236" s="2"/>
      <c r="C5236" s="2"/>
      <c r="G5236" s="2"/>
    </row>
    <row r="5237" spans="1:7" x14ac:dyDescent="0.2">
      <c r="A5237" s="2"/>
      <c r="C5237" s="2"/>
      <c r="G5237" s="2"/>
    </row>
    <row r="5238" spans="1:7" x14ac:dyDescent="0.2">
      <c r="A5238" s="2"/>
      <c r="C5238" s="2"/>
      <c r="G5238" s="2"/>
    </row>
    <row r="5239" spans="1:7" x14ac:dyDescent="0.2">
      <c r="A5239" s="2"/>
      <c r="C5239" s="2"/>
      <c r="G5239" s="2"/>
    </row>
    <row r="5240" spans="1:7" x14ac:dyDescent="0.2">
      <c r="A5240" s="2"/>
      <c r="C5240" s="2"/>
      <c r="G5240" s="2"/>
    </row>
    <row r="5241" spans="1:7" x14ac:dyDescent="0.2">
      <c r="A5241" s="2"/>
      <c r="C5241" s="2"/>
      <c r="G5241" s="2"/>
    </row>
    <row r="5242" spans="1:7" x14ac:dyDescent="0.2">
      <c r="A5242" s="2"/>
      <c r="C5242" s="2"/>
      <c r="G5242" s="2"/>
    </row>
    <row r="5243" spans="1:7" x14ac:dyDescent="0.2">
      <c r="A5243" s="2"/>
      <c r="C5243" s="2"/>
      <c r="G5243" s="2"/>
    </row>
    <row r="5244" spans="1:7" x14ac:dyDescent="0.2">
      <c r="A5244" s="2"/>
      <c r="C5244" s="2"/>
      <c r="G5244" s="2"/>
    </row>
    <row r="5245" spans="1:7" x14ac:dyDescent="0.2">
      <c r="A5245" s="2"/>
      <c r="C5245" s="2"/>
      <c r="G5245" s="2"/>
    </row>
    <row r="5246" spans="1:7" x14ac:dyDescent="0.2">
      <c r="A5246" s="2"/>
      <c r="C5246" s="2"/>
      <c r="G5246" s="2"/>
    </row>
    <row r="5247" spans="1:7" x14ac:dyDescent="0.2">
      <c r="A5247" s="2"/>
      <c r="C5247" s="2"/>
      <c r="G5247" s="2"/>
    </row>
    <row r="5248" spans="1:7" x14ac:dyDescent="0.2">
      <c r="A5248" s="2"/>
      <c r="C5248" s="2"/>
      <c r="G5248" s="2"/>
    </row>
    <row r="5249" spans="1:7" x14ac:dyDescent="0.2">
      <c r="A5249" s="2"/>
      <c r="C5249" s="2"/>
      <c r="G5249" s="2"/>
    </row>
    <row r="5250" spans="1:7" x14ac:dyDescent="0.2">
      <c r="A5250" s="2"/>
      <c r="C5250" s="2"/>
      <c r="G5250" s="2"/>
    </row>
    <row r="5251" spans="1:7" x14ac:dyDescent="0.2">
      <c r="A5251" s="2"/>
      <c r="C5251" s="2"/>
      <c r="G5251" s="2"/>
    </row>
    <row r="5252" spans="1:7" x14ac:dyDescent="0.2">
      <c r="A5252" s="2"/>
      <c r="C5252" s="2"/>
      <c r="G5252" s="2"/>
    </row>
    <row r="5253" spans="1:7" x14ac:dyDescent="0.2">
      <c r="A5253" s="2"/>
      <c r="C5253" s="2"/>
      <c r="G5253" s="2"/>
    </row>
    <row r="5254" spans="1:7" x14ac:dyDescent="0.2">
      <c r="A5254" s="2"/>
      <c r="C5254" s="2"/>
      <c r="G5254" s="2"/>
    </row>
    <row r="5255" spans="1:7" x14ac:dyDescent="0.2">
      <c r="A5255" s="2"/>
      <c r="C5255" s="2"/>
      <c r="G5255" s="2"/>
    </row>
    <row r="5256" spans="1:7" x14ac:dyDescent="0.2">
      <c r="A5256" s="2"/>
      <c r="C5256" s="2"/>
      <c r="G5256" s="2"/>
    </row>
    <row r="5257" spans="1:7" x14ac:dyDescent="0.2">
      <c r="A5257" s="2"/>
      <c r="C5257" s="2"/>
      <c r="G5257" s="2"/>
    </row>
    <row r="5258" spans="1:7" x14ac:dyDescent="0.2">
      <c r="A5258" s="2"/>
      <c r="C5258" s="2"/>
      <c r="G5258" s="2"/>
    </row>
    <row r="5259" spans="1:7" x14ac:dyDescent="0.2">
      <c r="A5259" s="2"/>
      <c r="C5259" s="2"/>
      <c r="G5259" s="2"/>
    </row>
    <row r="5260" spans="1:7" x14ac:dyDescent="0.2">
      <c r="A5260" s="2"/>
      <c r="C5260" s="2"/>
      <c r="G5260" s="2"/>
    </row>
    <row r="5261" spans="1:7" x14ac:dyDescent="0.2">
      <c r="A5261" s="2"/>
      <c r="C5261" s="2"/>
      <c r="G5261" s="2"/>
    </row>
    <row r="5262" spans="1:7" x14ac:dyDescent="0.2">
      <c r="A5262" s="2"/>
      <c r="C5262" s="2"/>
      <c r="G5262" s="2"/>
    </row>
    <row r="5263" spans="1:7" x14ac:dyDescent="0.2">
      <c r="A5263" s="2"/>
      <c r="C5263" s="2"/>
      <c r="G5263" s="2"/>
    </row>
    <row r="5264" spans="1:7" x14ac:dyDescent="0.2">
      <c r="A5264" s="2"/>
      <c r="C5264" s="2"/>
      <c r="G5264" s="2"/>
    </row>
    <row r="5265" spans="1:7" x14ac:dyDescent="0.2">
      <c r="A5265" s="2"/>
      <c r="C5265" s="2"/>
      <c r="G5265" s="2"/>
    </row>
    <row r="5266" spans="1:7" x14ac:dyDescent="0.2">
      <c r="A5266" s="2"/>
      <c r="C5266" s="2"/>
      <c r="G5266" s="2"/>
    </row>
    <row r="5267" spans="1:7" x14ac:dyDescent="0.2">
      <c r="A5267" s="2"/>
      <c r="C5267" s="2"/>
      <c r="G5267" s="2"/>
    </row>
    <row r="5268" spans="1:7" x14ac:dyDescent="0.2">
      <c r="A5268" s="2"/>
      <c r="C5268" s="2"/>
      <c r="G5268" s="2"/>
    </row>
    <row r="5269" spans="1:7" x14ac:dyDescent="0.2">
      <c r="A5269" s="2"/>
      <c r="C5269" s="2"/>
      <c r="G5269" s="2"/>
    </row>
    <row r="5270" spans="1:7" x14ac:dyDescent="0.2">
      <c r="A5270" s="2"/>
      <c r="C5270" s="2"/>
      <c r="G5270" s="2"/>
    </row>
    <row r="5271" spans="1:7" x14ac:dyDescent="0.2">
      <c r="A5271" s="2"/>
      <c r="C5271" s="2"/>
      <c r="G5271" s="2"/>
    </row>
    <row r="5272" spans="1:7" x14ac:dyDescent="0.2">
      <c r="A5272" s="2"/>
      <c r="C5272" s="2"/>
      <c r="G5272" s="2"/>
    </row>
    <row r="5273" spans="1:7" x14ac:dyDescent="0.2">
      <c r="A5273" s="2"/>
      <c r="C5273" s="2"/>
      <c r="G5273" s="2"/>
    </row>
    <row r="5274" spans="1:7" x14ac:dyDescent="0.2">
      <c r="A5274" s="2"/>
      <c r="C5274" s="2"/>
      <c r="G5274" s="2"/>
    </row>
    <row r="5275" spans="1:7" x14ac:dyDescent="0.2">
      <c r="A5275" s="2"/>
      <c r="C5275" s="2"/>
      <c r="G5275" s="2"/>
    </row>
    <row r="5276" spans="1:7" x14ac:dyDescent="0.2">
      <c r="A5276" s="2"/>
      <c r="C5276" s="2"/>
      <c r="G5276" s="2"/>
    </row>
    <row r="5277" spans="1:7" x14ac:dyDescent="0.2">
      <c r="A5277" s="2"/>
      <c r="C5277" s="2"/>
      <c r="G5277" s="2"/>
    </row>
    <row r="5278" spans="1:7" x14ac:dyDescent="0.2">
      <c r="A5278" s="2"/>
      <c r="C5278" s="2"/>
      <c r="G5278" s="2"/>
    </row>
    <row r="5279" spans="1:7" x14ac:dyDescent="0.2">
      <c r="A5279" s="2"/>
      <c r="C5279" s="2"/>
      <c r="G5279" s="2"/>
    </row>
    <row r="5280" spans="1:7" x14ac:dyDescent="0.2">
      <c r="A5280" s="2"/>
      <c r="C5280" s="2"/>
      <c r="G5280" s="2"/>
    </row>
    <row r="5281" spans="1:7" x14ac:dyDescent="0.2">
      <c r="A5281" s="2"/>
      <c r="C5281" s="2"/>
      <c r="G5281" s="2"/>
    </row>
    <row r="5282" spans="1:7" x14ac:dyDescent="0.2">
      <c r="A5282" s="2"/>
      <c r="C5282" s="2"/>
      <c r="G5282" s="2"/>
    </row>
    <row r="5283" spans="1:7" x14ac:dyDescent="0.2">
      <c r="A5283" s="2"/>
      <c r="C5283" s="2"/>
      <c r="G5283" s="2"/>
    </row>
    <row r="5284" spans="1:7" x14ac:dyDescent="0.2">
      <c r="A5284" s="2"/>
      <c r="C5284" s="2"/>
      <c r="G5284" s="2"/>
    </row>
    <row r="5285" spans="1:7" x14ac:dyDescent="0.2">
      <c r="A5285" s="2"/>
      <c r="C5285" s="2"/>
      <c r="G5285" s="2"/>
    </row>
    <row r="5286" spans="1:7" x14ac:dyDescent="0.2">
      <c r="A5286" s="2"/>
      <c r="C5286" s="2"/>
      <c r="G5286" s="2"/>
    </row>
    <row r="5287" spans="1:7" x14ac:dyDescent="0.2">
      <c r="A5287" s="2"/>
      <c r="C5287" s="2"/>
      <c r="G5287" s="2"/>
    </row>
    <row r="5288" spans="1:7" x14ac:dyDescent="0.2">
      <c r="A5288" s="2"/>
      <c r="C5288" s="2"/>
      <c r="G5288" s="2"/>
    </row>
    <row r="5289" spans="1:7" x14ac:dyDescent="0.2">
      <c r="A5289" s="2"/>
      <c r="C5289" s="2"/>
      <c r="G5289" s="2"/>
    </row>
    <row r="5290" spans="1:7" x14ac:dyDescent="0.2">
      <c r="A5290" s="2"/>
      <c r="C5290" s="2"/>
      <c r="G5290" s="2"/>
    </row>
    <row r="5291" spans="1:7" x14ac:dyDescent="0.2">
      <c r="A5291" s="2"/>
      <c r="C5291" s="2"/>
      <c r="G5291" s="2"/>
    </row>
    <row r="5292" spans="1:7" x14ac:dyDescent="0.2">
      <c r="A5292" s="2"/>
      <c r="C5292" s="2"/>
      <c r="G5292" s="2"/>
    </row>
    <row r="5293" spans="1:7" x14ac:dyDescent="0.2">
      <c r="A5293" s="2"/>
      <c r="C5293" s="2"/>
      <c r="G5293" s="2"/>
    </row>
    <row r="5294" spans="1:7" x14ac:dyDescent="0.2">
      <c r="A5294" s="2"/>
      <c r="C5294" s="2"/>
      <c r="G5294" s="2"/>
    </row>
    <row r="5295" spans="1:7" x14ac:dyDescent="0.2">
      <c r="A5295" s="2"/>
      <c r="C5295" s="2"/>
      <c r="G5295" s="2"/>
    </row>
    <row r="5296" spans="1:7" x14ac:dyDescent="0.2">
      <c r="A5296" s="2"/>
      <c r="C5296" s="2"/>
      <c r="G5296" s="2"/>
    </row>
    <row r="5297" spans="1:7" x14ac:dyDescent="0.2">
      <c r="A5297" s="2"/>
      <c r="C5297" s="2"/>
      <c r="G5297" s="2"/>
    </row>
    <row r="5298" spans="1:7" x14ac:dyDescent="0.2">
      <c r="A5298" s="2"/>
      <c r="C5298" s="2"/>
      <c r="G5298" s="2"/>
    </row>
    <row r="5299" spans="1:7" x14ac:dyDescent="0.2">
      <c r="A5299" s="2"/>
      <c r="C5299" s="2"/>
      <c r="G5299" s="2"/>
    </row>
    <row r="5300" spans="1:7" x14ac:dyDescent="0.2">
      <c r="A5300" s="2"/>
      <c r="C5300" s="2"/>
      <c r="G5300" s="2"/>
    </row>
    <row r="5301" spans="1:7" x14ac:dyDescent="0.2">
      <c r="A5301" s="2"/>
      <c r="C5301" s="2"/>
      <c r="G5301" s="2"/>
    </row>
    <row r="5302" spans="1:7" x14ac:dyDescent="0.2">
      <c r="A5302" s="2"/>
      <c r="C5302" s="2"/>
      <c r="G5302" s="2"/>
    </row>
    <row r="5303" spans="1:7" x14ac:dyDescent="0.2">
      <c r="A5303" s="2"/>
      <c r="C5303" s="2"/>
      <c r="G5303" s="2"/>
    </row>
    <row r="5304" spans="1:7" x14ac:dyDescent="0.2">
      <c r="A5304" s="2"/>
      <c r="C5304" s="2"/>
      <c r="G5304" s="2"/>
    </row>
    <row r="5305" spans="1:7" x14ac:dyDescent="0.2">
      <c r="A5305" s="2"/>
      <c r="C5305" s="2"/>
      <c r="G5305" s="2"/>
    </row>
    <row r="5306" spans="1:7" x14ac:dyDescent="0.2">
      <c r="A5306" s="2"/>
      <c r="C5306" s="2"/>
      <c r="G5306" s="2"/>
    </row>
    <row r="5307" spans="1:7" x14ac:dyDescent="0.2">
      <c r="A5307" s="2"/>
      <c r="C5307" s="2"/>
      <c r="G5307" s="2"/>
    </row>
    <row r="5308" spans="1:7" x14ac:dyDescent="0.2">
      <c r="A5308" s="2"/>
      <c r="C5308" s="2"/>
      <c r="G5308" s="2"/>
    </row>
    <row r="5309" spans="1:7" x14ac:dyDescent="0.2">
      <c r="A5309" s="2"/>
      <c r="C5309" s="2"/>
      <c r="G5309" s="2"/>
    </row>
    <row r="5310" spans="1:7" x14ac:dyDescent="0.2">
      <c r="A5310" s="2"/>
      <c r="C5310" s="2"/>
      <c r="G5310" s="2"/>
    </row>
    <row r="5311" spans="1:7" x14ac:dyDescent="0.2">
      <c r="A5311" s="2"/>
      <c r="C5311" s="2"/>
      <c r="G5311" s="2"/>
    </row>
    <row r="5312" spans="1:7" x14ac:dyDescent="0.2">
      <c r="A5312" s="2"/>
      <c r="C5312" s="2"/>
      <c r="G5312" s="2"/>
    </row>
    <row r="5313" spans="1:7" x14ac:dyDescent="0.2">
      <c r="A5313" s="2"/>
      <c r="C5313" s="2"/>
      <c r="G5313" s="2"/>
    </row>
    <row r="5314" spans="1:7" x14ac:dyDescent="0.2">
      <c r="A5314" s="2"/>
      <c r="C5314" s="2"/>
      <c r="G5314" s="2"/>
    </row>
    <row r="5315" spans="1:7" x14ac:dyDescent="0.2">
      <c r="A5315" s="2"/>
      <c r="C5315" s="2"/>
      <c r="G5315" s="2"/>
    </row>
    <row r="5316" spans="1:7" x14ac:dyDescent="0.2">
      <c r="A5316" s="2"/>
      <c r="C5316" s="2"/>
      <c r="G5316" s="2"/>
    </row>
    <row r="5317" spans="1:7" x14ac:dyDescent="0.2">
      <c r="A5317" s="2"/>
      <c r="C5317" s="2"/>
      <c r="G5317" s="2"/>
    </row>
    <row r="5318" spans="1:7" x14ac:dyDescent="0.2">
      <c r="A5318" s="2"/>
      <c r="C5318" s="2"/>
      <c r="G5318" s="2"/>
    </row>
    <row r="5319" spans="1:7" x14ac:dyDescent="0.2">
      <c r="A5319" s="2"/>
      <c r="C5319" s="2"/>
      <c r="G5319" s="2"/>
    </row>
    <row r="5320" spans="1:7" x14ac:dyDescent="0.2">
      <c r="A5320" s="2"/>
      <c r="C5320" s="2"/>
      <c r="G5320" s="2"/>
    </row>
    <row r="5321" spans="1:7" x14ac:dyDescent="0.2">
      <c r="A5321" s="2"/>
      <c r="C5321" s="2"/>
      <c r="G5321" s="2"/>
    </row>
    <row r="5322" spans="1:7" x14ac:dyDescent="0.2">
      <c r="A5322" s="2"/>
      <c r="C5322" s="2"/>
      <c r="G5322" s="2"/>
    </row>
    <row r="5323" spans="1:7" x14ac:dyDescent="0.2">
      <c r="A5323" s="2"/>
      <c r="C5323" s="2"/>
      <c r="G5323" s="2"/>
    </row>
    <row r="5324" spans="1:7" x14ac:dyDescent="0.2">
      <c r="A5324" s="2"/>
      <c r="C5324" s="2"/>
      <c r="G5324" s="2"/>
    </row>
    <row r="5325" spans="1:7" x14ac:dyDescent="0.2">
      <c r="A5325" s="2"/>
      <c r="C5325" s="2"/>
      <c r="G5325" s="2"/>
    </row>
    <row r="5326" spans="1:7" x14ac:dyDescent="0.2">
      <c r="A5326" s="2"/>
      <c r="C5326" s="2"/>
      <c r="G5326" s="2"/>
    </row>
    <row r="5327" spans="1:7" x14ac:dyDescent="0.2">
      <c r="A5327" s="2"/>
      <c r="C5327" s="2"/>
      <c r="G5327" s="2"/>
    </row>
    <row r="5328" spans="1:7" x14ac:dyDescent="0.2">
      <c r="A5328" s="2"/>
      <c r="C5328" s="2"/>
      <c r="G5328" s="2"/>
    </row>
    <row r="5329" spans="1:7" x14ac:dyDescent="0.2">
      <c r="A5329" s="2"/>
      <c r="C5329" s="2"/>
      <c r="G5329" s="2"/>
    </row>
    <row r="5330" spans="1:7" x14ac:dyDescent="0.2">
      <c r="A5330" s="2"/>
      <c r="C5330" s="2"/>
      <c r="G5330" s="2"/>
    </row>
    <row r="5331" spans="1:7" x14ac:dyDescent="0.2">
      <c r="A5331" s="2"/>
      <c r="C5331" s="2"/>
      <c r="G5331" s="2"/>
    </row>
    <row r="5332" spans="1:7" x14ac:dyDescent="0.2">
      <c r="A5332" s="2"/>
      <c r="C5332" s="2"/>
      <c r="G5332" s="2"/>
    </row>
    <row r="5333" spans="1:7" x14ac:dyDescent="0.2">
      <c r="A5333" s="2"/>
      <c r="C5333" s="2"/>
      <c r="G5333" s="2"/>
    </row>
    <row r="5334" spans="1:7" x14ac:dyDescent="0.2">
      <c r="A5334" s="2"/>
      <c r="C5334" s="2"/>
      <c r="G5334" s="2"/>
    </row>
    <row r="5335" spans="1:7" x14ac:dyDescent="0.2">
      <c r="A5335" s="2"/>
      <c r="C5335" s="2"/>
      <c r="G5335" s="2"/>
    </row>
    <row r="5336" spans="1:7" x14ac:dyDescent="0.2">
      <c r="A5336" s="2"/>
      <c r="C5336" s="2"/>
      <c r="G5336" s="2"/>
    </row>
    <row r="5337" spans="1:7" x14ac:dyDescent="0.2">
      <c r="A5337" s="2"/>
      <c r="C5337" s="2"/>
      <c r="G5337" s="2"/>
    </row>
    <row r="5338" spans="1:7" x14ac:dyDescent="0.2">
      <c r="A5338" s="2"/>
      <c r="C5338" s="2"/>
      <c r="G5338" s="2"/>
    </row>
    <row r="5339" spans="1:7" x14ac:dyDescent="0.2">
      <c r="A5339" s="2"/>
      <c r="C5339" s="2"/>
      <c r="G5339" s="2"/>
    </row>
    <row r="5340" spans="1:7" x14ac:dyDescent="0.2">
      <c r="A5340" s="2"/>
      <c r="C5340" s="2"/>
      <c r="G5340" s="2"/>
    </row>
    <row r="5341" spans="1:7" x14ac:dyDescent="0.2">
      <c r="A5341" s="2"/>
      <c r="C5341" s="2"/>
      <c r="G5341" s="2"/>
    </row>
    <row r="5342" spans="1:7" x14ac:dyDescent="0.2">
      <c r="A5342" s="2"/>
      <c r="C5342" s="2"/>
      <c r="G5342" s="2"/>
    </row>
    <row r="5343" spans="1:7" x14ac:dyDescent="0.2">
      <c r="A5343" s="2"/>
      <c r="C5343" s="2"/>
      <c r="G5343" s="2"/>
    </row>
    <row r="5344" spans="1:7" x14ac:dyDescent="0.2">
      <c r="A5344" s="2"/>
      <c r="C5344" s="2"/>
      <c r="G5344" s="2"/>
    </row>
    <row r="5345" spans="1:7" x14ac:dyDescent="0.2">
      <c r="A5345" s="2"/>
      <c r="C5345" s="2"/>
      <c r="G5345" s="2"/>
    </row>
    <row r="5346" spans="1:7" x14ac:dyDescent="0.2">
      <c r="A5346" s="2"/>
      <c r="C5346" s="2"/>
      <c r="G5346" s="2"/>
    </row>
    <row r="5347" spans="1:7" x14ac:dyDescent="0.2">
      <c r="A5347" s="2"/>
      <c r="C5347" s="2"/>
      <c r="G5347" s="2"/>
    </row>
    <row r="5348" spans="1:7" x14ac:dyDescent="0.2">
      <c r="A5348" s="2"/>
      <c r="C5348" s="2"/>
      <c r="G5348" s="2"/>
    </row>
    <row r="5349" spans="1:7" x14ac:dyDescent="0.2">
      <c r="A5349" s="2"/>
      <c r="C5349" s="2"/>
      <c r="G5349" s="2"/>
    </row>
    <row r="5350" spans="1:7" x14ac:dyDescent="0.2">
      <c r="A5350" s="2"/>
      <c r="C5350" s="2"/>
      <c r="G5350" s="2"/>
    </row>
    <row r="5351" spans="1:7" x14ac:dyDescent="0.2">
      <c r="A5351" s="2"/>
      <c r="C5351" s="2"/>
      <c r="G5351" s="2"/>
    </row>
    <row r="5352" spans="1:7" x14ac:dyDescent="0.2">
      <c r="A5352" s="2"/>
      <c r="C5352" s="2"/>
      <c r="G5352" s="2"/>
    </row>
    <row r="5353" spans="1:7" x14ac:dyDescent="0.2">
      <c r="A5353" s="2"/>
      <c r="C5353" s="2"/>
      <c r="G5353" s="2"/>
    </row>
    <row r="5354" spans="1:7" x14ac:dyDescent="0.2">
      <c r="A5354" s="2"/>
      <c r="C5354" s="2"/>
      <c r="G5354" s="2"/>
    </row>
    <row r="5355" spans="1:7" x14ac:dyDescent="0.2">
      <c r="A5355" s="2"/>
      <c r="C5355" s="2"/>
      <c r="G5355" s="2"/>
    </row>
    <row r="5356" spans="1:7" x14ac:dyDescent="0.2">
      <c r="A5356" s="2"/>
      <c r="C5356" s="2"/>
      <c r="G5356" s="2"/>
    </row>
    <row r="5357" spans="1:7" x14ac:dyDescent="0.2">
      <c r="A5357" s="2"/>
      <c r="C5357" s="2"/>
      <c r="G5357" s="2"/>
    </row>
    <row r="5358" spans="1:7" x14ac:dyDescent="0.2">
      <c r="A5358" s="2"/>
      <c r="C5358" s="2"/>
      <c r="G5358" s="2"/>
    </row>
    <row r="5359" spans="1:7" x14ac:dyDescent="0.2">
      <c r="A5359" s="2"/>
      <c r="C5359" s="2"/>
      <c r="G5359" s="2"/>
    </row>
    <row r="5360" spans="1:7" x14ac:dyDescent="0.2">
      <c r="A5360" s="2"/>
      <c r="C5360" s="2"/>
      <c r="G5360" s="2"/>
    </row>
    <row r="5361" spans="1:7" x14ac:dyDescent="0.2">
      <c r="A5361" s="2"/>
      <c r="C5361" s="2"/>
      <c r="G5361" s="2"/>
    </row>
    <row r="5362" spans="1:7" x14ac:dyDescent="0.2">
      <c r="A5362" s="2"/>
      <c r="C5362" s="2"/>
      <c r="G5362" s="2"/>
    </row>
    <row r="5363" spans="1:7" x14ac:dyDescent="0.2">
      <c r="A5363" s="2"/>
      <c r="C5363" s="2"/>
      <c r="G5363" s="2"/>
    </row>
    <row r="5364" spans="1:7" x14ac:dyDescent="0.2">
      <c r="A5364" s="2"/>
      <c r="C5364" s="2"/>
      <c r="G5364" s="2"/>
    </row>
    <row r="5365" spans="1:7" x14ac:dyDescent="0.2">
      <c r="A5365" s="2"/>
      <c r="C5365" s="2"/>
      <c r="G5365" s="2"/>
    </row>
    <row r="5366" spans="1:7" x14ac:dyDescent="0.2">
      <c r="A5366" s="2"/>
      <c r="C5366" s="2"/>
      <c r="G5366" s="2"/>
    </row>
    <row r="5367" spans="1:7" x14ac:dyDescent="0.2">
      <c r="A5367" s="2"/>
      <c r="C5367" s="2"/>
      <c r="G5367" s="2"/>
    </row>
    <row r="5368" spans="1:7" x14ac:dyDescent="0.2">
      <c r="A5368" s="2"/>
      <c r="C5368" s="2"/>
      <c r="G5368" s="2"/>
    </row>
    <row r="5369" spans="1:7" x14ac:dyDescent="0.2">
      <c r="A5369" s="2"/>
      <c r="C5369" s="2"/>
      <c r="G5369" s="2"/>
    </row>
    <row r="5370" spans="1:7" x14ac:dyDescent="0.2">
      <c r="A5370" s="2"/>
      <c r="C5370" s="2"/>
      <c r="G5370" s="2"/>
    </row>
    <row r="5371" spans="1:7" x14ac:dyDescent="0.2">
      <c r="A5371" s="2"/>
      <c r="C5371" s="2"/>
      <c r="G5371" s="2"/>
    </row>
    <row r="5372" spans="1:7" x14ac:dyDescent="0.2">
      <c r="A5372" s="2"/>
      <c r="C5372" s="2"/>
      <c r="G5372" s="2"/>
    </row>
    <row r="5373" spans="1:7" x14ac:dyDescent="0.2">
      <c r="A5373" s="2"/>
      <c r="C5373" s="2"/>
      <c r="G5373" s="2"/>
    </row>
    <row r="5374" spans="1:7" x14ac:dyDescent="0.2">
      <c r="A5374" s="2"/>
      <c r="C5374" s="2"/>
      <c r="G5374" s="2"/>
    </row>
    <row r="5375" spans="1:7" x14ac:dyDescent="0.2">
      <c r="A5375" s="2"/>
      <c r="C5375" s="2"/>
      <c r="G5375" s="2"/>
    </row>
    <row r="5376" spans="1:7" x14ac:dyDescent="0.2">
      <c r="A5376" s="2"/>
      <c r="C5376" s="2"/>
      <c r="G5376" s="2"/>
    </row>
    <row r="5377" spans="1:7" x14ac:dyDescent="0.2">
      <c r="A5377" s="2"/>
      <c r="C5377" s="2"/>
      <c r="G5377" s="2"/>
    </row>
    <row r="5378" spans="1:7" x14ac:dyDescent="0.2">
      <c r="A5378" s="2"/>
      <c r="C5378" s="2"/>
      <c r="G5378" s="2"/>
    </row>
    <row r="5379" spans="1:7" x14ac:dyDescent="0.2">
      <c r="A5379" s="2"/>
      <c r="C5379" s="2"/>
      <c r="G5379" s="2"/>
    </row>
    <row r="5380" spans="1:7" x14ac:dyDescent="0.2">
      <c r="A5380" s="2"/>
      <c r="C5380" s="2"/>
      <c r="G5380" s="2"/>
    </row>
    <row r="5381" spans="1:7" x14ac:dyDescent="0.2">
      <c r="A5381" s="2"/>
      <c r="C5381" s="2"/>
      <c r="G5381" s="2"/>
    </row>
    <row r="5382" spans="1:7" x14ac:dyDescent="0.2">
      <c r="A5382" s="2"/>
      <c r="C5382" s="2"/>
      <c r="G5382" s="2"/>
    </row>
    <row r="5383" spans="1:7" x14ac:dyDescent="0.2">
      <c r="A5383" s="2"/>
      <c r="C5383" s="2"/>
      <c r="G5383" s="2"/>
    </row>
    <row r="5384" spans="1:7" x14ac:dyDescent="0.2">
      <c r="A5384" s="2"/>
      <c r="C5384" s="2"/>
      <c r="G5384" s="2"/>
    </row>
    <row r="5385" spans="1:7" x14ac:dyDescent="0.2">
      <c r="A5385" s="2"/>
      <c r="C5385" s="2"/>
      <c r="G5385" s="2"/>
    </row>
    <row r="5386" spans="1:7" x14ac:dyDescent="0.2">
      <c r="A5386" s="2"/>
      <c r="C5386" s="2"/>
      <c r="G5386" s="2"/>
    </row>
    <row r="5387" spans="1:7" x14ac:dyDescent="0.2">
      <c r="A5387" s="2"/>
      <c r="C5387" s="2"/>
      <c r="G5387" s="2"/>
    </row>
    <row r="5388" spans="1:7" x14ac:dyDescent="0.2">
      <c r="A5388" s="2"/>
      <c r="C5388" s="2"/>
      <c r="G5388" s="2"/>
    </row>
    <row r="5389" spans="1:7" x14ac:dyDescent="0.2">
      <c r="A5389" s="2"/>
      <c r="C5389" s="2"/>
      <c r="G5389" s="2"/>
    </row>
    <row r="5390" spans="1:7" x14ac:dyDescent="0.2">
      <c r="A5390" s="2"/>
      <c r="C5390" s="2"/>
      <c r="G5390" s="2"/>
    </row>
    <row r="5391" spans="1:7" x14ac:dyDescent="0.2">
      <c r="A5391" s="2"/>
      <c r="C5391" s="2"/>
      <c r="G5391" s="2"/>
    </row>
    <row r="5392" spans="1:7" x14ac:dyDescent="0.2">
      <c r="A5392" s="2"/>
      <c r="C5392" s="2"/>
      <c r="G5392" s="2"/>
    </row>
    <row r="5393" spans="1:7" x14ac:dyDescent="0.2">
      <c r="A5393" s="2"/>
      <c r="C5393" s="2"/>
      <c r="G5393" s="2"/>
    </row>
    <row r="5394" spans="1:7" x14ac:dyDescent="0.2">
      <c r="A5394" s="2"/>
      <c r="C5394" s="2"/>
      <c r="G5394" s="2"/>
    </row>
    <row r="5395" spans="1:7" x14ac:dyDescent="0.2">
      <c r="A5395" s="2"/>
      <c r="C5395" s="2"/>
      <c r="G5395" s="2"/>
    </row>
    <row r="5396" spans="1:7" x14ac:dyDescent="0.2">
      <c r="A5396" s="2"/>
      <c r="C5396" s="2"/>
      <c r="G5396" s="2"/>
    </row>
    <row r="5397" spans="1:7" x14ac:dyDescent="0.2">
      <c r="A5397" s="2"/>
      <c r="C5397" s="2"/>
      <c r="G5397" s="2"/>
    </row>
    <row r="5398" spans="1:7" x14ac:dyDescent="0.2">
      <c r="A5398" s="2"/>
      <c r="C5398" s="2"/>
      <c r="G5398" s="2"/>
    </row>
    <row r="5399" spans="1:7" x14ac:dyDescent="0.2">
      <c r="A5399" s="2"/>
      <c r="C5399" s="2"/>
      <c r="G5399" s="2"/>
    </row>
    <row r="5400" spans="1:7" x14ac:dyDescent="0.2">
      <c r="A5400" s="2"/>
      <c r="C5400" s="2"/>
      <c r="G5400" s="2"/>
    </row>
    <row r="5401" spans="1:7" x14ac:dyDescent="0.2">
      <c r="A5401" s="2"/>
      <c r="C5401" s="2"/>
      <c r="G5401" s="2"/>
    </row>
    <row r="5402" spans="1:7" x14ac:dyDescent="0.2">
      <c r="A5402" s="2"/>
      <c r="C5402" s="2"/>
      <c r="G5402" s="2"/>
    </row>
    <row r="5403" spans="1:7" x14ac:dyDescent="0.2">
      <c r="A5403" s="2"/>
      <c r="C5403" s="2"/>
      <c r="G5403" s="2"/>
    </row>
    <row r="5404" spans="1:7" x14ac:dyDescent="0.2">
      <c r="A5404" s="2"/>
      <c r="C5404" s="2"/>
      <c r="G5404" s="2"/>
    </row>
    <row r="5405" spans="1:7" x14ac:dyDescent="0.2">
      <c r="A5405" s="2"/>
      <c r="C5405" s="2"/>
      <c r="G5405" s="2"/>
    </row>
    <row r="5406" spans="1:7" x14ac:dyDescent="0.2">
      <c r="A5406" s="2"/>
      <c r="C5406" s="2"/>
      <c r="G5406" s="2"/>
    </row>
    <row r="5407" spans="1:7" x14ac:dyDescent="0.2">
      <c r="A5407" s="2"/>
      <c r="C5407" s="2"/>
      <c r="G5407" s="2"/>
    </row>
    <row r="5408" spans="1:7" x14ac:dyDescent="0.2">
      <c r="A5408" s="2"/>
      <c r="C5408" s="2"/>
      <c r="G5408" s="2"/>
    </row>
    <row r="5409" spans="1:7" x14ac:dyDescent="0.2">
      <c r="A5409" s="2"/>
      <c r="C5409" s="2"/>
      <c r="G5409" s="2"/>
    </row>
    <row r="5410" spans="1:7" x14ac:dyDescent="0.2">
      <c r="A5410" s="2"/>
      <c r="C5410" s="2"/>
      <c r="G5410" s="2"/>
    </row>
    <row r="5411" spans="1:7" x14ac:dyDescent="0.2">
      <c r="A5411" s="2"/>
      <c r="C5411" s="2"/>
      <c r="G5411" s="2"/>
    </row>
    <row r="5412" spans="1:7" x14ac:dyDescent="0.2">
      <c r="A5412" s="2"/>
      <c r="C5412" s="2"/>
      <c r="G5412" s="2"/>
    </row>
    <row r="5413" spans="1:7" x14ac:dyDescent="0.2">
      <c r="A5413" s="2"/>
      <c r="C5413" s="2"/>
      <c r="G5413" s="2"/>
    </row>
    <row r="5414" spans="1:7" x14ac:dyDescent="0.2">
      <c r="A5414" s="2"/>
      <c r="C5414" s="2"/>
      <c r="G5414" s="2"/>
    </row>
    <row r="5415" spans="1:7" x14ac:dyDescent="0.2">
      <c r="A5415" s="2"/>
      <c r="C5415" s="2"/>
      <c r="G5415" s="2"/>
    </row>
    <row r="5416" spans="1:7" x14ac:dyDescent="0.2">
      <c r="A5416" s="2"/>
      <c r="C5416" s="2"/>
      <c r="G5416" s="2"/>
    </row>
    <row r="5417" spans="1:7" x14ac:dyDescent="0.2">
      <c r="A5417" s="2"/>
      <c r="C5417" s="2"/>
      <c r="G5417" s="2"/>
    </row>
    <row r="5418" spans="1:7" x14ac:dyDescent="0.2">
      <c r="A5418" s="2"/>
      <c r="C5418" s="2"/>
      <c r="G5418" s="2"/>
    </row>
    <row r="5419" spans="1:7" x14ac:dyDescent="0.2">
      <c r="A5419" s="2"/>
      <c r="C5419" s="2"/>
      <c r="G5419" s="2"/>
    </row>
    <row r="5420" spans="1:7" x14ac:dyDescent="0.2">
      <c r="A5420" s="2"/>
      <c r="C5420" s="2"/>
      <c r="G5420" s="2"/>
    </row>
    <row r="5421" spans="1:7" x14ac:dyDescent="0.2">
      <c r="A5421" s="2"/>
      <c r="C5421" s="2"/>
      <c r="G5421" s="2"/>
    </row>
    <row r="5422" spans="1:7" x14ac:dyDescent="0.2">
      <c r="A5422" s="2"/>
      <c r="C5422" s="2"/>
      <c r="G5422" s="2"/>
    </row>
    <row r="5423" spans="1:7" x14ac:dyDescent="0.2">
      <c r="A5423" s="2"/>
      <c r="C5423" s="2"/>
      <c r="G5423" s="2"/>
    </row>
    <row r="5424" spans="1:7" x14ac:dyDescent="0.2">
      <c r="A5424" s="2"/>
      <c r="C5424" s="2"/>
      <c r="G5424" s="2"/>
    </row>
    <row r="5425" spans="1:7" x14ac:dyDescent="0.2">
      <c r="A5425" s="2"/>
      <c r="C5425" s="2"/>
      <c r="G5425" s="2"/>
    </row>
    <row r="5426" spans="1:7" x14ac:dyDescent="0.2">
      <c r="A5426" s="2"/>
      <c r="C5426" s="2"/>
      <c r="G5426" s="2"/>
    </row>
    <row r="5427" spans="1:7" x14ac:dyDescent="0.2">
      <c r="A5427" s="2"/>
      <c r="C5427" s="2"/>
      <c r="G5427" s="2"/>
    </row>
    <row r="5428" spans="1:7" x14ac:dyDescent="0.2">
      <c r="A5428" s="2"/>
      <c r="C5428" s="2"/>
      <c r="G5428" s="2"/>
    </row>
    <row r="5429" spans="1:7" x14ac:dyDescent="0.2">
      <c r="A5429" s="2"/>
      <c r="C5429" s="2"/>
      <c r="G5429" s="2"/>
    </row>
    <row r="5430" spans="1:7" x14ac:dyDescent="0.2">
      <c r="A5430" s="2"/>
      <c r="C5430" s="2"/>
      <c r="G5430" s="2"/>
    </row>
    <row r="5431" spans="1:7" x14ac:dyDescent="0.2">
      <c r="A5431" s="2"/>
      <c r="C5431" s="2"/>
      <c r="G5431" s="2"/>
    </row>
    <row r="5432" spans="1:7" x14ac:dyDescent="0.2">
      <c r="A5432" s="2"/>
      <c r="C5432" s="2"/>
      <c r="G5432" s="2"/>
    </row>
    <row r="5433" spans="1:7" x14ac:dyDescent="0.2">
      <c r="A5433" s="2"/>
      <c r="C5433" s="2"/>
      <c r="G5433" s="2"/>
    </row>
    <row r="5434" spans="1:7" x14ac:dyDescent="0.2">
      <c r="A5434" s="2"/>
      <c r="C5434" s="2"/>
      <c r="G5434" s="2"/>
    </row>
    <row r="5435" spans="1:7" x14ac:dyDescent="0.2">
      <c r="A5435" s="2"/>
      <c r="C5435" s="2"/>
      <c r="G5435" s="2"/>
    </row>
    <row r="5436" spans="1:7" x14ac:dyDescent="0.2">
      <c r="A5436" s="2"/>
      <c r="C5436" s="2"/>
      <c r="G5436" s="2"/>
    </row>
    <row r="5437" spans="1:7" x14ac:dyDescent="0.2">
      <c r="A5437" s="2"/>
      <c r="C5437" s="2"/>
      <c r="G5437" s="2"/>
    </row>
    <row r="5438" spans="1:7" x14ac:dyDescent="0.2">
      <c r="A5438" s="2"/>
      <c r="C5438" s="2"/>
      <c r="G5438" s="2"/>
    </row>
    <row r="5439" spans="1:7" x14ac:dyDescent="0.2">
      <c r="A5439" s="2"/>
      <c r="C5439" s="2"/>
      <c r="G5439" s="2"/>
    </row>
    <row r="5440" spans="1:7" x14ac:dyDescent="0.2">
      <c r="A5440" s="2"/>
      <c r="C5440" s="2"/>
      <c r="G5440" s="2"/>
    </row>
    <row r="5441" spans="1:7" x14ac:dyDescent="0.2">
      <c r="A5441" s="2"/>
      <c r="C5441" s="2"/>
      <c r="G5441" s="2"/>
    </row>
    <row r="5442" spans="1:7" x14ac:dyDescent="0.2">
      <c r="A5442" s="2"/>
      <c r="C5442" s="2"/>
      <c r="G5442" s="2"/>
    </row>
    <row r="5443" spans="1:7" x14ac:dyDescent="0.2">
      <c r="A5443" s="2"/>
      <c r="C5443" s="2"/>
      <c r="G5443" s="2"/>
    </row>
    <row r="5444" spans="1:7" x14ac:dyDescent="0.2">
      <c r="A5444" s="2"/>
      <c r="C5444" s="2"/>
      <c r="G5444" s="2"/>
    </row>
    <row r="5445" spans="1:7" x14ac:dyDescent="0.2">
      <c r="A5445" s="2"/>
      <c r="C5445" s="2"/>
      <c r="G5445" s="2"/>
    </row>
    <row r="5446" spans="1:7" x14ac:dyDescent="0.2">
      <c r="A5446" s="2"/>
      <c r="C5446" s="2"/>
      <c r="G5446" s="2"/>
    </row>
    <row r="5447" spans="1:7" x14ac:dyDescent="0.2">
      <c r="A5447" s="2"/>
      <c r="C5447" s="2"/>
      <c r="G5447" s="2"/>
    </row>
    <row r="5448" spans="1:7" x14ac:dyDescent="0.2">
      <c r="A5448" s="2"/>
      <c r="C5448" s="2"/>
      <c r="G5448" s="2"/>
    </row>
    <row r="5449" spans="1:7" x14ac:dyDescent="0.2">
      <c r="A5449" s="2"/>
      <c r="C5449" s="2"/>
      <c r="G5449" s="2"/>
    </row>
    <row r="5450" spans="1:7" x14ac:dyDescent="0.2">
      <c r="A5450" s="2"/>
      <c r="C5450" s="2"/>
      <c r="G5450" s="2"/>
    </row>
    <row r="5451" spans="1:7" x14ac:dyDescent="0.2">
      <c r="A5451" s="2"/>
      <c r="C5451" s="2"/>
      <c r="G5451" s="2"/>
    </row>
    <row r="5452" spans="1:7" x14ac:dyDescent="0.2">
      <c r="A5452" s="2"/>
      <c r="C5452" s="2"/>
      <c r="G5452" s="2"/>
    </row>
    <row r="5453" spans="1:7" x14ac:dyDescent="0.2">
      <c r="A5453" s="2"/>
      <c r="C5453" s="2"/>
      <c r="G5453" s="2"/>
    </row>
    <row r="5454" spans="1:7" x14ac:dyDescent="0.2">
      <c r="A5454" s="2"/>
      <c r="C5454" s="2"/>
      <c r="G5454" s="2"/>
    </row>
    <row r="5455" spans="1:7" x14ac:dyDescent="0.2">
      <c r="A5455" s="2"/>
      <c r="C5455" s="2"/>
      <c r="G5455" s="2"/>
    </row>
    <row r="5456" spans="1:7" x14ac:dyDescent="0.2">
      <c r="A5456" s="2"/>
      <c r="C5456" s="2"/>
      <c r="G5456" s="2"/>
    </row>
    <row r="5457" spans="1:7" x14ac:dyDescent="0.2">
      <c r="A5457" s="2"/>
      <c r="C5457" s="2"/>
      <c r="G5457" s="2"/>
    </row>
    <row r="5458" spans="1:7" x14ac:dyDescent="0.2">
      <c r="A5458" s="2"/>
      <c r="C5458" s="2"/>
      <c r="G5458" s="2"/>
    </row>
    <row r="5459" spans="1:7" x14ac:dyDescent="0.2">
      <c r="A5459" s="2"/>
      <c r="C5459" s="2"/>
      <c r="G5459" s="2"/>
    </row>
    <row r="5460" spans="1:7" x14ac:dyDescent="0.2">
      <c r="A5460" s="2"/>
      <c r="C5460" s="2"/>
      <c r="G5460" s="2"/>
    </row>
    <row r="5461" spans="1:7" x14ac:dyDescent="0.2">
      <c r="A5461" s="2"/>
      <c r="C5461" s="2"/>
      <c r="G5461" s="2"/>
    </row>
    <row r="5462" spans="1:7" x14ac:dyDescent="0.2">
      <c r="A5462" s="2"/>
      <c r="C5462" s="2"/>
      <c r="G5462" s="2"/>
    </row>
    <row r="5463" spans="1:7" x14ac:dyDescent="0.2">
      <c r="A5463" s="2"/>
      <c r="C5463" s="2"/>
      <c r="G5463" s="2"/>
    </row>
    <row r="5464" spans="1:7" x14ac:dyDescent="0.2">
      <c r="A5464" s="2"/>
      <c r="C5464" s="2"/>
      <c r="G5464" s="2"/>
    </row>
    <row r="5465" spans="1:7" x14ac:dyDescent="0.2">
      <c r="A5465" s="2"/>
      <c r="C5465" s="2"/>
      <c r="G5465" s="2"/>
    </row>
    <row r="5466" spans="1:7" x14ac:dyDescent="0.2">
      <c r="A5466" s="2"/>
      <c r="C5466" s="2"/>
      <c r="G5466" s="2"/>
    </row>
    <row r="5467" spans="1:7" x14ac:dyDescent="0.2">
      <c r="A5467" s="2"/>
      <c r="C5467" s="2"/>
      <c r="G5467" s="2"/>
    </row>
    <row r="5468" spans="1:7" x14ac:dyDescent="0.2">
      <c r="A5468" s="2"/>
      <c r="C5468" s="2"/>
      <c r="G5468" s="2"/>
    </row>
    <row r="5469" spans="1:7" x14ac:dyDescent="0.2">
      <c r="A5469" s="2"/>
      <c r="C5469" s="2"/>
      <c r="G5469" s="2"/>
    </row>
    <row r="5470" spans="1:7" x14ac:dyDescent="0.2">
      <c r="A5470" s="2"/>
      <c r="C5470" s="2"/>
      <c r="G5470" s="2"/>
    </row>
    <row r="5471" spans="1:7" x14ac:dyDescent="0.2">
      <c r="A5471" s="2"/>
      <c r="C5471" s="2"/>
      <c r="G5471" s="2"/>
    </row>
    <row r="5472" spans="1:7" x14ac:dyDescent="0.2">
      <c r="A5472" s="2"/>
      <c r="C5472" s="2"/>
      <c r="G5472" s="2"/>
    </row>
    <row r="5473" spans="1:7" x14ac:dyDescent="0.2">
      <c r="A5473" s="2"/>
      <c r="C5473" s="2"/>
      <c r="G5473" s="2"/>
    </row>
    <row r="5474" spans="1:7" x14ac:dyDescent="0.2">
      <c r="A5474" s="2"/>
      <c r="C5474" s="2"/>
      <c r="G5474" s="2"/>
    </row>
    <row r="5475" spans="1:7" x14ac:dyDescent="0.2">
      <c r="A5475" s="2"/>
      <c r="C5475" s="2"/>
      <c r="G5475" s="2"/>
    </row>
    <row r="5476" spans="1:7" x14ac:dyDescent="0.2">
      <c r="A5476" s="2"/>
      <c r="C5476" s="2"/>
      <c r="G5476" s="2"/>
    </row>
    <row r="5477" spans="1:7" x14ac:dyDescent="0.2">
      <c r="A5477" s="2"/>
      <c r="C5477" s="2"/>
      <c r="G5477" s="2"/>
    </row>
    <row r="5478" spans="1:7" x14ac:dyDescent="0.2">
      <c r="A5478" s="2"/>
      <c r="C5478" s="2"/>
      <c r="G5478" s="2"/>
    </row>
    <row r="5479" spans="1:7" x14ac:dyDescent="0.2">
      <c r="A5479" s="2"/>
      <c r="C5479" s="2"/>
      <c r="G5479" s="2"/>
    </row>
    <row r="5480" spans="1:7" x14ac:dyDescent="0.2">
      <c r="A5480" s="2"/>
      <c r="C5480" s="2"/>
      <c r="G5480" s="2"/>
    </row>
    <row r="5481" spans="1:7" x14ac:dyDescent="0.2">
      <c r="A5481" s="2"/>
      <c r="C5481" s="2"/>
      <c r="G5481" s="2"/>
    </row>
    <row r="5482" spans="1:7" x14ac:dyDescent="0.2">
      <c r="A5482" s="2"/>
      <c r="C5482" s="2"/>
      <c r="G5482" s="2"/>
    </row>
    <row r="5483" spans="1:7" x14ac:dyDescent="0.2">
      <c r="A5483" s="2"/>
      <c r="C5483" s="2"/>
      <c r="G5483" s="2"/>
    </row>
    <row r="5484" spans="1:7" x14ac:dyDescent="0.2">
      <c r="A5484" s="2"/>
      <c r="C5484" s="2"/>
      <c r="G5484" s="2"/>
    </row>
    <row r="5485" spans="1:7" x14ac:dyDescent="0.2">
      <c r="A5485" s="2"/>
      <c r="C5485" s="2"/>
      <c r="G5485" s="2"/>
    </row>
    <row r="5486" spans="1:7" x14ac:dyDescent="0.2">
      <c r="A5486" s="2"/>
      <c r="C5486" s="2"/>
      <c r="G5486" s="2"/>
    </row>
    <row r="5487" spans="1:7" x14ac:dyDescent="0.2">
      <c r="A5487" s="2"/>
      <c r="C5487" s="2"/>
      <c r="G5487" s="2"/>
    </row>
    <row r="5488" spans="1:7" x14ac:dyDescent="0.2">
      <c r="A5488" s="2"/>
      <c r="C5488" s="2"/>
      <c r="G5488" s="2"/>
    </row>
    <row r="5489" spans="1:7" x14ac:dyDescent="0.2">
      <c r="A5489" s="2"/>
      <c r="C5489" s="2"/>
      <c r="G5489" s="2"/>
    </row>
    <row r="5490" spans="1:7" x14ac:dyDescent="0.2">
      <c r="A5490" s="2"/>
      <c r="C5490" s="2"/>
      <c r="G5490" s="2"/>
    </row>
    <row r="5491" spans="1:7" x14ac:dyDescent="0.2">
      <c r="A5491" s="2"/>
      <c r="C5491" s="2"/>
      <c r="G5491" s="2"/>
    </row>
    <row r="5492" spans="1:7" x14ac:dyDescent="0.2">
      <c r="A5492" s="2"/>
      <c r="C5492" s="2"/>
      <c r="G5492" s="2"/>
    </row>
    <row r="5493" spans="1:7" x14ac:dyDescent="0.2">
      <c r="A5493" s="2"/>
      <c r="C5493" s="2"/>
      <c r="G5493" s="2"/>
    </row>
    <row r="5494" spans="1:7" x14ac:dyDescent="0.2">
      <c r="A5494" s="2"/>
      <c r="C5494" s="2"/>
      <c r="G5494" s="2"/>
    </row>
    <row r="5495" spans="1:7" x14ac:dyDescent="0.2">
      <c r="A5495" s="2"/>
      <c r="C5495" s="2"/>
      <c r="G5495" s="2"/>
    </row>
    <row r="5496" spans="1:7" x14ac:dyDescent="0.2">
      <c r="A5496" s="2"/>
      <c r="C5496" s="2"/>
      <c r="G5496" s="2"/>
    </row>
    <row r="5497" spans="1:7" x14ac:dyDescent="0.2">
      <c r="A5497" s="2"/>
      <c r="C5497" s="2"/>
      <c r="G5497" s="2"/>
    </row>
    <row r="5498" spans="1:7" x14ac:dyDescent="0.2">
      <c r="A5498" s="2"/>
      <c r="C5498" s="2"/>
      <c r="G5498" s="2"/>
    </row>
    <row r="5499" spans="1:7" x14ac:dyDescent="0.2">
      <c r="A5499" s="2"/>
      <c r="C5499" s="2"/>
      <c r="G5499" s="2"/>
    </row>
    <row r="5500" spans="1:7" x14ac:dyDescent="0.2">
      <c r="A5500" s="2"/>
      <c r="C5500" s="2"/>
      <c r="G5500" s="2"/>
    </row>
    <row r="5501" spans="1:7" x14ac:dyDescent="0.2">
      <c r="A5501" s="2"/>
      <c r="C5501" s="2"/>
      <c r="G5501" s="2"/>
    </row>
    <row r="5502" spans="1:7" x14ac:dyDescent="0.2">
      <c r="A5502" s="2"/>
      <c r="C5502" s="2"/>
      <c r="G5502" s="2"/>
    </row>
    <row r="5503" spans="1:7" x14ac:dyDescent="0.2">
      <c r="A5503" s="2"/>
      <c r="C5503" s="2"/>
      <c r="G5503" s="2"/>
    </row>
    <row r="5504" spans="1:7" x14ac:dyDescent="0.2">
      <c r="A5504" s="2"/>
      <c r="C5504" s="2"/>
      <c r="G5504" s="2"/>
    </row>
    <row r="5505" spans="1:7" x14ac:dyDescent="0.2">
      <c r="A5505" s="2"/>
      <c r="C5505" s="2"/>
      <c r="G5505" s="2"/>
    </row>
    <row r="5506" spans="1:7" x14ac:dyDescent="0.2">
      <c r="A5506" s="2"/>
      <c r="C5506" s="2"/>
      <c r="G5506" s="2"/>
    </row>
    <row r="5507" spans="1:7" x14ac:dyDescent="0.2">
      <c r="A5507" s="2"/>
      <c r="C5507" s="2"/>
      <c r="G5507" s="2"/>
    </row>
    <row r="5508" spans="1:7" x14ac:dyDescent="0.2">
      <c r="A5508" s="2"/>
      <c r="C5508" s="2"/>
      <c r="G5508" s="2"/>
    </row>
    <row r="5509" spans="1:7" x14ac:dyDescent="0.2">
      <c r="A5509" s="2"/>
      <c r="C5509" s="2"/>
      <c r="G5509" s="2"/>
    </row>
    <row r="5510" spans="1:7" x14ac:dyDescent="0.2">
      <c r="A5510" s="2"/>
      <c r="C5510" s="2"/>
      <c r="G5510" s="2"/>
    </row>
    <row r="5511" spans="1:7" x14ac:dyDescent="0.2">
      <c r="A5511" s="2"/>
      <c r="C5511" s="2"/>
      <c r="G5511" s="2"/>
    </row>
    <row r="5512" spans="1:7" x14ac:dyDescent="0.2">
      <c r="A5512" s="2"/>
      <c r="C5512" s="2"/>
      <c r="G5512" s="2"/>
    </row>
    <row r="5513" spans="1:7" x14ac:dyDescent="0.2">
      <c r="A5513" s="2"/>
      <c r="C5513" s="2"/>
      <c r="G5513" s="2"/>
    </row>
    <row r="5514" spans="1:7" x14ac:dyDescent="0.2">
      <c r="A5514" s="2"/>
      <c r="C5514" s="2"/>
      <c r="G5514" s="2"/>
    </row>
    <row r="5515" spans="1:7" x14ac:dyDescent="0.2">
      <c r="A5515" s="2"/>
      <c r="C5515" s="2"/>
      <c r="G5515" s="2"/>
    </row>
    <row r="5516" spans="1:7" x14ac:dyDescent="0.2">
      <c r="A5516" s="2"/>
      <c r="C5516" s="2"/>
      <c r="G5516" s="2"/>
    </row>
    <row r="5517" spans="1:7" x14ac:dyDescent="0.2">
      <c r="A5517" s="2"/>
      <c r="C5517" s="2"/>
      <c r="G5517" s="2"/>
    </row>
    <row r="5518" spans="1:7" x14ac:dyDescent="0.2">
      <c r="A5518" s="2"/>
      <c r="C5518" s="2"/>
      <c r="G5518" s="2"/>
    </row>
    <row r="5519" spans="1:7" x14ac:dyDescent="0.2">
      <c r="A5519" s="2"/>
      <c r="C5519" s="2"/>
      <c r="G5519" s="2"/>
    </row>
    <row r="5520" spans="1:7" x14ac:dyDescent="0.2">
      <c r="A5520" s="2"/>
      <c r="C5520" s="2"/>
      <c r="G5520" s="2"/>
    </row>
    <row r="5521" spans="1:7" x14ac:dyDescent="0.2">
      <c r="A5521" s="2"/>
      <c r="C5521" s="2"/>
      <c r="G5521" s="2"/>
    </row>
    <row r="5522" spans="1:7" x14ac:dyDescent="0.2">
      <c r="A5522" s="2"/>
      <c r="C5522" s="2"/>
      <c r="G5522" s="2"/>
    </row>
    <row r="5523" spans="1:7" x14ac:dyDescent="0.2">
      <c r="A5523" s="2"/>
      <c r="C5523" s="2"/>
      <c r="G5523" s="2"/>
    </row>
    <row r="5524" spans="1:7" x14ac:dyDescent="0.2">
      <c r="A5524" s="2"/>
      <c r="C5524" s="2"/>
      <c r="G5524" s="2"/>
    </row>
    <row r="5525" spans="1:7" x14ac:dyDescent="0.2">
      <c r="A5525" s="2"/>
      <c r="C5525" s="2"/>
      <c r="G5525" s="2"/>
    </row>
    <row r="5526" spans="1:7" x14ac:dyDescent="0.2">
      <c r="A5526" s="2"/>
      <c r="C5526" s="2"/>
      <c r="G5526" s="2"/>
    </row>
    <row r="5527" spans="1:7" x14ac:dyDescent="0.2">
      <c r="A5527" s="2"/>
      <c r="C5527" s="2"/>
      <c r="G5527" s="2"/>
    </row>
    <row r="5528" spans="1:7" x14ac:dyDescent="0.2">
      <c r="A5528" s="2"/>
      <c r="C5528" s="2"/>
      <c r="G5528" s="2"/>
    </row>
    <row r="5529" spans="1:7" x14ac:dyDescent="0.2">
      <c r="A5529" s="2"/>
      <c r="C5529" s="2"/>
      <c r="G5529" s="2"/>
    </row>
    <row r="5530" spans="1:7" x14ac:dyDescent="0.2">
      <c r="A5530" s="2"/>
      <c r="C5530" s="2"/>
      <c r="G5530" s="2"/>
    </row>
    <row r="5531" spans="1:7" x14ac:dyDescent="0.2">
      <c r="A5531" s="2"/>
      <c r="C5531" s="2"/>
      <c r="G5531" s="2"/>
    </row>
    <row r="5532" spans="1:7" x14ac:dyDescent="0.2">
      <c r="A5532" s="2"/>
      <c r="C5532" s="2"/>
      <c r="G5532" s="2"/>
    </row>
    <row r="5533" spans="1:7" x14ac:dyDescent="0.2">
      <c r="A5533" s="2"/>
      <c r="C5533" s="2"/>
      <c r="G5533" s="2"/>
    </row>
    <row r="5534" spans="1:7" x14ac:dyDescent="0.2">
      <c r="A5534" s="2"/>
      <c r="C5534" s="2"/>
      <c r="G5534" s="2"/>
    </row>
    <row r="5535" spans="1:7" x14ac:dyDescent="0.2">
      <c r="A5535" s="2"/>
      <c r="C5535" s="2"/>
      <c r="G5535" s="2"/>
    </row>
    <row r="5536" spans="1:7" x14ac:dyDescent="0.2">
      <c r="A5536" s="2"/>
      <c r="C5536" s="2"/>
      <c r="G5536" s="2"/>
    </row>
    <row r="5537" spans="1:7" x14ac:dyDescent="0.2">
      <c r="A5537" s="2"/>
      <c r="C5537" s="2"/>
      <c r="G5537" s="2"/>
    </row>
    <row r="5538" spans="1:7" x14ac:dyDescent="0.2">
      <c r="A5538" s="2"/>
      <c r="C5538" s="2"/>
      <c r="G5538" s="2"/>
    </row>
    <row r="5539" spans="1:7" x14ac:dyDescent="0.2">
      <c r="A5539" s="2"/>
      <c r="C5539" s="2"/>
      <c r="G5539" s="2"/>
    </row>
    <row r="5540" spans="1:7" x14ac:dyDescent="0.2">
      <c r="A5540" s="2"/>
      <c r="C5540" s="2"/>
      <c r="G5540" s="2"/>
    </row>
    <row r="5541" spans="1:7" x14ac:dyDescent="0.2">
      <c r="A5541" s="2"/>
      <c r="C5541" s="2"/>
      <c r="G5541" s="2"/>
    </row>
    <row r="5542" spans="1:7" x14ac:dyDescent="0.2">
      <c r="A5542" s="2"/>
      <c r="C5542" s="2"/>
      <c r="G5542" s="2"/>
    </row>
    <row r="5543" spans="1:7" x14ac:dyDescent="0.2">
      <c r="A5543" s="2"/>
      <c r="C5543" s="2"/>
      <c r="G5543" s="2"/>
    </row>
    <row r="5544" spans="1:7" x14ac:dyDescent="0.2">
      <c r="A5544" s="2"/>
      <c r="C5544" s="2"/>
      <c r="G5544" s="2"/>
    </row>
    <row r="5545" spans="1:7" x14ac:dyDescent="0.2">
      <c r="A5545" s="2"/>
      <c r="C5545" s="2"/>
      <c r="G5545" s="2"/>
    </row>
    <row r="5546" spans="1:7" x14ac:dyDescent="0.2">
      <c r="A5546" s="2"/>
      <c r="C5546" s="2"/>
      <c r="G5546" s="2"/>
    </row>
    <row r="5547" spans="1:7" x14ac:dyDescent="0.2">
      <c r="A5547" s="2"/>
      <c r="C5547" s="2"/>
      <c r="G5547" s="2"/>
    </row>
    <row r="5548" spans="1:7" x14ac:dyDescent="0.2">
      <c r="A5548" s="2"/>
      <c r="C5548" s="2"/>
      <c r="G5548" s="2"/>
    </row>
    <row r="5549" spans="1:7" x14ac:dyDescent="0.2">
      <c r="A5549" s="2"/>
      <c r="C5549" s="2"/>
      <c r="G5549" s="2"/>
    </row>
    <row r="5550" spans="1:7" x14ac:dyDescent="0.2">
      <c r="A5550" s="2"/>
      <c r="C5550" s="2"/>
      <c r="G5550" s="2"/>
    </row>
    <row r="5551" spans="1:7" x14ac:dyDescent="0.2">
      <c r="A5551" s="2"/>
      <c r="C5551" s="2"/>
      <c r="G5551" s="2"/>
    </row>
    <row r="5552" spans="1:7" x14ac:dyDescent="0.2">
      <c r="A5552" s="2"/>
      <c r="C5552" s="2"/>
      <c r="G5552" s="2"/>
    </row>
    <row r="5553" spans="1:7" x14ac:dyDescent="0.2">
      <c r="A5553" s="2"/>
      <c r="C5553" s="2"/>
      <c r="G5553" s="2"/>
    </row>
    <row r="5554" spans="1:7" x14ac:dyDescent="0.2">
      <c r="A5554" s="2"/>
      <c r="C5554" s="2"/>
      <c r="G5554" s="2"/>
    </row>
    <row r="5555" spans="1:7" x14ac:dyDescent="0.2">
      <c r="A5555" s="2"/>
      <c r="C5555" s="2"/>
      <c r="G5555" s="2"/>
    </row>
    <row r="5556" spans="1:7" x14ac:dyDescent="0.2">
      <c r="A5556" s="2"/>
      <c r="C5556" s="2"/>
      <c r="G5556" s="2"/>
    </row>
    <row r="5557" spans="1:7" x14ac:dyDescent="0.2">
      <c r="A5557" s="2"/>
      <c r="C5557" s="2"/>
      <c r="G5557" s="2"/>
    </row>
    <row r="5558" spans="1:7" x14ac:dyDescent="0.2">
      <c r="A5558" s="2"/>
      <c r="C5558" s="2"/>
      <c r="G5558" s="2"/>
    </row>
    <row r="5559" spans="1:7" x14ac:dyDescent="0.2">
      <c r="A5559" s="2"/>
      <c r="C5559" s="2"/>
      <c r="G5559" s="2"/>
    </row>
    <row r="5560" spans="1:7" x14ac:dyDescent="0.2">
      <c r="A5560" s="2"/>
      <c r="C5560" s="2"/>
      <c r="G5560" s="2"/>
    </row>
    <row r="5561" spans="1:7" x14ac:dyDescent="0.2">
      <c r="A5561" s="2"/>
      <c r="C5561" s="2"/>
      <c r="G5561" s="2"/>
    </row>
    <row r="5562" spans="1:7" x14ac:dyDescent="0.2">
      <c r="A5562" s="2"/>
      <c r="C5562" s="2"/>
      <c r="G5562" s="2"/>
    </row>
    <row r="5563" spans="1:7" x14ac:dyDescent="0.2">
      <c r="A5563" s="2"/>
      <c r="C5563" s="2"/>
      <c r="G5563" s="2"/>
    </row>
    <row r="5564" spans="1:7" x14ac:dyDescent="0.2">
      <c r="A5564" s="2"/>
      <c r="C5564" s="2"/>
      <c r="G5564" s="2"/>
    </row>
    <row r="5565" spans="1:7" x14ac:dyDescent="0.2">
      <c r="A5565" s="2"/>
      <c r="C5565" s="2"/>
      <c r="G5565" s="2"/>
    </row>
    <row r="5566" spans="1:7" x14ac:dyDescent="0.2">
      <c r="A5566" s="2"/>
      <c r="C5566" s="2"/>
      <c r="G5566" s="2"/>
    </row>
    <row r="5567" spans="1:7" x14ac:dyDescent="0.2">
      <c r="A5567" s="2"/>
      <c r="C5567" s="2"/>
      <c r="G5567" s="2"/>
    </row>
    <row r="5568" spans="1:7" x14ac:dyDescent="0.2">
      <c r="A5568" s="2"/>
      <c r="C5568" s="2"/>
      <c r="G5568" s="2"/>
    </row>
    <row r="5569" spans="1:7" x14ac:dyDescent="0.2">
      <c r="A5569" s="2"/>
      <c r="C5569" s="2"/>
      <c r="G5569" s="2"/>
    </row>
    <row r="5570" spans="1:7" x14ac:dyDescent="0.2">
      <c r="A5570" s="2"/>
      <c r="C5570" s="2"/>
      <c r="G5570" s="2"/>
    </row>
    <row r="5571" spans="1:7" x14ac:dyDescent="0.2">
      <c r="A5571" s="2"/>
      <c r="C5571" s="2"/>
      <c r="G5571" s="2"/>
    </row>
    <row r="5572" spans="1:7" x14ac:dyDescent="0.2">
      <c r="A5572" s="2"/>
      <c r="C5572" s="2"/>
      <c r="G5572" s="2"/>
    </row>
    <row r="5573" spans="1:7" x14ac:dyDescent="0.2">
      <c r="A5573" s="2"/>
      <c r="C5573" s="2"/>
      <c r="G5573" s="2"/>
    </row>
    <row r="5574" spans="1:7" x14ac:dyDescent="0.2">
      <c r="A5574" s="2"/>
      <c r="C5574" s="2"/>
      <c r="G5574" s="2"/>
    </row>
    <row r="5575" spans="1:7" x14ac:dyDescent="0.2">
      <c r="A5575" s="2"/>
      <c r="C5575" s="2"/>
      <c r="G5575" s="2"/>
    </row>
    <row r="5576" spans="1:7" x14ac:dyDescent="0.2">
      <c r="A5576" s="2"/>
      <c r="C5576" s="2"/>
      <c r="G5576" s="2"/>
    </row>
    <row r="5577" spans="1:7" x14ac:dyDescent="0.2">
      <c r="A5577" s="2"/>
      <c r="C5577" s="2"/>
      <c r="G5577" s="2"/>
    </row>
    <row r="5578" spans="1:7" x14ac:dyDescent="0.2">
      <c r="A5578" s="2"/>
      <c r="C5578" s="2"/>
      <c r="G5578" s="2"/>
    </row>
    <row r="5579" spans="1:7" x14ac:dyDescent="0.2">
      <c r="A5579" s="2"/>
      <c r="C5579" s="2"/>
      <c r="G5579" s="2"/>
    </row>
    <row r="5580" spans="1:7" x14ac:dyDescent="0.2">
      <c r="A5580" s="2"/>
      <c r="C5580" s="2"/>
      <c r="G5580" s="2"/>
    </row>
    <row r="5581" spans="1:7" x14ac:dyDescent="0.2">
      <c r="A5581" s="2"/>
      <c r="C5581" s="2"/>
      <c r="G5581" s="2"/>
    </row>
    <row r="5582" spans="1:7" x14ac:dyDescent="0.2">
      <c r="A5582" s="2"/>
      <c r="C5582" s="2"/>
      <c r="G5582" s="2"/>
    </row>
    <row r="5583" spans="1:7" x14ac:dyDescent="0.2">
      <c r="A5583" s="2"/>
      <c r="C5583" s="2"/>
      <c r="G5583" s="2"/>
    </row>
    <row r="5584" spans="1:7" x14ac:dyDescent="0.2">
      <c r="A5584" s="2"/>
      <c r="C5584" s="2"/>
      <c r="G5584" s="2"/>
    </row>
    <row r="5585" spans="1:7" x14ac:dyDescent="0.2">
      <c r="A5585" s="2"/>
      <c r="C5585" s="2"/>
      <c r="G5585" s="2"/>
    </row>
    <row r="5586" spans="1:7" x14ac:dyDescent="0.2">
      <c r="A5586" s="2"/>
      <c r="C5586" s="2"/>
      <c r="G5586" s="2"/>
    </row>
    <row r="5587" spans="1:7" x14ac:dyDescent="0.2">
      <c r="A5587" s="2"/>
      <c r="C5587" s="2"/>
      <c r="G5587" s="2"/>
    </row>
    <row r="5588" spans="1:7" x14ac:dyDescent="0.2">
      <c r="A5588" s="2"/>
      <c r="C5588" s="2"/>
      <c r="G5588" s="2"/>
    </row>
    <row r="5589" spans="1:7" x14ac:dyDescent="0.2">
      <c r="A5589" s="2"/>
      <c r="C5589" s="2"/>
      <c r="G5589" s="2"/>
    </row>
    <row r="5590" spans="1:7" x14ac:dyDescent="0.2">
      <c r="A5590" s="2"/>
      <c r="C5590" s="2"/>
      <c r="G5590" s="2"/>
    </row>
    <row r="5591" spans="1:7" x14ac:dyDescent="0.2">
      <c r="A5591" s="2"/>
      <c r="C5591" s="2"/>
      <c r="G5591" s="2"/>
    </row>
    <row r="5592" spans="1:7" x14ac:dyDescent="0.2">
      <c r="A5592" s="2"/>
      <c r="C5592" s="2"/>
      <c r="G5592" s="2"/>
    </row>
    <row r="5593" spans="1:7" x14ac:dyDescent="0.2">
      <c r="A5593" s="2"/>
      <c r="C5593" s="2"/>
      <c r="G5593" s="2"/>
    </row>
    <row r="5594" spans="1:7" x14ac:dyDescent="0.2">
      <c r="A5594" s="2"/>
      <c r="C5594" s="2"/>
      <c r="G5594" s="2"/>
    </row>
    <row r="5595" spans="1:7" x14ac:dyDescent="0.2">
      <c r="A5595" s="2"/>
      <c r="C5595" s="2"/>
      <c r="G5595" s="2"/>
    </row>
    <row r="5596" spans="1:7" x14ac:dyDescent="0.2">
      <c r="A5596" s="2"/>
      <c r="C5596" s="2"/>
      <c r="G5596" s="2"/>
    </row>
    <row r="5597" spans="1:7" x14ac:dyDescent="0.2">
      <c r="A5597" s="2"/>
      <c r="C5597" s="2"/>
      <c r="G5597" s="2"/>
    </row>
    <row r="5598" spans="1:7" x14ac:dyDescent="0.2">
      <c r="A5598" s="2"/>
      <c r="C5598" s="2"/>
      <c r="G5598" s="2"/>
    </row>
    <row r="5599" spans="1:7" x14ac:dyDescent="0.2">
      <c r="A5599" s="2"/>
      <c r="C5599" s="2"/>
      <c r="G5599" s="2"/>
    </row>
    <row r="5600" spans="1:7" x14ac:dyDescent="0.2">
      <c r="A5600" s="2"/>
      <c r="C5600" s="2"/>
      <c r="G5600" s="2"/>
    </row>
    <row r="5601" spans="1:7" x14ac:dyDescent="0.2">
      <c r="A5601" s="2"/>
      <c r="C5601" s="2"/>
      <c r="G5601" s="2"/>
    </row>
    <row r="5602" spans="1:7" x14ac:dyDescent="0.2">
      <c r="A5602" s="2"/>
      <c r="C5602" s="2"/>
      <c r="G5602" s="2"/>
    </row>
    <row r="5603" spans="1:7" x14ac:dyDescent="0.2">
      <c r="A5603" s="2"/>
      <c r="C5603" s="2"/>
      <c r="G5603" s="2"/>
    </row>
    <row r="5604" spans="1:7" x14ac:dyDescent="0.2">
      <c r="A5604" s="2"/>
      <c r="C5604" s="2"/>
      <c r="G5604" s="2"/>
    </row>
    <row r="5605" spans="1:7" x14ac:dyDescent="0.2">
      <c r="A5605" s="2"/>
      <c r="C5605" s="2"/>
      <c r="G5605" s="2"/>
    </row>
    <row r="5606" spans="1:7" x14ac:dyDescent="0.2">
      <c r="A5606" s="2"/>
      <c r="C5606" s="2"/>
      <c r="G5606" s="2"/>
    </row>
    <row r="5607" spans="1:7" x14ac:dyDescent="0.2">
      <c r="A5607" s="2"/>
      <c r="C5607" s="2"/>
      <c r="G5607" s="2"/>
    </row>
    <row r="5608" spans="1:7" x14ac:dyDescent="0.2">
      <c r="A5608" s="2"/>
      <c r="C5608" s="2"/>
      <c r="G5608" s="2"/>
    </row>
    <row r="5609" spans="1:7" x14ac:dyDescent="0.2">
      <c r="A5609" s="2"/>
      <c r="C5609" s="2"/>
      <c r="G5609" s="2"/>
    </row>
    <row r="5610" spans="1:7" x14ac:dyDescent="0.2">
      <c r="A5610" s="2"/>
      <c r="C5610" s="2"/>
      <c r="G5610" s="2"/>
    </row>
    <row r="5611" spans="1:7" x14ac:dyDescent="0.2">
      <c r="A5611" s="2"/>
      <c r="C5611" s="2"/>
      <c r="G5611" s="2"/>
    </row>
    <row r="5612" spans="1:7" x14ac:dyDescent="0.2">
      <c r="A5612" s="2"/>
      <c r="C5612" s="2"/>
      <c r="G5612" s="2"/>
    </row>
    <row r="5613" spans="1:7" x14ac:dyDescent="0.2">
      <c r="A5613" s="2"/>
      <c r="C5613" s="2"/>
      <c r="G5613" s="2"/>
    </row>
    <row r="5614" spans="1:7" x14ac:dyDescent="0.2">
      <c r="A5614" s="2"/>
      <c r="C5614" s="2"/>
      <c r="G5614" s="2"/>
    </row>
    <row r="5615" spans="1:7" x14ac:dyDescent="0.2">
      <c r="A5615" s="2"/>
      <c r="C5615" s="2"/>
      <c r="G5615" s="2"/>
    </row>
    <row r="5616" spans="1:7" x14ac:dyDescent="0.2">
      <c r="A5616" s="2"/>
      <c r="C5616" s="2"/>
      <c r="G5616" s="2"/>
    </row>
    <row r="5617" spans="1:7" x14ac:dyDescent="0.2">
      <c r="A5617" s="2"/>
      <c r="C5617" s="2"/>
      <c r="G5617" s="2"/>
    </row>
    <row r="5618" spans="1:7" x14ac:dyDescent="0.2">
      <c r="A5618" s="2"/>
      <c r="C5618" s="2"/>
      <c r="G5618" s="2"/>
    </row>
    <row r="5619" spans="1:7" x14ac:dyDescent="0.2">
      <c r="A5619" s="2"/>
      <c r="C5619" s="2"/>
      <c r="G5619" s="2"/>
    </row>
    <row r="5620" spans="1:7" x14ac:dyDescent="0.2">
      <c r="A5620" s="2"/>
      <c r="C5620" s="2"/>
      <c r="G5620" s="2"/>
    </row>
    <row r="5621" spans="1:7" x14ac:dyDescent="0.2">
      <c r="A5621" s="2"/>
      <c r="C5621" s="2"/>
      <c r="G5621" s="2"/>
    </row>
    <row r="5622" spans="1:7" x14ac:dyDescent="0.2">
      <c r="A5622" s="2"/>
      <c r="C5622" s="2"/>
      <c r="G5622" s="2"/>
    </row>
    <row r="5623" spans="1:7" x14ac:dyDescent="0.2">
      <c r="A5623" s="2"/>
      <c r="C5623" s="2"/>
      <c r="G5623" s="2"/>
    </row>
    <row r="5624" spans="1:7" x14ac:dyDescent="0.2">
      <c r="A5624" s="2"/>
      <c r="C5624" s="2"/>
      <c r="G5624" s="2"/>
    </row>
    <row r="5625" spans="1:7" x14ac:dyDescent="0.2">
      <c r="A5625" s="2"/>
      <c r="C5625" s="2"/>
      <c r="G5625" s="2"/>
    </row>
    <row r="5626" spans="1:7" x14ac:dyDescent="0.2">
      <c r="A5626" s="2"/>
      <c r="C5626" s="2"/>
      <c r="G5626" s="2"/>
    </row>
    <row r="5627" spans="1:7" x14ac:dyDescent="0.2">
      <c r="A5627" s="2"/>
      <c r="C5627" s="2"/>
      <c r="G5627" s="2"/>
    </row>
    <row r="5628" spans="1:7" x14ac:dyDescent="0.2">
      <c r="A5628" s="2"/>
      <c r="C5628" s="2"/>
      <c r="G5628" s="2"/>
    </row>
    <row r="5629" spans="1:7" x14ac:dyDescent="0.2">
      <c r="A5629" s="2"/>
      <c r="C5629" s="2"/>
      <c r="G5629" s="2"/>
    </row>
    <row r="5630" spans="1:7" x14ac:dyDescent="0.2">
      <c r="A5630" s="2"/>
      <c r="C5630" s="2"/>
      <c r="G5630" s="2"/>
    </row>
    <row r="5631" spans="1:7" x14ac:dyDescent="0.2">
      <c r="A5631" s="2"/>
      <c r="C5631" s="2"/>
      <c r="G5631" s="2"/>
    </row>
    <row r="5632" spans="1:7" x14ac:dyDescent="0.2">
      <c r="A5632" s="2"/>
      <c r="C5632" s="2"/>
      <c r="G5632" s="2"/>
    </row>
    <row r="5633" spans="1:7" x14ac:dyDescent="0.2">
      <c r="A5633" s="2"/>
      <c r="C5633" s="2"/>
      <c r="G5633" s="2"/>
    </row>
    <row r="5634" spans="1:7" x14ac:dyDescent="0.2">
      <c r="A5634" s="2"/>
      <c r="C5634" s="2"/>
      <c r="G5634" s="2"/>
    </row>
    <row r="5635" spans="1:7" x14ac:dyDescent="0.2">
      <c r="A5635" s="2"/>
      <c r="C5635" s="2"/>
      <c r="G5635" s="2"/>
    </row>
    <row r="5636" spans="1:7" x14ac:dyDescent="0.2">
      <c r="A5636" s="2"/>
      <c r="C5636" s="2"/>
      <c r="G5636" s="2"/>
    </row>
    <row r="5637" spans="1:7" x14ac:dyDescent="0.2">
      <c r="A5637" s="2"/>
      <c r="C5637" s="2"/>
      <c r="G5637" s="2"/>
    </row>
    <row r="5638" spans="1:7" x14ac:dyDescent="0.2">
      <c r="A5638" s="2"/>
      <c r="C5638" s="2"/>
      <c r="G5638" s="2"/>
    </row>
    <row r="5639" spans="1:7" x14ac:dyDescent="0.2">
      <c r="A5639" s="2"/>
      <c r="C5639" s="2"/>
      <c r="G5639" s="2"/>
    </row>
    <row r="5640" spans="1:7" x14ac:dyDescent="0.2">
      <c r="A5640" s="2"/>
      <c r="C5640" s="2"/>
      <c r="G5640" s="2"/>
    </row>
    <row r="5641" spans="1:7" x14ac:dyDescent="0.2">
      <c r="A5641" s="2"/>
      <c r="C5641" s="2"/>
      <c r="G5641" s="2"/>
    </row>
    <row r="5642" spans="1:7" x14ac:dyDescent="0.2">
      <c r="A5642" s="2"/>
      <c r="C5642" s="2"/>
      <c r="G5642" s="2"/>
    </row>
    <row r="5643" spans="1:7" x14ac:dyDescent="0.2">
      <c r="A5643" s="2"/>
      <c r="C5643" s="2"/>
      <c r="G5643" s="2"/>
    </row>
    <row r="5644" spans="1:7" x14ac:dyDescent="0.2">
      <c r="A5644" s="2"/>
      <c r="C5644" s="2"/>
      <c r="G5644" s="2"/>
    </row>
    <row r="5645" spans="1:7" x14ac:dyDescent="0.2">
      <c r="A5645" s="2"/>
      <c r="C5645" s="2"/>
      <c r="G5645" s="2"/>
    </row>
    <row r="5646" spans="1:7" x14ac:dyDescent="0.2">
      <c r="A5646" s="2"/>
      <c r="C5646" s="2"/>
      <c r="G5646" s="2"/>
    </row>
    <row r="5647" spans="1:7" x14ac:dyDescent="0.2">
      <c r="A5647" s="2"/>
      <c r="C5647" s="2"/>
      <c r="G5647" s="2"/>
    </row>
    <row r="5648" spans="1:7" x14ac:dyDescent="0.2">
      <c r="A5648" s="2"/>
      <c r="C5648" s="2"/>
      <c r="G5648" s="2"/>
    </row>
    <row r="5649" spans="1:7" x14ac:dyDescent="0.2">
      <c r="A5649" s="2"/>
      <c r="C5649" s="2"/>
      <c r="G5649" s="2"/>
    </row>
    <row r="5650" spans="1:7" x14ac:dyDescent="0.2">
      <c r="A5650" s="2"/>
      <c r="C5650" s="2"/>
      <c r="G5650" s="2"/>
    </row>
    <row r="5651" spans="1:7" x14ac:dyDescent="0.2">
      <c r="A5651" s="2"/>
      <c r="C5651" s="2"/>
      <c r="G5651" s="2"/>
    </row>
    <row r="5652" spans="1:7" x14ac:dyDescent="0.2">
      <c r="A5652" s="2"/>
      <c r="C5652" s="2"/>
      <c r="G5652" s="2"/>
    </row>
    <row r="5653" spans="1:7" x14ac:dyDescent="0.2">
      <c r="A5653" s="2"/>
      <c r="C5653" s="2"/>
      <c r="G5653" s="2"/>
    </row>
    <row r="5654" spans="1:7" x14ac:dyDescent="0.2">
      <c r="A5654" s="2"/>
      <c r="C5654" s="2"/>
      <c r="G5654" s="2"/>
    </row>
    <row r="5655" spans="1:7" x14ac:dyDescent="0.2">
      <c r="A5655" s="2"/>
      <c r="C5655" s="2"/>
      <c r="G5655" s="2"/>
    </row>
    <row r="5656" spans="1:7" x14ac:dyDescent="0.2">
      <c r="A5656" s="2"/>
      <c r="C5656" s="2"/>
      <c r="G5656" s="2"/>
    </row>
    <row r="5657" spans="1:7" x14ac:dyDescent="0.2">
      <c r="A5657" s="2"/>
      <c r="C5657" s="2"/>
      <c r="G5657" s="2"/>
    </row>
    <row r="5658" spans="1:7" x14ac:dyDescent="0.2">
      <c r="A5658" s="2"/>
      <c r="C5658" s="2"/>
      <c r="G5658" s="2"/>
    </row>
    <row r="5659" spans="1:7" x14ac:dyDescent="0.2">
      <c r="A5659" s="2"/>
      <c r="C5659" s="2"/>
      <c r="G5659" s="2"/>
    </row>
    <row r="5660" spans="1:7" x14ac:dyDescent="0.2">
      <c r="A5660" s="2"/>
      <c r="C5660" s="2"/>
      <c r="G5660" s="2"/>
    </row>
    <row r="5661" spans="1:7" x14ac:dyDescent="0.2">
      <c r="A5661" s="2"/>
      <c r="C5661" s="2"/>
      <c r="G5661" s="2"/>
    </row>
    <row r="5662" spans="1:7" x14ac:dyDescent="0.2">
      <c r="A5662" s="2"/>
      <c r="C5662" s="2"/>
      <c r="G5662" s="2"/>
    </row>
    <row r="5663" spans="1:7" x14ac:dyDescent="0.2">
      <c r="A5663" s="2"/>
      <c r="C5663" s="2"/>
      <c r="G5663" s="2"/>
    </row>
    <row r="5664" spans="1:7" x14ac:dyDescent="0.2">
      <c r="A5664" s="2"/>
      <c r="C5664" s="2"/>
      <c r="G5664" s="2"/>
    </row>
    <row r="5665" spans="1:7" x14ac:dyDescent="0.2">
      <c r="A5665" s="2"/>
      <c r="C5665" s="2"/>
      <c r="G5665" s="2"/>
    </row>
    <row r="5666" spans="1:7" x14ac:dyDescent="0.2">
      <c r="A5666" s="2"/>
      <c r="C5666" s="2"/>
      <c r="G5666" s="2"/>
    </row>
    <row r="5667" spans="1:7" x14ac:dyDescent="0.2">
      <c r="A5667" s="2"/>
      <c r="C5667" s="2"/>
      <c r="G5667" s="2"/>
    </row>
    <row r="5668" spans="1:7" x14ac:dyDescent="0.2">
      <c r="A5668" s="2"/>
      <c r="C5668" s="2"/>
      <c r="G5668" s="2"/>
    </row>
    <row r="5669" spans="1:7" x14ac:dyDescent="0.2">
      <c r="A5669" s="2"/>
      <c r="C5669" s="2"/>
      <c r="G5669" s="2"/>
    </row>
    <row r="5670" spans="1:7" x14ac:dyDescent="0.2">
      <c r="A5670" s="2"/>
      <c r="C5670" s="2"/>
      <c r="G5670" s="2"/>
    </row>
    <row r="5671" spans="1:7" x14ac:dyDescent="0.2">
      <c r="A5671" s="2"/>
      <c r="C5671" s="2"/>
      <c r="G5671" s="2"/>
    </row>
    <row r="5672" spans="1:7" x14ac:dyDescent="0.2">
      <c r="A5672" s="2"/>
      <c r="C5672" s="2"/>
      <c r="G5672" s="2"/>
    </row>
    <row r="5673" spans="1:7" x14ac:dyDescent="0.2">
      <c r="A5673" s="2"/>
      <c r="C5673" s="2"/>
      <c r="G5673" s="2"/>
    </row>
    <row r="5674" spans="1:7" x14ac:dyDescent="0.2">
      <c r="A5674" s="2"/>
      <c r="C5674" s="2"/>
      <c r="G5674" s="2"/>
    </row>
    <row r="5675" spans="1:7" x14ac:dyDescent="0.2">
      <c r="A5675" s="2"/>
      <c r="C5675" s="2"/>
      <c r="G5675" s="2"/>
    </row>
    <row r="5676" spans="1:7" x14ac:dyDescent="0.2">
      <c r="A5676" s="2"/>
      <c r="C5676" s="2"/>
      <c r="G5676" s="2"/>
    </row>
    <row r="5677" spans="1:7" x14ac:dyDescent="0.2">
      <c r="A5677" s="2"/>
      <c r="C5677" s="2"/>
      <c r="G5677" s="2"/>
    </row>
    <row r="5678" spans="1:7" x14ac:dyDescent="0.2">
      <c r="A5678" s="2"/>
      <c r="C5678" s="2"/>
      <c r="G5678" s="2"/>
    </row>
    <row r="5679" spans="1:7" x14ac:dyDescent="0.2">
      <c r="A5679" s="2"/>
      <c r="C5679" s="2"/>
      <c r="G5679" s="2"/>
    </row>
    <row r="5680" spans="1:7" x14ac:dyDescent="0.2">
      <c r="A5680" s="2"/>
      <c r="C5680" s="2"/>
      <c r="G5680" s="2"/>
    </row>
    <row r="5681" spans="1:7" x14ac:dyDescent="0.2">
      <c r="A5681" s="2"/>
      <c r="C5681" s="2"/>
      <c r="G5681" s="2"/>
    </row>
    <row r="5682" spans="1:7" x14ac:dyDescent="0.2">
      <c r="A5682" s="2"/>
      <c r="C5682" s="2"/>
      <c r="G5682" s="2"/>
    </row>
    <row r="5683" spans="1:7" x14ac:dyDescent="0.2">
      <c r="A5683" s="2"/>
      <c r="C5683" s="2"/>
      <c r="G5683" s="2"/>
    </row>
    <row r="5684" spans="1:7" x14ac:dyDescent="0.2">
      <c r="A5684" s="2"/>
      <c r="C5684" s="2"/>
      <c r="G5684" s="2"/>
    </row>
    <row r="5685" spans="1:7" x14ac:dyDescent="0.2">
      <c r="A5685" s="2"/>
      <c r="C5685" s="2"/>
      <c r="G5685" s="2"/>
    </row>
    <row r="5686" spans="1:7" x14ac:dyDescent="0.2">
      <c r="A5686" s="2"/>
      <c r="C5686" s="2"/>
      <c r="G5686" s="2"/>
    </row>
    <row r="5687" spans="1:7" x14ac:dyDescent="0.2">
      <c r="A5687" s="2"/>
      <c r="C5687" s="2"/>
      <c r="G5687" s="2"/>
    </row>
    <row r="5688" spans="1:7" x14ac:dyDescent="0.2">
      <c r="A5688" s="2"/>
      <c r="C5688" s="2"/>
      <c r="G5688" s="2"/>
    </row>
    <row r="5689" spans="1:7" x14ac:dyDescent="0.2">
      <c r="A5689" s="2"/>
      <c r="C5689" s="2"/>
      <c r="G5689" s="2"/>
    </row>
    <row r="5690" spans="1:7" x14ac:dyDescent="0.2">
      <c r="A5690" s="2"/>
      <c r="C5690" s="2"/>
      <c r="G5690" s="2"/>
    </row>
    <row r="5691" spans="1:7" x14ac:dyDescent="0.2">
      <c r="A5691" s="2"/>
      <c r="C5691" s="2"/>
      <c r="G5691" s="2"/>
    </row>
    <row r="5692" spans="1:7" x14ac:dyDescent="0.2">
      <c r="A5692" s="2"/>
      <c r="C5692" s="2"/>
      <c r="G5692" s="2"/>
    </row>
    <row r="5693" spans="1:7" x14ac:dyDescent="0.2">
      <c r="A5693" s="2"/>
      <c r="C5693" s="2"/>
      <c r="G5693" s="2"/>
    </row>
    <row r="5694" spans="1:7" x14ac:dyDescent="0.2">
      <c r="A5694" s="2"/>
      <c r="C5694" s="2"/>
      <c r="G5694" s="2"/>
    </row>
    <row r="5695" spans="1:7" x14ac:dyDescent="0.2">
      <c r="A5695" s="2"/>
      <c r="C5695" s="2"/>
      <c r="G5695" s="2"/>
    </row>
    <row r="5696" spans="1:7" x14ac:dyDescent="0.2">
      <c r="A5696" s="2"/>
      <c r="C5696" s="2"/>
      <c r="G5696" s="2"/>
    </row>
    <row r="5697" spans="1:7" x14ac:dyDescent="0.2">
      <c r="A5697" s="2"/>
      <c r="C5697" s="2"/>
      <c r="G5697" s="2"/>
    </row>
    <row r="5698" spans="1:7" x14ac:dyDescent="0.2">
      <c r="A5698" s="2"/>
      <c r="C5698" s="2"/>
      <c r="G5698" s="2"/>
    </row>
    <row r="5699" spans="1:7" x14ac:dyDescent="0.2">
      <c r="A5699" s="2"/>
      <c r="C5699" s="2"/>
      <c r="G5699" s="2"/>
    </row>
    <row r="5700" spans="1:7" x14ac:dyDescent="0.2">
      <c r="A5700" s="2"/>
      <c r="C5700" s="2"/>
      <c r="G5700" s="2"/>
    </row>
    <row r="5701" spans="1:7" x14ac:dyDescent="0.2">
      <c r="A5701" s="2"/>
      <c r="C5701" s="2"/>
      <c r="G5701" s="2"/>
    </row>
    <row r="5702" spans="1:7" x14ac:dyDescent="0.2">
      <c r="A5702" s="2"/>
      <c r="C5702" s="2"/>
      <c r="G5702" s="2"/>
    </row>
    <row r="5703" spans="1:7" x14ac:dyDescent="0.2">
      <c r="A5703" s="2"/>
      <c r="C5703" s="2"/>
      <c r="G5703" s="2"/>
    </row>
    <row r="5704" spans="1:7" x14ac:dyDescent="0.2">
      <c r="A5704" s="2"/>
      <c r="C5704" s="2"/>
      <c r="G5704" s="2"/>
    </row>
    <row r="5705" spans="1:7" x14ac:dyDescent="0.2">
      <c r="A5705" s="2"/>
      <c r="C5705" s="2"/>
      <c r="G5705" s="2"/>
    </row>
    <row r="5706" spans="1:7" x14ac:dyDescent="0.2">
      <c r="A5706" s="2"/>
      <c r="C5706" s="2"/>
      <c r="G5706" s="2"/>
    </row>
    <row r="5707" spans="1:7" x14ac:dyDescent="0.2">
      <c r="A5707" s="2"/>
      <c r="C5707" s="2"/>
      <c r="G5707" s="2"/>
    </row>
    <row r="5708" spans="1:7" x14ac:dyDescent="0.2">
      <c r="A5708" s="2"/>
      <c r="C5708" s="2"/>
      <c r="G5708" s="2"/>
    </row>
    <row r="5709" spans="1:7" x14ac:dyDescent="0.2">
      <c r="A5709" s="2"/>
      <c r="C5709" s="2"/>
      <c r="G5709" s="2"/>
    </row>
    <row r="5710" spans="1:7" x14ac:dyDescent="0.2">
      <c r="A5710" s="2"/>
      <c r="C5710" s="2"/>
      <c r="G5710" s="2"/>
    </row>
    <row r="5711" spans="1:7" x14ac:dyDescent="0.2">
      <c r="A5711" s="2"/>
      <c r="C5711" s="2"/>
      <c r="G5711" s="2"/>
    </row>
    <row r="5712" spans="1:7" x14ac:dyDescent="0.2">
      <c r="A5712" s="2"/>
      <c r="C5712" s="2"/>
      <c r="G5712" s="2"/>
    </row>
    <row r="5713" spans="1:7" x14ac:dyDescent="0.2">
      <c r="A5713" s="2"/>
      <c r="C5713" s="2"/>
      <c r="G5713" s="2"/>
    </row>
    <row r="5714" spans="1:7" x14ac:dyDescent="0.2">
      <c r="A5714" s="2"/>
      <c r="C5714" s="2"/>
      <c r="G5714" s="2"/>
    </row>
    <row r="5715" spans="1:7" x14ac:dyDescent="0.2">
      <c r="A5715" s="2"/>
      <c r="C5715" s="2"/>
      <c r="G5715" s="2"/>
    </row>
    <row r="5716" spans="1:7" x14ac:dyDescent="0.2">
      <c r="A5716" s="2"/>
      <c r="C5716" s="2"/>
      <c r="G5716" s="2"/>
    </row>
    <row r="5717" spans="1:7" x14ac:dyDescent="0.2">
      <c r="A5717" s="2"/>
      <c r="C5717" s="2"/>
      <c r="G5717" s="2"/>
    </row>
    <row r="5718" spans="1:7" x14ac:dyDescent="0.2">
      <c r="A5718" s="2"/>
      <c r="C5718" s="2"/>
      <c r="G5718" s="2"/>
    </row>
    <row r="5719" spans="1:7" x14ac:dyDescent="0.2">
      <c r="A5719" s="2"/>
      <c r="C5719" s="2"/>
      <c r="G5719" s="2"/>
    </row>
    <row r="5720" spans="1:7" x14ac:dyDescent="0.2">
      <c r="A5720" s="2"/>
      <c r="C5720" s="2"/>
      <c r="G5720" s="2"/>
    </row>
    <row r="5721" spans="1:7" x14ac:dyDescent="0.2">
      <c r="A5721" s="2"/>
      <c r="C5721" s="2"/>
      <c r="G5721" s="2"/>
    </row>
    <row r="5722" spans="1:7" x14ac:dyDescent="0.2">
      <c r="A5722" s="2"/>
      <c r="C5722" s="2"/>
      <c r="G5722" s="2"/>
    </row>
    <row r="5723" spans="1:7" x14ac:dyDescent="0.2">
      <c r="A5723" s="2"/>
      <c r="C5723" s="2"/>
      <c r="G5723" s="2"/>
    </row>
    <row r="5724" spans="1:7" x14ac:dyDescent="0.2">
      <c r="A5724" s="2"/>
      <c r="C5724" s="2"/>
      <c r="G5724" s="2"/>
    </row>
    <row r="5725" spans="1:7" x14ac:dyDescent="0.2">
      <c r="A5725" s="2"/>
      <c r="C5725" s="2"/>
      <c r="G5725" s="2"/>
    </row>
    <row r="5726" spans="1:7" x14ac:dyDescent="0.2">
      <c r="A5726" s="2"/>
      <c r="C5726" s="2"/>
      <c r="G5726" s="2"/>
    </row>
    <row r="5727" spans="1:7" x14ac:dyDescent="0.2">
      <c r="A5727" s="2"/>
      <c r="C5727" s="2"/>
      <c r="G5727" s="2"/>
    </row>
    <row r="5728" spans="1:7" x14ac:dyDescent="0.2">
      <c r="A5728" s="2"/>
      <c r="C5728" s="2"/>
      <c r="G5728" s="2"/>
    </row>
    <row r="5729" spans="1:7" x14ac:dyDescent="0.2">
      <c r="A5729" s="2"/>
      <c r="C5729" s="2"/>
      <c r="G5729" s="2"/>
    </row>
    <row r="5730" spans="1:7" x14ac:dyDescent="0.2">
      <c r="A5730" s="2"/>
      <c r="C5730" s="2"/>
      <c r="G5730" s="2"/>
    </row>
    <row r="5731" spans="1:7" x14ac:dyDescent="0.2">
      <c r="A5731" s="2"/>
      <c r="C5731" s="2"/>
      <c r="G5731" s="2"/>
    </row>
    <row r="5732" spans="1:7" x14ac:dyDescent="0.2">
      <c r="A5732" s="2"/>
      <c r="C5732" s="2"/>
      <c r="G5732" s="2"/>
    </row>
    <row r="5733" spans="1:7" x14ac:dyDescent="0.2">
      <c r="A5733" s="2"/>
      <c r="C5733" s="2"/>
      <c r="G5733" s="2"/>
    </row>
    <row r="5734" spans="1:7" x14ac:dyDescent="0.2">
      <c r="A5734" s="2"/>
      <c r="C5734" s="2"/>
      <c r="G5734" s="2"/>
    </row>
    <row r="5735" spans="1:7" x14ac:dyDescent="0.2">
      <c r="A5735" s="2"/>
      <c r="C5735" s="2"/>
      <c r="G5735" s="2"/>
    </row>
    <row r="5736" spans="1:7" x14ac:dyDescent="0.2">
      <c r="A5736" s="2"/>
      <c r="C5736" s="2"/>
      <c r="G5736" s="2"/>
    </row>
    <row r="5737" spans="1:7" x14ac:dyDescent="0.2">
      <c r="A5737" s="2"/>
      <c r="C5737" s="2"/>
      <c r="G5737" s="2"/>
    </row>
    <row r="5738" spans="1:7" x14ac:dyDescent="0.2">
      <c r="A5738" s="2"/>
      <c r="C5738" s="2"/>
      <c r="G5738" s="2"/>
    </row>
    <row r="5739" spans="1:7" x14ac:dyDescent="0.2">
      <c r="A5739" s="2"/>
      <c r="C5739" s="2"/>
      <c r="G5739" s="2"/>
    </row>
    <row r="5740" spans="1:7" x14ac:dyDescent="0.2">
      <c r="A5740" s="2"/>
      <c r="C5740" s="2"/>
      <c r="G5740" s="2"/>
    </row>
    <row r="5741" spans="1:7" x14ac:dyDescent="0.2">
      <c r="A5741" s="2"/>
      <c r="C5741" s="2"/>
      <c r="G5741" s="2"/>
    </row>
    <row r="5742" spans="1:7" x14ac:dyDescent="0.2">
      <c r="A5742" s="2"/>
      <c r="C5742" s="2"/>
      <c r="G5742" s="2"/>
    </row>
    <row r="5743" spans="1:7" x14ac:dyDescent="0.2">
      <c r="A5743" s="2"/>
      <c r="C5743" s="2"/>
      <c r="G5743" s="2"/>
    </row>
    <row r="5744" spans="1:7" x14ac:dyDescent="0.2">
      <c r="A5744" s="2"/>
      <c r="C5744" s="2"/>
      <c r="G5744" s="2"/>
    </row>
    <row r="5745" spans="1:7" x14ac:dyDescent="0.2">
      <c r="A5745" s="2"/>
      <c r="C5745" s="2"/>
      <c r="G5745" s="2"/>
    </row>
    <row r="5746" spans="1:7" x14ac:dyDescent="0.2">
      <c r="A5746" s="2"/>
      <c r="C5746" s="2"/>
      <c r="G5746" s="2"/>
    </row>
    <row r="5747" spans="1:7" x14ac:dyDescent="0.2">
      <c r="A5747" s="2"/>
      <c r="C5747" s="2"/>
      <c r="G5747" s="2"/>
    </row>
    <row r="5748" spans="1:7" x14ac:dyDescent="0.2">
      <c r="A5748" s="2"/>
      <c r="C5748" s="2"/>
      <c r="G5748" s="2"/>
    </row>
    <row r="5749" spans="1:7" x14ac:dyDescent="0.2">
      <c r="A5749" s="2"/>
      <c r="C5749" s="2"/>
      <c r="G5749" s="2"/>
    </row>
    <row r="5750" spans="1:7" x14ac:dyDescent="0.2">
      <c r="A5750" s="2"/>
      <c r="C5750" s="2"/>
      <c r="G5750" s="2"/>
    </row>
    <row r="5751" spans="1:7" x14ac:dyDescent="0.2">
      <c r="A5751" s="2"/>
      <c r="C5751" s="2"/>
      <c r="G5751" s="2"/>
    </row>
    <row r="5752" spans="1:7" x14ac:dyDescent="0.2">
      <c r="A5752" s="2"/>
      <c r="C5752" s="2"/>
      <c r="G5752" s="2"/>
    </row>
    <row r="5753" spans="1:7" x14ac:dyDescent="0.2">
      <c r="A5753" s="2"/>
      <c r="C5753" s="2"/>
      <c r="G5753" s="2"/>
    </row>
    <row r="5754" spans="1:7" x14ac:dyDescent="0.2">
      <c r="A5754" s="2"/>
      <c r="C5754" s="2"/>
      <c r="G5754" s="2"/>
    </row>
    <row r="5755" spans="1:7" x14ac:dyDescent="0.2">
      <c r="A5755" s="2"/>
      <c r="C5755" s="2"/>
      <c r="G5755" s="2"/>
    </row>
    <row r="5756" spans="1:7" x14ac:dyDescent="0.2">
      <c r="A5756" s="2"/>
      <c r="C5756" s="2"/>
      <c r="G5756" s="2"/>
    </row>
    <row r="5757" spans="1:7" x14ac:dyDescent="0.2">
      <c r="A5757" s="2"/>
      <c r="C5757" s="2"/>
      <c r="G5757" s="2"/>
    </row>
    <row r="5758" spans="1:7" x14ac:dyDescent="0.2">
      <c r="A5758" s="2"/>
      <c r="C5758" s="2"/>
      <c r="G5758" s="2"/>
    </row>
    <row r="5759" spans="1:7" x14ac:dyDescent="0.2">
      <c r="A5759" s="2"/>
      <c r="C5759" s="2"/>
      <c r="G5759" s="2"/>
    </row>
    <row r="5760" spans="1:7" x14ac:dyDescent="0.2">
      <c r="A5760" s="2"/>
      <c r="C5760" s="2"/>
      <c r="G5760" s="2"/>
    </row>
    <row r="5761" spans="1:7" x14ac:dyDescent="0.2">
      <c r="A5761" s="2"/>
      <c r="C5761" s="2"/>
      <c r="G5761" s="2"/>
    </row>
    <row r="5762" spans="1:7" x14ac:dyDescent="0.2">
      <c r="A5762" s="2"/>
      <c r="C5762" s="2"/>
      <c r="G5762" s="2"/>
    </row>
    <row r="5763" spans="1:7" x14ac:dyDescent="0.2">
      <c r="A5763" s="2"/>
      <c r="C5763" s="2"/>
      <c r="G5763" s="2"/>
    </row>
    <row r="5764" spans="1:7" x14ac:dyDescent="0.2">
      <c r="A5764" s="2"/>
      <c r="C5764" s="2"/>
      <c r="G5764" s="2"/>
    </row>
    <row r="5765" spans="1:7" x14ac:dyDescent="0.2">
      <c r="A5765" s="2"/>
      <c r="C5765" s="2"/>
      <c r="G5765" s="2"/>
    </row>
    <row r="5766" spans="1:7" x14ac:dyDescent="0.2">
      <c r="A5766" s="2"/>
      <c r="C5766" s="2"/>
      <c r="G5766" s="2"/>
    </row>
    <row r="5767" spans="1:7" x14ac:dyDescent="0.2">
      <c r="A5767" s="2"/>
      <c r="C5767" s="2"/>
      <c r="G5767" s="2"/>
    </row>
    <row r="5768" spans="1:7" x14ac:dyDescent="0.2">
      <c r="A5768" s="2"/>
      <c r="C5768" s="2"/>
      <c r="G5768" s="2"/>
    </row>
    <row r="5769" spans="1:7" x14ac:dyDescent="0.2">
      <c r="A5769" s="2"/>
      <c r="C5769" s="2"/>
      <c r="G5769" s="2"/>
    </row>
    <row r="5770" spans="1:7" x14ac:dyDescent="0.2">
      <c r="A5770" s="2"/>
      <c r="C5770" s="2"/>
      <c r="G5770" s="2"/>
    </row>
    <row r="5771" spans="1:7" x14ac:dyDescent="0.2">
      <c r="A5771" s="2"/>
      <c r="C5771" s="2"/>
      <c r="G5771" s="2"/>
    </row>
    <row r="5772" spans="1:7" x14ac:dyDescent="0.2">
      <c r="A5772" s="2"/>
      <c r="C5772" s="2"/>
      <c r="G5772" s="2"/>
    </row>
    <row r="5773" spans="1:7" x14ac:dyDescent="0.2">
      <c r="A5773" s="2"/>
      <c r="C5773" s="2"/>
      <c r="G5773" s="2"/>
    </row>
    <row r="5774" spans="1:7" x14ac:dyDescent="0.2">
      <c r="A5774" s="2"/>
      <c r="C5774" s="2"/>
      <c r="G5774" s="2"/>
    </row>
    <row r="5775" spans="1:7" x14ac:dyDescent="0.2">
      <c r="A5775" s="2"/>
      <c r="C5775" s="2"/>
      <c r="G5775" s="2"/>
    </row>
    <row r="5776" spans="1:7" x14ac:dyDescent="0.2">
      <c r="A5776" s="2"/>
      <c r="C5776" s="2"/>
      <c r="G5776" s="2"/>
    </row>
    <row r="5777" spans="1:7" x14ac:dyDescent="0.2">
      <c r="A5777" s="2"/>
      <c r="C5777" s="2"/>
      <c r="G5777" s="2"/>
    </row>
    <row r="5778" spans="1:7" x14ac:dyDescent="0.2">
      <c r="A5778" s="2"/>
      <c r="C5778" s="2"/>
      <c r="G5778" s="2"/>
    </row>
    <row r="5779" spans="1:7" x14ac:dyDescent="0.2">
      <c r="A5779" s="2"/>
      <c r="C5779" s="2"/>
      <c r="G5779" s="2"/>
    </row>
    <row r="5780" spans="1:7" x14ac:dyDescent="0.2">
      <c r="A5780" s="2"/>
      <c r="C5780" s="2"/>
      <c r="G5780" s="2"/>
    </row>
    <row r="5781" spans="1:7" x14ac:dyDescent="0.2">
      <c r="A5781" s="2"/>
      <c r="C5781" s="2"/>
      <c r="G5781" s="2"/>
    </row>
    <row r="5782" spans="1:7" x14ac:dyDescent="0.2">
      <c r="A5782" s="2"/>
      <c r="C5782" s="2"/>
      <c r="G5782" s="2"/>
    </row>
    <row r="5783" spans="1:7" x14ac:dyDescent="0.2">
      <c r="A5783" s="2"/>
      <c r="C5783" s="2"/>
      <c r="G5783" s="2"/>
    </row>
    <row r="5784" spans="1:7" x14ac:dyDescent="0.2">
      <c r="A5784" s="2"/>
      <c r="C5784" s="2"/>
      <c r="G5784" s="2"/>
    </row>
    <row r="5785" spans="1:7" x14ac:dyDescent="0.2">
      <c r="A5785" s="2"/>
      <c r="C5785" s="2"/>
      <c r="G5785" s="2"/>
    </row>
    <row r="5786" spans="1:7" x14ac:dyDescent="0.2">
      <c r="A5786" s="2"/>
      <c r="C5786" s="2"/>
      <c r="G5786" s="2"/>
    </row>
    <row r="5787" spans="1:7" x14ac:dyDescent="0.2">
      <c r="A5787" s="2"/>
      <c r="C5787" s="2"/>
      <c r="G5787" s="2"/>
    </row>
    <row r="5788" spans="1:7" x14ac:dyDescent="0.2">
      <c r="A5788" s="2"/>
      <c r="C5788" s="2"/>
      <c r="G5788" s="2"/>
    </row>
    <row r="5789" spans="1:7" x14ac:dyDescent="0.2">
      <c r="A5789" s="2"/>
      <c r="C5789" s="2"/>
      <c r="G5789" s="2"/>
    </row>
    <row r="5790" spans="1:7" x14ac:dyDescent="0.2">
      <c r="A5790" s="2"/>
      <c r="C5790" s="2"/>
      <c r="G5790" s="2"/>
    </row>
    <row r="5791" spans="1:7" x14ac:dyDescent="0.2">
      <c r="A5791" s="2"/>
      <c r="C5791" s="2"/>
      <c r="G5791" s="2"/>
    </row>
    <row r="5792" spans="1:7" x14ac:dyDescent="0.2">
      <c r="A5792" s="2"/>
      <c r="C5792" s="2"/>
      <c r="G5792" s="2"/>
    </row>
    <row r="5793" spans="1:7" x14ac:dyDescent="0.2">
      <c r="A5793" s="2"/>
      <c r="C5793" s="2"/>
      <c r="G5793" s="2"/>
    </row>
    <row r="5794" spans="1:7" x14ac:dyDescent="0.2">
      <c r="A5794" s="2"/>
      <c r="C5794" s="2"/>
      <c r="G5794" s="2"/>
    </row>
    <row r="5795" spans="1:7" x14ac:dyDescent="0.2">
      <c r="A5795" s="2"/>
      <c r="C5795" s="2"/>
      <c r="G5795" s="2"/>
    </row>
    <row r="5796" spans="1:7" x14ac:dyDescent="0.2">
      <c r="A5796" s="2"/>
      <c r="C5796" s="2"/>
      <c r="G5796" s="2"/>
    </row>
    <row r="5797" spans="1:7" x14ac:dyDescent="0.2">
      <c r="A5797" s="2"/>
      <c r="C5797" s="2"/>
      <c r="G5797" s="2"/>
    </row>
    <row r="5798" spans="1:7" x14ac:dyDescent="0.2">
      <c r="A5798" s="2"/>
      <c r="C5798" s="2"/>
      <c r="G5798" s="2"/>
    </row>
    <row r="5799" spans="1:7" x14ac:dyDescent="0.2">
      <c r="A5799" s="2"/>
      <c r="C5799" s="2"/>
      <c r="G5799" s="2"/>
    </row>
    <row r="5800" spans="1:7" x14ac:dyDescent="0.2">
      <c r="A5800" s="2"/>
      <c r="C5800" s="2"/>
      <c r="G5800" s="2"/>
    </row>
    <row r="5801" spans="1:7" x14ac:dyDescent="0.2">
      <c r="A5801" s="2"/>
      <c r="C5801" s="2"/>
      <c r="G5801" s="2"/>
    </row>
    <row r="5802" spans="1:7" x14ac:dyDescent="0.2">
      <c r="A5802" s="2"/>
      <c r="C5802" s="2"/>
      <c r="G5802" s="2"/>
    </row>
    <row r="5803" spans="1:7" x14ac:dyDescent="0.2">
      <c r="A5803" s="2"/>
      <c r="C5803" s="2"/>
      <c r="G5803" s="2"/>
    </row>
    <row r="5804" spans="1:7" x14ac:dyDescent="0.2">
      <c r="A5804" s="2"/>
      <c r="C5804" s="2"/>
      <c r="G5804" s="2"/>
    </row>
    <row r="5805" spans="1:7" x14ac:dyDescent="0.2">
      <c r="A5805" s="2"/>
      <c r="C5805" s="2"/>
      <c r="G5805" s="2"/>
    </row>
    <row r="5806" spans="1:7" x14ac:dyDescent="0.2">
      <c r="A5806" s="2"/>
      <c r="C5806" s="2"/>
      <c r="G5806" s="2"/>
    </row>
    <row r="5807" spans="1:7" x14ac:dyDescent="0.2">
      <c r="A5807" s="2"/>
      <c r="C5807" s="2"/>
      <c r="G5807" s="2"/>
    </row>
    <row r="5808" spans="1:7" x14ac:dyDescent="0.2">
      <c r="A5808" s="2"/>
      <c r="C5808" s="2"/>
      <c r="G5808" s="2"/>
    </row>
    <row r="5809" spans="1:7" x14ac:dyDescent="0.2">
      <c r="A5809" s="2"/>
      <c r="C5809" s="2"/>
      <c r="G5809" s="2"/>
    </row>
    <row r="5810" spans="1:7" x14ac:dyDescent="0.2">
      <c r="A5810" s="2"/>
      <c r="C5810" s="2"/>
      <c r="G5810" s="2"/>
    </row>
    <row r="5811" spans="1:7" x14ac:dyDescent="0.2">
      <c r="A5811" s="2"/>
      <c r="C5811" s="2"/>
      <c r="G5811" s="2"/>
    </row>
    <row r="5812" spans="1:7" x14ac:dyDescent="0.2">
      <c r="A5812" s="2"/>
      <c r="C5812" s="2"/>
      <c r="G5812" s="2"/>
    </row>
    <row r="5813" spans="1:7" x14ac:dyDescent="0.2">
      <c r="A5813" s="2"/>
      <c r="C5813" s="2"/>
      <c r="G5813" s="2"/>
    </row>
    <row r="5814" spans="1:7" x14ac:dyDescent="0.2">
      <c r="A5814" s="2"/>
      <c r="C5814" s="2"/>
      <c r="G5814" s="2"/>
    </row>
    <row r="5815" spans="1:7" x14ac:dyDescent="0.2">
      <c r="A5815" s="2"/>
      <c r="C5815" s="2"/>
      <c r="G5815" s="2"/>
    </row>
    <row r="5816" spans="1:7" x14ac:dyDescent="0.2">
      <c r="A5816" s="2"/>
      <c r="C5816" s="2"/>
      <c r="G5816" s="2"/>
    </row>
    <row r="5817" spans="1:7" x14ac:dyDescent="0.2">
      <c r="A5817" s="2"/>
      <c r="C5817" s="2"/>
      <c r="G5817" s="2"/>
    </row>
    <row r="5818" spans="1:7" x14ac:dyDescent="0.2">
      <c r="A5818" s="2"/>
      <c r="C5818" s="2"/>
      <c r="G5818" s="2"/>
    </row>
    <row r="5819" spans="1:7" x14ac:dyDescent="0.2">
      <c r="A5819" s="2"/>
      <c r="C5819" s="2"/>
      <c r="G5819" s="2"/>
    </row>
    <row r="5820" spans="1:7" x14ac:dyDescent="0.2">
      <c r="A5820" s="2"/>
      <c r="C5820" s="2"/>
      <c r="G5820" s="2"/>
    </row>
    <row r="5821" spans="1:7" x14ac:dyDescent="0.2">
      <c r="A5821" s="2"/>
      <c r="C5821" s="2"/>
      <c r="G5821" s="2"/>
    </row>
    <row r="5822" spans="1:7" x14ac:dyDescent="0.2">
      <c r="A5822" s="2"/>
      <c r="C5822" s="2"/>
      <c r="G5822" s="2"/>
    </row>
    <row r="5823" spans="1:7" x14ac:dyDescent="0.2">
      <c r="A5823" s="2"/>
      <c r="C5823" s="2"/>
      <c r="G5823" s="2"/>
    </row>
    <row r="5824" spans="1:7" x14ac:dyDescent="0.2">
      <c r="A5824" s="2"/>
      <c r="C5824" s="2"/>
      <c r="G5824" s="2"/>
    </row>
    <row r="5825" spans="1:7" x14ac:dyDescent="0.2">
      <c r="A5825" s="2"/>
      <c r="C5825" s="2"/>
      <c r="G5825" s="2"/>
    </row>
    <row r="5826" spans="1:7" x14ac:dyDescent="0.2">
      <c r="A5826" s="2"/>
      <c r="C5826" s="2"/>
      <c r="G5826" s="2"/>
    </row>
    <row r="5827" spans="1:7" x14ac:dyDescent="0.2">
      <c r="A5827" s="2"/>
      <c r="C5827" s="2"/>
      <c r="G5827" s="2"/>
    </row>
    <row r="5828" spans="1:7" x14ac:dyDescent="0.2">
      <c r="A5828" s="2"/>
      <c r="C5828" s="2"/>
      <c r="G5828" s="2"/>
    </row>
    <row r="5829" spans="1:7" x14ac:dyDescent="0.2">
      <c r="A5829" s="2"/>
      <c r="C5829" s="2"/>
      <c r="G5829" s="2"/>
    </row>
    <row r="5830" spans="1:7" x14ac:dyDescent="0.2">
      <c r="A5830" s="2"/>
      <c r="C5830" s="2"/>
      <c r="G5830" s="2"/>
    </row>
    <row r="5831" spans="1:7" x14ac:dyDescent="0.2">
      <c r="A5831" s="2"/>
      <c r="C5831" s="2"/>
      <c r="G5831" s="2"/>
    </row>
    <row r="5832" spans="1:7" x14ac:dyDescent="0.2">
      <c r="A5832" s="2"/>
      <c r="C5832" s="2"/>
      <c r="G5832" s="2"/>
    </row>
    <row r="5833" spans="1:7" x14ac:dyDescent="0.2">
      <c r="A5833" s="2"/>
      <c r="C5833" s="2"/>
      <c r="G5833" s="2"/>
    </row>
    <row r="5834" spans="1:7" x14ac:dyDescent="0.2">
      <c r="A5834" s="2"/>
      <c r="C5834" s="2"/>
      <c r="G5834" s="2"/>
    </row>
    <row r="5835" spans="1:7" x14ac:dyDescent="0.2">
      <c r="A5835" s="2"/>
      <c r="C5835" s="2"/>
      <c r="G5835" s="2"/>
    </row>
    <row r="5836" spans="1:7" x14ac:dyDescent="0.2">
      <c r="A5836" s="2"/>
      <c r="C5836" s="2"/>
      <c r="G5836" s="2"/>
    </row>
    <row r="5837" spans="1:7" x14ac:dyDescent="0.2">
      <c r="A5837" s="2"/>
      <c r="C5837" s="2"/>
      <c r="G5837" s="2"/>
    </row>
    <row r="5838" spans="1:7" x14ac:dyDescent="0.2">
      <c r="A5838" s="2"/>
      <c r="C5838" s="2"/>
      <c r="G5838" s="2"/>
    </row>
    <row r="5839" spans="1:7" x14ac:dyDescent="0.2">
      <c r="A5839" s="2"/>
      <c r="C5839" s="2"/>
      <c r="G5839" s="2"/>
    </row>
    <row r="5840" spans="1:7" x14ac:dyDescent="0.2">
      <c r="A5840" s="2"/>
      <c r="C5840" s="2"/>
      <c r="G5840" s="2"/>
    </row>
    <row r="5841" spans="1:7" x14ac:dyDescent="0.2">
      <c r="A5841" s="2"/>
      <c r="C5841" s="2"/>
      <c r="G5841" s="2"/>
    </row>
    <row r="5842" spans="1:7" x14ac:dyDescent="0.2">
      <c r="A5842" s="2"/>
      <c r="C5842" s="2"/>
      <c r="G5842" s="2"/>
    </row>
    <row r="5843" spans="1:7" x14ac:dyDescent="0.2">
      <c r="A5843" s="2"/>
      <c r="C5843" s="2"/>
      <c r="G5843" s="2"/>
    </row>
    <row r="5844" spans="1:7" x14ac:dyDescent="0.2">
      <c r="A5844" s="2"/>
      <c r="C5844" s="2"/>
      <c r="G5844" s="2"/>
    </row>
    <row r="5845" spans="1:7" x14ac:dyDescent="0.2">
      <c r="A5845" s="2"/>
      <c r="C5845" s="2"/>
      <c r="G5845" s="2"/>
    </row>
    <row r="5846" spans="1:7" x14ac:dyDescent="0.2">
      <c r="A5846" s="2"/>
      <c r="C5846" s="2"/>
      <c r="G5846" s="2"/>
    </row>
    <row r="5847" spans="1:7" x14ac:dyDescent="0.2">
      <c r="A5847" s="2"/>
      <c r="C5847" s="2"/>
      <c r="G5847" s="2"/>
    </row>
    <row r="5848" spans="1:7" x14ac:dyDescent="0.2">
      <c r="A5848" s="2"/>
      <c r="C5848" s="2"/>
      <c r="G5848" s="2"/>
    </row>
    <row r="5849" spans="1:7" x14ac:dyDescent="0.2">
      <c r="A5849" s="2"/>
      <c r="C5849" s="2"/>
      <c r="G5849" s="2"/>
    </row>
    <row r="5850" spans="1:7" x14ac:dyDescent="0.2">
      <c r="A5850" s="2"/>
      <c r="C5850" s="2"/>
      <c r="G5850" s="2"/>
    </row>
    <row r="5851" spans="1:7" x14ac:dyDescent="0.2">
      <c r="A5851" s="2"/>
      <c r="C5851" s="2"/>
      <c r="G5851" s="2"/>
    </row>
    <row r="5852" spans="1:7" x14ac:dyDescent="0.2">
      <c r="A5852" s="2"/>
      <c r="C5852" s="2"/>
      <c r="G5852" s="2"/>
    </row>
    <row r="5853" spans="1:7" x14ac:dyDescent="0.2">
      <c r="A5853" s="2"/>
      <c r="C5853" s="2"/>
      <c r="G5853" s="2"/>
    </row>
    <row r="5854" spans="1:7" x14ac:dyDescent="0.2">
      <c r="A5854" s="2"/>
      <c r="C5854" s="2"/>
      <c r="G5854" s="2"/>
    </row>
    <row r="5855" spans="1:7" x14ac:dyDescent="0.2">
      <c r="A5855" s="2"/>
      <c r="C5855" s="2"/>
      <c r="G5855" s="2"/>
    </row>
    <row r="5856" spans="1:7" x14ac:dyDescent="0.2">
      <c r="A5856" s="2"/>
      <c r="C5856" s="2"/>
      <c r="G5856" s="2"/>
    </row>
    <row r="5857" spans="1:7" x14ac:dyDescent="0.2">
      <c r="A5857" s="2"/>
      <c r="C5857" s="2"/>
      <c r="G5857" s="2"/>
    </row>
    <row r="5858" spans="1:7" x14ac:dyDescent="0.2">
      <c r="A5858" s="2"/>
      <c r="C5858" s="2"/>
      <c r="G5858" s="2"/>
    </row>
    <row r="5859" spans="1:7" x14ac:dyDescent="0.2">
      <c r="A5859" s="2"/>
      <c r="C5859" s="2"/>
      <c r="G5859" s="2"/>
    </row>
    <row r="5860" spans="1:7" x14ac:dyDescent="0.2">
      <c r="A5860" s="2"/>
      <c r="C5860" s="2"/>
      <c r="G5860" s="2"/>
    </row>
    <row r="5861" spans="1:7" x14ac:dyDescent="0.2">
      <c r="A5861" s="2"/>
      <c r="C5861" s="2"/>
      <c r="G5861" s="2"/>
    </row>
    <row r="5862" spans="1:7" x14ac:dyDescent="0.2">
      <c r="A5862" s="2"/>
      <c r="C5862" s="2"/>
      <c r="G5862" s="2"/>
    </row>
    <row r="5863" spans="1:7" x14ac:dyDescent="0.2">
      <c r="A5863" s="2"/>
      <c r="C5863" s="2"/>
      <c r="G5863" s="2"/>
    </row>
    <row r="5864" spans="1:7" x14ac:dyDescent="0.2">
      <c r="A5864" s="2"/>
      <c r="C5864" s="2"/>
      <c r="G5864" s="2"/>
    </row>
    <row r="5865" spans="1:7" x14ac:dyDescent="0.2">
      <c r="A5865" s="2"/>
      <c r="C5865" s="2"/>
      <c r="G5865" s="2"/>
    </row>
    <row r="5866" spans="1:7" x14ac:dyDescent="0.2">
      <c r="A5866" s="2"/>
      <c r="C5866" s="2"/>
      <c r="G5866" s="2"/>
    </row>
    <row r="5867" spans="1:7" x14ac:dyDescent="0.2">
      <c r="A5867" s="2"/>
      <c r="C5867" s="2"/>
      <c r="G5867" s="2"/>
    </row>
    <row r="5868" spans="1:7" x14ac:dyDescent="0.2">
      <c r="A5868" s="2"/>
      <c r="C5868" s="2"/>
      <c r="G5868" s="2"/>
    </row>
    <row r="5869" spans="1:7" x14ac:dyDescent="0.2">
      <c r="A5869" s="2"/>
      <c r="C5869" s="2"/>
      <c r="G5869" s="2"/>
    </row>
    <row r="5870" spans="1:7" x14ac:dyDescent="0.2">
      <c r="A5870" s="2"/>
      <c r="C5870" s="2"/>
      <c r="G5870" s="2"/>
    </row>
    <row r="5871" spans="1:7" x14ac:dyDescent="0.2">
      <c r="A5871" s="2"/>
      <c r="C5871" s="2"/>
      <c r="G5871" s="2"/>
    </row>
    <row r="5872" spans="1:7" x14ac:dyDescent="0.2">
      <c r="A5872" s="2"/>
      <c r="C5872" s="2"/>
      <c r="G5872" s="2"/>
    </row>
    <row r="5873" spans="1:7" x14ac:dyDescent="0.2">
      <c r="A5873" s="2"/>
      <c r="C5873" s="2"/>
      <c r="G5873" s="2"/>
    </row>
    <row r="5874" spans="1:7" x14ac:dyDescent="0.2">
      <c r="A5874" s="2"/>
      <c r="C5874" s="2"/>
      <c r="G5874" s="2"/>
    </row>
    <row r="5875" spans="1:7" x14ac:dyDescent="0.2">
      <c r="A5875" s="2"/>
      <c r="C5875" s="2"/>
      <c r="G5875" s="2"/>
    </row>
    <row r="5876" spans="1:7" x14ac:dyDescent="0.2">
      <c r="A5876" s="2"/>
      <c r="C5876" s="2"/>
      <c r="G5876" s="2"/>
    </row>
    <row r="5877" spans="1:7" x14ac:dyDescent="0.2">
      <c r="A5877" s="2"/>
      <c r="C5877" s="2"/>
      <c r="G5877" s="2"/>
    </row>
    <row r="5878" spans="1:7" x14ac:dyDescent="0.2">
      <c r="A5878" s="2"/>
      <c r="C5878" s="2"/>
      <c r="G5878" s="2"/>
    </row>
    <row r="5879" spans="1:7" x14ac:dyDescent="0.2">
      <c r="A5879" s="2"/>
      <c r="C5879" s="2"/>
      <c r="G5879" s="2"/>
    </row>
    <row r="5880" spans="1:7" x14ac:dyDescent="0.2">
      <c r="A5880" s="2"/>
      <c r="C5880" s="2"/>
      <c r="G5880" s="2"/>
    </row>
    <row r="5881" spans="1:7" x14ac:dyDescent="0.2">
      <c r="A5881" s="2"/>
      <c r="C5881" s="2"/>
      <c r="G5881" s="2"/>
    </row>
    <row r="5882" spans="1:7" x14ac:dyDescent="0.2">
      <c r="A5882" s="2"/>
      <c r="C5882" s="2"/>
      <c r="G5882" s="2"/>
    </row>
    <row r="5883" spans="1:7" x14ac:dyDescent="0.2">
      <c r="A5883" s="2"/>
      <c r="C5883" s="2"/>
      <c r="G5883" s="2"/>
    </row>
    <row r="5884" spans="1:7" x14ac:dyDescent="0.2">
      <c r="A5884" s="2"/>
      <c r="C5884" s="2"/>
      <c r="G5884" s="2"/>
    </row>
    <row r="5885" spans="1:7" x14ac:dyDescent="0.2">
      <c r="A5885" s="2"/>
      <c r="C5885" s="2"/>
      <c r="G5885" s="2"/>
    </row>
    <row r="5886" spans="1:7" x14ac:dyDescent="0.2">
      <c r="A5886" s="2"/>
      <c r="C5886" s="2"/>
      <c r="G5886" s="2"/>
    </row>
    <row r="5887" spans="1:7" x14ac:dyDescent="0.2">
      <c r="A5887" s="2"/>
      <c r="C5887" s="2"/>
      <c r="G5887" s="2"/>
    </row>
    <row r="5888" spans="1:7" x14ac:dyDescent="0.2">
      <c r="A5888" s="2"/>
      <c r="C5888" s="2"/>
      <c r="G5888" s="2"/>
    </row>
    <row r="5889" spans="1:7" x14ac:dyDescent="0.2">
      <c r="A5889" s="2"/>
      <c r="C5889" s="2"/>
      <c r="G5889" s="2"/>
    </row>
    <row r="5890" spans="1:7" x14ac:dyDescent="0.2">
      <c r="A5890" s="2"/>
      <c r="C5890" s="2"/>
      <c r="G5890" s="2"/>
    </row>
    <row r="5891" spans="1:7" x14ac:dyDescent="0.2">
      <c r="A5891" s="2"/>
      <c r="C5891" s="2"/>
      <c r="G5891" s="2"/>
    </row>
    <row r="5892" spans="1:7" x14ac:dyDescent="0.2">
      <c r="A5892" s="2"/>
      <c r="C5892" s="2"/>
      <c r="G5892" s="2"/>
    </row>
    <row r="5893" spans="1:7" x14ac:dyDescent="0.2">
      <c r="A5893" s="2"/>
      <c r="C5893" s="2"/>
      <c r="G5893" s="2"/>
    </row>
    <row r="5894" spans="1:7" x14ac:dyDescent="0.2">
      <c r="A5894" s="2"/>
      <c r="C5894" s="2"/>
      <c r="G5894" s="2"/>
    </row>
    <row r="5895" spans="1:7" x14ac:dyDescent="0.2">
      <c r="A5895" s="2"/>
      <c r="C5895" s="2"/>
      <c r="G5895" s="2"/>
    </row>
    <row r="5896" spans="1:7" x14ac:dyDescent="0.2">
      <c r="A5896" s="2"/>
      <c r="C5896" s="2"/>
      <c r="G5896" s="2"/>
    </row>
    <row r="5897" spans="1:7" x14ac:dyDescent="0.2">
      <c r="A5897" s="2"/>
      <c r="C5897" s="2"/>
      <c r="G5897" s="2"/>
    </row>
    <row r="5898" spans="1:7" x14ac:dyDescent="0.2">
      <c r="A5898" s="2"/>
      <c r="C5898" s="2"/>
      <c r="G5898" s="2"/>
    </row>
    <row r="5899" spans="1:7" x14ac:dyDescent="0.2">
      <c r="A5899" s="2"/>
      <c r="C5899" s="2"/>
      <c r="G5899" s="2"/>
    </row>
    <row r="5900" spans="1:7" x14ac:dyDescent="0.2">
      <c r="A5900" s="2"/>
      <c r="C5900" s="2"/>
      <c r="G5900" s="2"/>
    </row>
    <row r="5901" spans="1:7" x14ac:dyDescent="0.2">
      <c r="A5901" s="2"/>
      <c r="C5901" s="2"/>
      <c r="G5901" s="2"/>
    </row>
    <row r="5902" spans="1:7" x14ac:dyDescent="0.2">
      <c r="A5902" s="2"/>
      <c r="C5902" s="2"/>
      <c r="G5902" s="2"/>
    </row>
    <row r="5903" spans="1:7" x14ac:dyDescent="0.2">
      <c r="A5903" s="2"/>
      <c r="C5903" s="2"/>
      <c r="G5903" s="2"/>
    </row>
    <row r="5904" spans="1:7" x14ac:dyDescent="0.2">
      <c r="A5904" s="2"/>
      <c r="C5904" s="2"/>
      <c r="G5904" s="2"/>
    </row>
    <row r="5905" spans="1:7" x14ac:dyDescent="0.2">
      <c r="A5905" s="2"/>
      <c r="C5905" s="2"/>
      <c r="G5905" s="2"/>
    </row>
    <row r="5906" spans="1:7" x14ac:dyDescent="0.2">
      <c r="A5906" s="2"/>
      <c r="C5906" s="2"/>
      <c r="G5906" s="2"/>
    </row>
    <row r="5907" spans="1:7" x14ac:dyDescent="0.2">
      <c r="A5907" s="2"/>
      <c r="C5907" s="2"/>
      <c r="G5907" s="2"/>
    </row>
    <row r="5908" spans="1:7" x14ac:dyDescent="0.2">
      <c r="A5908" s="2"/>
      <c r="C5908" s="2"/>
      <c r="G5908" s="2"/>
    </row>
    <row r="5909" spans="1:7" x14ac:dyDescent="0.2">
      <c r="A5909" s="2"/>
      <c r="C5909" s="2"/>
      <c r="G5909" s="2"/>
    </row>
    <row r="5910" spans="1:7" x14ac:dyDescent="0.2">
      <c r="A5910" s="2"/>
      <c r="C5910" s="2"/>
      <c r="G5910" s="2"/>
    </row>
    <row r="5911" spans="1:7" x14ac:dyDescent="0.2">
      <c r="A5911" s="2"/>
      <c r="C5911" s="2"/>
      <c r="G5911" s="2"/>
    </row>
    <row r="5912" spans="1:7" x14ac:dyDescent="0.2">
      <c r="A5912" s="2"/>
      <c r="C5912" s="2"/>
      <c r="G5912" s="2"/>
    </row>
    <row r="5913" spans="1:7" x14ac:dyDescent="0.2">
      <c r="A5913" s="2"/>
      <c r="C5913" s="2"/>
      <c r="G5913" s="2"/>
    </row>
    <row r="5914" spans="1:7" x14ac:dyDescent="0.2">
      <c r="A5914" s="2"/>
      <c r="C5914" s="2"/>
      <c r="G5914" s="2"/>
    </row>
    <row r="5915" spans="1:7" x14ac:dyDescent="0.2">
      <c r="A5915" s="2"/>
      <c r="C5915" s="2"/>
      <c r="G5915" s="2"/>
    </row>
    <row r="5916" spans="1:7" x14ac:dyDescent="0.2">
      <c r="A5916" s="2"/>
      <c r="C5916" s="2"/>
      <c r="G5916" s="2"/>
    </row>
    <row r="5917" spans="1:7" x14ac:dyDescent="0.2">
      <c r="A5917" s="2"/>
      <c r="C5917" s="2"/>
      <c r="G5917" s="2"/>
    </row>
    <row r="5918" spans="1:7" x14ac:dyDescent="0.2">
      <c r="A5918" s="2"/>
      <c r="C5918" s="2"/>
      <c r="G5918" s="2"/>
    </row>
    <row r="5919" spans="1:7" x14ac:dyDescent="0.2">
      <c r="A5919" s="2"/>
      <c r="C5919" s="2"/>
      <c r="G5919" s="2"/>
    </row>
    <row r="5920" spans="1:7" x14ac:dyDescent="0.2">
      <c r="A5920" s="2"/>
      <c r="C5920" s="2"/>
      <c r="G5920" s="2"/>
    </row>
    <row r="5921" spans="1:7" x14ac:dyDescent="0.2">
      <c r="A5921" s="2"/>
      <c r="C5921" s="2"/>
      <c r="G5921" s="2"/>
    </row>
    <row r="5922" spans="1:7" x14ac:dyDescent="0.2">
      <c r="A5922" s="2"/>
      <c r="C5922" s="2"/>
      <c r="G5922" s="2"/>
    </row>
    <row r="5923" spans="1:7" x14ac:dyDescent="0.2">
      <c r="A5923" s="2"/>
      <c r="C5923" s="2"/>
      <c r="G5923" s="2"/>
    </row>
    <row r="5924" spans="1:7" x14ac:dyDescent="0.2">
      <c r="A5924" s="2"/>
      <c r="C5924" s="2"/>
      <c r="G5924" s="2"/>
    </row>
    <row r="5925" spans="1:7" x14ac:dyDescent="0.2">
      <c r="A5925" s="2"/>
      <c r="C5925" s="2"/>
      <c r="G5925" s="2"/>
    </row>
    <row r="5926" spans="1:7" x14ac:dyDescent="0.2">
      <c r="A5926" s="2"/>
      <c r="C5926" s="2"/>
      <c r="G5926" s="2"/>
    </row>
    <row r="5927" spans="1:7" x14ac:dyDescent="0.2">
      <c r="A5927" s="2"/>
      <c r="C5927" s="2"/>
      <c r="G5927" s="2"/>
    </row>
    <row r="5928" spans="1:7" x14ac:dyDescent="0.2">
      <c r="A5928" s="2"/>
      <c r="C5928" s="2"/>
      <c r="G5928" s="2"/>
    </row>
    <row r="5929" spans="1:7" x14ac:dyDescent="0.2">
      <c r="A5929" s="2"/>
      <c r="C5929" s="2"/>
      <c r="G5929" s="2"/>
    </row>
    <row r="5930" spans="1:7" x14ac:dyDescent="0.2">
      <c r="A5930" s="2"/>
      <c r="C5930" s="2"/>
      <c r="G5930" s="2"/>
    </row>
    <row r="5931" spans="1:7" x14ac:dyDescent="0.2">
      <c r="A5931" s="2"/>
      <c r="C5931" s="2"/>
      <c r="G5931" s="2"/>
    </row>
    <row r="5932" spans="1:7" x14ac:dyDescent="0.2">
      <c r="A5932" s="2"/>
      <c r="C5932" s="2"/>
      <c r="G5932" s="2"/>
    </row>
    <row r="5933" spans="1:7" x14ac:dyDescent="0.2">
      <c r="A5933" s="2"/>
      <c r="C5933" s="2"/>
      <c r="G5933" s="2"/>
    </row>
    <row r="5934" spans="1:7" x14ac:dyDescent="0.2">
      <c r="A5934" s="2"/>
      <c r="C5934" s="2"/>
      <c r="G5934" s="2"/>
    </row>
    <row r="5935" spans="1:7" x14ac:dyDescent="0.2">
      <c r="A5935" s="2"/>
      <c r="C5935" s="2"/>
      <c r="G5935" s="2"/>
    </row>
    <row r="5936" spans="1:7" x14ac:dyDescent="0.2">
      <c r="A5936" s="2"/>
      <c r="C5936" s="2"/>
      <c r="G5936" s="2"/>
    </row>
    <row r="5937" spans="1:7" x14ac:dyDescent="0.2">
      <c r="A5937" s="2"/>
      <c r="C5937" s="2"/>
      <c r="G5937" s="2"/>
    </row>
    <row r="5938" spans="1:7" x14ac:dyDescent="0.2">
      <c r="A5938" s="2"/>
      <c r="C5938" s="2"/>
      <c r="G5938" s="2"/>
    </row>
    <row r="5939" spans="1:7" x14ac:dyDescent="0.2">
      <c r="A5939" s="2"/>
      <c r="C5939" s="2"/>
      <c r="G5939" s="2"/>
    </row>
    <row r="5940" spans="1:7" x14ac:dyDescent="0.2">
      <c r="A5940" s="2"/>
      <c r="C5940" s="2"/>
      <c r="G5940" s="2"/>
    </row>
    <row r="5941" spans="1:7" x14ac:dyDescent="0.2">
      <c r="A5941" s="2"/>
      <c r="C5941" s="2"/>
      <c r="G5941" s="2"/>
    </row>
    <row r="5942" spans="1:7" x14ac:dyDescent="0.2">
      <c r="A5942" s="2"/>
      <c r="C5942" s="2"/>
      <c r="G5942" s="2"/>
    </row>
    <row r="5943" spans="1:7" x14ac:dyDescent="0.2">
      <c r="A5943" s="2"/>
      <c r="C5943" s="2"/>
      <c r="G5943" s="2"/>
    </row>
    <row r="5944" spans="1:7" x14ac:dyDescent="0.2">
      <c r="A5944" s="2"/>
      <c r="C5944" s="2"/>
      <c r="G5944" s="2"/>
    </row>
    <row r="5945" spans="1:7" x14ac:dyDescent="0.2">
      <c r="A5945" s="2"/>
      <c r="C5945" s="2"/>
      <c r="G5945" s="2"/>
    </row>
    <row r="5946" spans="1:7" x14ac:dyDescent="0.2">
      <c r="A5946" s="2"/>
      <c r="C5946" s="2"/>
      <c r="G5946" s="2"/>
    </row>
    <row r="5947" spans="1:7" x14ac:dyDescent="0.2">
      <c r="A5947" s="2"/>
      <c r="C5947" s="2"/>
      <c r="G5947" s="2"/>
    </row>
    <row r="5948" spans="1:7" x14ac:dyDescent="0.2">
      <c r="A5948" s="2"/>
      <c r="C5948" s="2"/>
      <c r="G5948" s="2"/>
    </row>
    <row r="5949" spans="1:7" x14ac:dyDescent="0.2">
      <c r="A5949" s="2"/>
      <c r="C5949" s="2"/>
      <c r="G5949" s="2"/>
    </row>
    <row r="5950" spans="1:7" x14ac:dyDescent="0.2">
      <c r="A5950" s="2"/>
      <c r="C5950" s="2"/>
      <c r="G5950" s="2"/>
    </row>
    <row r="5951" spans="1:7" x14ac:dyDescent="0.2">
      <c r="A5951" s="2"/>
      <c r="C5951" s="2"/>
      <c r="G5951" s="2"/>
    </row>
    <row r="5952" spans="1:7" x14ac:dyDescent="0.2">
      <c r="A5952" s="2"/>
      <c r="C5952" s="2"/>
      <c r="G5952" s="2"/>
    </row>
    <row r="5953" spans="1:7" x14ac:dyDescent="0.2">
      <c r="A5953" s="2"/>
      <c r="C5953" s="2"/>
      <c r="G5953" s="2"/>
    </row>
    <row r="5954" spans="1:7" x14ac:dyDescent="0.2">
      <c r="A5954" s="2"/>
      <c r="C5954" s="2"/>
      <c r="G5954" s="2"/>
    </row>
    <row r="5955" spans="1:7" x14ac:dyDescent="0.2">
      <c r="A5955" s="2"/>
      <c r="C5955" s="2"/>
      <c r="G5955" s="2"/>
    </row>
    <row r="5956" spans="1:7" x14ac:dyDescent="0.2">
      <c r="A5956" s="2"/>
      <c r="C5956" s="2"/>
      <c r="G5956" s="2"/>
    </row>
    <row r="5957" spans="1:7" x14ac:dyDescent="0.2">
      <c r="A5957" s="2"/>
      <c r="C5957" s="2"/>
      <c r="G5957" s="2"/>
    </row>
    <row r="5958" spans="1:7" x14ac:dyDescent="0.2">
      <c r="A5958" s="2"/>
      <c r="C5958" s="2"/>
      <c r="G5958" s="2"/>
    </row>
    <row r="5959" spans="1:7" x14ac:dyDescent="0.2">
      <c r="A5959" s="2"/>
      <c r="C5959" s="2"/>
      <c r="G5959" s="2"/>
    </row>
    <row r="5960" spans="1:7" x14ac:dyDescent="0.2">
      <c r="A5960" s="2"/>
      <c r="C5960" s="2"/>
      <c r="G5960" s="2"/>
    </row>
    <row r="5961" spans="1:7" x14ac:dyDescent="0.2">
      <c r="A5961" s="2"/>
      <c r="C5961" s="2"/>
      <c r="G5961" s="2"/>
    </row>
    <row r="5962" spans="1:7" x14ac:dyDescent="0.2">
      <c r="A5962" s="2"/>
      <c r="C5962" s="2"/>
      <c r="G5962" s="2"/>
    </row>
    <row r="5963" spans="1:7" x14ac:dyDescent="0.2">
      <c r="A5963" s="2"/>
      <c r="C5963" s="2"/>
      <c r="G5963" s="2"/>
    </row>
    <row r="5964" spans="1:7" x14ac:dyDescent="0.2">
      <c r="A5964" s="2"/>
      <c r="C5964" s="2"/>
      <c r="G5964" s="2"/>
    </row>
    <row r="5965" spans="1:7" x14ac:dyDescent="0.2">
      <c r="A5965" s="2"/>
      <c r="C5965" s="2"/>
      <c r="G5965" s="2"/>
    </row>
    <row r="5966" spans="1:7" x14ac:dyDescent="0.2">
      <c r="A5966" s="2"/>
      <c r="C5966" s="2"/>
      <c r="G5966" s="2"/>
    </row>
    <row r="5967" spans="1:7" x14ac:dyDescent="0.2">
      <c r="A5967" s="2"/>
      <c r="C5967" s="2"/>
      <c r="G5967" s="2"/>
    </row>
    <row r="5968" spans="1:7" x14ac:dyDescent="0.2">
      <c r="A5968" s="2"/>
      <c r="C5968" s="2"/>
      <c r="G5968" s="2"/>
    </row>
    <row r="5969" spans="1:7" x14ac:dyDescent="0.2">
      <c r="A5969" s="2"/>
      <c r="C5969" s="2"/>
      <c r="G5969" s="2"/>
    </row>
    <row r="5970" spans="1:7" x14ac:dyDescent="0.2">
      <c r="A5970" s="2"/>
      <c r="C5970" s="2"/>
      <c r="G5970" s="2"/>
    </row>
    <row r="5971" spans="1:7" x14ac:dyDescent="0.2">
      <c r="A5971" s="2"/>
      <c r="C5971" s="2"/>
      <c r="G5971" s="2"/>
    </row>
    <row r="5972" spans="1:7" x14ac:dyDescent="0.2">
      <c r="A5972" s="2"/>
      <c r="C5972" s="2"/>
      <c r="G5972" s="2"/>
    </row>
    <row r="5973" spans="1:7" x14ac:dyDescent="0.2">
      <c r="A5973" s="2"/>
      <c r="C5973" s="2"/>
      <c r="G5973" s="2"/>
    </row>
    <row r="5974" spans="1:7" x14ac:dyDescent="0.2">
      <c r="A5974" s="2"/>
      <c r="C5974" s="2"/>
      <c r="G5974" s="2"/>
    </row>
    <row r="5975" spans="1:7" x14ac:dyDescent="0.2">
      <c r="A5975" s="2"/>
      <c r="C5975" s="2"/>
      <c r="G5975" s="2"/>
    </row>
    <row r="5976" spans="1:7" x14ac:dyDescent="0.2">
      <c r="A5976" s="2"/>
      <c r="C5976" s="2"/>
      <c r="G5976" s="2"/>
    </row>
    <row r="5977" spans="1:7" x14ac:dyDescent="0.2">
      <c r="A5977" s="2"/>
      <c r="C5977" s="2"/>
      <c r="G5977" s="2"/>
    </row>
    <row r="5978" spans="1:7" x14ac:dyDescent="0.2">
      <c r="A5978" s="2"/>
      <c r="C5978" s="2"/>
      <c r="G5978" s="2"/>
    </row>
    <row r="5979" spans="1:7" x14ac:dyDescent="0.2">
      <c r="A5979" s="2"/>
      <c r="C5979" s="2"/>
      <c r="G5979" s="2"/>
    </row>
    <row r="5980" spans="1:7" x14ac:dyDescent="0.2">
      <c r="A5980" s="2"/>
      <c r="C5980" s="2"/>
      <c r="G5980" s="2"/>
    </row>
    <row r="5981" spans="1:7" x14ac:dyDescent="0.2">
      <c r="A5981" s="2"/>
      <c r="C5981" s="2"/>
      <c r="G5981" s="2"/>
    </row>
    <row r="5982" spans="1:7" x14ac:dyDescent="0.2">
      <c r="A5982" s="2"/>
      <c r="C5982" s="2"/>
      <c r="G5982" s="2"/>
    </row>
    <row r="5983" spans="1:7" x14ac:dyDescent="0.2">
      <c r="A5983" s="2"/>
      <c r="C5983" s="2"/>
      <c r="G5983" s="2"/>
    </row>
    <row r="5984" spans="1:7" x14ac:dyDescent="0.2">
      <c r="A5984" s="2"/>
      <c r="C5984" s="2"/>
      <c r="G5984" s="2"/>
    </row>
    <row r="5985" spans="1:7" x14ac:dyDescent="0.2">
      <c r="A5985" s="2"/>
      <c r="C5985" s="2"/>
      <c r="G5985" s="2"/>
    </row>
    <row r="5986" spans="1:7" x14ac:dyDescent="0.2">
      <c r="A5986" s="2"/>
      <c r="C5986" s="2"/>
      <c r="G5986" s="2"/>
    </row>
    <row r="5987" spans="1:7" x14ac:dyDescent="0.2">
      <c r="A5987" s="2"/>
      <c r="C5987" s="2"/>
      <c r="G5987" s="2"/>
    </row>
    <row r="5988" spans="1:7" x14ac:dyDescent="0.2">
      <c r="A5988" s="2"/>
      <c r="C5988" s="2"/>
      <c r="G5988" s="2"/>
    </row>
    <row r="5989" spans="1:7" x14ac:dyDescent="0.2">
      <c r="A5989" s="2"/>
      <c r="C5989" s="2"/>
      <c r="G5989" s="2"/>
    </row>
    <row r="5990" spans="1:7" x14ac:dyDescent="0.2">
      <c r="A5990" s="2"/>
      <c r="C5990" s="2"/>
      <c r="G5990" s="2"/>
    </row>
    <row r="5991" spans="1:7" x14ac:dyDescent="0.2">
      <c r="A5991" s="2"/>
      <c r="C5991" s="2"/>
      <c r="G5991" s="2"/>
    </row>
    <row r="5992" spans="1:7" x14ac:dyDescent="0.2">
      <c r="A5992" s="2"/>
      <c r="C5992" s="2"/>
      <c r="G5992" s="2"/>
    </row>
    <row r="5993" spans="1:7" x14ac:dyDescent="0.2">
      <c r="A5993" s="2"/>
      <c r="C5993" s="2"/>
      <c r="G5993" s="2"/>
    </row>
    <row r="5994" spans="1:7" x14ac:dyDescent="0.2">
      <c r="A5994" s="2"/>
      <c r="C5994" s="2"/>
      <c r="G5994" s="2"/>
    </row>
    <row r="5995" spans="1:7" x14ac:dyDescent="0.2">
      <c r="A5995" s="2"/>
      <c r="C5995" s="2"/>
      <c r="G5995" s="2"/>
    </row>
    <row r="5996" spans="1:7" x14ac:dyDescent="0.2">
      <c r="A5996" s="2"/>
      <c r="C5996" s="2"/>
      <c r="G5996" s="2"/>
    </row>
    <row r="5997" spans="1:7" x14ac:dyDescent="0.2">
      <c r="A5997" s="2"/>
      <c r="C5997" s="2"/>
      <c r="G5997" s="2"/>
    </row>
    <row r="5998" spans="1:7" x14ac:dyDescent="0.2">
      <c r="A5998" s="2"/>
      <c r="C5998" s="2"/>
      <c r="G5998" s="2"/>
    </row>
    <row r="5999" spans="1:7" x14ac:dyDescent="0.2">
      <c r="A5999" s="2"/>
      <c r="C5999" s="2"/>
      <c r="G5999" s="2"/>
    </row>
    <row r="6000" spans="1:7" x14ac:dyDescent="0.2">
      <c r="A6000" s="2"/>
      <c r="C6000" s="2"/>
      <c r="G6000" s="2"/>
    </row>
    <row r="6001" spans="1:7" x14ac:dyDescent="0.2">
      <c r="A6001" s="2"/>
      <c r="C6001" s="2"/>
      <c r="G6001" s="2"/>
    </row>
    <row r="6002" spans="1:7" x14ac:dyDescent="0.2">
      <c r="A6002" s="2"/>
      <c r="C6002" s="2"/>
      <c r="G6002" s="2"/>
    </row>
    <row r="6003" spans="1:7" x14ac:dyDescent="0.2">
      <c r="A6003" s="2"/>
      <c r="C6003" s="2"/>
      <c r="G6003" s="2"/>
    </row>
    <row r="6004" spans="1:7" x14ac:dyDescent="0.2">
      <c r="A6004" s="2"/>
      <c r="C6004" s="2"/>
      <c r="G6004" s="2"/>
    </row>
    <row r="6005" spans="1:7" x14ac:dyDescent="0.2">
      <c r="A6005" s="2"/>
      <c r="C6005" s="2"/>
      <c r="G6005" s="2"/>
    </row>
    <row r="6006" spans="1:7" x14ac:dyDescent="0.2">
      <c r="A6006" s="2"/>
      <c r="C6006" s="2"/>
      <c r="G6006" s="2"/>
    </row>
    <row r="6007" spans="1:7" x14ac:dyDescent="0.2">
      <c r="A6007" s="2"/>
      <c r="C6007" s="2"/>
      <c r="G6007" s="2"/>
    </row>
    <row r="6008" spans="1:7" x14ac:dyDescent="0.2">
      <c r="A6008" s="2"/>
      <c r="C6008" s="2"/>
      <c r="G6008" s="2"/>
    </row>
    <row r="6009" spans="1:7" x14ac:dyDescent="0.2">
      <c r="A6009" s="2"/>
      <c r="C6009" s="2"/>
      <c r="G6009" s="2"/>
    </row>
    <row r="6010" spans="1:7" x14ac:dyDescent="0.2">
      <c r="A6010" s="2"/>
      <c r="C6010" s="2"/>
      <c r="G6010" s="2"/>
    </row>
    <row r="6011" spans="1:7" x14ac:dyDescent="0.2">
      <c r="A6011" s="2"/>
      <c r="C6011" s="2"/>
      <c r="G6011" s="2"/>
    </row>
    <row r="6012" spans="1:7" x14ac:dyDescent="0.2">
      <c r="A6012" s="2"/>
      <c r="C6012" s="2"/>
      <c r="G6012" s="2"/>
    </row>
    <row r="6013" spans="1:7" x14ac:dyDescent="0.2">
      <c r="A6013" s="2"/>
      <c r="C6013" s="2"/>
      <c r="G6013" s="2"/>
    </row>
    <row r="6014" spans="1:7" x14ac:dyDescent="0.2">
      <c r="A6014" s="2"/>
      <c r="C6014" s="2"/>
      <c r="G6014" s="2"/>
    </row>
    <row r="6015" spans="1:7" x14ac:dyDescent="0.2">
      <c r="A6015" s="2"/>
      <c r="C6015" s="2"/>
      <c r="G6015" s="2"/>
    </row>
    <row r="6016" spans="1:7" x14ac:dyDescent="0.2">
      <c r="A6016" s="2"/>
      <c r="C6016" s="2"/>
      <c r="G6016" s="2"/>
    </row>
    <row r="6017" spans="1:7" x14ac:dyDescent="0.2">
      <c r="A6017" s="2"/>
      <c r="C6017" s="2"/>
      <c r="G6017" s="2"/>
    </row>
    <row r="6018" spans="1:7" x14ac:dyDescent="0.2">
      <c r="A6018" s="2"/>
      <c r="C6018" s="2"/>
      <c r="G6018" s="2"/>
    </row>
    <row r="6019" spans="1:7" x14ac:dyDescent="0.2">
      <c r="A6019" s="2"/>
      <c r="C6019" s="2"/>
      <c r="G6019" s="2"/>
    </row>
    <row r="6020" spans="1:7" x14ac:dyDescent="0.2">
      <c r="A6020" s="2"/>
      <c r="C6020" s="2"/>
      <c r="G6020" s="2"/>
    </row>
    <row r="6021" spans="1:7" x14ac:dyDescent="0.2">
      <c r="A6021" s="2"/>
      <c r="C6021" s="2"/>
      <c r="G6021" s="2"/>
    </row>
    <row r="6022" spans="1:7" x14ac:dyDescent="0.2">
      <c r="A6022" s="2"/>
      <c r="C6022" s="2"/>
      <c r="G6022" s="2"/>
    </row>
    <row r="6023" spans="1:7" x14ac:dyDescent="0.2">
      <c r="A6023" s="2"/>
      <c r="C6023" s="2"/>
      <c r="G6023" s="2"/>
    </row>
    <row r="6024" spans="1:7" x14ac:dyDescent="0.2">
      <c r="A6024" s="2"/>
      <c r="C6024" s="2"/>
      <c r="G6024" s="2"/>
    </row>
    <row r="6025" spans="1:7" x14ac:dyDescent="0.2">
      <c r="A6025" s="2"/>
      <c r="C6025" s="2"/>
      <c r="G6025" s="2"/>
    </row>
    <row r="6026" spans="1:7" x14ac:dyDescent="0.2">
      <c r="A6026" s="2"/>
      <c r="C6026" s="2"/>
      <c r="G6026" s="2"/>
    </row>
    <row r="6027" spans="1:7" x14ac:dyDescent="0.2">
      <c r="A6027" s="2"/>
      <c r="C6027" s="2"/>
      <c r="G6027" s="2"/>
    </row>
    <row r="6028" spans="1:7" x14ac:dyDescent="0.2">
      <c r="A6028" s="2"/>
      <c r="C6028" s="2"/>
      <c r="G6028" s="2"/>
    </row>
    <row r="6029" spans="1:7" x14ac:dyDescent="0.2">
      <c r="A6029" s="2"/>
      <c r="C6029" s="2"/>
      <c r="G6029" s="2"/>
    </row>
    <row r="6030" spans="1:7" x14ac:dyDescent="0.2">
      <c r="A6030" s="2"/>
      <c r="C6030" s="2"/>
      <c r="G6030" s="2"/>
    </row>
    <row r="6031" spans="1:7" x14ac:dyDescent="0.2">
      <c r="A6031" s="2"/>
      <c r="C6031" s="2"/>
      <c r="G6031" s="2"/>
    </row>
    <row r="6032" spans="1:7" x14ac:dyDescent="0.2">
      <c r="A6032" s="2"/>
      <c r="C6032" s="2"/>
      <c r="G6032" s="2"/>
    </row>
    <row r="6033" spans="1:7" x14ac:dyDescent="0.2">
      <c r="A6033" s="2"/>
      <c r="C6033" s="2"/>
      <c r="G6033" s="2"/>
    </row>
    <row r="6034" spans="1:7" x14ac:dyDescent="0.2">
      <c r="A6034" s="2"/>
      <c r="C6034" s="2"/>
      <c r="G6034" s="2"/>
    </row>
    <row r="6035" spans="1:7" x14ac:dyDescent="0.2">
      <c r="A6035" s="2"/>
      <c r="C6035" s="2"/>
      <c r="G6035" s="2"/>
    </row>
    <row r="6036" spans="1:7" x14ac:dyDescent="0.2">
      <c r="A6036" s="2"/>
      <c r="C6036" s="2"/>
      <c r="G6036" s="2"/>
    </row>
    <row r="6037" spans="1:7" x14ac:dyDescent="0.2">
      <c r="A6037" s="2"/>
      <c r="C6037" s="2"/>
      <c r="G6037" s="2"/>
    </row>
    <row r="6038" spans="1:7" x14ac:dyDescent="0.2">
      <c r="A6038" s="2"/>
      <c r="C6038" s="2"/>
      <c r="G6038" s="2"/>
    </row>
    <row r="6039" spans="1:7" x14ac:dyDescent="0.2">
      <c r="A6039" s="2"/>
      <c r="C6039" s="2"/>
      <c r="G6039" s="2"/>
    </row>
    <row r="6040" spans="1:7" x14ac:dyDescent="0.2">
      <c r="A6040" s="2"/>
      <c r="C6040" s="2"/>
      <c r="G6040" s="2"/>
    </row>
    <row r="6041" spans="1:7" x14ac:dyDescent="0.2">
      <c r="A6041" s="2"/>
      <c r="C6041" s="2"/>
      <c r="G6041" s="2"/>
    </row>
    <row r="6042" spans="1:7" x14ac:dyDescent="0.2">
      <c r="A6042" s="2"/>
      <c r="C6042" s="2"/>
      <c r="G6042" s="2"/>
    </row>
    <row r="6043" spans="1:7" x14ac:dyDescent="0.2">
      <c r="A6043" s="2"/>
      <c r="C6043" s="2"/>
      <c r="G6043" s="2"/>
    </row>
    <row r="6044" spans="1:7" x14ac:dyDescent="0.2">
      <c r="A6044" s="2"/>
      <c r="C6044" s="2"/>
      <c r="G6044" s="2"/>
    </row>
    <row r="6045" spans="1:7" x14ac:dyDescent="0.2">
      <c r="A6045" s="2"/>
      <c r="C6045" s="2"/>
      <c r="G6045" s="2"/>
    </row>
    <row r="6046" spans="1:7" x14ac:dyDescent="0.2">
      <c r="A6046" s="2"/>
      <c r="C6046" s="2"/>
      <c r="G6046" s="2"/>
    </row>
    <row r="6047" spans="1:7" x14ac:dyDescent="0.2">
      <c r="A6047" s="2"/>
      <c r="C6047" s="2"/>
      <c r="G6047" s="2"/>
    </row>
    <row r="6048" spans="1:7" x14ac:dyDescent="0.2">
      <c r="A6048" s="2"/>
      <c r="C6048" s="2"/>
      <c r="G6048" s="2"/>
    </row>
    <row r="6049" spans="1:7" x14ac:dyDescent="0.2">
      <c r="A6049" s="2"/>
      <c r="C6049" s="2"/>
      <c r="G6049" s="2"/>
    </row>
    <row r="6050" spans="1:7" x14ac:dyDescent="0.2">
      <c r="A6050" s="2"/>
      <c r="C6050" s="2"/>
      <c r="G6050" s="2"/>
    </row>
    <row r="6051" spans="1:7" x14ac:dyDescent="0.2">
      <c r="A6051" s="2"/>
      <c r="C6051" s="2"/>
      <c r="G6051" s="2"/>
    </row>
    <row r="6052" spans="1:7" x14ac:dyDescent="0.2">
      <c r="A6052" s="2"/>
      <c r="C6052" s="2"/>
      <c r="G6052" s="2"/>
    </row>
    <row r="6053" spans="1:7" x14ac:dyDescent="0.2">
      <c r="A6053" s="2"/>
      <c r="C6053" s="2"/>
      <c r="G6053" s="2"/>
    </row>
    <row r="6054" spans="1:7" x14ac:dyDescent="0.2">
      <c r="A6054" s="2"/>
      <c r="C6054" s="2"/>
      <c r="G6054" s="2"/>
    </row>
    <row r="6055" spans="1:7" x14ac:dyDescent="0.2">
      <c r="A6055" s="2"/>
      <c r="C6055" s="2"/>
      <c r="G6055" s="2"/>
    </row>
    <row r="6056" spans="1:7" x14ac:dyDescent="0.2">
      <c r="A6056" s="2"/>
      <c r="C6056" s="2"/>
      <c r="G6056" s="2"/>
    </row>
    <row r="6057" spans="1:7" x14ac:dyDescent="0.2">
      <c r="A6057" s="2"/>
      <c r="C6057" s="2"/>
      <c r="G6057" s="2"/>
    </row>
    <row r="6058" spans="1:7" x14ac:dyDescent="0.2">
      <c r="A6058" s="2"/>
      <c r="C6058" s="2"/>
      <c r="G6058" s="2"/>
    </row>
    <row r="6059" spans="1:7" x14ac:dyDescent="0.2">
      <c r="A6059" s="2"/>
      <c r="C6059" s="2"/>
      <c r="G6059" s="2"/>
    </row>
    <row r="6060" spans="1:7" x14ac:dyDescent="0.2">
      <c r="A6060" s="2"/>
      <c r="C6060" s="2"/>
      <c r="G6060" s="2"/>
    </row>
    <row r="6061" spans="1:7" x14ac:dyDescent="0.2">
      <c r="A6061" s="2"/>
      <c r="C6061" s="2"/>
      <c r="G6061" s="2"/>
    </row>
    <row r="6062" spans="1:7" x14ac:dyDescent="0.2">
      <c r="A6062" s="2"/>
      <c r="C6062" s="2"/>
      <c r="G6062" s="2"/>
    </row>
    <row r="6063" spans="1:7" x14ac:dyDescent="0.2">
      <c r="A6063" s="2"/>
      <c r="C6063" s="2"/>
      <c r="G6063" s="2"/>
    </row>
    <row r="6064" spans="1:7" x14ac:dyDescent="0.2">
      <c r="A6064" s="2"/>
      <c r="C6064" s="2"/>
      <c r="G6064" s="2"/>
    </row>
    <row r="6065" spans="1:7" x14ac:dyDescent="0.2">
      <c r="A6065" s="2"/>
      <c r="C6065" s="2"/>
      <c r="G6065" s="2"/>
    </row>
    <row r="6066" spans="1:7" x14ac:dyDescent="0.2">
      <c r="A6066" s="2"/>
      <c r="C6066" s="2"/>
      <c r="G6066" s="2"/>
    </row>
    <row r="6067" spans="1:7" x14ac:dyDescent="0.2">
      <c r="A6067" s="2"/>
      <c r="C6067" s="2"/>
      <c r="G6067" s="2"/>
    </row>
    <row r="6068" spans="1:7" x14ac:dyDescent="0.2">
      <c r="A6068" s="2"/>
      <c r="C6068" s="2"/>
      <c r="G6068" s="2"/>
    </row>
    <row r="6069" spans="1:7" x14ac:dyDescent="0.2">
      <c r="A6069" s="2"/>
      <c r="C6069" s="2"/>
      <c r="G6069" s="2"/>
    </row>
    <row r="6070" spans="1:7" x14ac:dyDescent="0.2">
      <c r="A6070" s="2"/>
      <c r="C6070" s="2"/>
      <c r="G6070" s="2"/>
    </row>
    <row r="6071" spans="1:7" x14ac:dyDescent="0.2">
      <c r="A6071" s="2"/>
      <c r="C6071" s="2"/>
      <c r="G6071" s="2"/>
    </row>
    <row r="6072" spans="1:7" x14ac:dyDescent="0.2">
      <c r="A6072" s="2"/>
      <c r="C6072" s="2"/>
      <c r="G6072" s="2"/>
    </row>
    <row r="6073" spans="1:7" x14ac:dyDescent="0.2">
      <c r="A6073" s="2"/>
      <c r="C6073" s="2"/>
      <c r="G6073" s="2"/>
    </row>
    <row r="6074" spans="1:7" x14ac:dyDescent="0.2">
      <c r="A6074" s="2"/>
      <c r="C6074" s="2"/>
      <c r="G6074" s="2"/>
    </row>
    <row r="6075" spans="1:7" x14ac:dyDescent="0.2">
      <c r="A6075" s="2"/>
      <c r="C6075" s="2"/>
      <c r="G6075" s="2"/>
    </row>
    <row r="6076" spans="1:7" x14ac:dyDescent="0.2">
      <c r="A6076" s="2"/>
      <c r="C6076" s="2"/>
      <c r="G6076" s="2"/>
    </row>
    <row r="6077" spans="1:7" x14ac:dyDescent="0.2">
      <c r="A6077" s="2"/>
      <c r="C6077" s="2"/>
      <c r="G6077" s="2"/>
    </row>
    <row r="6078" spans="1:7" x14ac:dyDescent="0.2">
      <c r="A6078" s="2"/>
      <c r="C6078" s="2"/>
      <c r="G6078" s="2"/>
    </row>
    <row r="6079" spans="1:7" x14ac:dyDescent="0.2">
      <c r="A6079" s="2"/>
      <c r="C6079" s="2"/>
      <c r="G6079" s="2"/>
    </row>
    <row r="6080" spans="1:7" x14ac:dyDescent="0.2">
      <c r="A6080" s="2"/>
      <c r="C6080" s="2"/>
      <c r="G6080" s="2"/>
    </row>
    <row r="6081" spans="1:7" x14ac:dyDescent="0.2">
      <c r="A6081" s="2"/>
      <c r="C6081" s="2"/>
      <c r="G6081" s="2"/>
    </row>
    <row r="6082" spans="1:7" x14ac:dyDescent="0.2">
      <c r="A6082" s="2"/>
      <c r="C6082" s="2"/>
      <c r="G6082" s="2"/>
    </row>
    <row r="6083" spans="1:7" x14ac:dyDescent="0.2">
      <c r="A6083" s="2"/>
      <c r="C6083" s="2"/>
      <c r="G6083" s="2"/>
    </row>
    <row r="6084" spans="1:7" x14ac:dyDescent="0.2">
      <c r="A6084" s="2"/>
      <c r="C6084" s="2"/>
      <c r="G6084" s="2"/>
    </row>
    <row r="6085" spans="1:7" x14ac:dyDescent="0.2">
      <c r="A6085" s="2"/>
      <c r="C6085" s="2"/>
      <c r="G6085" s="2"/>
    </row>
    <row r="6086" spans="1:7" x14ac:dyDescent="0.2">
      <c r="A6086" s="2"/>
      <c r="C6086" s="2"/>
      <c r="G6086" s="2"/>
    </row>
    <row r="6087" spans="1:7" x14ac:dyDescent="0.2">
      <c r="A6087" s="2"/>
      <c r="C6087" s="2"/>
      <c r="G6087" s="2"/>
    </row>
    <row r="6088" spans="1:7" x14ac:dyDescent="0.2">
      <c r="A6088" s="2"/>
      <c r="C6088" s="2"/>
      <c r="G6088" s="2"/>
    </row>
    <row r="6089" spans="1:7" x14ac:dyDescent="0.2">
      <c r="A6089" s="2"/>
      <c r="C6089" s="2"/>
      <c r="G6089" s="2"/>
    </row>
    <row r="6090" spans="1:7" x14ac:dyDescent="0.2">
      <c r="A6090" s="2"/>
      <c r="C6090" s="2"/>
      <c r="G6090" s="2"/>
    </row>
    <row r="6091" spans="1:7" x14ac:dyDescent="0.2">
      <c r="A6091" s="2"/>
      <c r="C6091" s="2"/>
      <c r="G6091" s="2"/>
    </row>
    <row r="6092" spans="1:7" x14ac:dyDescent="0.2">
      <c r="A6092" s="2"/>
      <c r="C6092" s="2"/>
      <c r="G6092" s="2"/>
    </row>
    <row r="6093" spans="1:7" x14ac:dyDescent="0.2">
      <c r="A6093" s="2"/>
      <c r="C6093" s="2"/>
      <c r="G6093" s="2"/>
    </row>
    <row r="6094" spans="1:7" x14ac:dyDescent="0.2">
      <c r="A6094" s="2"/>
      <c r="C6094" s="2"/>
      <c r="G6094" s="2"/>
    </row>
    <row r="6095" spans="1:7" x14ac:dyDescent="0.2">
      <c r="A6095" s="2"/>
      <c r="C6095" s="2"/>
      <c r="G6095" s="2"/>
    </row>
    <row r="6096" spans="1:7" x14ac:dyDescent="0.2">
      <c r="A6096" s="2"/>
      <c r="C6096" s="2"/>
      <c r="G6096" s="2"/>
    </row>
    <row r="6097" spans="1:7" x14ac:dyDescent="0.2">
      <c r="A6097" s="2"/>
      <c r="C6097" s="2"/>
      <c r="G6097" s="2"/>
    </row>
    <row r="6098" spans="1:7" x14ac:dyDescent="0.2">
      <c r="A6098" s="2"/>
      <c r="C6098" s="2"/>
      <c r="G6098" s="2"/>
    </row>
    <row r="6099" spans="1:7" x14ac:dyDescent="0.2">
      <c r="A6099" s="2"/>
      <c r="C6099" s="2"/>
      <c r="G6099" s="2"/>
    </row>
    <row r="6100" spans="1:7" x14ac:dyDescent="0.2">
      <c r="A6100" s="2"/>
      <c r="C6100" s="2"/>
      <c r="G6100" s="2"/>
    </row>
    <row r="6101" spans="1:7" x14ac:dyDescent="0.2">
      <c r="A6101" s="2"/>
      <c r="C6101" s="2"/>
      <c r="G6101" s="2"/>
    </row>
    <row r="6102" spans="1:7" x14ac:dyDescent="0.2">
      <c r="A6102" s="2"/>
      <c r="C6102" s="2"/>
      <c r="G6102" s="2"/>
    </row>
    <row r="6103" spans="1:7" x14ac:dyDescent="0.2">
      <c r="A6103" s="2"/>
      <c r="C6103" s="2"/>
      <c r="G6103" s="2"/>
    </row>
    <row r="6104" spans="1:7" x14ac:dyDescent="0.2">
      <c r="A6104" s="2"/>
      <c r="C6104" s="2"/>
      <c r="G6104" s="2"/>
    </row>
    <row r="6105" spans="1:7" x14ac:dyDescent="0.2">
      <c r="A6105" s="2"/>
      <c r="C6105" s="2"/>
      <c r="G6105" s="2"/>
    </row>
    <row r="6106" spans="1:7" x14ac:dyDescent="0.2">
      <c r="A6106" s="2"/>
      <c r="C6106" s="2"/>
      <c r="G6106" s="2"/>
    </row>
    <row r="6107" spans="1:7" x14ac:dyDescent="0.2">
      <c r="A6107" s="2"/>
      <c r="C6107" s="2"/>
      <c r="G6107" s="2"/>
    </row>
    <row r="6108" spans="1:7" x14ac:dyDescent="0.2">
      <c r="A6108" s="2"/>
      <c r="C6108" s="2"/>
      <c r="G6108" s="2"/>
    </row>
    <row r="6109" spans="1:7" x14ac:dyDescent="0.2">
      <c r="A6109" s="2"/>
      <c r="C6109" s="2"/>
      <c r="G6109" s="2"/>
    </row>
    <row r="6110" spans="1:7" x14ac:dyDescent="0.2">
      <c r="A6110" s="2"/>
      <c r="C6110" s="2"/>
      <c r="G6110" s="2"/>
    </row>
    <row r="6111" spans="1:7" x14ac:dyDescent="0.2">
      <c r="A6111" s="2"/>
      <c r="C6111" s="2"/>
      <c r="G6111" s="2"/>
    </row>
    <row r="6112" spans="1:7" x14ac:dyDescent="0.2">
      <c r="A6112" s="2"/>
      <c r="C6112" s="2"/>
      <c r="G6112" s="2"/>
    </row>
    <row r="6113" spans="1:7" x14ac:dyDescent="0.2">
      <c r="A6113" s="2"/>
      <c r="C6113" s="2"/>
      <c r="G6113" s="2"/>
    </row>
    <row r="6114" spans="1:7" x14ac:dyDescent="0.2">
      <c r="A6114" s="2"/>
      <c r="C6114" s="2"/>
      <c r="G6114" s="2"/>
    </row>
    <row r="6115" spans="1:7" x14ac:dyDescent="0.2">
      <c r="A6115" s="2"/>
      <c r="C6115" s="2"/>
      <c r="G6115" s="2"/>
    </row>
    <row r="6116" spans="1:7" x14ac:dyDescent="0.2">
      <c r="A6116" s="2"/>
      <c r="C6116" s="2"/>
      <c r="G6116" s="2"/>
    </row>
    <row r="6117" spans="1:7" x14ac:dyDescent="0.2">
      <c r="A6117" s="2"/>
      <c r="C6117" s="2"/>
      <c r="G6117" s="2"/>
    </row>
    <row r="6118" spans="1:7" x14ac:dyDescent="0.2">
      <c r="A6118" s="2"/>
      <c r="C6118" s="2"/>
      <c r="G6118" s="2"/>
    </row>
    <row r="6119" spans="1:7" x14ac:dyDescent="0.2">
      <c r="A6119" s="2"/>
      <c r="C6119" s="2"/>
      <c r="G6119" s="2"/>
    </row>
    <row r="6120" spans="1:7" x14ac:dyDescent="0.2">
      <c r="A6120" s="2"/>
      <c r="C6120" s="2"/>
      <c r="G6120" s="2"/>
    </row>
    <row r="6121" spans="1:7" x14ac:dyDescent="0.2">
      <c r="A6121" s="2"/>
      <c r="C6121" s="2"/>
      <c r="G6121" s="2"/>
    </row>
    <row r="6122" spans="1:7" x14ac:dyDescent="0.2">
      <c r="A6122" s="2"/>
      <c r="C6122" s="2"/>
      <c r="G6122" s="2"/>
    </row>
    <row r="6123" spans="1:7" x14ac:dyDescent="0.2">
      <c r="A6123" s="2"/>
      <c r="C6123" s="2"/>
      <c r="G6123" s="2"/>
    </row>
    <row r="6124" spans="1:7" x14ac:dyDescent="0.2">
      <c r="A6124" s="2"/>
      <c r="C6124" s="2"/>
      <c r="G6124" s="2"/>
    </row>
    <row r="6125" spans="1:7" x14ac:dyDescent="0.2">
      <c r="A6125" s="2"/>
      <c r="C6125" s="2"/>
      <c r="G6125" s="2"/>
    </row>
    <row r="6126" spans="1:7" x14ac:dyDescent="0.2">
      <c r="A6126" s="2"/>
      <c r="C6126" s="2"/>
      <c r="G6126" s="2"/>
    </row>
    <row r="6127" spans="1:7" x14ac:dyDescent="0.2">
      <c r="A6127" s="2"/>
      <c r="C6127" s="2"/>
      <c r="G6127" s="2"/>
    </row>
    <row r="6128" spans="1:7" x14ac:dyDescent="0.2">
      <c r="A6128" s="2"/>
      <c r="C6128" s="2"/>
      <c r="G6128" s="2"/>
    </row>
    <row r="6129" spans="1:7" x14ac:dyDescent="0.2">
      <c r="A6129" s="2"/>
      <c r="C6129" s="2"/>
      <c r="G6129" s="2"/>
    </row>
    <row r="6130" spans="1:7" x14ac:dyDescent="0.2">
      <c r="A6130" s="2"/>
      <c r="C6130" s="2"/>
      <c r="G6130" s="2"/>
    </row>
    <row r="6131" spans="1:7" x14ac:dyDescent="0.2">
      <c r="A6131" s="2"/>
      <c r="C6131" s="2"/>
      <c r="G6131" s="2"/>
    </row>
    <row r="6132" spans="1:7" x14ac:dyDescent="0.2">
      <c r="A6132" s="2"/>
      <c r="C6132" s="2"/>
      <c r="G6132" s="2"/>
    </row>
    <row r="6133" spans="1:7" x14ac:dyDescent="0.2">
      <c r="A6133" s="2"/>
      <c r="C6133" s="2"/>
      <c r="G6133" s="2"/>
    </row>
    <row r="6134" spans="1:7" x14ac:dyDescent="0.2">
      <c r="A6134" s="2"/>
      <c r="C6134" s="2"/>
      <c r="G6134" s="2"/>
    </row>
    <row r="6135" spans="1:7" x14ac:dyDescent="0.2">
      <c r="A6135" s="2"/>
      <c r="C6135" s="2"/>
      <c r="G6135" s="2"/>
    </row>
    <row r="6136" spans="1:7" x14ac:dyDescent="0.2">
      <c r="A6136" s="2"/>
      <c r="C6136" s="2"/>
      <c r="G6136" s="2"/>
    </row>
    <row r="6137" spans="1:7" x14ac:dyDescent="0.2">
      <c r="A6137" s="2"/>
      <c r="C6137" s="2"/>
      <c r="G6137" s="2"/>
    </row>
    <row r="6138" spans="1:7" x14ac:dyDescent="0.2">
      <c r="A6138" s="2"/>
      <c r="C6138" s="2"/>
      <c r="G6138" s="2"/>
    </row>
    <row r="6139" spans="1:7" x14ac:dyDescent="0.2">
      <c r="A6139" s="2"/>
      <c r="C6139" s="2"/>
      <c r="G6139" s="2"/>
    </row>
    <row r="6140" spans="1:7" x14ac:dyDescent="0.2">
      <c r="A6140" s="2"/>
      <c r="C6140" s="2"/>
      <c r="G6140" s="2"/>
    </row>
    <row r="6141" spans="1:7" x14ac:dyDescent="0.2">
      <c r="A6141" s="2"/>
      <c r="C6141" s="2"/>
      <c r="G6141" s="2"/>
    </row>
    <row r="6142" spans="1:7" x14ac:dyDescent="0.2">
      <c r="A6142" s="2"/>
      <c r="C6142" s="2"/>
      <c r="G6142" s="2"/>
    </row>
    <row r="6143" spans="1:7" x14ac:dyDescent="0.2">
      <c r="A6143" s="2"/>
      <c r="C6143" s="2"/>
      <c r="G6143" s="2"/>
    </row>
    <row r="6144" spans="1:7" x14ac:dyDescent="0.2">
      <c r="A6144" s="2"/>
      <c r="C6144" s="2"/>
      <c r="G6144" s="2"/>
    </row>
    <row r="6145" spans="1:7" x14ac:dyDescent="0.2">
      <c r="A6145" s="2"/>
      <c r="C6145" s="2"/>
      <c r="G6145" s="2"/>
    </row>
    <row r="6146" spans="1:7" x14ac:dyDescent="0.2">
      <c r="A6146" s="2"/>
      <c r="C6146" s="2"/>
      <c r="G6146" s="2"/>
    </row>
    <row r="6147" spans="1:7" x14ac:dyDescent="0.2">
      <c r="A6147" s="2"/>
      <c r="C6147" s="2"/>
      <c r="G6147" s="2"/>
    </row>
    <row r="6148" spans="1:7" x14ac:dyDescent="0.2">
      <c r="A6148" s="2"/>
      <c r="C6148" s="2"/>
      <c r="G6148" s="2"/>
    </row>
    <row r="6149" spans="1:7" x14ac:dyDescent="0.2">
      <c r="A6149" s="2"/>
      <c r="C6149" s="2"/>
      <c r="G6149" s="2"/>
    </row>
    <row r="6150" spans="1:7" x14ac:dyDescent="0.2">
      <c r="A6150" s="2"/>
      <c r="C6150" s="2"/>
      <c r="G6150" s="2"/>
    </row>
    <row r="6151" spans="1:7" x14ac:dyDescent="0.2">
      <c r="A6151" s="2"/>
      <c r="C6151" s="2"/>
      <c r="G6151" s="2"/>
    </row>
    <row r="6152" spans="1:7" x14ac:dyDescent="0.2">
      <c r="A6152" s="2"/>
      <c r="C6152" s="2"/>
      <c r="G6152" s="2"/>
    </row>
    <row r="6153" spans="1:7" x14ac:dyDescent="0.2">
      <c r="A6153" s="2"/>
      <c r="C6153" s="2"/>
      <c r="G6153" s="2"/>
    </row>
    <row r="6154" spans="1:7" x14ac:dyDescent="0.2">
      <c r="A6154" s="2"/>
      <c r="C6154" s="2"/>
      <c r="G6154" s="2"/>
    </row>
    <row r="6155" spans="1:7" x14ac:dyDescent="0.2">
      <c r="A6155" s="2"/>
      <c r="C6155" s="2"/>
      <c r="G6155" s="2"/>
    </row>
    <row r="6156" spans="1:7" x14ac:dyDescent="0.2">
      <c r="A6156" s="2"/>
      <c r="C6156" s="2"/>
      <c r="G6156" s="2"/>
    </row>
    <row r="6157" spans="1:7" x14ac:dyDescent="0.2">
      <c r="A6157" s="2"/>
      <c r="C6157" s="2"/>
      <c r="G6157" s="2"/>
    </row>
    <row r="6158" spans="1:7" x14ac:dyDescent="0.2">
      <c r="A6158" s="2"/>
      <c r="C6158" s="2"/>
      <c r="G6158" s="2"/>
    </row>
    <row r="6159" spans="1:7" x14ac:dyDescent="0.2">
      <c r="A6159" s="2"/>
      <c r="C6159" s="2"/>
      <c r="G6159" s="2"/>
    </row>
    <row r="6160" spans="1:7" x14ac:dyDescent="0.2">
      <c r="A6160" s="2"/>
      <c r="C6160" s="2"/>
      <c r="G6160" s="2"/>
    </row>
    <row r="6161" spans="1:7" x14ac:dyDescent="0.2">
      <c r="A6161" s="2"/>
      <c r="C6161" s="2"/>
      <c r="G6161" s="2"/>
    </row>
    <row r="6162" spans="1:7" x14ac:dyDescent="0.2">
      <c r="A6162" s="2"/>
      <c r="C6162" s="2"/>
      <c r="G6162" s="2"/>
    </row>
    <row r="6163" spans="1:7" x14ac:dyDescent="0.2">
      <c r="A6163" s="2"/>
      <c r="C6163" s="2"/>
      <c r="G6163" s="2"/>
    </row>
    <row r="6164" spans="1:7" x14ac:dyDescent="0.2">
      <c r="A6164" s="2"/>
      <c r="C6164" s="2"/>
      <c r="G6164" s="2"/>
    </row>
    <row r="6165" spans="1:7" x14ac:dyDescent="0.2">
      <c r="A6165" s="2"/>
      <c r="C6165" s="2"/>
      <c r="G6165" s="2"/>
    </row>
    <row r="6166" spans="1:7" x14ac:dyDescent="0.2">
      <c r="A6166" s="2"/>
      <c r="C6166" s="2"/>
      <c r="G6166" s="2"/>
    </row>
    <row r="6167" spans="1:7" x14ac:dyDescent="0.2">
      <c r="A6167" s="2"/>
      <c r="C6167" s="2"/>
      <c r="G6167" s="2"/>
    </row>
    <row r="6168" spans="1:7" x14ac:dyDescent="0.2">
      <c r="A6168" s="2"/>
      <c r="C6168" s="2"/>
      <c r="G6168" s="2"/>
    </row>
    <row r="6169" spans="1:7" x14ac:dyDescent="0.2">
      <c r="A6169" s="2"/>
      <c r="C6169" s="2"/>
      <c r="G6169" s="2"/>
    </row>
    <row r="6170" spans="1:7" x14ac:dyDescent="0.2">
      <c r="A6170" s="2"/>
      <c r="C6170" s="2"/>
      <c r="G6170" s="2"/>
    </row>
    <row r="6171" spans="1:7" x14ac:dyDescent="0.2">
      <c r="A6171" s="2"/>
      <c r="C6171" s="2"/>
      <c r="G6171" s="2"/>
    </row>
    <row r="6172" spans="1:7" x14ac:dyDescent="0.2">
      <c r="A6172" s="2"/>
      <c r="C6172" s="2"/>
      <c r="G6172" s="2"/>
    </row>
    <row r="6173" spans="1:7" x14ac:dyDescent="0.2">
      <c r="A6173" s="2"/>
      <c r="C6173" s="2"/>
      <c r="G6173" s="2"/>
    </row>
    <row r="6174" spans="1:7" x14ac:dyDescent="0.2">
      <c r="A6174" s="2"/>
      <c r="C6174" s="2"/>
      <c r="G6174" s="2"/>
    </row>
    <row r="6175" spans="1:7" x14ac:dyDescent="0.2">
      <c r="A6175" s="2"/>
      <c r="C6175" s="2"/>
      <c r="G6175" s="2"/>
    </row>
    <row r="6176" spans="1:7" x14ac:dyDescent="0.2">
      <c r="A6176" s="2"/>
      <c r="C6176" s="2"/>
      <c r="G6176" s="2"/>
    </row>
    <row r="6177" spans="1:7" x14ac:dyDescent="0.2">
      <c r="A6177" s="2"/>
      <c r="C6177" s="2"/>
      <c r="G6177" s="2"/>
    </row>
    <row r="6178" spans="1:7" x14ac:dyDescent="0.2">
      <c r="A6178" s="2"/>
      <c r="C6178" s="2"/>
      <c r="G6178" s="2"/>
    </row>
    <row r="6179" spans="1:7" x14ac:dyDescent="0.2">
      <c r="A6179" s="2"/>
      <c r="C6179" s="2"/>
      <c r="G6179" s="2"/>
    </row>
    <row r="6180" spans="1:7" x14ac:dyDescent="0.2">
      <c r="A6180" s="2"/>
      <c r="C6180" s="2"/>
      <c r="G6180" s="2"/>
    </row>
    <row r="6181" spans="1:7" x14ac:dyDescent="0.2">
      <c r="A6181" s="2"/>
      <c r="C6181" s="2"/>
      <c r="G6181" s="2"/>
    </row>
    <row r="6182" spans="1:7" x14ac:dyDescent="0.2">
      <c r="A6182" s="2"/>
      <c r="C6182" s="2"/>
      <c r="G6182" s="2"/>
    </row>
    <row r="6183" spans="1:7" x14ac:dyDescent="0.2">
      <c r="A6183" s="2"/>
      <c r="C6183" s="2"/>
      <c r="G6183" s="2"/>
    </row>
    <row r="6184" spans="1:7" x14ac:dyDescent="0.2">
      <c r="A6184" s="2"/>
      <c r="C6184" s="2"/>
      <c r="G6184" s="2"/>
    </row>
    <row r="6185" spans="1:7" x14ac:dyDescent="0.2">
      <c r="A6185" s="2"/>
      <c r="C6185" s="2"/>
      <c r="G6185" s="2"/>
    </row>
    <row r="6186" spans="1:7" x14ac:dyDescent="0.2">
      <c r="A6186" s="2"/>
      <c r="C6186" s="2"/>
      <c r="G6186" s="2"/>
    </row>
    <row r="6187" spans="1:7" x14ac:dyDescent="0.2">
      <c r="A6187" s="2"/>
      <c r="C6187" s="2"/>
      <c r="G6187" s="2"/>
    </row>
    <row r="6188" spans="1:7" x14ac:dyDescent="0.2">
      <c r="A6188" s="2"/>
      <c r="C6188" s="2"/>
      <c r="G6188" s="2"/>
    </row>
    <row r="6189" spans="1:7" x14ac:dyDescent="0.2">
      <c r="A6189" s="2"/>
      <c r="C6189" s="2"/>
      <c r="G6189" s="2"/>
    </row>
    <row r="6190" spans="1:7" x14ac:dyDescent="0.2">
      <c r="A6190" s="2"/>
      <c r="C6190" s="2"/>
      <c r="G6190" s="2"/>
    </row>
    <row r="6191" spans="1:7" x14ac:dyDescent="0.2">
      <c r="A6191" s="2"/>
      <c r="C6191" s="2"/>
      <c r="G6191" s="2"/>
    </row>
    <row r="6192" spans="1:7" x14ac:dyDescent="0.2">
      <c r="A6192" s="2"/>
      <c r="C6192" s="2"/>
      <c r="G6192" s="2"/>
    </row>
    <row r="6193" spans="1:7" x14ac:dyDescent="0.2">
      <c r="A6193" s="2"/>
      <c r="C6193" s="2"/>
      <c r="G6193" s="2"/>
    </row>
    <row r="6194" spans="1:7" x14ac:dyDescent="0.2">
      <c r="A6194" s="2"/>
      <c r="C6194" s="2"/>
      <c r="G6194" s="2"/>
    </row>
    <row r="6195" spans="1:7" x14ac:dyDescent="0.2">
      <c r="A6195" s="2"/>
      <c r="C6195" s="2"/>
      <c r="G6195" s="2"/>
    </row>
    <row r="6196" spans="1:7" x14ac:dyDescent="0.2">
      <c r="A6196" s="2"/>
      <c r="C6196" s="2"/>
      <c r="G6196" s="2"/>
    </row>
    <row r="6197" spans="1:7" x14ac:dyDescent="0.2">
      <c r="A6197" s="2"/>
      <c r="C6197" s="2"/>
      <c r="G6197" s="2"/>
    </row>
    <row r="6198" spans="1:7" x14ac:dyDescent="0.2">
      <c r="A6198" s="2"/>
      <c r="C6198" s="2"/>
      <c r="G6198" s="2"/>
    </row>
    <row r="6199" spans="1:7" x14ac:dyDescent="0.2">
      <c r="A6199" s="2"/>
      <c r="C6199" s="2"/>
      <c r="G6199" s="2"/>
    </row>
    <row r="6200" spans="1:7" x14ac:dyDescent="0.2">
      <c r="A6200" s="2"/>
      <c r="C6200" s="2"/>
      <c r="G6200" s="2"/>
    </row>
    <row r="6201" spans="1:7" x14ac:dyDescent="0.2">
      <c r="A6201" s="2"/>
      <c r="C6201" s="2"/>
      <c r="G6201" s="2"/>
    </row>
    <row r="6202" spans="1:7" x14ac:dyDescent="0.2">
      <c r="A6202" s="2"/>
      <c r="C6202" s="2"/>
      <c r="G6202" s="2"/>
    </row>
    <row r="6203" spans="1:7" x14ac:dyDescent="0.2">
      <c r="A6203" s="2"/>
      <c r="C6203" s="2"/>
      <c r="G6203" s="2"/>
    </row>
    <row r="6204" spans="1:7" x14ac:dyDescent="0.2">
      <c r="A6204" s="2"/>
      <c r="C6204" s="2"/>
      <c r="G6204" s="2"/>
    </row>
    <row r="6205" spans="1:7" x14ac:dyDescent="0.2">
      <c r="A6205" s="2"/>
      <c r="C6205" s="2"/>
      <c r="G6205" s="2"/>
    </row>
    <row r="6206" spans="1:7" x14ac:dyDescent="0.2">
      <c r="A6206" s="2"/>
      <c r="C6206" s="2"/>
      <c r="G6206" s="2"/>
    </row>
    <row r="6207" spans="1:7" x14ac:dyDescent="0.2">
      <c r="A6207" s="2"/>
      <c r="C6207" s="2"/>
      <c r="G6207" s="2"/>
    </row>
    <row r="6208" spans="1:7" x14ac:dyDescent="0.2">
      <c r="A6208" s="2"/>
      <c r="C6208" s="2"/>
      <c r="G6208" s="2"/>
    </row>
    <row r="6209" spans="1:7" x14ac:dyDescent="0.2">
      <c r="A6209" s="2"/>
      <c r="C6209" s="2"/>
      <c r="G6209" s="2"/>
    </row>
    <row r="6210" spans="1:7" x14ac:dyDescent="0.2">
      <c r="A6210" s="2"/>
      <c r="C6210" s="2"/>
      <c r="G6210" s="2"/>
    </row>
    <row r="6211" spans="1:7" x14ac:dyDescent="0.2">
      <c r="A6211" s="2"/>
      <c r="C6211" s="2"/>
      <c r="G6211" s="2"/>
    </row>
    <row r="6212" spans="1:7" x14ac:dyDescent="0.2">
      <c r="A6212" s="2"/>
      <c r="C6212" s="2"/>
      <c r="G6212" s="2"/>
    </row>
    <row r="6213" spans="1:7" x14ac:dyDescent="0.2">
      <c r="A6213" s="2"/>
      <c r="C6213" s="2"/>
      <c r="G6213" s="2"/>
    </row>
    <row r="6214" spans="1:7" x14ac:dyDescent="0.2">
      <c r="A6214" s="2"/>
      <c r="C6214" s="2"/>
      <c r="G6214" s="2"/>
    </row>
    <row r="6215" spans="1:7" x14ac:dyDescent="0.2">
      <c r="A6215" s="2"/>
      <c r="C6215" s="2"/>
      <c r="G6215" s="2"/>
    </row>
    <row r="6216" spans="1:7" x14ac:dyDescent="0.2">
      <c r="A6216" s="2"/>
      <c r="C6216" s="2"/>
      <c r="G6216" s="2"/>
    </row>
    <row r="6217" spans="1:7" x14ac:dyDescent="0.2">
      <c r="A6217" s="2"/>
      <c r="C6217" s="2"/>
      <c r="G6217" s="2"/>
    </row>
    <row r="6218" spans="1:7" x14ac:dyDescent="0.2">
      <c r="A6218" s="2"/>
      <c r="C6218" s="2"/>
      <c r="G6218" s="2"/>
    </row>
    <row r="6219" spans="1:7" x14ac:dyDescent="0.2">
      <c r="A6219" s="2"/>
      <c r="C6219" s="2"/>
      <c r="G6219" s="2"/>
    </row>
    <row r="6220" spans="1:7" x14ac:dyDescent="0.2">
      <c r="A6220" s="2"/>
      <c r="C6220" s="2"/>
      <c r="G6220" s="2"/>
    </row>
    <row r="6221" spans="1:7" x14ac:dyDescent="0.2">
      <c r="A6221" s="2"/>
      <c r="C6221" s="2"/>
      <c r="G6221" s="2"/>
    </row>
    <row r="6222" spans="1:7" x14ac:dyDescent="0.2">
      <c r="A6222" s="2"/>
      <c r="C6222" s="2"/>
      <c r="G6222" s="2"/>
    </row>
    <row r="6223" spans="1:7" x14ac:dyDescent="0.2">
      <c r="A6223" s="2"/>
      <c r="C6223" s="2"/>
      <c r="G6223" s="2"/>
    </row>
    <row r="6224" spans="1:7" x14ac:dyDescent="0.2">
      <c r="A6224" s="2"/>
      <c r="C6224" s="2"/>
      <c r="G6224" s="2"/>
    </row>
    <row r="6225" spans="1:7" x14ac:dyDescent="0.2">
      <c r="A6225" s="2"/>
      <c r="C6225" s="2"/>
      <c r="G6225" s="2"/>
    </row>
    <row r="6226" spans="1:7" x14ac:dyDescent="0.2">
      <c r="A6226" s="2"/>
      <c r="C6226" s="2"/>
      <c r="G6226" s="2"/>
    </row>
    <row r="6227" spans="1:7" x14ac:dyDescent="0.2">
      <c r="A6227" s="2"/>
      <c r="C6227" s="2"/>
      <c r="G6227" s="2"/>
    </row>
    <row r="6228" spans="1:7" x14ac:dyDescent="0.2">
      <c r="A6228" s="2"/>
      <c r="C6228" s="2"/>
      <c r="G6228" s="2"/>
    </row>
    <row r="6229" spans="1:7" x14ac:dyDescent="0.2">
      <c r="A6229" s="2"/>
      <c r="C6229" s="2"/>
      <c r="G6229" s="2"/>
    </row>
    <row r="6230" spans="1:7" x14ac:dyDescent="0.2">
      <c r="A6230" s="2"/>
      <c r="C6230" s="2"/>
      <c r="G6230" s="2"/>
    </row>
    <row r="6231" spans="1:7" x14ac:dyDescent="0.2">
      <c r="A6231" s="2"/>
      <c r="C6231" s="2"/>
      <c r="G6231" s="2"/>
    </row>
    <row r="6232" spans="1:7" x14ac:dyDescent="0.2">
      <c r="A6232" s="2"/>
      <c r="C6232" s="2"/>
      <c r="G6232" s="2"/>
    </row>
    <row r="6233" spans="1:7" x14ac:dyDescent="0.2">
      <c r="A6233" s="2"/>
      <c r="C6233" s="2"/>
      <c r="G6233" s="2"/>
    </row>
    <row r="6234" spans="1:7" x14ac:dyDescent="0.2">
      <c r="A6234" s="2"/>
      <c r="C6234" s="2"/>
      <c r="G6234" s="2"/>
    </row>
    <row r="6235" spans="1:7" x14ac:dyDescent="0.2">
      <c r="A6235" s="2"/>
      <c r="C6235" s="2"/>
      <c r="G6235" s="2"/>
    </row>
    <row r="6236" spans="1:7" x14ac:dyDescent="0.2">
      <c r="A6236" s="2"/>
      <c r="C6236" s="2"/>
      <c r="G6236" s="2"/>
    </row>
    <row r="6237" spans="1:7" x14ac:dyDescent="0.2">
      <c r="A6237" s="2"/>
      <c r="C6237" s="2"/>
      <c r="G6237" s="2"/>
    </row>
    <row r="6238" spans="1:7" x14ac:dyDescent="0.2">
      <c r="A6238" s="2"/>
      <c r="C6238" s="2"/>
      <c r="G6238" s="2"/>
    </row>
    <row r="6239" spans="1:7" x14ac:dyDescent="0.2">
      <c r="A6239" s="2"/>
      <c r="C6239" s="2"/>
      <c r="G6239" s="2"/>
    </row>
    <row r="6240" spans="1:7" x14ac:dyDescent="0.2">
      <c r="A6240" s="2"/>
      <c r="C6240" s="2"/>
      <c r="G6240" s="2"/>
    </row>
    <row r="6241" spans="1:7" x14ac:dyDescent="0.2">
      <c r="A6241" s="2"/>
      <c r="C6241" s="2"/>
      <c r="G6241" s="2"/>
    </row>
    <row r="6242" spans="1:7" x14ac:dyDescent="0.2">
      <c r="A6242" s="2"/>
      <c r="C6242" s="2"/>
      <c r="G6242" s="2"/>
    </row>
    <row r="6243" spans="1:7" x14ac:dyDescent="0.2">
      <c r="A6243" s="2"/>
      <c r="C6243" s="2"/>
      <c r="G6243" s="2"/>
    </row>
    <row r="6244" spans="1:7" x14ac:dyDescent="0.2">
      <c r="A6244" s="2"/>
      <c r="C6244" s="2"/>
      <c r="G6244" s="2"/>
    </row>
    <row r="6245" spans="1:7" x14ac:dyDescent="0.2">
      <c r="A6245" s="2"/>
      <c r="C6245" s="2"/>
      <c r="G6245" s="2"/>
    </row>
    <row r="6246" spans="1:7" x14ac:dyDescent="0.2">
      <c r="A6246" s="2"/>
      <c r="C6246" s="2"/>
      <c r="G6246" s="2"/>
    </row>
    <row r="6247" spans="1:7" x14ac:dyDescent="0.2">
      <c r="A6247" s="2"/>
      <c r="C6247" s="2"/>
      <c r="G6247" s="2"/>
    </row>
    <row r="6248" spans="1:7" x14ac:dyDescent="0.2">
      <c r="A6248" s="2"/>
      <c r="C6248" s="2"/>
      <c r="G6248" s="2"/>
    </row>
    <row r="6249" spans="1:7" x14ac:dyDescent="0.2">
      <c r="A6249" s="2"/>
      <c r="C6249" s="2"/>
      <c r="G6249" s="2"/>
    </row>
    <row r="6250" spans="1:7" x14ac:dyDescent="0.2">
      <c r="A6250" s="2"/>
      <c r="C6250" s="2"/>
      <c r="G6250" s="2"/>
    </row>
    <row r="6251" spans="1:7" x14ac:dyDescent="0.2">
      <c r="A6251" s="2"/>
      <c r="C6251" s="2"/>
      <c r="G6251" s="2"/>
    </row>
    <row r="6252" spans="1:7" x14ac:dyDescent="0.2">
      <c r="A6252" s="2"/>
      <c r="C6252" s="2"/>
      <c r="G6252" s="2"/>
    </row>
    <row r="6253" spans="1:7" x14ac:dyDescent="0.2">
      <c r="A6253" s="2"/>
      <c r="C6253" s="2"/>
      <c r="G6253" s="2"/>
    </row>
    <row r="6254" spans="1:7" x14ac:dyDescent="0.2">
      <c r="A6254" s="2"/>
      <c r="C6254" s="2"/>
      <c r="G6254" s="2"/>
    </row>
    <row r="6255" spans="1:7" x14ac:dyDescent="0.2">
      <c r="A6255" s="2"/>
      <c r="C6255" s="2"/>
      <c r="G6255" s="2"/>
    </row>
    <row r="6256" spans="1:7" x14ac:dyDescent="0.2">
      <c r="A6256" s="2"/>
      <c r="C6256" s="2"/>
      <c r="G6256" s="2"/>
    </row>
    <row r="6257" spans="1:7" x14ac:dyDescent="0.2">
      <c r="A6257" s="2"/>
      <c r="C6257" s="2"/>
      <c r="G6257" s="2"/>
    </row>
    <row r="6258" spans="1:7" x14ac:dyDescent="0.2">
      <c r="A6258" s="2"/>
      <c r="C6258" s="2"/>
      <c r="G6258" s="2"/>
    </row>
    <row r="6259" spans="1:7" x14ac:dyDescent="0.2">
      <c r="A6259" s="2"/>
      <c r="C6259" s="2"/>
      <c r="G6259" s="2"/>
    </row>
    <row r="6260" spans="1:7" x14ac:dyDescent="0.2">
      <c r="A6260" s="2"/>
      <c r="C6260" s="2"/>
      <c r="G6260" s="2"/>
    </row>
    <row r="6261" spans="1:7" x14ac:dyDescent="0.2">
      <c r="A6261" s="2"/>
      <c r="C6261" s="2"/>
      <c r="G6261" s="2"/>
    </row>
    <row r="6262" spans="1:7" x14ac:dyDescent="0.2">
      <c r="A6262" s="2"/>
      <c r="C6262" s="2"/>
      <c r="G6262" s="2"/>
    </row>
    <row r="6263" spans="1:7" x14ac:dyDescent="0.2">
      <c r="A6263" s="2"/>
      <c r="C6263" s="2"/>
      <c r="G6263" s="2"/>
    </row>
    <row r="6264" spans="1:7" x14ac:dyDescent="0.2">
      <c r="A6264" s="2"/>
      <c r="C6264" s="2"/>
      <c r="G6264" s="2"/>
    </row>
    <row r="6265" spans="1:7" x14ac:dyDescent="0.2">
      <c r="A6265" s="2"/>
      <c r="C6265" s="2"/>
      <c r="G6265" s="2"/>
    </row>
    <row r="6266" spans="1:7" x14ac:dyDescent="0.2">
      <c r="A6266" s="2"/>
      <c r="C6266" s="2"/>
      <c r="G6266" s="2"/>
    </row>
    <row r="6267" spans="1:7" x14ac:dyDescent="0.2">
      <c r="A6267" s="2"/>
      <c r="C6267" s="2"/>
      <c r="G6267" s="2"/>
    </row>
    <row r="6268" spans="1:7" x14ac:dyDescent="0.2">
      <c r="A6268" s="2"/>
      <c r="C6268" s="2"/>
      <c r="G6268" s="2"/>
    </row>
    <row r="6269" spans="1:7" x14ac:dyDescent="0.2">
      <c r="A6269" s="2"/>
      <c r="C6269" s="2"/>
      <c r="G6269" s="2"/>
    </row>
    <row r="6270" spans="1:7" x14ac:dyDescent="0.2">
      <c r="A6270" s="2"/>
      <c r="C6270" s="2"/>
      <c r="G6270" s="2"/>
    </row>
    <row r="6271" spans="1:7" x14ac:dyDescent="0.2">
      <c r="A6271" s="2"/>
      <c r="C6271" s="2"/>
      <c r="G6271" s="2"/>
    </row>
    <row r="6272" spans="1:7" x14ac:dyDescent="0.2">
      <c r="A6272" s="2"/>
      <c r="C6272" s="2"/>
      <c r="G6272" s="2"/>
    </row>
    <row r="6273" spans="1:7" x14ac:dyDescent="0.2">
      <c r="A6273" s="2"/>
      <c r="C6273" s="2"/>
      <c r="G6273" s="2"/>
    </row>
    <row r="6274" spans="1:7" x14ac:dyDescent="0.2">
      <c r="A6274" s="2"/>
      <c r="C6274" s="2"/>
      <c r="G6274" s="2"/>
    </row>
    <row r="6275" spans="1:7" x14ac:dyDescent="0.2">
      <c r="A6275" s="2"/>
      <c r="C6275" s="2"/>
      <c r="G6275" s="2"/>
    </row>
    <row r="6276" spans="1:7" x14ac:dyDescent="0.2">
      <c r="A6276" s="2"/>
      <c r="C6276" s="2"/>
      <c r="G6276" s="2"/>
    </row>
    <row r="6277" spans="1:7" x14ac:dyDescent="0.2">
      <c r="A6277" s="2"/>
      <c r="C6277" s="2"/>
      <c r="G6277" s="2"/>
    </row>
    <row r="6278" spans="1:7" x14ac:dyDescent="0.2">
      <c r="A6278" s="2"/>
      <c r="C6278" s="2"/>
      <c r="G6278" s="2"/>
    </row>
    <row r="6279" spans="1:7" x14ac:dyDescent="0.2">
      <c r="A6279" s="2"/>
      <c r="C6279" s="2"/>
      <c r="G6279" s="2"/>
    </row>
    <row r="6280" spans="1:7" x14ac:dyDescent="0.2">
      <c r="A6280" s="2"/>
      <c r="C6280" s="2"/>
      <c r="G6280" s="2"/>
    </row>
    <row r="6281" spans="1:7" x14ac:dyDescent="0.2">
      <c r="A6281" s="2"/>
      <c r="C6281" s="2"/>
      <c r="G6281" s="2"/>
    </row>
    <row r="6282" spans="1:7" x14ac:dyDescent="0.2">
      <c r="A6282" s="2"/>
      <c r="C6282" s="2"/>
      <c r="G6282" s="2"/>
    </row>
    <row r="6283" spans="1:7" x14ac:dyDescent="0.2">
      <c r="A6283" s="2"/>
      <c r="C6283" s="2"/>
      <c r="G6283" s="2"/>
    </row>
    <row r="6284" spans="1:7" x14ac:dyDescent="0.2">
      <c r="A6284" s="2"/>
      <c r="C6284" s="2"/>
      <c r="G6284" s="2"/>
    </row>
    <row r="6285" spans="1:7" x14ac:dyDescent="0.2">
      <c r="A6285" s="2"/>
      <c r="C6285" s="2"/>
      <c r="G6285" s="2"/>
    </row>
    <row r="6286" spans="1:7" x14ac:dyDescent="0.2">
      <c r="A6286" s="2"/>
      <c r="C6286" s="2"/>
      <c r="G6286" s="2"/>
    </row>
    <row r="6287" spans="1:7" x14ac:dyDescent="0.2">
      <c r="A6287" s="2"/>
      <c r="C6287" s="2"/>
      <c r="G6287" s="2"/>
    </row>
    <row r="6288" spans="1:7" x14ac:dyDescent="0.2">
      <c r="A6288" s="2"/>
      <c r="C6288" s="2"/>
      <c r="G6288" s="2"/>
    </row>
    <row r="6289" spans="1:7" x14ac:dyDescent="0.2">
      <c r="A6289" s="2"/>
      <c r="C6289" s="2"/>
      <c r="G6289" s="2"/>
    </row>
    <row r="6290" spans="1:7" x14ac:dyDescent="0.2">
      <c r="A6290" s="2"/>
      <c r="C6290" s="2"/>
      <c r="G6290" s="2"/>
    </row>
    <row r="6291" spans="1:7" x14ac:dyDescent="0.2">
      <c r="A6291" s="2"/>
      <c r="C6291" s="2"/>
      <c r="G6291" s="2"/>
    </row>
    <row r="6292" spans="1:7" x14ac:dyDescent="0.2">
      <c r="A6292" s="2"/>
      <c r="C6292" s="2"/>
      <c r="G6292" s="2"/>
    </row>
    <row r="6293" spans="1:7" x14ac:dyDescent="0.2">
      <c r="A6293" s="2"/>
      <c r="C6293" s="2"/>
      <c r="G6293" s="2"/>
    </row>
    <row r="6294" spans="1:7" x14ac:dyDescent="0.2">
      <c r="A6294" s="2"/>
      <c r="C6294" s="2"/>
      <c r="G6294" s="2"/>
    </row>
    <row r="6295" spans="1:7" x14ac:dyDescent="0.2">
      <c r="A6295" s="2"/>
      <c r="C6295" s="2"/>
      <c r="G6295" s="2"/>
    </row>
    <row r="6296" spans="1:7" x14ac:dyDescent="0.2">
      <c r="A6296" s="2"/>
      <c r="C6296" s="2"/>
      <c r="G6296" s="2"/>
    </row>
    <row r="6297" spans="1:7" x14ac:dyDescent="0.2">
      <c r="A6297" s="2"/>
      <c r="C6297" s="2"/>
      <c r="G6297" s="2"/>
    </row>
    <row r="6298" spans="1:7" x14ac:dyDescent="0.2">
      <c r="A6298" s="2"/>
      <c r="C6298" s="2"/>
      <c r="G6298" s="2"/>
    </row>
    <row r="6299" spans="1:7" x14ac:dyDescent="0.2">
      <c r="A6299" s="2"/>
      <c r="C6299" s="2"/>
      <c r="G6299" s="2"/>
    </row>
    <row r="6300" spans="1:7" x14ac:dyDescent="0.2">
      <c r="A6300" s="2"/>
      <c r="C6300" s="2"/>
      <c r="G6300" s="2"/>
    </row>
    <row r="6301" spans="1:7" x14ac:dyDescent="0.2">
      <c r="A6301" s="2"/>
      <c r="C6301" s="2"/>
      <c r="G6301" s="2"/>
    </row>
    <row r="6302" spans="1:7" x14ac:dyDescent="0.2">
      <c r="A6302" s="2"/>
      <c r="C6302" s="2"/>
      <c r="G6302" s="2"/>
    </row>
    <row r="6303" spans="1:7" x14ac:dyDescent="0.2">
      <c r="A6303" s="2"/>
      <c r="C6303" s="2"/>
      <c r="G6303" s="2"/>
    </row>
    <row r="6304" spans="1:7" x14ac:dyDescent="0.2">
      <c r="A6304" s="2"/>
      <c r="C6304" s="2"/>
      <c r="G6304" s="2"/>
    </row>
    <row r="6305" spans="1:7" x14ac:dyDescent="0.2">
      <c r="A6305" s="2"/>
      <c r="C6305" s="2"/>
      <c r="G6305" s="2"/>
    </row>
    <row r="6306" spans="1:7" x14ac:dyDescent="0.2">
      <c r="A6306" s="2"/>
      <c r="C6306" s="2"/>
      <c r="G6306" s="2"/>
    </row>
    <row r="6307" spans="1:7" x14ac:dyDescent="0.2">
      <c r="A6307" s="2"/>
      <c r="C6307" s="2"/>
      <c r="G6307" s="2"/>
    </row>
    <row r="6308" spans="1:7" x14ac:dyDescent="0.2">
      <c r="A6308" s="2"/>
      <c r="C6308" s="2"/>
      <c r="G6308" s="2"/>
    </row>
    <row r="6309" spans="1:7" x14ac:dyDescent="0.2">
      <c r="A6309" s="2"/>
      <c r="C6309" s="2"/>
      <c r="G6309" s="2"/>
    </row>
    <row r="6310" spans="1:7" x14ac:dyDescent="0.2">
      <c r="A6310" s="2"/>
      <c r="C6310" s="2"/>
      <c r="G6310" s="2"/>
    </row>
    <row r="6311" spans="1:7" x14ac:dyDescent="0.2">
      <c r="A6311" s="2"/>
      <c r="C6311" s="2"/>
      <c r="G6311" s="2"/>
    </row>
    <row r="6312" spans="1:7" x14ac:dyDescent="0.2">
      <c r="A6312" s="2"/>
      <c r="C6312" s="2"/>
      <c r="G6312" s="2"/>
    </row>
    <row r="6313" spans="1:7" x14ac:dyDescent="0.2">
      <c r="A6313" s="2"/>
      <c r="C6313" s="2"/>
      <c r="G6313" s="2"/>
    </row>
    <row r="6314" spans="1:7" x14ac:dyDescent="0.2">
      <c r="A6314" s="2"/>
      <c r="C6314" s="2"/>
      <c r="G6314" s="2"/>
    </row>
    <row r="6315" spans="1:7" x14ac:dyDescent="0.2">
      <c r="A6315" s="2"/>
      <c r="C6315" s="2"/>
      <c r="G6315" s="2"/>
    </row>
    <row r="6316" spans="1:7" x14ac:dyDescent="0.2">
      <c r="A6316" s="2"/>
      <c r="C6316" s="2"/>
      <c r="G6316" s="2"/>
    </row>
    <row r="6317" spans="1:7" x14ac:dyDescent="0.2">
      <c r="A6317" s="2"/>
      <c r="C6317" s="2"/>
      <c r="G6317" s="2"/>
    </row>
    <row r="6318" spans="1:7" x14ac:dyDescent="0.2">
      <c r="A6318" s="2"/>
      <c r="C6318" s="2"/>
      <c r="G6318" s="2"/>
    </row>
    <row r="6319" spans="1:7" x14ac:dyDescent="0.2">
      <c r="A6319" s="2"/>
      <c r="C6319" s="2"/>
      <c r="G6319" s="2"/>
    </row>
    <row r="6320" spans="1:7" x14ac:dyDescent="0.2">
      <c r="A6320" s="2"/>
      <c r="C6320" s="2"/>
      <c r="G6320" s="2"/>
    </row>
    <row r="6321" spans="1:7" x14ac:dyDescent="0.2">
      <c r="A6321" s="2"/>
      <c r="C6321" s="2"/>
      <c r="G6321" s="2"/>
    </row>
    <row r="6322" spans="1:7" x14ac:dyDescent="0.2">
      <c r="A6322" s="2"/>
      <c r="C6322" s="2"/>
      <c r="G6322" s="2"/>
    </row>
    <row r="6323" spans="1:7" x14ac:dyDescent="0.2">
      <c r="A6323" s="2"/>
      <c r="C6323" s="2"/>
      <c r="G6323" s="2"/>
    </row>
    <row r="6324" spans="1:7" x14ac:dyDescent="0.2">
      <c r="A6324" s="2"/>
      <c r="C6324" s="2"/>
      <c r="G6324" s="2"/>
    </row>
    <row r="6325" spans="1:7" x14ac:dyDescent="0.2">
      <c r="A6325" s="2"/>
      <c r="C6325" s="2"/>
      <c r="G6325" s="2"/>
    </row>
    <row r="6326" spans="1:7" x14ac:dyDescent="0.2">
      <c r="A6326" s="2"/>
      <c r="C6326" s="2"/>
      <c r="G6326" s="2"/>
    </row>
    <row r="6327" spans="1:7" x14ac:dyDescent="0.2">
      <c r="A6327" s="2"/>
      <c r="C6327" s="2"/>
      <c r="G6327" s="2"/>
    </row>
    <row r="6328" spans="1:7" x14ac:dyDescent="0.2">
      <c r="A6328" s="2"/>
      <c r="C6328" s="2"/>
      <c r="G6328" s="2"/>
    </row>
    <row r="6329" spans="1:7" x14ac:dyDescent="0.2">
      <c r="A6329" s="2"/>
      <c r="C6329" s="2"/>
      <c r="G6329" s="2"/>
    </row>
    <row r="6330" spans="1:7" x14ac:dyDescent="0.2">
      <c r="A6330" s="2"/>
      <c r="C6330" s="2"/>
      <c r="G6330" s="2"/>
    </row>
    <row r="6331" spans="1:7" x14ac:dyDescent="0.2">
      <c r="A6331" s="2"/>
      <c r="C6331" s="2"/>
      <c r="G6331" s="2"/>
    </row>
    <row r="6332" spans="1:7" x14ac:dyDescent="0.2">
      <c r="A6332" s="2"/>
      <c r="C6332" s="2"/>
      <c r="G6332" s="2"/>
    </row>
    <row r="6333" spans="1:7" x14ac:dyDescent="0.2">
      <c r="A6333" s="2"/>
      <c r="C6333" s="2"/>
      <c r="G6333" s="2"/>
    </row>
    <row r="6334" spans="1:7" x14ac:dyDescent="0.2">
      <c r="A6334" s="2"/>
      <c r="C6334" s="2"/>
      <c r="G6334" s="2"/>
    </row>
    <row r="6335" spans="1:7" x14ac:dyDescent="0.2">
      <c r="A6335" s="2"/>
      <c r="C6335" s="2"/>
      <c r="G6335" s="2"/>
    </row>
    <row r="6336" spans="1:7" x14ac:dyDescent="0.2">
      <c r="A6336" s="2"/>
      <c r="C6336" s="2"/>
      <c r="G6336" s="2"/>
    </row>
    <row r="6337" spans="1:7" x14ac:dyDescent="0.2">
      <c r="A6337" s="2"/>
      <c r="C6337" s="2"/>
      <c r="G6337" s="2"/>
    </row>
    <row r="6338" spans="1:7" x14ac:dyDescent="0.2">
      <c r="A6338" s="2"/>
      <c r="C6338" s="2"/>
      <c r="G6338" s="2"/>
    </row>
    <row r="6339" spans="1:7" x14ac:dyDescent="0.2">
      <c r="A6339" s="2"/>
      <c r="C6339" s="2"/>
      <c r="G6339" s="2"/>
    </row>
    <row r="6340" spans="1:7" x14ac:dyDescent="0.2">
      <c r="A6340" s="2"/>
      <c r="C6340" s="2"/>
      <c r="G6340" s="2"/>
    </row>
    <row r="6341" spans="1:7" x14ac:dyDescent="0.2">
      <c r="A6341" s="2"/>
      <c r="C6341" s="2"/>
      <c r="G6341" s="2"/>
    </row>
    <row r="6342" spans="1:7" x14ac:dyDescent="0.2">
      <c r="A6342" s="2"/>
      <c r="C6342" s="2"/>
      <c r="G6342" s="2"/>
    </row>
    <row r="6343" spans="1:7" x14ac:dyDescent="0.2">
      <c r="A6343" s="2"/>
      <c r="C6343" s="2"/>
      <c r="G6343" s="2"/>
    </row>
    <row r="6344" spans="1:7" x14ac:dyDescent="0.2">
      <c r="A6344" s="2"/>
      <c r="C6344" s="2"/>
      <c r="G6344" s="2"/>
    </row>
    <row r="6345" spans="1:7" x14ac:dyDescent="0.2">
      <c r="A6345" s="2"/>
      <c r="C6345" s="2"/>
      <c r="G6345" s="2"/>
    </row>
    <row r="6346" spans="1:7" x14ac:dyDescent="0.2">
      <c r="A6346" s="2"/>
      <c r="C6346" s="2"/>
      <c r="G6346" s="2"/>
    </row>
    <row r="6347" spans="1:7" x14ac:dyDescent="0.2">
      <c r="A6347" s="2"/>
      <c r="C6347" s="2"/>
      <c r="G6347" s="2"/>
    </row>
    <row r="6348" spans="1:7" x14ac:dyDescent="0.2">
      <c r="A6348" s="2"/>
      <c r="C6348" s="2"/>
      <c r="G6348" s="2"/>
    </row>
    <row r="6349" spans="1:7" x14ac:dyDescent="0.2">
      <c r="A6349" s="2"/>
      <c r="C6349" s="2"/>
      <c r="G6349" s="2"/>
    </row>
    <row r="6350" spans="1:7" x14ac:dyDescent="0.2">
      <c r="A6350" s="2"/>
      <c r="C6350" s="2"/>
      <c r="G6350" s="2"/>
    </row>
    <row r="6351" spans="1:7" x14ac:dyDescent="0.2">
      <c r="A6351" s="2"/>
      <c r="C6351" s="2"/>
      <c r="G6351" s="2"/>
    </row>
    <row r="6352" spans="1:7" x14ac:dyDescent="0.2">
      <c r="A6352" s="2"/>
      <c r="C6352" s="2"/>
      <c r="G6352" s="2"/>
    </row>
    <row r="6353" spans="1:7" x14ac:dyDescent="0.2">
      <c r="A6353" s="2"/>
      <c r="C6353" s="2"/>
      <c r="G6353" s="2"/>
    </row>
    <row r="6354" spans="1:7" x14ac:dyDescent="0.2">
      <c r="A6354" s="2"/>
      <c r="C6354" s="2"/>
      <c r="G6354" s="2"/>
    </row>
    <row r="6355" spans="1:7" x14ac:dyDescent="0.2">
      <c r="A6355" s="2"/>
      <c r="C6355" s="2"/>
      <c r="G6355" s="2"/>
    </row>
    <row r="6356" spans="1:7" x14ac:dyDescent="0.2">
      <c r="A6356" s="2"/>
      <c r="C6356" s="2"/>
      <c r="G6356" s="2"/>
    </row>
    <row r="6357" spans="1:7" x14ac:dyDescent="0.2">
      <c r="A6357" s="2"/>
      <c r="C6357" s="2"/>
      <c r="G6357" s="2"/>
    </row>
    <row r="6358" spans="1:7" x14ac:dyDescent="0.2">
      <c r="A6358" s="2"/>
      <c r="C6358" s="2"/>
      <c r="G6358" s="2"/>
    </row>
    <row r="6359" spans="1:7" x14ac:dyDescent="0.2">
      <c r="A6359" s="2"/>
      <c r="C6359" s="2"/>
      <c r="G6359" s="2"/>
    </row>
    <row r="6360" spans="1:7" x14ac:dyDescent="0.2">
      <c r="A6360" s="2"/>
      <c r="C6360" s="2"/>
      <c r="G6360" s="2"/>
    </row>
    <row r="6361" spans="1:7" x14ac:dyDescent="0.2">
      <c r="A6361" s="2"/>
      <c r="C6361" s="2"/>
      <c r="G6361" s="2"/>
    </row>
    <row r="6362" spans="1:7" x14ac:dyDescent="0.2">
      <c r="A6362" s="2"/>
      <c r="C6362" s="2"/>
      <c r="G6362" s="2"/>
    </row>
    <row r="6363" spans="1:7" x14ac:dyDescent="0.2">
      <c r="A6363" s="2"/>
      <c r="C6363" s="2"/>
      <c r="G6363" s="2"/>
    </row>
    <row r="6364" spans="1:7" x14ac:dyDescent="0.2">
      <c r="A6364" s="2"/>
      <c r="C6364" s="2"/>
      <c r="G6364" s="2"/>
    </row>
    <row r="6365" spans="1:7" x14ac:dyDescent="0.2">
      <c r="A6365" s="2"/>
      <c r="C6365" s="2"/>
      <c r="G6365" s="2"/>
    </row>
    <row r="6366" spans="1:7" x14ac:dyDescent="0.2">
      <c r="A6366" s="2"/>
      <c r="C6366" s="2"/>
      <c r="G6366" s="2"/>
    </row>
    <row r="6367" spans="1:7" x14ac:dyDescent="0.2">
      <c r="A6367" s="2"/>
      <c r="C6367" s="2"/>
      <c r="G6367" s="2"/>
    </row>
    <row r="6368" spans="1:7" x14ac:dyDescent="0.2">
      <c r="A6368" s="2"/>
      <c r="C6368" s="2"/>
      <c r="G6368" s="2"/>
    </row>
    <row r="6369" spans="1:7" x14ac:dyDescent="0.2">
      <c r="A6369" s="2"/>
      <c r="C6369" s="2"/>
      <c r="G6369" s="2"/>
    </row>
    <row r="6370" spans="1:7" x14ac:dyDescent="0.2">
      <c r="A6370" s="2"/>
      <c r="C6370" s="2"/>
      <c r="G6370" s="2"/>
    </row>
    <row r="6371" spans="1:7" x14ac:dyDescent="0.2">
      <c r="A6371" s="2"/>
      <c r="C6371" s="2"/>
      <c r="G6371" s="2"/>
    </row>
    <row r="6372" spans="1:7" x14ac:dyDescent="0.2">
      <c r="A6372" s="2"/>
      <c r="C6372" s="2"/>
      <c r="G6372" s="2"/>
    </row>
    <row r="6373" spans="1:7" x14ac:dyDescent="0.2">
      <c r="A6373" s="2"/>
      <c r="C6373" s="2"/>
      <c r="G6373" s="2"/>
    </row>
    <row r="6374" spans="1:7" x14ac:dyDescent="0.2">
      <c r="A6374" s="2"/>
      <c r="C6374" s="2"/>
      <c r="G6374" s="2"/>
    </row>
    <row r="6375" spans="1:7" x14ac:dyDescent="0.2">
      <c r="A6375" s="2"/>
      <c r="C6375" s="2"/>
      <c r="G6375" s="2"/>
    </row>
    <row r="6376" spans="1:7" x14ac:dyDescent="0.2">
      <c r="A6376" s="2"/>
      <c r="C6376" s="2"/>
      <c r="G6376" s="2"/>
    </row>
    <row r="6377" spans="1:7" x14ac:dyDescent="0.2">
      <c r="A6377" s="2"/>
      <c r="C6377" s="2"/>
      <c r="G6377" s="2"/>
    </row>
    <row r="6378" spans="1:7" x14ac:dyDescent="0.2">
      <c r="A6378" s="2"/>
      <c r="C6378" s="2"/>
      <c r="G6378" s="2"/>
    </row>
    <row r="6379" spans="1:7" x14ac:dyDescent="0.2">
      <c r="A6379" s="2"/>
      <c r="C6379" s="2"/>
      <c r="G6379" s="2"/>
    </row>
    <row r="6380" spans="1:7" x14ac:dyDescent="0.2">
      <c r="A6380" s="2"/>
      <c r="C6380" s="2"/>
      <c r="G6380" s="2"/>
    </row>
    <row r="6381" spans="1:7" x14ac:dyDescent="0.2">
      <c r="A6381" s="2"/>
      <c r="C6381" s="2"/>
      <c r="G6381" s="2"/>
    </row>
    <row r="6382" spans="1:7" x14ac:dyDescent="0.2">
      <c r="A6382" s="2"/>
      <c r="C6382" s="2"/>
      <c r="G6382" s="2"/>
    </row>
    <row r="6383" spans="1:7" x14ac:dyDescent="0.2">
      <c r="A6383" s="2"/>
      <c r="C6383" s="2"/>
      <c r="G6383" s="2"/>
    </row>
    <row r="6384" spans="1:7" x14ac:dyDescent="0.2">
      <c r="A6384" s="2"/>
      <c r="C6384" s="2"/>
      <c r="G6384" s="2"/>
    </row>
    <row r="6385" spans="1:7" x14ac:dyDescent="0.2">
      <c r="A6385" s="2"/>
      <c r="C6385" s="2"/>
      <c r="G6385" s="2"/>
    </row>
    <row r="6386" spans="1:7" x14ac:dyDescent="0.2">
      <c r="A6386" s="2"/>
      <c r="C6386" s="2"/>
      <c r="G6386" s="2"/>
    </row>
    <row r="6387" spans="1:7" x14ac:dyDescent="0.2">
      <c r="A6387" s="2"/>
      <c r="C6387" s="2"/>
      <c r="G6387" s="2"/>
    </row>
    <row r="6388" spans="1:7" x14ac:dyDescent="0.2">
      <c r="A6388" s="2"/>
      <c r="C6388" s="2"/>
      <c r="G6388" s="2"/>
    </row>
    <row r="6389" spans="1:7" x14ac:dyDescent="0.2">
      <c r="A6389" s="2"/>
      <c r="C6389" s="2"/>
      <c r="G6389" s="2"/>
    </row>
    <row r="6390" spans="1:7" x14ac:dyDescent="0.2">
      <c r="A6390" s="2"/>
      <c r="C6390" s="2"/>
      <c r="G6390" s="2"/>
    </row>
    <row r="6391" spans="1:7" x14ac:dyDescent="0.2">
      <c r="A6391" s="2"/>
      <c r="C6391" s="2"/>
      <c r="G6391" s="2"/>
    </row>
    <row r="6392" spans="1:7" x14ac:dyDescent="0.2">
      <c r="A6392" s="2"/>
      <c r="C6392" s="2"/>
      <c r="G6392" s="2"/>
    </row>
    <row r="6393" spans="1:7" x14ac:dyDescent="0.2">
      <c r="A6393" s="2"/>
      <c r="C6393" s="2"/>
      <c r="G6393" s="2"/>
    </row>
    <row r="6394" spans="1:7" x14ac:dyDescent="0.2">
      <c r="A6394" s="2"/>
      <c r="C6394" s="2"/>
      <c r="G6394" s="2"/>
    </row>
    <row r="6395" spans="1:7" x14ac:dyDescent="0.2">
      <c r="A6395" s="2"/>
      <c r="C6395" s="2"/>
      <c r="G6395" s="2"/>
    </row>
    <row r="6396" spans="1:7" x14ac:dyDescent="0.2">
      <c r="A6396" s="2"/>
      <c r="C6396" s="2"/>
      <c r="G6396" s="2"/>
    </row>
    <row r="6397" spans="1:7" x14ac:dyDescent="0.2">
      <c r="A6397" s="2"/>
      <c r="C6397" s="2"/>
      <c r="G6397" s="2"/>
    </row>
    <row r="6398" spans="1:7" x14ac:dyDescent="0.2">
      <c r="A6398" s="2"/>
      <c r="C6398" s="2"/>
      <c r="G6398" s="2"/>
    </row>
    <row r="6399" spans="1:7" x14ac:dyDescent="0.2">
      <c r="A6399" s="2"/>
      <c r="C6399" s="2"/>
      <c r="G6399" s="2"/>
    </row>
    <row r="6400" spans="1:7" x14ac:dyDescent="0.2">
      <c r="A6400" s="2"/>
      <c r="C6400" s="2"/>
      <c r="G6400" s="2"/>
    </row>
    <row r="6401" spans="1:7" x14ac:dyDescent="0.2">
      <c r="A6401" s="2"/>
      <c r="C6401" s="2"/>
      <c r="G6401" s="2"/>
    </row>
    <row r="6402" spans="1:7" x14ac:dyDescent="0.2">
      <c r="A6402" s="2"/>
      <c r="C6402" s="2"/>
      <c r="G6402" s="2"/>
    </row>
    <row r="6403" spans="1:7" x14ac:dyDescent="0.2">
      <c r="A6403" s="2"/>
      <c r="C6403" s="2"/>
      <c r="G6403" s="2"/>
    </row>
    <row r="6404" spans="1:7" x14ac:dyDescent="0.2">
      <c r="A6404" s="2"/>
      <c r="C6404" s="2"/>
      <c r="G6404" s="2"/>
    </row>
    <row r="6405" spans="1:7" x14ac:dyDescent="0.2">
      <c r="A6405" s="2"/>
      <c r="C6405" s="2"/>
      <c r="G6405" s="2"/>
    </row>
    <row r="6406" spans="1:7" x14ac:dyDescent="0.2">
      <c r="A6406" s="2"/>
      <c r="C6406" s="2"/>
      <c r="G6406" s="2"/>
    </row>
    <row r="6407" spans="1:7" x14ac:dyDescent="0.2">
      <c r="A6407" s="2"/>
      <c r="C6407" s="2"/>
      <c r="G6407" s="2"/>
    </row>
    <row r="6408" spans="1:7" x14ac:dyDescent="0.2">
      <c r="A6408" s="2"/>
      <c r="C6408" s="2"/>
      <c r="G6408" s="2"/>
    </row>
    <row r="6409" spans="1:7" x14ac:dyDescent="0.2">
      <c r="A6409" s="2"/>
      <c r="C6409" s="2"/>
      <c r="G6409" s="2"/>
    </row>
    <row r="6410" spans="1:7" x14ac:dyDescent="0.2">
      <c r="A6410" s="2"/>
      <c r="C6410" s="2"/>
      <c r="G6410" s="2"/>
    </row>
    <row r="6411" spans="1:7" x14ac:dyDescent="0.2">
      <c r="A6411" s="2"/>
      <c r="C6411" s="2"/>
      <c r="G6411" s="2"/>
    </row>
    <row r="6412" spans="1:7" x14ac:dyDescent="0.2">
      <c r="A6412" s="2"/>
      <c r="C6412" s="2"/>
      <c r="G6412" s="2"/>
    </row>
    <row r="6413" spans="1:7" x14ac:dyDescent="0.2">
      <c r="A6413" s="2"/>
      <c r="C6413" s="2"/>
      <c r="G6413" s="2"/>
    </row>
    <row r="6414" spans="1:7" x14ac:dyDescent="0.2">
      <c r="A6414" s="2"/>
      <c r="C6414" s="2"/>
      <c r="G6414" s="2"/>
    </row>
    <row r="6415" spans="1:7" x14ac:dyDescent="0.2">
      <c r="A6415" s="2"/>
      <c r="C6415" s="2"/>
      <c r="G6415" s="2"/>
    </row>
    <row r="6416" spans="1:7" x14ac:dyDescent="0.2">
      <c r="A6416" s="2"/>
      <c r="C6416" s="2"/>
      <c r="G6416" s="2"/>
    </row>
    <row r="6417" spans="1:7" x14ac:dyDescent="0.2">
      <c r="A6417" s="2"/>
      <c r="C6417" s="2"/>
      <c r="G6417" s="2"/>
    </row>
    <row r="6418" spans="1:7" x14ac:dyDescent="0.2">
      <c r="A6418" s="2"/>
      <c r="C6418" s="2"/>
      <c r="G6418" s="2"/>
    </row>
    <row r="6419" spans="1:7" x14ac:dyDescent="0.2">
      <c r="A6419" s="2"/>
      <c r="C6419" s="2"/>
      <c r="G6419" s="2"/>
    </row>
    <row r="6420" spans="1:7" x14ac:dyDescent="0.2">
      <c r="A6420" s="2"/>
      <c r="C6420" s="2"/>
      <c r="G6420" s="2"/>
    </row>
    <row r="6421" spans="1:7" x14ac:dyDescent="0.2">
      <c r="A6421" s="2"/>
      <c r="C6421" s="2"/>
      <c r="G6421" s="2"/>
    </row>
    <row r="6422" spans="1:7" x14ac:dyDescent="0.2">
      <c r="A6422" s="2"/>
      <c r="C6422" s="2"/>
      <c r="G6422" s="2"/>
    </row>
    <row r="6423" spans="1:7" x14ac:dyDescent="0.2">
      <c r="A6423" s="2"/>
      <c r="C6423" s="2"/>
      <c r="G6423" s="2"/>
    </row>
    <row r="6424" spans="1:7" x14ac:dyDescent="0.2">
      <c r="A6424" s="2"/>
      <c r="C6424" s="2"/>
      <c r="G6424" s="2"/>
    </row>
    <row r="6425" spans="1:7" x14ac:dyDescent="0.2">
      <c r="A6425" s="2"/>
      <c r="C6425" s="2"/>
      <c r="G6425" s="2"/>
    </row>
    <row r="6426" spans="1:7" x14ac:dyDescent="0.2">
      <c r="A6426" s="2"/>
      <c r="C6426" s="2"/>
      <c r="G6426" s="2"/>
    </row>
    <row r="6427" spans="1:7" x14ac:dyDescent="0.2">
      <c r="A6427" s="2"/>
      <c r="C6427" s="2"/>
      <c r="G6427" s="2"/>
    </row>
    <row r="6428" spans="1:7" x14ac:dyDescent="0.2">
      <c r="A6428" s="2"/>
      <c r="C6428" s="2"/>
      <c r="G6428" s="2"/>
    </row>
    <row r="6429" spans="1:7" x14ac:dyDescent="0.2">
      <c r="A6429" s="2"/>
      <c r="C6429" s="2"/>
      <c r="G6429" s="2"/>
    </row>
    <row r="6430" spans="1:7" x14ac:dyDescent="0.2">
      <c r="A6430" s="2"/>
      <c r="C6430" s="2"/>
      <c r="G6430" s="2"/>
    </row>
    <row r="6431" spans="1:7" x14ac:dyDescent="0.2">
      <c r="A6431" s="2"/>
      <c r="C6431" s="2"/>
      <c r="G6431" s="2"/>
    </row>
    <row r="6432" spans="1:7" x14ac:dyDescent="0.2">
      <c r="A6432" s="2"/>
      <c r="C6432" s="2"/>
      <c r="G6432" s="2"/>
    </row>
    <row r="6433" spans="1:7" x14ac:dyDescent="0.2">
      <c r="A6433" s="2"/>
      <c r="C6433" s="2"/>
      <c r="G6433" s="2"/>
    </row>
    <row r="6434" spans="1:7" x14ac:dyDescent="0.2">
      <c r="A6434" s="2"/>
      <c r="C6434" s="2"/>
      <c r="G6434" s="2"/>
    </row>
    <row r="6435" spans="1:7" x14ac:dyDescent="0.2">
      <c r="A6435" s="2"/>
      <c r="C6435" s="2"/>
      <c r="G6435" s="2"/>
    </row>
    <row r="6436" spans="1:7" x14ac:dyDescent="0.2">
      <c r="A6436" s="2"/>
      <c r="C6436" s="2"/>
      <c r="G6436" s="2"/>
    </row>
    <row r="6437" spans="1:7" x14ac:dyDescent="0.2">
      <c r="A6437" s="2"/>
      <c r="C6437" s="2"/>
      <c r="G6437" s="2"/>
    </row>
    <row r="6438" spans="1:7" x14ac:dyDescent="0.2">
      <c r="A6438" s="2"/>
      <c r="C6438" s="2"/>
      <c r="G6438" s="2"/>
    </row>
    <row r="6439" spans="1:7" x14ac:dyDescent="0.2">
      <c r="A6439" s="2"/>
      <c r="C6439" s="2"/>
      <c r="G6439" s="2"/>
    </row>
    <row r="6440" spans="1:7" x14ac:dyDescent="0.2">
      <c r="A6440" s="2"/>
      <c r="C6440" s="2"/>
      <c r="G6440" s="2"/>
    </row>
    <row r="6441" spans="1:7" x14ac:dyDescent="0.2">
      <c r="A6441" s="2"/>
      <c r="C6441" s="2"/>
      <c r="G6441" s="2"/>
    </row>
    <row r="6442" spans="1:7" x14ac:dyDescent="0.2">
      <c r="A6442" s="2"/>
      <c r="C6442" s="2"/>
      <c r="G6442" s="2"/>
    </row>
    <row r="6443" spans="1:7" x14ac:dyDescent="0.2">
      <c r="A6443" s="2"/>
      <c r="C6443" s="2"/>
      <c r="G6443" s="2"/>
    </row>
    <row r="6444" spans="1:7" x14ac:dyDescent="0.2">
      <c r="A6444" s="2"/>
      <c r="C6444" s="2"/>
      <c r="G6444" s="2"/>
    </row>
    <row r="6445" spans="1:7" x14ac:dyDescent="0.2">
      <c r="A6445" s="2"/>
      <c r="C6445" s="2"/>
      <c r="G6445" s="2"/>
    </row>
    <row r="6446" spans="1:7" x14ac:dyDescent="0.2">
      <c r="A6446" s="2"/>
      <c r="C6446" s="2"/>
      <c r="G6446" s="2"/>
    </row>
    <row r="6447" spans="1:7" x14ac:dyDescent="0.2">
      <c r="A6447" s="2"/>
      <c r="C6447" s="2"/>
      <c r="G6447" s="2"/>
    </row>
    <row r="6448" spans="1:7" x14ac:dyDescent="0.2">
      <c r="A6448" s="2"/>
      <c r="C6448" s="2"/>
      <c r="G6448" s="2"/>
    </row>
    <row r="6449" spans="1:7" x14ac:dyDescent="0.2">
      <c r="A6449" s="2"/>
      <c r="C6449" s="2"/>
      <c r="G6449" s="2"/>
    </row>
    <row r="6450" spans="1:7" x14ac:dyDescent="0.2">
      <c r="A6450" s="2"/>
      <c r="C6450" s="2"/>
      <c r="G6450" s="2"/>
    </row>
    <row r="6451" spans="1:7" x14ac:dyDescent="0.2">
      <c r="A6451" s="2"/>
      <c r="C6451" s="2"/>
      <c r="G6451" s="2"/>
    </row>
    <row r="6452" spans="1:7" x14ac:dyDescent="0.2">
      <c r="A6452" s="2"/>
      <c r="C6452" s="2"/>
      <c r="G6452" s="2"/>
    </row>
    <row r="6453" spans="1:7" x14ac:dyDescent="0.2">
      <c r="A6453" s="2"/>
      <c r="C6453" s="2"/>
      <c r="G6453" s="2"/>
    </row>
    <row r="6454" spans="1:7" x14ac:dyDescent="0.2">
      <c r="A6454" s="2"/>
      <c r="C6454" s="2"/>
      <c r="G6454" s="2"/>
    </row>
    <row r="6455" spans="1:7" x14ac:dyDescent="0.2">
      <c r="A6455" s="2"/>
      <c r="C6455" s="2"/>
      <c r="G6455" s="2"/>
    </row>
    <row r="6456" spans="1:7" x14ac:dyDescent="0.2">
      <c r="A6456" s="2"/>
      <c r="C6456" s="2"/>
      <c r="G6456" s="2"/>
    </row>
    <row r="6457" spans="1:7" x14ac:dyDescent="0.2">
      <c r="A6457" s="2"/>
      <c r="C6457" s="2"/>
      <c r="G6457" s="2"/>
    </row>
    <row r="6458" spans="1:7" x14ac:dyDescent="0.2">
      <c r="A6458" s="2"/>
      <c r="C6458" s="2"/>
      <c r="G6458" s="2"/>
    </row>
    <row r="6459" spans="1:7" x14ac:dyDescent="0.2">
      <c r="A6459" s="2"/>
      <c r="C6459" s="2"/>
      <c r="G6459" s="2"/>
    </row>
    <row r="6460" spans="1:7" x14ac:dyDescent="0.2">
      <c r="A6460" s="2"/>
      <c r="C6460" s="2"/>
      <c r="G6460" s="2"/>
    </row>
    <row r="6461" spans="1:7" x14ac:dyDescent="0.2">
      <c r="A6461" s="2"/>
      <c r="C6461" s="2"/>
      <c r="G6461" s="2"/>
    </row>
    <row r="6462" spans="1:7" x14ac:dyDescent="0.2">
      <c r="A6462" s="2"/>
      <c r="C6462" s="2"/>
      <c r="G6462" s="2"/>
    </row>
    <row r="6463" spans="1:7" x14ac:dyDescent="0.2">
      <c r="A6463" s="2"/>
      <c r="C6463" s="2"/>
      <c r="G6463" s="2"/>
    </row>
    <row r="6464" spans="1:7" x14ac:dyDescent="0.2">
      <c r="A6464" s="2"/>
      <c r="C6464" s="2"/>
      <c r="G6464" s="2"/>
    </row>
    <row r="6465" spans="1:7" x14ac:dyDescent="0.2">
      <c r="A6465" s="2"/>
      <c r="C6465" s="2"/>
      <c r="G6465" s="2"/>
    </row>
    <row r="6466" spans="1:7" x14ac:dyDescent="0.2">
      <c r="A6466" s="2"/>
      <c r="C6466" s="2"/>
      <c r="G6466" s="2"/>
    </row>
    <row r="6467" spans="1:7" x14ac:dyDescent="0.2">
      <c r="A6467" s="2"/>
      <c r="C6467" s="2"/>
      <c r="G6467" s="2"/>
    </row>
    <row r="6468" spans="1:7" x14ac:dyDescent="0.2">
      <c r="A6468" s="2"/>
      <c r="C6468" s="2"/>
      <c r="G6468" s="2"/>
    </row>
    <row r="6469" spans="1:7" x14ac:dyDescent="0.2">
      <c r="A6469" s="2"/>
      <c r="C6469" s="2"/>
      <c r="G6469" s="2"/>
    </row>
    <row r="6470" spans="1:7" x14ac:dyDescent="0.2">
      <c r="A6470" s="2"/>
      <c r="C6470" s="2"/>
      <c r="G6470" s="2"/>
    </row>
    <row r="6471" spans="1:7" x14ac:dyDescent="0.2">
      <c r="A6471" s="2"/>
      <c r="C6471" s="2"/>
      <c r="G6471" s="2"/>
    </row>
    <row r="6472" spans="1:7" x14ac:dyDescent="0.2">
      <c r="A6472" s="2"/>
      <c r="C6472" s="2"/>
      <c r="G6472" s="2"/>
    </row>
    <row r="6473" spans="1:7" x14ac:dyDescent="0.2">
      <c r="A6473" s="2"/>
      <c r="C6473" s="2"/>
      <c r="G6473" s="2"/>
    </row>
    <row r="6474" spans="1:7" x14ac:dyDescent="0.2">
      <c r="A6474" s="2"/>
      <c r="C6474" s="2"/>
      <c r="G6474" s="2"/>
    </row>
    <row r="6475" spans="1:7" x14ac:dyDescent="0.2">
      <c r="A6475" s="2"/>
      <c r="C6475" s="2"/>
      <c r="G6475" s="2"/>
    </row>
    <row r="6476" spans="1:7" x14ac:dyDescent="0.2">
      <c r="A6476" s="2"/>
      <c r="C6476" s="2"/>
      <c r="G6476" s="2"/>
    </row>
    <row r="6477" spans="1:7" x14ac:dyDescent="0.2">
      <c r="A6477" s="2"/>
      <c r="C6477" s="2"/>
      <c r="G6477" s="2"/>
    </row>
    <row r="6478" spans="1:7" x14ac:dyDescent="0.2">
      <c r="A6478" s="2"/>
      <c r="C6478" s="2"/>
      <c r="G6478" s="2"/>
    </row>
    <row r="6479" spans="1:7" x14ac:dyDescent="0.2">
      <c r="A6479" s="2"/>
      <c r="C6479" s="2"/>
      <c r="G6479" s="2"/>
    </row>
    <row r="6480" spans="1:7" x14ac:dyDescent="0.2">
      <c r="A6480" s="2"/>
      <c r="C6480" s="2"/>
      <c r="G6480" s="2"/>
    </row>
    <row r="6481" spans="1:7" x14ac:dyDescent="0.2">
      <c r="A6481" s="2"/>
      <c r="C6481" s="2"/>
      <c r="G6481" s="2"/>
    </row>
    <row r="6482" spans="1:7" x14ac:dyDescent="0.2">
      <c r="A6482" s="2"/>
      <c r="C6482" s="2"/>
      <c r="G6482" s="2"/>
    </row>
    <row r="6483" spans="1:7" x14ac:dyDescent="0.2">
      <c r="A6483" s="2"/>
      <c r="C6483" s="2"/>
      <c r="G6483" s="2"/>
    </row>
    <row r="6484" spans="1:7" x14ac:dyDescent="0.2">
      <c r="A6484" s="2"/>
      <c r="C6484" s="2"/>
      <c r="G6484" s="2"/>
    </row>
    <row r="6485" spans="1:7" x14ac:dyDescent="0.2">
      <c r="A6485" s="2"/>
      <c r="C6485" s="2"/>
      <c r="G6485" s="2"/>
    </row>
    <row r="6486" spans="1:7" x14ac:dyDescent="0.2">
      <c r="A6486" s="2"/>
      <c r="C6486" s="2"/>
      <c r="G6486" s="2"/>
    </row>
    <row r="6487" spans="1:7" x14ac:dyDescent="0.2">
      <c r="A6487" s="2"/>
      <c r="C6487" s="2"/>
      <c r="G6487" s="2"/>
    </row>
    <row r="6488" spans="1:7" x14ac:dyDescent="0.2">
      <c r="A6488" s="2"/>
      <c r="C6488" s="2"/>
      <c r="G6488" s="2"/>
    </row>
    <row r="6489" spans="1:7" x14ac:dyDescent="0.2">
      <c r="A6489" s="2"/>
      <c r="C6489" s="2"/>
      <c r="G6489" s="2"/>
    </row>
    <row r="6490" spans="1:7" x14ac:dyDescent="0.2">
      <c r="A6490" s="2"/>
      <c r="C6490" s="2"/>
      <c r="G6490" s="2"/>
    </row>
    <row r="6491" spans="1:7" x14ac:dyDescent="0.2">
      <c r="A6491" s="2"/>
      <c r="C6491" s="2"/>
      <c r="G6491" s="2"/>
    </row>
    <row r="6492" spans="1:7" x14ac:dyDescent="0.2">
      <c r="A6492" s="2"/>
      <c r="C6492" s="2"/>
      <c r="G6492" s="2"/>
    </row>
    <row r="6493" spans="1:7" x14ac:dyDescent="0.2">
      <c r="A6493" s="2"/>
      <c r="C6493" s="2"/>
      <c r="G6493" s="2"/>
    </row>
    <row r="6494" spans="1:7" x14ac:dyDescent="0.2">
      <c r="A6494" s="2"/>
      <c r="C6494" s="2"/>
      <c r="G6494" s="2"/>
    </row>
    <row r="6495" spans="1:7" x14ac:dyDescent="0.2">
      <c r="A6495" s="2"/>
      <c r="C6495" s="2"/>
      <c r="G6495" s="2"/>
    </row>
    <row r="6496" spans="1:7" x14ac:dyDescent="0.2">
      <c r="A6496" s="2"/>
      <c r="C6496" s="2"/>
      <c r="G6496" s="2"/>
    </row>
    <row r="6497" spans="1:7" x14ac:dyDescent="0.2">
      <c r="A6497" s="2"/>
      <c r="C6497" s="2"/>
      <c r="G6497" s="2"/>
    </row>
    <row r="6498" spans="1:7" x14ac:dyDescent="0.2">
      <c r="A6498" s="2"/>
      <c r="C6498" s="2"/>
      <c r="G6498" s="2"/>
    </row>
    <row r="6499" spans="1:7" x14ac:dyDescent="0.2">
      <c r="A6499" s="2"/>
      <c r="C6499" s="2"/>
      <c r="G6499" s="2"/>
    </row>
    <row r="6500" spans="1:7" x14ac:dyDescent="0.2">
      <c r="A6500" s="2"/>
      <c r="C6500" s="2"/>
      <c r="G6500" s="2"/>
    </row>
    <row r="6501" spans="1:7" x14ac:dyDescent="0.2">
      <c r="A6501" s="2"/>
      <c r="C6501" s="2"/>
      <c r="G6501" s="2"/>
    </row>
    <row r="6502" spans="1:7" x14ac:dyDescent="0.2">
      <c r="A6502" s="2"/>
      <c r="C6502" s="2"/>
      <c r="G6502" s="2"/>
    </row>
    <row r="6503" spans="1:7" x14ac:dyDescent="0.2">
      <c r="A6503" s="2"/>
      <c r="C6503" s="2"/>
      <c r="G6503" s="2"/>
    </row>
    <row r="6504" spans="1:7" x14ac:dyDescent="0.2">
      <c r="A6504" s="2"/>
      <c r="C6504" s="2"/>
      <c r="G6504" s="2"/>
    </row>
    <row r="6505" spans="1:7" x14ac:dyDescent="0.2">
      <c r="A6505" s="2"/>
      <c r="C6505" s="2"/>
      <c r="G6505" s="2"/>
    </row>
    <row r="6506" spans="1:7" x14ac:dyDescent="0.2">
      <c r="A6506" s="2"/>
      <c r="C6506" s="2"/>
      <c r="G6506" s="2"/>
    </row>
    <row r="6507" spans="1:7" x14ac:dyDescent="0.2">
      <c r="A6507" s="2"/>
      <c r="C6507" s="2"/>
      <c r="G6507" s="2"/>
    </row>
    <row r="6508" spans="1:7" x14ac:dyDescent="0.2">
      <c r="A6508" s="2"/>
      <c r="C6508" s="2"/>
      <c r="G6508" s="2"/>
    </row>
    <row r="6509" spans="1:7" x14ac:dyDescent="0.2">
      <c r="A6509" s="2"/>
      <c r="C6509" s="2"/>
      <c r="G6509" s="2"/>
    </row>
    <row r="6510" spans="1:7" x14ac:dyDescent="0.2">
      <c r="A6510" s="2"/>
      <c r="C6510" s="2"/>
      <c r="G6510" s="2"/>
    </row>
    <row r="6511" spans="1:7" x14ac:dyDescent="0.2">
      <c r="A6511" s="2"/>
      <c r="C6511" s="2"/>
      <c r="G6511" s="2"/>
    </row>
    <row r="6512" spans="1:7" x14ac:dyDescent="0.2">
      <c r="A6512" s="2"/>
      <c r="C6512" s="2"/>
      <c r="G6512" s="2"/>
    </row>
    <row r="6513" spans="1:7" x14ac:dyDescent="0.2">
      <c r="A6513" s="2"/>
      <c r="C6513" s="2"/>
      <c r="G6513" s="2"/>
    </row>
    <row r="6514" spans="1:7" x14ac:dyDescent="0.2">
      <c r="A6514" s="2"/>
      <c r="C6514" s="2"/>
      <c r="G6514" s="2"/>
    </row>
    <row r="6515" spans="1:7" x14ac:dyDescent="0.2">
      <c r="A6515" s="2"/>
      <c r="C6515" s="2"/>
      <c r="G6515" s="2"/>
    </row>
    <row r="6516" spans="1:7" x14ac:dyDescent="0.2">
      <c r="A6516" s="2"/>
      <c r="C6516" s="2"/>
      <c r="G6516" s="2"/>
    </row>
    <row r="6517" spans="1:7" x14ac:dyDescent="0.2">
      <c r="A6517" s="2"/>
      <c r="C6517" s="2"/>
      <c r="G6517" s="2"/>
    </row>
    <row r="6518" spans="1:7" x14ac:dyDescent="0.2">
      <c r="A6518" s="2"/>
      <c r="C6518" s="2"/>
      <c r="G6518" s="2"/>
    </row>
    <row r="6519" spans="1:7" x14ac:dyDescent="0.2">
      <c r="A6519" s="2"/>
      <c r="C6519" s="2"/>
      <c r="G6519" s="2"/>
    </row>
    <row r="6520" spans="1:7" x14ac:dyDescent="0.2">
      <c r="A6520" s="2"/>
      <c r="C6520" s="2"/>
      <c r="G6520" s="2"/>
    </row>
    <row r="6521" spans="1:7" x14ac:dyDescent="0.2">
      <c r="A6521" s="2"/>
      <c r="C6521" s="2"/>
      <c r="G6521" s="2"/>
    </row>
    <row r="6522" spans="1:7" x14ac:dyDescent="0.2">
      <c r="A6522" s="2"/>
      <c r="C6522" s="2"/>
      <c r="G6522" s="2"/>
    </row>
    <row r="6523" spans="1:7" x14ac:dyDescent="0.2">
      <c r="A6523" s="2"/>
      <c r="C6523" s="2"/>
      <c r="G6523" s="2"/>
    </row>
    <row r="6524" spans="1:7" x14ac:dyDescent="0.2">
      <c r="A6524" s="2"/>
      <c r="C6524" s="2"/>
      <c r="G6524" s="2"/>
    </row>
    <row r="6525" spans="1:7" x14ac:dyDescent="0.2">
      <c r="A6525" s="2"/>
      <c r="C6525" s="2"/>
      <c r="G6525" s="2"/>
    </row>
    <row r="6526" spans="1:7" x14ac:dyDescent="0.2">
      <c r="A6526" s="2"/>
      <c r="C6526" s="2"/>
      <c r="G6526" s="2"/>
    </row>
    <row r="6527" spans="1:7" x14ac:dyDescent="0.2">
      <c r="A6527" s="2"/>
      <c r="C6527" s="2"/>
      <c r="G6527" s="2"/>
    </row>
    <row r="6528" spans="1:7" x14ac:dyDescent="0.2">
      <c r="A6528" s="2"/>
      <c r="C6528" s="2"/>
      <c r="G6528" s="2"/>
    </row>
    <row r="6529" spans="1:7" x14ac:dyDescent="0.2">
      <c r="A6529" s="2"/>
      <c r="C6529" s="2"/>
      <c r="G6529" s="2"/>
    </row>
    <row r="6530" spans="1:7" x14ac:dyDescent="0.2">
      <c r="A6530" s="2"/>
      <c r="C6530" s="2"/>
      <c r="G6530" s="2"/>
    </row>
    <row r="6531" spans="1:7" x14ac:dyDescent="0.2">
      <c r="A6531" s="2"/>
      <c r="C6531" s="2"/>
      <c r="G6531" s="2"/>
    </row>
    <row r="6532" spans="1:7" x14ac:dyDescent="0.2">
      <c r="A6532" s="2"/>
      <c r="C6532" s="2"/>
      <c r="G6532" s="2"/>
    </row>
    <row r="6533" spans="1:7" x14ac:dyDescent="0.2">
      <c r="A6533" s="2"/>
      <c r="C6533" s="2"/>
      <c r="G6533" s="2"/>
    </row>
    <row r="6534" spans="1:7" x14ac:dyDescent="0.2">
      <c r="A6534" s="2"/>
      <c r="C6534" s="2"/>
      <c r="G6534" s="2"/>
    </row>
    <row r="6535" spans="1:7" x14ac:dyDescent="0.2">
      <c r="A6535" s="2"/>
      <c r="C6535" s="2"/>
      <c r="G6535" s="2"/>
    </row>
    <row r="6536" spans="1:7" x14ac:dyDescent="0.2">
      <c r="A6536" s="2"/>
      <c r="C6536" s="2"/>
      <c r="G6536" s="2"/>
    </row>
    <row r="6537" spans="1:7" x14ac:dyDescent="0.2">
      <c r="A6537" s="2"/>
      <c r="C6537" s="2"/>
      <c r="G6537" s="2"/>
    </row>
    <row r="6538" spans="1:7" x14ac:dyDescent="0.2">
      <c r="A6538" s="2"/>
      <c r="C6538" s="2"/>
      <c r="G6538" s="2"/>
    </row>
    <row r="6539" spans="1:7" x14ac:dyDescent="0.2">
      <c r="A6539" s="2"/>
      <c r="C6539" s="2"/>
      <c r="G6539" s="2"/>
    </row>
    <row r="6540" spans="1:7" x14ac:dyDescent="0.2">
      <c r="A6540" s="2"/>
      <c r="C6540" s="2"/>
      <c r="G6540" s="2"/>
    </row>
    <row r="6541" spans="1:7" x14ac:dyDescent="0.2">
      <c r="A6541" s="2"/>
      <c r="C6541" s="2"/>
      <c r="G6541" s="2"/>
    </row>
    <row r="6542" spans="1:7" x14ac:dyDescent="0.2">
      <c r="A6542" s="2"/>
      <c r="C6542" s="2"/>
      <c r="G6542" s="2"/>
    </row>
    <row r="6543" spans="1:7" x14ac:dyDescent="0.2">
      <c r="A6543" s="2"/>
      <c r="C6543" s="2"/>
      <c r="G6543" s="2"/>
    </row>
    <row r="6544" spans="1:7" x14ac:dyDescent="0.2">
      <c r="A6544" s="2"/>
      <c r="C6544" s="2"/>
      <c r="G6544" s="2"/>
    </row>
    <row r="6545" spans="1:7" x14ac:dyDescent="0.2">
      <c r="A6545" s="2"/>
      <c r="C6545" s="2"/>
      <c r="G6545" s="2"/>
    </row>
    <row r="6546" spans="1:7" x14ac:dyDescent="0.2">
      <c r="A6546" s="2"/>
      <c r="C6546" s="2"/>
      <c r="G6546" s="2"/>
    </row>
    <row r="6547" spans="1:7" x14ac:dyDescent="0.2">
      <c r="A6547" s="2"/>
      <c r="C6547" s="2"/>
      <c r="G6547" s="2"/>
    </row>
    <row r="6548" spans="1:7" x14ac:dyDescent="0.2">
      <c r="A6548" s="2"/>
      <c r="C6548" s="2"/>
      <c r="G6548" s="2"/>
    </row>
    <row r="6549" spans="1:7" x14ac:dyDescent="0.2">
      <c r="A6549" s="2"/>
      <c r="C6549" s="2"/>
      <c r="G6549" s="2"/>
    </row>
    <row r="6550" spans="1:7" x14ac:dyDescent="0.2">
      <c r="A6550" s="2"/>
      <c r="C6550" s="2"/>
      <c r="G6550" s="2"/>
    </row>
    <row r="6551" spans="1:7" x14ac:dyDescent="0.2">
      <c r="A6551" s="2"/>
      <c r="C6551" s="2"/>
      <c r="G6551" s="2"/>
    </row>
    <row r="6552" spans="1:7" x14ac:dyDescent="0.2">
      <c r="A6552" s="2"/>
      <c r="C6552" s="2"/>
      <c r="G6552" s="2"/>
    </row>
    <row r="6553" spans="1:7" x14ac:dyDescent="0.2">
      <c r="A6553" s="2"/>
      <c r="C6553" s="2"/>
      <c r="G6553" s="2"/>
    </row>
    <row r="6554" spans="1:7" x14ac:dyDescent="0.2">
      <c r="A6554" s="2"/>
      <c r="C6554" s="2"/>
      <c r="G6554" s="2"/>
    </row>
    <row r="6555" spans="1:7" x14ac:dyDescent="0.2">
      <c r="A6555" s="2"/>
      <c r="C6555" s="2"/>
      <c r="G6555" s="2"/>
    </row>
    <row r="6556" spans="1:7" x14ac:dyDescent="0.2">
      <c r="A6556" s="2"/>
      <c r="C6556" s="2"/>
      <c r="G6556" s="2"/>
    </row>
    <row r="6557" spans="1:7" x14ac:dyDescent="0.2">
      <c r="A6557" s="2"/>
      <c r="C6557" s="2"/>
      <c r="G6557" s="2"/>
    </row>
    <row r="6558" spans="1:7" x14ac:dyDescent="0.2">
      <c r="A6558" s="2"/>
      <c r="C6558" s="2"/>
      <c r="G6558" s="2"/>
    </row>
    <row r="6559" spans="1:7" x14ac:dyDescent="0.2">
      <c r="A6559" s="2"/>
      <c r="C6559" s="2"/>
      <c r="G6559" s="2"/>
    </row>
    <row r="6560" spans="1:7" x14ac:dyDescent="0.2">
      <c r="A6560" s="2"/>
      <c r="C6560" s="2"/>
      <c r="G6560" s="2"/>
    </row>
    <row r="6561" spans="1:7" x14ac:dyDescent="0.2">
      <c r="A6561" s="2"/>
      <c r="C6561" s="2"/>
      <c r="G6561" s="2"/>
    </row>
    <row r="6562" spans="1:7" x14ac:dyDescent="0.2">
      <c r="A6562" s="2"/>
      <c r="C6562" s="2"/>
      <c r="G6562" s="2"/>
    </row>
    <row r="6563" spans="1:7" x14ac:dyDescent="0.2">
      <c r="A6563" s="2"/>
      <c r="C6563" s="2"/>
      <c r="G6563" s="2"/>
    </row>
    <row r="6564" spans="1:7" x14ac:dyDescent="0.2">
      <c r="A6564" s="2"/>
      <c r="C6564" s="2"/>
      <c r="G6564" s="2"/>
    </row>
    <row r="6565" spans="1:7" x14ac:dyDescent="0.2">
      <c r="A6565" s="2"/>
      <c r="C6565" s="2"/>
      <c r="G6565" s="2"/>
    </row>
    <row r="6566" spans="1:7" x14ac:dyDescent="0.2">
      <c r="A6566" s="2"/>
      <c r="C6566" s="2"/>
      <c r="G6566" s="2"/>
    </row>
    <row r="6567" spans="1:7" x14ac:dyDescent="0.2">
      <c r="A6567" s="2"/>
      <c r="C6567" s="2"/>
      <c r="G6567" s="2"/>
    </row>
    <row r="6568" spans="1:7" x14ac:dyDescent="0.2">
      <c r="A6568" s="2"/>
      <c r="C6568" s="2"/>
      <c r="G6568" s="2"/>
    </row>
    <row r="6569" spans="1:7" x14ac:dyDescent="0.2">
      <c r="A6569" s="2"/>
      <c r="C6569" s="2"/>
      <c r="G6569" s="2"/>
    </row>
    <row r="6570" spans="1:7" x14ac:dyDescent="0.2">
      <c r="A6570" s="2"/>
      <c r="C6570" s="2"/>
      <c r="G6570" s="2"/>
    </row>
    <row r="6571" spans="1:7" x14ac:dyDescent="0.2">
      <c r="A6571" s="2"/>
      <c r="C6571" s="2"/>
      <c r="G6571" s="2"/>
    </row>
    <row r="6572" spans="1:7" x14ac:dyDescent="0.2">
      <c r="A6572" s="2"/>
      <c r="C6572" s="2"/>
      <c r="G6572" s="2"/>
    </row>
    <row r="6573" spans="1:7" x14ac:dyDescent="0.2">
      <c r="A6573" s="2"/>
      <c r="C6573" s="2"/>
      <c r="G6573" s="2"/>
    </row>
    <row r="6574" spans="1:7" x14ac:dyDescent="0.2">
      <c r="A6574" s="2"/>
      <c r="C6574" s="2"/>
      <c r="G6574" s="2"/>
    </row>
    <row r="6575" spans="1:7" x14ac:dyDescent="0.2">
      <c r="A6575" s="2"/>
      <c r="C6575" s="2"/>
      <c r="G6575" s="2"/>
    </row>
    <row r="6576" spans="1:7" x14ac:dyDescent="0.2">
      <c r="A6576" s="2"/>
      <c r="C6576" s="2"/>
      <c r="G6576" s="2"/>
    </row>
    <row r="6577" spans="1:7" x14ac:dyDescent="0.2">
      <c r="A6577" s="2"/>
      <c r="C6577" s="2"/>
      <c r="G6577" s="2"/>
    </row>
    <row r="6578" spans="1:7" x14ac:dyDescent="0.2">
      <c r="A6578" s="2"/>
      <c r="C6578" s="2"/>
      <c r="G6578" s="2"/>
    </row>
    <row r="6579" spans="1:7" x14ac:dyDescent="0.2">
      <c r="A6579" s="2"/>
      <c r="C6579" s="2"/>
      <c r="G6579" s="2"/>
    </row>
    <row r="6580" spans="1:7" x14ac:dyDescent="0.2">
      <c r="A6580" s="2"/>
      <c r="C6580" s="2"/>
      <c r="G6580" s="2"/>
    </row>
    <row r="6581" spans="1:7" x14ac:dyDescent="0.2">
      <c r="A6581" s="2"/>
      <c r="C6581" s="2"/>
      <c r="G6581" s="2"/>
    </row>
    <row r="6582" spans="1:7" x14ac:dyDescent="0.2">
      <c r="A6582" s="2"/>
      <c r="C6582" s="2"/>
      <c r="G6582" s="2"/>
    </row>
    <row r="6583" spans="1:7" x14ac:dyDescent="0.2">
      <c r="A6583" s="2"/>
      <c r="C6583" s="2"/>
      <c r="G6583" s="2"/>
    </row>
    <row r="6584" spans="1:7" x14ac:dyDescent="0.2">
      <c r="A6584" s="2"/>
      <c r="C6584" s="2"/>
      <c r="G6584" s="2"/>
    </row>
    <row r="6585" spans="1:7" x14ac:dyDescent="0.2">
      <c r="A6585" s="2"/>
      <c r="C6585" s="2"/>
      <c r="G6585" s="2"/>
    </row>
    <row r="6586" spans="1:7" x14ac:dyDescent="0.2">
      <c r="A6586" s="2"/>
      <c r="C6586" s="2"/>
      <c r="G6586" s="2"/>
    </row>
    <row r="6587" spans="1:7" x14ac:dyDescent="0.2">
      <c r="A6587" s="2"/>
      <c r="C6587" s="2"/>
      <c r="G6587" s="2"/>
    </row>
    <row r="6588" spans="1:7" x14ac:dyDescent="0.2">
      <c r="A6588" s="2"/>
      <c r="C6588" s="2"/>
      <c r="G6588" s="2"/>
    </row>
    <row r="6589" spans="1:7" x14ac:dyDescent="0.2">
      <c r="A6589" s="2"/>
      <c r="C6589" s="2"/>
      <c r="G6589" s="2"/>
    </row>
    <row r="6590" spans="1:7" x14ac:dyDescent="0.2">
      <c r="A6590" s="2"/>
      <c r="C6590" s="2"/>
      <c r="G6590" s="2"/>
    </row>
    <row r="6591" spans="1:7" x14ac:dyDescent="0.2">
      <c r="A6591" s="2"/>
      <c r="C6591" s="2"/>
      <c r="G6591" s="2"/>
    </row>
    <row r="6592" spans="1:7" x14ac:dyDescent="0.2">
      <c r="A6592" s="2"/>
      <c r="C6592" s="2"/>
      <c r="G6592" s="2"/>
    </row>
    <row r="6593" spans="1:7" x14ac:dyDescent="0.2">
      <c r="A6593" s="2"/>
      <c r="C6593" s="2"/>
      <c r="G6593" s="2"/>
    </row>
    <row r="6594" spans="1:7" x14ac:dyDescent="0.2">
      <c r="A6594" s="2"/>
      <c r="C6594" s="2"/>
      <c r="G6594" s="2"/>
    </row>
    <row r="6595" spans="1:7" x14ac:dyDescent="0.2">
      <c r="A6595" s="2"/>
      <c r="C6595" s="2"/>
      <c r="G6595" s="2"/>
    </row>
    <row r="6596" spans="1:7" x14ac:dyDescent="0.2">
      <c r="A6596" s="2"/>
      <c r="C6596" s="2"/>
      <c r="G6596" s="2"/>
    </row>
    <row r="6597" spans="1:7" x14ac:dyDescent="0.2">
      <c r="A6597" s="2"/>
      <c r="C6597" s="2"/>
      <c r="G6597" s="2"/>
    </row>
    <row r="6598" spans="1:7" x14ac:dyDescent="0.2">
      <c r="A6598" s="2"/>
      <c r="C6598" s="2"/>
      <c r="G6598" s="2"/>
    </row>
    <row r="6599" spans="1:7" x14ac:dyDescent="0.2">
      <c r="A6599" s="2"/>
      <c r="C6599" s="2"/>
      <c r="G6599" s="2"/>
    </row>
    <row r="6600" spans="1:7" x14ac:dyDescent="0.2">
      <c r="A6600" s="2"/>
      <c r="C6600" s="2"/>
      <c r="G6600" s="2"/>
    </row>
    <row r="6601" spans="1:7" x14ac:dyDescent="0.2">
      <c r="A6601" s="2"/>
      <c r="C6601" s="2"/>
      <c r="G6601" s="2"/>
    </row>
    <row r="6602" spans="1:7" x14ac:dyDescent="0.2">
      <c r="A6602" s="2"/>
      <c r="C6602" s="2"/>
      <c r="G6602" s="2"/>
    </row>
    <row r="6603" spans="1:7" x14ac:dyDescent="0.2">
      <c r="A6603" s="2"/>
      <c r="C6603" s="2"/>
      <c r="G6603" s="2"/>
    </row>
    <row r="6604" spans="1:7" x14ac:dyDescent="0.2">
      <c r="A6604" s="2"/>
      <c r="C6604" s="2"/>
      <c r="G6604" s="2"/>
    </row>
    <row r="6605" spans="1:7" x14ac:dyDescent="0.2">
      <c r="A6605" s="2"/>
      <c r="C6605" s="2"/>
      <c r="G6605" s="2"/>
    </row>
    <row r="6606" spans="1:7" x14ac:dyDescent="0.2">
      <c r="A6606" s="2"/>
      <c r="C6606" s="2"/>
      <c r="G6606" s="2"/>
    </row>
    <row r="6607" spans="1:7" x14ac:dyDescent="0.2">
      <c r="A6607" s="2"/>
      <c r="C6607" s="2"/>
      <c r="G6607" s="2"/>
    </row>
    <row r="6608" spans="1:7" x14ac:dyDescent="0.2">
      <c r="A6608" s="2"/>
      <c r="C6608" s="2"/>
      <c r="G6608" s="2"/>
    </row>
    <row r="6609" spans="1:7" x14ac:dyDescent="0.2">
      <c r="A6609" s="2"/>
      <c r="C6609" s="2"/>
      <c r="G6609" s="2"/>
    </row>
    <row r="6610" spans="1:7" x14ac:dyDescent="0.2">
      <c r="A6610" s="2"/>
      <c r="C6610" s="2"/>
      <c r="G6610" s="2"/>
    </row>
    <row r="6611" spans="1:7" x14ac:dyDescent="0.2">
      <c r="A6611" s="2"/>
      <c r="C6611" s="2"/>
      <c r="G6611" s="2"/>
    </row>
    <row r="6612" spans="1:7" x14ac:dyDescent="0.2">
      <c r="A6612" s="2"/>
      <c r="C6612" s="2"/>
      <c r="G6612" s="2"/>
    </row>
    <row r="6613" spans="1:7" x14ac:dyDescent="0.2">
      <c r="A6613" s="2"/>
      <c r="C6613" s="2"/>
      <c r="G6613" s="2"/>
    </row>
    <row r="6614" spans="1:7" x14ac:dyDescent="0.2">
      <c r="A6614" s="2"/>
      <c r="C6614" s="2"/>
      <c r="G6614" s="2"/>
    </row>
    <row r="6615" spans="1:7" x14ac:dyDescent="0.2">
      <c r="A6615" s="2"/>
      <c r="C6615" s="2"/>
      <c r="G6615" s="2"/>
    </row>
    <row r="6616" spans="1:7" x14ac:dyDescent="0.2">
      <c r="A6616" s="2"/>
      <c r="C6616" s="2"/>
      <c r="G6616" s="2"/>
    </row>
    <row r="6617" spans="1:7" x14ac:dyDescent="0.2">
      <c r="A6617" s="2"/>
      <c r="C6617" s="2"/>
      <c r="G6617" s="2"/>
    </row>
    <row r="6618" spans="1:7" x14ac:dyDescent="0.2">
      <c r="A6618" s="2"/>
      <c r="C6618" s="2"/>
      <c r="G6618" s="2"/>
    </row>
    <row r="6619" spans="1:7" x14ac:dyDescent="0.2">
      <c r="A6619" s="2"/>
      <c r="C6619" s="2"/>
      <c r="G6619" s="2"/>
    </row>
    <row r="6620" spans="1:7" x14ac:dyDescent="0.2">
      <c r="A6620" s="2"/>
      <c r="C6620" s="2"/>
      <c r="G6620" s="2"/>
    </row>
    <row r="6621" spans="1:7" x14ac:dyDescent="0.2">
      <c r="A6621" s="2"/>
      <c r="C6621" s="2"/>
      <c r="G6621" s="2"/>
    </row>
    <row r="6622" spans="1:7" x14ac:dyDescent="0.2">
      <c r="A6622" s="2"/>
      <c r="C6622" s="2"/>
      <c r="G6622" s="2"/>
    </row>
    <row r="6623" spans="1:7" x14ac:dyDescent="0.2">
      <c r="A6623" s="2"/>
      <c r="C6623" s="2"/>
      <c r="G6623" s="2"/>
    </row>
    <row r="6624" spans="1:7" x14ac:dyDescent="0.2">
      <c r="A6624" s="2"/>
      <c r="C6624" s="2"/>
      <c r="G6624" s="2"/>
    </row>
    <row r="6625" spans="1:7" x14ac:dyDescent="0.2">
      <c r="A6625" s="2"/>
      <c r="C6625" s="2"/>
      <c r="G6625" s="2"/>
    </row>
    <row r="6626" spans="1:7" x14ac:dyDescent="0.2">
      <c r="A6626" s="2"/>
      <c r="C6626" s="2"/>
      <c r="G6626" s="2"/>
    </row>
    <row r="6627" spans="1:7" x14ac:dyDescent="0.2">
      <c r="A6627" s="2"/>
      <c r="C6627" s="2"/>
      <c r="G6627" s="2"/>
    </row>
    <row r="6628" spans="1:7" x14ac:dyDescent="0.2">
      <c r="A6628" s="2"/>
      <c r="C6628" s="2"/>
      <c r="G6628" s="2"/>
    </row>
    <row r="6629" spans="1:7" x14ac:dyDescent="0.2">
      <c r="A6629" s="2"/>
      <c r="C6629" s="2"/>
      <c r="G6629" s="2"/>
    </row>
    <row r="6630" spans="1:7" x14ac:dyDescent="0.2">
      <c r="A6630" s="2"/>
      <c r="C6630" s="2"/>
      <c r="G6630" s="2"/>
    </row>
    <row r="6631" spans="1:7" x14ac:dyDescent="0.2">
      <c r="A6631" s="2"/>
      <c r="C6631" s="2"/>
      <c r="G6631" s="2"/>
    </row>
    <row r="6632" spans="1:7" x14ac:dyDescent="0.2">
      <c r="A6632" s="2"/>
      <c r="C6632" s="2"/>
      <c r="G6632" s="2"/>
    </row>
    <row r="6633" spans="1:7" x14ac:dyDescent="0.2">
      <c r="A6633" s="2"/>
      <c r="C6633" s="2"/>
      <c r="G6633" s="2"/>
    </row>
    <row r="6634" spans="1:7" x14ac:dyDescent="0.2">
      <c r="A6634" s="2"/>
      <c r="C6634" s="2"/>
      <c r="G6634" s="2"/>
    </row>
    <row r="6635" spans="1:7" x14ac:dyDescent="0.2">
      <c r="A6635" s="2"/>
      <c r="C6635" s="2"/>
      <c r="G6635" s="2"/>
    </row>
    <row r="6636" spans="1:7" x14ac:dyDescent="0.2">
      <c r="A6636" s="2"/>
      <c r="C6636" s="2"/>
      <c r="G6636" s="2"/>
    </row>
    <row r="6637" spans="1:7" x14ac:dyDescent="0.2">
      <c r="A6637" s="2"/>
      <c r="C6637" s="2"/>
      <c r="G6637" s="2"/>
    </row>
    <row r="6638" spans="1:7" x14ac:dyDescent="0.2">
      <c r="A6638" s="2"/>
      <c r="C6638" s="2"/>
      <c r="G6638" s="2"/>
    </row>
    <row r="6639" spans="1:7" x14ac:dyDescent="0.2">
      <c r="A6639" s="2"/>
      <c r="C6639" s="2"/>
      <c r="G6639" s="2"/>
    </row>
    <row r="6640" spans="1:7" x14ac:dyDescent="0.2">
      <c r="A6640" s="2"/>
      <c r="C6640" s="2"/>
      <c r="G6640" s="2"/>
    </row>
    <row r="6641" spans="1:7" x14ac:dyDescent="0.2">
      <c r="A6641" s="2"/>
      <c r="C6641" s="2"/>
      <c r="G6641" s="2"/>
    </row>
    <row r="6642" spans="1:7" x14ac:dyDescent="0.2">
      <c r="A6642" s="2"/>
      <c r="C6642" s="2"/>
      <c r="G6642" s="2"/>
    </row>
    <row r="6643" spans="1:7" x14ac:dyDescent="0.2">
      <c r="A6643" s="2"/>
      <c r="C6643" s="2"/>
      <c r="G6643" s="2"/>
    </row>
    <row r="6644" spans="1:7" x14ac:dyDescent="0.2">
      <c r="A6644" s="2"/>
      <c r="C6644" s="2"/>
      <c r="G6644" s="2"/>
    </row>
    <row r="6645" spans="1:7" x14ac:dyDescent="0.2">
      <c r="A6645" s="2"/>
      <c r="C6645" s="2"/>
      <c r="G6645" s="2"/>
    </row>
    <row r="6646" spans="1:7" x14ac:dyDescent="0.2">
      <c r="A6646" s="2"/>
      <c r="C6646" s="2"/>
      <c r="G6646" s="2"/>
    </row>
    <row r="6647" spans="1:7" x14ac:dyDescent="0.2">
      <c r="A6647" s="2"/>
      <c r="C6647" s="2"/>
      <c r="G6647" s="2"/>
    </row>
    <row r="6648" spans="1:7" x14ac:dyDescent="0.2">
      <c r="A6648" s="2"/>
      <c r="C6648" s="2"/>
      <c r="G6648" s="2"/>
    </row>
    <row r="6649" spans="1:7" x14ac:dyDescent="0.2">
      <c r="A6649" s="2"/>
      <c r="C6649" s="2"/>
      <c r="G6649" s="2"/>
    </row>
    <row r="6650" spans="1:7" x14ac:dyDescent="0.2">
      <c r="A6650" s="2"/>
      <c r="C6650" s="2"/>
      <c r="G6650" s="2"/>
    </row>
    <row r="6651" spans="1:7" x14ac:dyDescent="0.2">
      <c r="A6651" s="2"/>
      <c r="C6651" s="2"/>
      <c r="G6651" s="2"/>
    </row>
    <row r="6652" spans="1:7" x14ac:dyDescent="0.2">
      <c r="A6652" s="2"/>
      <c r="C6652" s="2"/>
      <c r="G6652" s="2"/>
    </row>
    <row r="6653" spans="1:7" x14ac:dyDescent="0.2">
      <c r="A6653" s="2"/>
      <c r="C6653" s="2"/>
      <c r="G6653" s="2"/>
    </row>
    <row r="6654" spans="1:7" x14ac:dyDescent="0.2">
      <c r="A6654" s="2"/>
      <c r="C6654" s="2"/>
      <c r="G6654" s="2"/>
    </row>
    <row r="6655" spans="1:7" x14ac:dyDescent="0.2">
      <c r="A6655" s="2"/>
      <c r="C6655" s="2"/>
      <c r="G6655" s="2"/>
    </row>
    <row r="6656" spans="1:7" x14ac:dyDescent="0.2">
      <c r="A6656" s="2"/>
      <c r="C6656" s="2"/>
      <c r="G6656" s="2"/>
    </row>
    <row r="6657" spans="1:7" x14ac:dyDescent="0.2">
      <c r="A6657" s="2"/>
      <c r="C6657" s="2"/>
      <c r="G6657" s="2"/>
    </row>
    <row r="6658" spans="1:7" x14ac:dyDescent="0.2">
      <c r="A6658" s="2"/>
      <c r="C6658" s="2"/>
      <c r="G6658" s="2"/>
    </row>
    <row r="6659" spans="1:7" x14ac:dyDescent="0.2">
      <c r="A6659" s="2"/>
      <c r="C6659" s="2"/>
      <c r="G6659" s="2"/>
    </row>
    <row r="6660" spans="1:7" x14ac:dyDescent="0.2">
      <c r="A6660" s="2"/>
      <c r="C6660" s="2"/>
      <c r="G6660" s="2"/>
    </row>
    <row r="6661" spans="1:7" x14ac:dyDescent="0.2">
      <c r="A6661" s="2"/>
      <c r="C6661" s="2"/>
      <c r="G6661" s="2"/>
    </row>
    <row r="6662" spans="1:7" x14ac:dyDescent="0.2">
      <c r="A6662" s="2"/>
      <c r="C6662" s="2"/>
      <c r="G6662" s="2"/>
    </row>
    <row r="6663" spans="1:7" x14ac:dyDescent="0.2">
      <c r="A6663" s="2"/>
      <c r="C6663" s="2"/>
      <c r="G6663" s="2"/>
    </row>
    <row r="6664" spans="1:7" x14ac:dyDescent="0.2">
      <c r="A6664" s="2"/>
      <c r="C6664" s="2"/>
      <c r="G6664" s="2"/>
    </row>
    <row r="6665" spans="1:7" x14ac:dyDescent="0.2">
      <c r="A6665" s="2"/>
      <c r="C6665" s="2"/>
      <c r="G6665" s="2"/>
    </row>
    <row r="6666" spans="1:7" x14ac:dyDescent="0.2">
      <c r="A6666" s="2"/>
      <c r="C6666" s="2"/>
      <c r="G6666" s="2"/>
    </row>
    <row r="6667" spans="1:7" x14ac:dyDescent="0.2">
      <c r="A6667" s="2"/>
      <c r="C6667" s="2"/>
      <c r="G6667" s="2"/>
    </row>
    <row r="6668" spans="1:7" x14ac:dyDescent="0.2">
      <c r="A6668" s="2"/>
      <c r="C6668" s="2"/>
      <c r="G6668" s="2"/>
    </row>
    <row r="6669" spans="1:7" x14ac:dyDescent="0.2">
      <c r="A6669" s="2"/>
      <c r="C6669" s="2"/>
      <c r="G6669" s="2"/>
    </row>
    <row r="6670" spans="1:7" x14ac:dyDescent="0.2">
      <c r="A6670" s="2"/>
      <c r="C6670" s="2"/>
      <c r="G6670" s="2"/>
    </row>
    <row r="6671" spans="1:7" x14ac:dyDescent="0.2">
      <c r="A6671" s="2"/>
      <c r="C6671" s="2"/>
      <c r="G6671" s="2"/>
    </row>
    <row r="6672" spans="1:7" x14ac:dyDescent="0.2">
      <c r="A6672" s="2"/>
      <c r="C6672" s="2"/>
      <c r="G6672" s="2"/>
    </row>
    <row r="6673" spans="1:7" x14ac:dyDescent="0.2">
      <c r="A6673" s="2"/>
      <c r="C6673" s="2"/>
      <c r="G6673" s="2"/>
    </row>
    <row r="6674" spans="1:7" x14ac:dyDescent="0.2">
      <c r="A6674" s="2"/>
      <c r="C6674" s="2"/>
      <c r="G6674" s="2"/>
    </row>
    <row r="6675" spans="1:7" x14ac:dyDescent="0.2">
      <c r="A6675" s="2"/>
      <c r="C6675" s="2"/>
      <c r="G6675" s="2"/>
    </row>
    <row r="6676" spans="1:7" x14ac:dyDescent="0.2">
      <c r="A6676" s="2"/>
      <c r="C6676" s="2"/>
      <c r="G6676" s="2"/>
    </row>
    <row r="6677" spans="1:7" x14ac:dyDescent="0.2">
      <c r="A6677" s="2"/>
      <c r="C6677" s="2"/>
      <c r="G6677" s="2"/>
    </row>
    <row r="6678" spans="1:7" x14ac:dyDescent="0.2">
      <c r="A6678" s="2"/>
      <c r="C6678" s="2"/>
      <c r="G6678" s="2"/>
    </row>
    <row r="6679" spans="1:7" x14ac:dyDescent="0.2">
      <c r="A6679" s="2"/>
      <c r="C6679" s="2"/>
      <c r="G6679" s="2"/>
    </row>
    <row r="6680" spans="1:7" x14ac:dyDescent="0.2">
      <c r="A6680" s="2"/>
      <c r="C6680" s="2"/>
      <c r="G6680" s="2"/>
    </row>
    <row r="6681" spans="1:7" x14ac:dyDescent="0.2">
      <c r="A6681" s="2"/>
      <c r="C6681" s="2"/>
      <c r="G6681" s="2"/>
    </row>
    <row r="6682" spans="1:7" x14ac:dyDescent="0.2">
      <c r="A6682" s="2"/>
      <c r="C6682" s="2"/>
      <c r="G6682" s="2"/>
    </row>
    <row r="6683" spans="1:7" x14ac:dyDescent="0.2">
      <c r="A6683" s="2"/>
      <c r="C6683" s="2"/>
      <c r="G6683" s="2"/>
    </row>
    <row r="6684" spans="1:7" x14ac:dyDescent="0.2">
      <c r="A6684" s="2"/>
      <c r="C6684" s="2"/>
      <c r="G6684" s="2"/>
    </row>
    <row r="6685" spans="1:7" x14ac:dyDescent="0.2">
      <c r="A6685" s="2"/>
      <c r="C6685" s="2"/>
      <c r="G6685" s="2"/>
    </row>
    <row r="6686" spans="1:7" x14ac:dyDescent="0.2">
      <c r="A6686" s="2"/>
      <c r="C6686" s="2"/>
      <c r="G6686" s="2"/>
    </row>
    <row r="6687" spans="1:7" x14ac:dyDescent="0.2">
      <c r="A6687" s="2"/>
      <c r="C6687" s="2"/>
      <c r="G6687" s="2"/>
    </row>
    <row r="6688" spans="1:7" x14ac:dyDescent="0.2">
      <c r="A6688" s="2"/>
      <c r="C6688" s="2"/>
      <c r="G6688" s="2"/>
    </row>
    <row r="6689" spans="1:7" x14ac:dyDescent="0.2">
      <c r="A6689" s="2"/>
      <c r="C6689" s="2"/>
      <c r="G6689" s="2"/>
    </row>
    <row r="6690" spans="1:7" x14ac:dyDescent="0.2">
      <c r="A6690" s="2"/>
      <c r="C6690" s="2"/>
      <c r="G6690" s="2"/>
    </row>
    <row r="6691" spans="1:7" x14ac:dyDescent="0.2">
      <c r="A6691" s="2"/>
      <c r="C6691" s="2"/>
      <c r="G6691" s="2"/>
    </row>
    <row r="6692" spans="1:7" x14ac:dyDescent="0.2">
      <c r="A6692" s="2"/>
      <c r="C6692" s="2"/>
      <c r="G6692" s="2"/>
    </row>
    <row r="6693" spans="1:7" x14ac:dyDescent="0.2">
      <c r="A6693" s="2"/>
      <c r="C6693" s="2"/>
      <c r="G6693" s="2"/>
    </row>
    <row r="6694" spans="1:7" x14ac:dyDescent="0.2">
      <c r="A6694" s="2"/>
      <c r="C6694" s="2"/>
      <c r="G6694" s="2"/>
    </row>
    <row r="6695" spans="1:7" x14ac:dyDescent="0.2">
      <c r="A6695" s="2"/>
      <c r="C6695" s="2"/>
      <c r="G6695" s="2"/>
    </row>
    <row r="6696" spans="1:7" x14ac:dyDescent="0.2">
      <c r="A6696" s="2"/>
      <c r="C6696" s="2"/>
      <c r="G6696" s="2"/>
    </row>
    <row r="6697" spans="1:7" x14ac:dyDescent="0.2">
      <c r="A6697" s="2"/>
      <c r="C6697" s="2"/>
      <c r="G6697" s="2"/>
    </row>
    <row r="6698" spans="1:7" x14ac:dyDescent="0.2">
      <c r="A6698" s="2"/>
      <c r="C6698" s="2"/>
      <c r="G6698" s="2"/>
    </row>
    <row r="6699" spans="1:7" x14ac:dyDescent="0.2">
      <c r="A6699" s="2"/>
      <c r="C6699" s="2"/>
      <c r="G6699" s="2"/>
    </row>
    <row r="6700" spans="1:7" x14ac:dyDescent="0.2">
      <c r="A6700" s="2"/>
      <c r="C6700" s="2"/>
      <c r="G6700" s="2"/>
    </row>
    <row r="6701" spans="1:7" x14ac:dyDescent="0.2">
      <c r="A6701" s="2"/>
      <c r="C6701" s="2"/>
      <c r="G6701" s="2"/>
    </row>
    <row r="6702" spans="1:7" x14ac:dyDescent="0.2">
      <c r="A6702" s="2"/>
      <c r="C6702" s="2"/>
      <c r="G6702" s="2"/>
    </row>
    <row r="6703" spans="1:7" x14ac:dyDescent="0.2">
      <c r="A6703" s="2"/>
      <c r="C6703" s="2"/>
      <c r="G6703" s="2"/>
    </row>
    <row r="6704" spans="1:7" x14ac:dyDescent="0.2">
      <c r="A6704" s="2"/>
      <c r="C6704" s="2"/>
      <c r="G6704" s="2"/>
    </row>
    <row r="6705" spans="1:7" x14ac:dyDescent="0.2">
      <c r="A6705" s="2"/>
      <c r="C6705" s="2"/>
      <c r="G6705" s="2"/>
    </row>
    <row r="6706" spans="1:7" x14ac:dyDescent="0.2">
      <c r="A6706" s="2"/>
      <c r="C6706" s="2"/>
      <c r="G6706" s="2"/>
    </row>
    <row r="6707" spans="1:7" x14ac:dyDescent="0.2">
      <c r="A6707" s="2"/>
      <c r="C6707" s="2"/>
      <c r="G6707" s="2"/>
    </row>
    <row r="6708" spans="1:7" x14ac:dyDescent="0.2">
      <c r="A6708" s="2"/>
      <c r="C6708" s="2"/>
      <c r="G6708" s="2"/>
    </row>
    <row r="6709" spans="1:7" x14ac:dyDescent="0.2">
      <c r="A6709" s="2"/>
      <c r="C6709" s="2"/>
      <c r="G6709" s="2"/>
    </row>
    <row r="6710" spans="1:7" x14ac:dyDescent="0.2">
      <c r="A6710" s="2"/>
      <c r="C6710" s="2"/>
      <c r="G6710" s="2"/>
    </row>
    <row r="6711" spans="1:7" x14ac:dyDescent="0.2">
      <c r="A6711" s="2"/>
      <c r="C6711" s="2"/>
      <c r="G6711" s="2"/>
    </row>
    <row r="6712" spans="1:7" x14ac:dyDescent="0.2">
      <c r="A6712" s="2"/>
      <c r="C6712" s="2"/>
      <c r="G6712" s="2"/>
    </row>
    <row r="6713" spans="1:7" x14ac:dyDescent="0.2">
      <c r="A6713" s="2"/>
      <c r="C6713" s="2"/>
      <c r="G6713" s="2"/>
    </row>
    <row r="6714" spans="1:7" x14ac:dyDescent="0.2">
      <c r="A6714" s="2"/>
      <c r="C6714" s="2"/>
      <c r="G6714" s="2"/>
    </row>
    <row r="6715" spans="1:7" x14ac:dyDescent="0.2">
      <c r="A6715" s="2"/>
      <c r="C6715" s="2"/>
      <c r="G6715" s="2"/>
    </row>
    <row r="6716" spans="1:7" x14ac:dyDescent="0.2">
      <c r="A6716" s="2"/>
      <c r="C6716" s="2"/>
      <c r="G6716" s="2"/>
    </row>
    <row r="6717" spans="1:7" x14ac:dyDescent="0.2">
      <c r="A6717" s="2"/>
      <c r="C6717" s="2"/>
      <c r="G6717" s="2"/>
    </row>
    <row r="6718" spans="1:7" x14ac:dyDescent="0.2">
      <c r="A6718" s="2"/>
      <c r="C6718" s="2"/>
      <c r="G6718" s="2"/>
    </row>
    <row r="6719" spans="1:7" x14ac:dyDescent="0.2">
      <c r="A6719" s="2"/>
      <c r="C6719" s="2"/>
      <c r="G6719" s="2"/>
    </row>
    <row r="6720" spans="1:7" x14ac:dyDescent="0.2">
      <c r="A6720" s="2"/>
      <c r="C6720" s="2"/>
      <c r="G6720" s="2"/>
    </row>
    <row r="6721" spans="1:7" x14ac:dyDescent="0.2">
      <c r="A6721" s="2"/>
      <c r="C6721" s="2"/>
      <c r="G6721" s="2"/>
    </row>
    <row r="6722" spans="1:7" x14ac:dyDescent="0.2">
      <c r="A6722" s="2"/>
      <c r="C6722" s="2"/>
      <c r="G6722" s="2"/>
    </row>
    <row r="6723" spans="1:7" x14ac:dyDescent="0.2">
      <c r="A6723" s="2"/>
      <c r="C6723" s="2"/>
      <c r="G6723" s="2"/>
    </row>
    <row r="6724" spans="1:7" x14ac:dyDescent="0.2">
      <c r="A6724" s="2"/>
      <c r="C6724" s="2"/>
      <c r="G6724" s="2"/>
    </row>
    <row r="6725" spans="1:7" x14ac:dyDescent="0.2">
      <c r="A6725" s="2"/>
      <c r="C6725" s="2"/>
      <c r="G6725" s="2"/>
    </row>
    <row r="6726" spans="1:7" x14ac:dyDescent="0.2">
      <c r="A6726" s="2"/>
      <c r="C6726" s="2"/>
      <c r="G6726" s="2"/>
    </row>
    <row r="6727" spans="1:7" x14ac:dyDescent="0.2">
      <c r="A6727" s="2"/>
      <c r="C6727" s="2"/>
      <c r="G6727" s="2"/>
    </row>
    <row r="6728" spans="1:7" x14ac:dyDescent="0.2">
      <c r="A6728" s="2"/>
      <c r="C6728" s="2"/>
      <c r="G6728" s="2"/>
    </row>
    <row r="6729" spans="1:7" x14ac:dyDescent="0.2">
      <c r="A6729" s="2"/>
      <c r="C6729" s="2"/>
      <c r="G6729" s="2"/>
    </row>
    <row r="6730" spans="1:7" x14ac:dyDescent="0.2">
      <c r="A6730" s="2"/>
      <c r="C6730" s="2"/>
      <c r="G6730" s="2"/>
    </row>
    <row r="6731" spans="1:7" x14ac:dyDescent="0.2">
      <c r="A6731" s="2"/>
      <c r="C6731" s="2"/>
      <c r="G6731" s="2"/>
    </row>
    <row r="6732" spans="1:7" x14ac:dyDescent="0.2">
      <c r="A6732" s="2"/>
      <c r="C6732" s="2"/>
      <c r="G6732" s="2"/>
    </row>
    <row r="6733" spans="1:7" x14ac:dyDescent="0.2">
      <c r="A6733" s="2"/>
      <c r="C6733" s="2"/>
      <c r="G6733" s="2"/>
    </row>
    <row r="6734" spans="1:7" x14ac:dyDescent="0.2">
      <c r="A6734" s="2"/>
      <c r="C6734" s="2"/>
      <c r="G6734" s="2"/>
    </row>
    <row r="6735" spans="1:7" x14ac:dyDescent="0.2">
      <c r="A6735" s="2"/>
      <c r="C6735" s="2"/>
      <c r="G6735" s="2"/>
    </row>
    <row r="6736" spans="1:7" x14ac:dyDescent="0.2">
      <c r="A6736" s="2"/>
      <c r="C6736" s="2"/>
      <c r="G6736" s="2"/>
    </row>
    <row r="6737" spans="1:7" x14ac:dyDescent="0.2">
      <c r="A6737" s="2"/>
      <c r="C6737" s="2"/>
      <c r="G6737" s="2"/>
    </row>
    <row r="6738" spans="1:7" x14ac:dyDescent="0.2">
      <c r="A6738" s="2"/>
      <c r="C6738" s="2"/>
      <c r="G6738" s="2"/>
    </row>
    <row r="6739" spans="1:7" x14ac:dyDescent="0.2">
      <c r="A6739" s="2"/>
      <c r="C6739" s="2"/>
      <c r="G6739" s="2"/>
    </row>
    <row r="6740" spans="1:7" x14ac:dyDescent="0.2">
      <c r="A6740" s="2"/>
      <c r="C6740" s="2"/>
      <c r="G6740" s="2"/>
    </row>
    <row r="6741" spans="1:7" x14ac:dyDescent="0.2">
      <c r="A6741" s="2"/>
      <c r="C6741" s="2"/>
      <c r="G6741" s="2"/>
    </row>
    <row r="6742" spans="1:7" x14ac:dyDescent="0.2">
      <c r="A6742" s="2"/>
      <c r="C6742" s="2"/>
      <c r="G6742" s="2"/>
    </row>
    <row r="6743" spans="1:7" x14ac:dyDescent="0.2">
      <c r="A6743" s="2"/>
      <c r="C6743" s="2"/>
      <c r="G6743" s="2"/>
    </row>
    <row r="6744" spans="1:7" x14ac:dyDescent="0.2">
      <c r="A6744" s="2"/>
      <c r="C6744" s="2"/>
      <c r="G6744" s="2"/>
    </row>
    <row r="6745" spans="1:7" x14ac:dyDescent="0.2">
      <c r="A6745" s="2"/>
      <c r="C6745" s="2"/>
      <c r="G6745" s="2"/>
    </row>
    <row r="6746" spans="1:7" x14ac:dyDescent="0.2">
      <c r="A6746" s="2"/>
      <c r="C6746" s="2"/>
      <c r="G6746" s="2"/>
    </row>
    <row r="6747" spans="1:7" x14ac:dyDescent="0.2">
      <c r="A6747" s="2"/>
      <c r="C6747" s="2"/>
      <c r="G6747" s="2"/>
    </row>
    <row r="6748" spans="1:7" x14ac:dyDescent="0.2">
      <c r="A6748" s="2"/>
      <c r="C6748" s="2"/>
      <c r="G6748" s="2"/>
    </row>
    <row r="6749" spans="1:7" x14ac:dyDescent="0.2">
      <c r="A6749" s="2"/>
      <c r="C6749" s="2"/>
      <c r="G6749" s="2"/>
    </row>
    <row r="6750" spans="1:7" x14ac:dyDescent="0.2">
      <c r="A6750" s="2"/>
      <c r="C6750" s="2"/>
      <c r="G6750" s="2"/>
    </row>
    <row r="6751" spans="1:7" x14ac:dyDescent="0.2">
      <c r="A6751" s="2"/>
      <c r="C6751" s="2"/>
      <c r="G6751" s="2"/>
    </row>
    <row r="6752" spans="1:7" x14ac:dyDescent="0.2">
      <c r="A6752" s="2"/>
      <c r="C6752" s="2"/>
      <c r="G6752" s="2"/>
    </row>
    <row r="6753" spans="1:7" x14ac:dyDescent="0.2">
      <c r="A6753" s="2"/>
      <c r="C6753" s="2"/>
      <c r="G6753" s="2"/>
    </row>
    <row r="6754" spans="1:7" x14ac:dyDescent="0.2">
      <c r="A6754" s="2"/>
      <c r="C6754" s="2"/>
      <c r="G6754" s="2"/>
    </row>
    <row r="6755" spans="1:7" x14ac:dyDescent="0.2">
      <c r="A6755" s="2"/>
      <c r="C6755" s="2"/>
      <c r="G6755" s="2"/>
    </row>
    <row r="6756" spans="1:7" x14ac:dyDescent="0.2">
      <c r="A6756" s="2"/>
      <c r="C6756" s="2"/>
      <c r="G6756" s="2"/>
    </row>
    <row r="6757" spans="1:7" x14ac:dyDescent="0.2">
      <c r="A6757" s="2"/>
      <c r="C6757" s="2"/>
      <c r="G6757" s="2"/>
    </row>
    <row r="6758" spans="1:7" x14ac:dyDescent="0.2">
      <c r="A6758" s="2"/>
      <c r="C6758" s="2"/>
      <c r="G6758" s="2"/>
    </row>
    <row r="6759" spans="1:7" x14ac:dyDescent="0.2">
      <c r="A6759" s="2"/>
      <c r="C6759" s="2"/>
      <c r="G6759" s="2"/>
    </row>
    <row r="6760" spans="1:7" x14ac:dyDescent="0.2">
      <c r="A6760" s="2"/>
      <c r="C6760" s="2"/>
      <c r="G6760" s="2"/>
    </row>
    <row r="6761" spans="1:7" x14ac:dyDescent="0.2">
      <c r="A6761" s="2"/>
      <c r="C6761" s="2"/>
      <c r="G6761" s="2"/>
    </row>
    <row r="6762" spans="1:7" x14ac:dyDescent="0.2">
      <c r="A6762" s="2"/>
      <c r="C6762" s="2"/>
      <c r="G6762" s="2"/>
    </row>
    <row r="6763" spans="1:7" x14ac:dyDescent="0.2">
      <c r="A6763" s="2"/>
      <c r="C6763" s="2"/>
      <c r="G6763" s="2"/>
    </row>
    <row r="6764" spans="1:7" x14ac:dyDescent="0.2">
      <c r="A6764" s="2"/>
      <c r="C6764" s="2"/>
      <c r="G6764" s="2"/>
    </row>
    <row r="6765" spans="1:7" x14ac:dyDescent="0.2">
      <c r="A6765" s="2"/>
      <c r="C6765" s="2"/>
      <c r="G6765" s="2"/>
    </row>
    <row r="6766" spans="1:7" x14ac:dyDescent="0.2">
      <c r="A6766" s="2"/>
      <c r="C6766" s="2"/>
      <c r="G6766" s="2"/>
    </row>
    <row r="6767" spans="1:7" x14ac:dyDescent="0.2">
      <c r="A6767" s="2"/>
      <c r="C6767" s="2"/>
      <c r="G6767" s="2"/>
    </row>
    <row r="6768" spans="1:7" x14ac:dyDescent="0.2">
      <c r="A6768" s="2"/>
      <c r="C6768" s="2"/>
      <c r="G6768" s="2"/>
    </row>
    <row r="6769" spans="1:7" x14ac:dyDescent="0.2">
      <c r="A6769" s="2"/>
      <c r="C6769" s="2"/>
      <c r="G6769" s="2"/>
    </row>
    <row r="6770" spans="1:7" x14ac:dyDescent="0.2">
      <c r="A6770" s="2"/>
      <c r="C6770" s="2"/>
      <c r="G6770" s="2"/>
    </row>
    <row r="6771" spans="1:7" x14ac:dyDescent="0.2">
      <c r="A6771" s="2"/>
      <c r="C6771" s="2"/>
      <c r="G6771" s="2"/>
    </row>
    <row r="6772" spans="1:7" x14ac:dyDescent="0.2">
      <c r="A6772" s="2"/>
      <c r="C6772" s="2"/>
      <c r="G6772" s="2"/>
    </row>
    <row r="6773" spans="1:7" x14ac:dyDescent="0.2">
      <c r="A6773" s="2"/>
      <c r="C6773" s="2"/>
      <c r="G6773" s="2"/>
    </row>
    <row r="6774" spans="1:7" x14ac:dyDescent="0.2">
      <c r="A6774" s="2"/>
      <c r="C6774" s="2"/>
      <c r="G6774" s="2"/>
    </row>
    <row r="6775" spans="1:7" x14ac:dyDescent="0.2">
      <c r="A6775" s="2"/>
      <c r="C6775" s="2"/>
      <c r="G6775" s="2"/>
    </row>
    <row r="6776" spans="1:7" x14ac:dyDescent="0.2">
      <c r="A6776" s="2"/>
      <c r="C6776" s="2"/>
      <c r="G6776" s="2"/>
    </row>
    <row r="6777" spans="1:7" x14ac:dyDescent="0.2">
      <c r="A6777" s="2"/>
      <c r="C6777" s="2"/>
      <c r="G6777" s="2"/>
    </row>
    <row r="6778" spans="1:7" x14ac:dyDescent="0.2">
      <c r="A6778" s="2"/>
      <c r="C6778" s="2"/>
      <c r="G6778" s="2"/>
    </row>
    <row r="6779" spans="1:7" x14ac:dyDescent="0.2">
      <c r="A6779" s="2"/>
      <c r="C6779" s="2"/>
      <c r="G6779" s="2"/>
    </row>
    <row r="6780" spans="1:7" x14ac:dyDescent="0.2">
      <c r="A6780" s="2"/>
      <c r="C6780" s="2"/>
      <c r="G6780" s="2"/>
    </row>
    <row r="6781" spans="1:7" x14ac:dyDescent="0.2">
      <c r="A6781" s="2"/>
      <c r="C6781" s="2"/>
      <c r="G6781" s="2"/>
    </row>
    <row r="6782" spans="1:7" x14ac:dyDescent="0.2">
      <c r="A6782" s="2"/>
      <c r="C6782" s="2"/>
      <c r="G6782" s="2"/>
    </row>
    <row r="6783" spans="1:7" x14ac:dyDescent="0.2">
      <c r="A6783" s="2"/>
      <c r="C6783" s="2"/>
      <c r="G6783" s="2"/>
    </row>
    <row r="6784" spans="1:7" x14ac:dyDescent="0.2">
      <c r="A6784" s="2"/>
      <c r="C6784" s="2"/>
      <c r="G6784" s="2"/>
    </row>
    <row r="6785" spans="1:7" x14ac:dyDescent="0.2">
      <c r="A6785" s="2"/>
      <c r="C6785" s="2"/>
      <c r="G6785" s="2"/>
    </row>
    <row r="6786" spans="1:7" x14ac:dyDescent="0.2">
      <c r="A6786" s="2"/>
      <c r="C6786" s="2"/>
      <c r="G6786" s="2"/>
    </row>
    <row r="6787" spans="1:7" x14ac:dyDescent="0.2">
      <c r="A6787" s="2"/>
      <c r="C6787" s="2"/>
      <c r="G6787" s="2"/>
    </row>
    <row r="6788" spans="1:7" x14ac:dyDescent="0.2">
      <c r="A6788" s="2"/>
      <c r="C6788" s="2"/>
      <c r="G6788" s="2"/>
    </row>
    <row r="6789" spans="1:7" x14ac:dyDescent="0.2">
      <c r="A6789" s="2"/>
      <c r="C6789" s="2"/>
      <c r="G6789" s="2"/>
    </row>
    <row r="6790" spans="1:7" x14ac:dyDescent="0.2">
      <c r="A6790" s="2"/>
      <c r="C6790" s="2"/>
      <c r="G6790" s="2"/>
    </row>
    <row r="6791" spans="1:7" x14ac:dyDescent="0.2">
      <c r="A6791" s="2"/>
      <c r="C6791" s="2"/>
      <c r="G6791" s="2"/>
    </row>
    <row r="6792" spans="1:7" x14ac:dyDescent="0.2">
      <c r="A6792" s="2"/>
      <c r="C6792" s="2"/>
      <c r="G6792" s="2"/>
    </row>
    <row r="6793" spans="1:7" x14ac:dyDescent="0.2">
      <c r="A6793" s="2"/>
      <c r="C6793" s="2"/>
      <c r="G6793" s="2"/>
    </row>
    <row r="6794" spans="1:7" x14ac:dyDescent="0.2">
      <c r="A6794" s="2"/>
      <c r="C6794" s="2"/>
      <c r="G6794" s="2"/>
    </row>
    <row r="6795" spans="1:7" x14ac:dyDescent="0.2">
      <c r="A6795" s="2"/>
      <c r="C6795" s="2"/>
      <c r="G6795" s="2"/>
    </row>
    <row r="6796" spans="1:7" x14ac:dyDescent="0.2">
      <c r="A6796" s="2"/>
      <c r="C6796" s="2"/>
      <c r="G6796" s="2"/>
    </row>
    <row r="6797" spans="1:7" x14ac:dyDescent="0.2">
      <c r="A6797" s="2"/>
      <c r="C6797" s="2"/>
      <c r="G6797" s="2"/>
    </row>
    <row r="6798" spans="1:7" x14ac:dyDescent="0.2">
      <c r="A6798" s="2"/>
      <c r="C6798" s="2"/>
      <c r="G6798" s="2"/>
    </row>
    <row r="6799" spans="1:7" x14ac:dyDescent="0.2">
      <c r="A6799" s="2"/>
      <c r="C6799" s="2"/>
      <c r="G6799" s="2"/>
    </row>
    <row r="6800" spans="1:7" x14ac:dyDescent="0.2">
      <c r="A6800" s="2"/>
      <c r="C6800" s="2"/>
      <c r="G6800" s="2"/>
    </row>
    <row r="6801" spans="1:7" x14ac:dyDescent="0.2">
      <c r="A6801" s="2"/>
      <c r="C6801" s="2"/>
      <c r="G6801" s="2"/>
    </row>
    <row r="6802" spans="1:7" x14ac:dyDescent="0.2">
      <c r="A6802" s="2"/>
      <c r="C6802" s="2"/>
      <c r="G6802" s="2"/>
    </row>
    <row r="6803" spans="1:7" x14ac:dyDescent="0.2">
      <c r="A6803" s="2"/>
      <c r="C6803" s="2"/>
      <c r="G6803" s="2"/>
    </row>
    <row r="6804" spans="1:7" x14ac:dyDescent="0.2">
      <c r="A6804" s="2"/>
      <c r="C6804" s="2"/>
      <c r="G6804" s="2"/>
    </row>
    <row r="6805" spans="1:7" x14ac:dyDescent="0.2">
      <c r="A6805" s="2"/>
      <c r="C6805" s="2"/>
      <c r="G6805" s="2"/>
    </row>
    <row r="6806" spans="1:7" x14ac:dyDescent="0.2">
      <c r="A6806" s="2"/>
      <c r="C6806" s="2"/>
      <c r="G6806" s="2"/>
    </row>
    <row r="6807" spans="1:7" x14ac:dyDescent="0.2">
      <c r="A6807" s="2"/>
      <c r="C6807" s="2"/>
      <c r="G6807" s="2"/>
    </row>
    <row r="6808" spans="1:7" x14ac:dyDescent="0.2">
      <c r="A6808" s="2"/>
      <c r="C6808" s="2"/>
      <c r="G6808" s="2"/>
    </row>
    <row r="6809" spans="1:7" x14ac:dyDescent="0.2">
      <c r="A6809" s="2"/>
      <c r="C6809" s="2"/>
      <c r="G6809" s="2"/>
    </row>
    <row r="6810" spans="1:7" x14ac:dyDescent="0.2">
      <c r="A6810" s="2"/>
      <c r="C6810" s="2"/>
      <c r="G6810" s="2"/>
    </row>
    <row r="6811" spans="1:7" x14ac:dyDescent="0.2">
      <c r="A6811" s="2"/>
      <c r="C6811" s="2"/>
      <c r="G6811" s="2"/>
    </row>
    <row r="6812" spans="1:7" x14ac:dyDescent="0.2">
      <c r="A6812" s="2"/>
      <c r="C6812" s="2"/>
      <c r="G6812" s="2"/>
    </row>
    <row r="6813" spans="1:7" x14ac:dyDescent="0.2">
      <c r="A6813" s="2"/>
      <c r="C6813" s="2"/>
      <c r="G6813" s="2"/>
    </row>
    <row r="6814" spans="1:7" x14ac:dyDescent="0.2">
      <c r="A6814" s="2"/>
      <c r="C6814" s="2"/>
      <c r="G6814" s="2"/>
    </row>
    <row r="6815" spans="1:7" x14ac:dyDescent="0.2">
      <c r="A6815" s="2"/>
      <c r="C6815" s="2"/>
      <c r="G6815" s="2"/>
    </row>
    <row r="6816" spans="1:7" x14ac:dyDescent="0.2">
      <c r="A6816" s="2"/>
      <c r="C6816" s="2"/>
      <c r="G6816" s="2"/>
    </row>
    <row r="6817" spans="1:7" x14ac:dyDescent="0.2">
      <c r="A6817" s="2"/>
      <c r="C6817" s="2"/>
      <c r="G6817" s="2"/>
    </row>
    <row r="6818" spans="1:7" x14ac:dyDescent="0.2">
      <c r="A6818" s="2"/>
      <c r="C6818" s="2"/>
      <c r="G6818" s="2"/>
    </row>
    <row r="6819" spans="1:7" x14ac:dyDescent="0.2">
      <c r="A6819" s="2"/>
      <c r="C6819" s="2"/>
      <c r="G6819" s="2"/>
    </row>
    <row r="6820" spans="1:7" x14ac:dyDescent="0.2">
      <c r="A6820" s="2"/>
      <c r="C6820" s="2"/>
      <c r="G6820" s="2"/>
    </row>
    <row r="6821" spans="1:7" x14ac:dyDescent="0.2">
      <c r="A6821" s="2"/>
      <c r="C6821" s="2"/>
      <c r="G6821" s="2"/>
    </row>
    <row r="6822" spans="1:7" x14ac:dyDescent="0.2">
      <c r="A6822" s="2"/>
      <c r="C6822" s="2"/>
      <c r="G6822" s="2"/>
    </row>
    <row r="6823" spans="1:7" x14ac:dyDescent="0.2">
      <c r="A6823" s="2"/>
      <c r="C6823" s="2"/>
      <c r="G6823" s="2"/>
    </row>
    <row r="6824" spans="1:7" x14ac:dyDescent="0.2">
      <c r="A6824" s="2"/>
      <c r="C6824" s="2"/>
      <c r="G6824" s="2"/>
    </row>
    <row r="6825" spans="1:7" x14ac:dyDescent="0.2">
      <c r="A6825" s="2"/>
      <c r="C6825" s="2"/>
      <c r="G6825" s="2"/>
    </row>
    <row r="6826" spans="1:7" x14ac:dyDescent="0.2">
      <c r="A6826" s="2"/>
      <c r="C6826" s="2"/>
      <c r="G6826" s="2"/>
    </row>
    <row r="6827" spans="1:7" x14ac:dyDescent="0.2">
      <c r="A6827" s="2"/>
      <c r="C6827" s="2"/>
      <c r="G6827" s="2"/>
    </row>
    <row r="6828" spans="1:7" x14ac:dyDescent="0.2">
      <c r="A6828" s="2"/>
      <c r="C6828" s="2"/>
      <c r="G6828" s="2"/>
    </row>
    <row r="6829" spans="1:7" x14ac:dyDescent="0.2">
      <c r="A6829" s="2"/>
      <c r="C6829" s="2"/>
      <c r="G6829" s="2"/>
    </row>
    <row r="6830" spans="1:7" x14ac:dyDescent="0.2">
      <c r="A6830" s="2"/>
      <c r="C6830" s="2"/>
      <c r="G6830" s="2"/>
    </row>
    <row r="6831" spans="1:7" x14ac:dyDescent="0.2">
      <c r="A6831" s="2"/>
      <c r="C6831" s="2"/>
      <c r="G6831" s="2"/>
    </row>
    <row r="6832" spans="1:7" x14ac:dyDescent="0.2">
      <c r="A6832" s="2"/>
      <c r="C6832" s="2"/>
      <c r="G6832" s="2"/>
    </row>
    <row r="6833" spans="1:7" x14ac:dyDescent="0.2">
      <c r="A6833" s="2"/>
      <c r="C6833" s="2"/>
      <c r="G6833" s="2"/>
    </row>
    <row r="6834" spans="1:7" x14ac:dyDescent="0.2">
      <c r="A6834" s="2"/>
      <c r="C6834" s="2"/>
      <c r="G6834" s="2"/>
    </row>
    <row r="6835" spans="1:7" x14ac:dyDescent="0.2">
      <c r="A6835" s="2"/>
      <c r="C6835" s="2"/>
      <c r="G6835" s="2"/>
    </row>
    <row r="6836" spans="1:7" x14ac:dyDescent="0.2">
      <c r="A6836" s="2"/>
      <c r="C6836" s="2"/>
      <c r="G6836" s="2"/>
    </row>
    <row r="6837" spans="1:7" x14ac:dyDescent="0.2">
      <c r="A6837" s="2"/>
      <c r="C6837" s="2"/>
      <c r="G6837" s="2"/>
    </row>
    <row r="6838" spans="1:7" x14ac:dyDescent="0.2">
      <c r="A6838" s="2"/>
      <c r="C6838" s="2"/>
      <c r="G6838" s="2"/>
    </row>
    <row r="6839" spans="1:7" x14ac:dyDescent="0.2">
      <c r="A6839" s="2"/>
      <c r="C6839" s="2"/>
      <c r="G6839" s="2"/>
    </row>
    <row r="6840" spans="1:7" x14ac:dyDescent="0.2">
      <c r="A6840" s="2"/>
      <c r="C6840" s="2"/>
      <c r="G6840" s="2"/>
    </row>
    <row r="6841" spans="1:7" x14ac:dyDescent="0.2">
      <c r="A6841" s="2"/>
      <c r="C6841" s="2"/>
      <c r="G6841" s="2"/>
    </row>
    <row r="6842" spans="1:7" x14ac:dyDescent="0.2">
      <c r="A6842" s="2"/>
      <c r="C6842" s="2"/>
      <c r="G6842" s="2"/>
    </row>
    <row r="6843" spans="1:7" x14ac:dyDescent="0.2">
      <c r="A6843" s="2"/>
      <c r="C6843" s="2"/>
      <c r="G6843" s="2"/>
    </row>
    <row r="6844" spans="1:7" x14ac:dyDescent="0.2">
      <c r="A6844" s="2"/>
      <c r="C6844" s="2"/>
      <c r="G6844" s="2"/>
    </row>
    <row r="6845" spans="1:7" x14ac:dyDescent="0.2">
      <c r="A6845" s="2"/>
      <c r="C6845" s="2"/>
      <c r="G6845" s="2"/>
    </row>
    <row r="6846" spans="1:7" x14ac:dyDescent="0.2">
      <c r="A6846" s="2"/>
      <c r="C6846" s="2"/>
      <c r="G6846" s="2"/>
    </row>
    <row r="6847" spans="1:7" x14ac:dyDescent="0.2">
      <c r="A6847" s="2"/>
      <c r="C6847" s="2"/>
      <c r="G6847" s="2"/>
    </row>
    <row r="6848" spans="1:7" x14ac:dyDescent="0.2">
      <c r="A6848" s="2"/>
      <c r="C6848" s="2"/>
      <c r="G6848" s="2"/>
    </row>
    <row r="6849" spans="1:7" x14ac:dyDescent="0.2">
      <c r="A6849" s="2"/>
      <c r="C6849" s="2"/>
      <c r="G6849" s="2"/>
    </row>
    <row r="6850" spans="1:7" x14ac:dyDescent="0.2">
      <c r="A6850" s="2"/>
      <c r="C6850" s="2"/>
      <c r="G6850" s="2"/>
    </row>
    <row r="6851" spans="1:7" x14ac:dyDescent="0.2">
      <c r="A6851" s="2"/>
      <c r="C6851" s="2"/>
      <c r="G6851" s="2"/>
    </row>
    <row r="6852" spans="1:7" x14ac:dyDescent="0.2">
      <c r="A6852" s="2"/>
      <c r="C6852" s="2"/>
      <c r="G6852" s="2"/>
    </row>
    <row r="6853" spans="1:7" x14ac:dyDescent="0.2">
      <c r="A6853" s="2"/>
      <c r="C6853" s="2"/>
      <c r="G6853" s="2"/>
    </row>
    <row r="6854" spans="1:7" x14ac:dyDescent="0.2">
      <c r="A6854" s="2"/>
      <c r="C6854" s="2"/>
      <c r="G6854" s="2"/>
    </row>
    <row r="6855" spans="1:7" x14ac:dyDescent="0.2">
      <c r="A6855" s="2"/>
      <c r="C6855" s="2"/>
      <c r="G6855" s="2"/>
    </row>
    <row r="6856" spans="1:7" x14ac:dyDescent="0.2">
      <c r="A6856" s="2"/>
      <c r="C6856" s="2"/>
      <c r="G6856" s="2"/>
    </row>
    <row r="6857" spans="1:7" x14ac:dyDescent="0.2">
      <c r="A6857" s="2"/>
      <c r="C6857" s="2"/>
      <c r="G6857" s="2"/>
    </row>
    <row r="6858" spans="1:7" x14ac:dyDescent="0.2">
      <c r="A6858" s="2"/>
      <c r="C6858" s="2"/>
      <c r="G6858" s="2"/>
    </row>
    <row r="6859" spans="1:7" x14ac:dyDescent="0.2">
      <c r="A6859" s="2"/>
      <c r="C6859" s="2"/>
      <c r="G6859" s="2"/>
    </row>
    <row r="6860" spans="1:7" x14ac:dyDescent="0.2">
      <c r="A6860" s="2"/>
      <c r="C6860" s="2"/>
      <c r="G6860" s="2"/>
    </row>
    <row r="6861" spans="1:7" x14ac:dyDescent="0.2">
      <c r="A6861" s="2"/>
      <c r="C6861" s="2"/>
      <c r="G6861" s="2"/>
    </row>
    <row r="6862" spans="1:7" x14ac:dyDescent="0.2">
      <c r="A6862" s="2"/>
      <c r="C6862" s="2"/>
      <c r="G6862" s="2"/>
    </row>
    <row r="6863" spans="1:7" x14ac:dyDescent="0.2">
      <c r="A6863" s="2"/>
      <c r="C6863" s="2"/>
      <c r="G6863" s="2"/>
    </row>
    <row r="6864" spans="1:7" x14ac:dyDescent="0.2">
      <c r="A6864" s="2"/>
      <c r="C6864" s="2"/>
      <c r="G6864" s="2"/>
    </row>
    <row r="6865" spans="1:7" x14ac:dyDescent="0.2">
      <c r="A6865" s="2"/>
      <c r="C6865" s="2"/>
      <c r="G6865" s="2"/>
    </row>
    <row r="6866" spans="1:7" x14ac:dyDescent="0.2">
      <c r="A6866" s="2"/>
      <c r="C6866" s="2"/>
      <c r="G6866" s="2"/>
    </row>
    <row r="6867" spans="1:7" x14ac:dyDescent="0.2">
      <c r="A6867" s="2"/>
      <c r="C6867" s="2"/>
      <c r="G6867" s="2"/>
    </row>
    <row r="6868" spans="1:7" x14ac:dyDescent="0.2">
      <c r="A6868" s="2"/>
      <c r="C6868" s="2"/>
      <c r="G6868" s="2"/>
    </row>
    <row r="6869" spans="1:7" x14ac:dyDescent="0.2">
      <c r="A6869" s="2"/>
      <c r="C6869" s="2"/>
      <c r="G6869" s="2"/>
    </row>
    <row r="6870" spans="1:7" x14ac:dyDescent="0.2">
      <c r="A6870" s="2"/>
      <c r="C6870" s="2"/>
      <c r="G6870" s="2"/>
    </row>
    <row r="6871" spans="1:7" x14ac:dyDescent="0.2">
      <c r="A6871" s="2"/>
      <c r="C6871" s="2"/>
      <c r="G6871" s="2"/>
    </row>
    <row r="6872" spans="1:7" x14ac:dyDescent="0.2">
      <c r="A6872" s="2"/>
      <c r="C6872" s="2"/>
      <c r="G6872" s="2"/>
    </row>
    <row r="6873" spans="1:7" x14ac:dyDescent="0.2">
      <c r="A6873" s="2"/>
      <c r="C6873" s="2"/>
      <c r="G6873" s="2"/>
    </row>
    <row r="6874" spans="1:7" x14ac:dyDescent="0.2">
      <c r="A6874" s="2"/>
      <c r="C6874" s="2"/>
      <c r="G6874" s="2"/>
    </row>
    <row r="6875" spans="1:7" x14ac:dyDescent="0.2">
      <c r="A6875" s="2"/>
      <c r="C6875" s="2"/>
      <c r="G6875" s="2"/>
    </row>
    <row r="6876" spans="1:7" x14ac:dyDescent="0.2">
      <c r="A6876" s="2"/>
      <c r="C6876" s="2"/>
      <c r="G6876" s="2"/>
    </row>
    <row r="6877" spans="1:7" x14ac:dyDescent="0.2">
      <c r="A6877" s="2"/>
      <c r="C6877" s="2"/>
      <c r="G6877" s="2"/>
    </row>
    <row r="6878" spans="1:7" x14ac:dyDescent="0.2">
      <c r="A6878" s="2"/>
      <c r="C6878" s="2"/>
      <c r="G6878" s="2"/>
    </row>
    <row r="6879" spans="1:7" x14ac:dyDescent="0.2">
      <c r="A6879" s="2"/>
      <c r="C6879" s="2"/>
      <c r="G6879" s="2"/>
    </row>
    <row r="6880" spans="1:7" x14ac:dyDescent="0.2">
      <c r="A6880" s="2"/>
      <c r="C6880" s="2"/>
      <c r="G6880" s="2"/>
    </row>
    <row r="6881" spans="1:7" x14ac:dyDescent="0.2">
      <c r="A6881" s="2"/>
      <c r="C6881" s="2"/>
      <c r="G6881" s="2"/>
    </row>
    <row r="6882" spans="1:7" x14ac:dyDescent="0.2">
      <c r="A6882" s="2"/>
      <c r="C6882" s="2"/>
      <c r="G6882" s="2"/>
    </row>
    <row r="6883" spans="1:7" x14ac:dyDescent="0.2">
      <c r="A6883" s="2"/>
      <c r="C6883" s="2"/>
      <c r="G6883" s="2"/>
    </row>
    <row r="6884" spans="1:7" x14ac:dyDescent="0.2">
      <c r="A6884" s="2"/>
      <c r="C6884" s="2"/>
      <c r="G6884" s="2"/>
    </row>
    <row r="6885" spans="1:7" x14ac:dyDescent="0.2">
      <c r="A6885" s="2"/>
      <c r="C6885" s="2"/>
      <c r="G6885" s="2"/>
    </row>
    <row r="6886" spans="1:7" x14ac:dyDescent="0.2">
      <c r="A6886" s="2"/>
      <c r="C6886" s="2"/>
      <c r="G6886" s="2"/>
    </row>
    <row r="6887" spans="1:7" x14ac:dyDescent="0.2">
      <c r="A6887" s="2"/>
      <c r="C6887" s="2"/>
      <c r="G6887" s="2"/>
    </row>
    <row r="6888" spans="1:7" x14ac:dyDescent="0.2">
      <c r="A6888" s="2"/>
      <c r="C6888" s="2"/>
      <c r="G6888" s="2"/>
    </row>
    <row r="6889" spans="1:7" x14ac:dyDescent="0.2">
      <c r="A6889" s="2"/>
      <c r="C6889" s="2"/>
      <c r="G6889" s="2"/>
    </row>
    <row r="6890" spans="1:7" x14ac:dyDescent="0.2">
      <c r="A6890" s="2"/>
      <c r="C6890" s="2"/>
      <c r="G6890" s="2"/>
    </row>
    <row r="6891" spans="1:7" x14ac:dyDescent="0.2">
      <c r="A6891" s="2"/>
      <c r="C6891" s="2"/>
      <c r="G6891" s="2"/>
    </row>
    <row r="6892" spans="1:7" x14ac:dyDescent="0.2">
      <c r="A6892" s="2"/>
      <c r="C6892" s="2"/>
      <c r="G6892" s="2"/>
    </row>
    <row r="6893" spans="1:7" x14ac:dyDescent="0.2">
      <c r="A6893" s="2"/>
      <c r="C6893" s="2"/>
      <c r="G6893" s="2"/>
    </row>
    <row r="6894" spans="1:7" x14ac:dyDescent="0.2">
      <c r="A6894" s="2"/>
      <c r="C6894" s="2"/>
      <c r="G6894" s="2"/>
    </row>
    <row r="6895" spans="1:7" x14ac:dyDescent="0.2">
      <c r="A6895" s="2"/>
      <c r="C6895" s="2"/>
      <c r="G6895" s="2"/>
    </row>
    <row r="6896" spans="1:7" x14ac:dyDescent="0.2">
      <c r="A6896" s="2"/>
      <c r="C6896" s="2"/>
      <c r="G6896" s="2"/>
    </row>
    <row r="6897" spans="1:7" x14ac:dyDescent="0.2">
      <c r="A6897" s="2"/>
      <c r="C6897" s="2"/>
      <c r="G6897" s="2"/>
    </row>
    <row r="6898" spans="1:7" x14ac:dyDescent="0.2">
      <c r="A6898" s="2"/>
      <c r="C6898" s="2"/>
      <c r="G6898" s="2"/>
    </row>
    <row r="6899" spans="1:7" x14ac:dyDescent="0.2">
      <c r="A6899" s="2"/>
      <c r="C6899" s="2"/>
      <c r="G6899" s="2"/>
    </row>
    <row r="6900" spans="1:7" x14ac:dyDescent="0.2">
      <c r="A6900" s="2"/>
      <c r="C6900" s="2"/>
      <c r="G6900" s="2"/>
    </row>
    <row r="6901" spans="1:7" x14ac:dyDescent="0.2">
      <c r="A6901" s="2"/>
      <c r="C6901" s="2"/>
      <c r="G6901" s="2"/>
    </row>
    <row r="6902" spans="1:7" x14ac:dyDescent="0.2">
      <c r="A6902" s="2"/>
      <c r="C6902" s="2"/>
      <c r="G6902" s="2"/>
    </row>
    <row r="6903" spans="1:7" x14ac:dyDescent="0.2">
      <c r="A6903" s="2"/>
      <c r="C6903" s="2"/>
      <c r="G6903" s="2"/>
    </row>
    <row r="6904" spans="1:7" x14ac:dyDescent="0.2">
      <c r="A6904" s="2"/>
      <c r="C6904" s="2"/>
      <c r="G6904" s="2"/>
    </row>
    <row r="6905" spans="1:7" x14ac:dyDescent="0.2">
      <c r="A6905" s="2"/>
      <c r="C6905" s="2"/>
      <c r="G6905" s="2"/>
    </row>
    <row r="6906" spans="1:7" x14ac:dyDescent="0.2">
      <c r="A6906" s="2"/>
      <c r="C6906" s="2"/>
      <c r="G6906" s="2"/>
    </row>
    <row r="6907" spans="1:7" x14ac:dyDescent="0.2">
      <c r="A6907" s="2"/>
      <c r="C6907" s="2"/>
      <c r="G6907" s="2"/>
    </row>
    <row r="6908" spans="1:7" x14ac:dyDescent="0.2">
      <c r="A6908" s="2"/>
      <c r="C6908" s="2"/>
      <c r="G6908" s="2"/>
    </row>
    <row r="6909" spans="1:7" x14ac:dyDescent="0.2">
      <c r="A6909" s="2"/>
      <c r="C6909" s="2"/>
      <c r="G6909" s="2"/>
    </row>
    <row r="6910" spans="1:7" x14ac:dyDescent="0.2">
      <c r="A6910" s="2"/>
      <c r="C6910" s="2"/>
      <c r="G6910" s="2"/>
    </row>
    <row r="6911" spans="1:7" x14ac:dyDescent="0.2">
      <c r="A6911" s="2"/>
      <c r="C6911" s="2"/>
      <c r="G6911" s="2"/>
    </row>
    <row r="6912" spans="1:7" x14ac:dyDescent="0.2">
      <c r="A6912" s="2"/>
      <c r="C6912" s="2"/>
      <c r="G6912" s="2"/>
    </row>
    <row r="6913" spans="1:7" x14ac:dyDescent="0.2">
      <c r="A6913" s="2"/>
      <c r="C6913" s="2"/>
      <c r="G6913" s="2"/>
    </row>
    <row r="6914" spans="1:7" x14ac:dyDescent="0.2">
      <c r="A6914" s="2"/>
      <c r="C6914" s="2"/>
      <c r="G6914" s="2"/>
    </row>
    <row r="6915" spans="1:7" x14ac:dyDescent="0.2">
      <c r="A6915" s="2"/>
      <c r="C6915" s="2"/>
      <c r="G6915" s="2"/>
    </row>
    <row r="6916" spans="1:7" x14ac:dyDescent="0.2">
      <c r="A6916" s="2"/>
      <c r="C6916" s="2"/>
      <c r="G6916" s="2"/>
    </row>
    <row r="6917" spans="1:7" x14ac:dyDescent="0.2">
      <c r="A6917" s="2"/>
      <c r="C6917" s="2"/>
      <c r="G6917" s="2"/>
    </row>
    <row r="6918" spans="1:7" x14ac:dyDescent="0.2">
      <c r="A6918" s="2"/>
      <c r="C6918" s="2"/>
      <c r="G6918" s="2"/>
    </row>
    <row r="6919" spans="1:7" x14ac:dyDescent="0.2">
      <c r="A6919" s="2"/>
      <c r="C6919" s="2"/>
      <c r="G6919" s="2"/>
    </row>
    <row r="6920" spans="1:7" x14ac:dyDescent="0.2">
      <c r="A6920" s="2"/>
      <c r="C6920" s="2"/>
      <c r="G6920" s="2"/>
    </row>
    <row r="6921" spans="1:7" x14ac:dyDescent="0.2">
      <c r="A6921" s="2"/>
      <c r="C6921" s="2"/>
      <c r="G6921" s="2"/>
    </row>
    <row r="6922" spans="1:7" x14ac:dyDescent="0.2">
      <c r="A6922" s="2"/>
      <c r="C6922" s="2"/>
      <c r="G6922" s="2"/>
    </row>
    <row r="6923" spans="1:7" x14ac:dyDescent="0.2">
      <c r="A6923" s="2"/>
      <c r="C6923" s="2"/>
      <c r="G6923" s="2"/>
    </row>
    <row r="6924" spans="1:7" x14ac:dyDescent="0.2">
      <c r="A6924" s="2"/>
      <c r="C6924" s="2"/>
      <c r="G6924" s="2"/>
    </row>
    <row r="6925" spans="1:7" x14ac:dyDescent="0.2">
      <c r="A6925" s="2"/>
      <c r="C6925" s="2"/>
      <c r="G6925" s="2"/>
    </row>
    <row r="6926" spans="1:7" x14ac:dyDescent="0.2">
      <c r="A6926" s="2"/>
      <c r="C6926" s="2"/>
      <c r="G6926" s="2"/>
    </row>
    <row r="6927" spans="1:7" x14ac:dyDescent="0.2">
      <c r="A6927" s="2"/>
      <c r="C6927" s="2"/>
      <c r="G6927" s="2"/>
    </row>
    <row r="6928" spans="1:7" x14ac:dyDescent="0.2">
      <c r="A6928" s="2"/>
      <c r="C6928" s="2"/>
      <c r="G6928" s="2"/>
    </row>
    <row r="6929" spans="1:7" x14ac:dyDescent="0.2">
      <c r="A6929" s="2"/>
      <c r="C6929" s="2"/>
      <c r="G6929" s="2"/>
    </row>
    <row r="6930" spans="1:7" x14ac:dyDescent="0.2">
      <c r="A6930" s="2"/>
      <c r="C6930" s="2"/>
      <c r="G6930" s="2"/>
    </row>
    <row r="6931" spans="1:7" x14ac:dyDescent="0.2">
      <c r="A6931" s="2"/>
      <c r="C6931" s="2"/>
      <c r="G6931" s="2"/>
    </row>
    <row r="6932" spans="1:7" x14ac:dyDescent="0.2">
      <c r="A6932" s="2"/>
      <c r="C6932" s="2"/>
      <c r="G6932" s="2"/>
    </row>
    <row r="6933" spans="1:7" x14ac:dyDescent="0.2">
      <c r="A6933" s="2"/>
      <c r="C6933" s="2"/>
      <c r="G6933" s="2"/>
    </row>
    <row r="6934" spans="1:7" x14ac:dyDescent="0.2">
      <c r="A6934" s="2"/>
      <c r="C6934" s="2"/>
      <c r="G6934" s="2"/>
    </row>
    <row r="6935" spans="1:7" x14ac:dyDescent="0.2">
      <c r="A6935" s="2"/>
      <c r="C6935" s="2"/>
      <c r="G6935" s="2"/>
    </row>
    <row r="6936" spans="1:7" x14ac:dyDescent="0.2">
      <c r="A6936" s="2"/>
      <c r="C6936" s="2"/>
      <c r="G6936" s="2"/>
    </row>
    <row r="6937" spans="1:7" x14ac:dyDescent="0.2">
      <c r="A6937" s="2"/>
      <c r="C6937" s="2"/>
      <c r="G6937" s="2"/>
    </row>
    <row r="6938" spans="1:7" x14ac:dyDescent="0.2">
      <c r="A6938" s="2"/>
      <c r="C6938" s="2"/>
      <c r="G6938" s="2"/>
    </row>
    <row r="6939" spans="1:7" x14ac:dyDescent="0.2">
      <c r="A6939" s="2"/>
      <c r="C6939" s="2"/>
      <c r="G6939" s="2"/>
    </row>
    <row r="6940" spans="1:7" x14ac:dyDescent="0.2">
      <c r="A6940" s="2"/>
      <c r="C6940" s="2"/>
      <c r="G6940" s="2"/>
    </row>
    <row r="6941" spans="1:7" x14ac:dyDescent="0.2">
      <c r="A6941" s="2"/>
      <c r="C6941" s="2"/>
      <c r="G6941" s="2"/>
    </row>
    <row r="6942" spans="1:7" x14ac:dyDescent="0.2">
      <c r="A6942" s="2"/>
      <c r="C6942" s="2"/>
      <c r="G6942" s="2"/>
    </row>
    <row r="6943" spans="1:7" x14ac:dyDescent="0.2">
      <c r="A6943" s="2"/>
      <c r="C6943" s="2"/>
      <c r="G6943" s="2"/>
    </row>
    <row r="6944" spans="1:7" x14ac:dyDescent="0.2">
      <c r="A6944" s="2"/>
      <c r="C6944" s="2"/>
      <c r="G6944" s="2"/>
    </row>
    <row r="6945" spans="1:7" x14ac:dyDescent="0.2">
      <c r="A6945" s="2"/>
      <c r="C6945" s="2"/>
      <c r="G6945" s="2"/>
    </row>
    <row r="6946" spans="1:7" x14ac:dyDescent="0.2">
      <c r="A6946" s="2"/>
      <c r="C6946" s="2"/>
      <c r="G6946" s="2"/>
    </row>
    <row r="6947" spans="1:7" x14ac:dyDescent="0.2">
      <c r="A6947" s="2"/>
      <c r="C6947" s="2"/>
      <c r="G6947" s="2"/>
    </row>
    <row r="6948" spans="1:7" x14ac:dyDescent="0.2">
      <c r="A6948" s="2"/>
      <c r="C6948" s="2"/>
      <c r="G6948" s="2"/>
    </row>
    <row r="6949" spans="1:7" x14ac:dyDescent="0.2">
      <c r="A6949" s="2"/>
      <c r="C6949" s="2"/>
      <c r="G6949" s="2"/>
    </row>
    <row r="6950" spans="1:7" x14ac:dyDescent="0.2">
      <c r="A6950" s="2"/>
      <c r="C6950" s="2"/>
      <c r="G6950" s="2"/>
    </row>
    <row r="6951" spans="1:7" x14ac:dyDescent="0.2">
      <c r="A6951" s="2"/>
      <c r="C6951" s="2"/>
      <c r="G6951" s="2"/>
    </row>
    <row r="6952" spans="1:7" x14ac:dyDescent="0.2">
      <c r="A6952" s="2"/>
      <c r="C6952" s="2"/>
      <c r="G6952" s="2"/>
    </row>
    <row r="6953" spans="1:7" x14ac:dyDescent="0.2">
      <c r="A6953" s="2"/>
      <c r="C6953" s="2"/>
      <c r="G6953" s="2"/>
    </row>
    <row r="6954" spans="1:7" x14ac:dyDescent="0.2">
      <c r="A6954" s="2"/>
      <c r="C6954" s="2"/>
      <c r="G6954" s="2"/>
    </row>
    <row r="6955" spans="1:7" x14ac:dyDescent="0.2">
      <c r="A6955" s="2"/>
      <c r="C6955" s="2"/>
      <c r="G6955" s="2"/>
    </row>
    <row r="6956" spans="1:7" x14ac:dyDescent="0.2">
      <c r="A6956" s="2"/>
      <c r="C6956" s="2"/>
      <c r="G6956" s="2"/>
    </row>
    <row r="6957" spans="1:7" x14ac:dyDescent="0.2">
      <c r="A6957" s="2"/>
      <c r="C6957" s="2"/>
      <c r="G6957" s="2"/>
    </row>
    <row r="6958" spans="1:7" x14ac:dyDescent="0.2">
      <c r="A6958" s="2"/>
      <c r="C6958" s="2"/>
      <c r="G6958" s="2"/>
    </row>
    <row r="6959" spans="1:7" x14ac:dyDescent="0.2">
      <c r="A6959" s="2"/>
      <c r="C6959" s="2"/>
      <c r="G6959" s="2"/>
    </row>
    <row r="6960" spans="1:7" x14ac:dyDescent="0.2">
      <c r="A6960" s="2"/>
      <c r="C6960" s="2"/>
      <c r="G6960" s="2"/>
    </row>
    <row r="6961" spans="1:7" x14ac:dyDescent="0.2">
      <c r="A6961" s="2"/>
      <c r="C6961" s="2"/>
      <c r="G6961" s="2"/>
    </row>
    <row r="6962" spans="1:7" x14ac:dyDescent="0.2">
      <c r="A6962" s="2"/>
      <c r="C6962" s="2"/>
      <c r="G6962" s="2"/>
    </row>
    <row r="6963" spans="1:7" x14ac:dyDescent="0.2">
      <c r="A6963" s="2"/>
      <c r="C6963" s="2"/>
      <c r="G6963" s="2"/>
    </row>
    <row r="6964" spans="1:7" x14ac:dyDescent="0.2">
      <c r="A6964" s="2"/>
      <c r="C6964" s="2"/>
      <c r="G6964" s="2"/>
    </row>
    <row r="6965" spans="1:7" x14ac:dyDescent="0.2">
      <c r="A6965" s="2"/>
      <c r="C6965" s="2"/>
      <c r="G6965" s="2"/>
    </row>
    <row r="6966" spans="1:7" x14ac:dyDescent="0.2">
      <c r="A6966" s="2"/>
      <c r="C6966" s="2"/>
      <c r="G6966" s="2"/>
    </row>
    <row r="6967" spans="1:7" x14ac:dyDescent="0.2">
      <c r="A6967" s="2"/>
      <c r="C6967" s="2"/>
      <c r="G6967" s="2"/>
    </row>
    <row r="6968" spans="1:7" x14ac:dyDescent="0.2">
      <c r="A6968" s="2"/>
      <c r="C6968" s="2"/>
      <c r="G6968" s="2"/>
    </row>
    <row r="6969" spans="1:7" x14ac:dyDescent="0.2">
      <c r="A6969" s="2"/>
      <c r="C6969" s="2"/>
      <c r="G6969" s="2"/>
    </row>
    <row r="6970" spans="1:7" x14ac:dyDescent="0.2">
      <c r="A6970" s="2"/>
      <c r="C6970" s="2"/>
      <c r="G6970" s="2"/>
    </row>
    <row r="6971" spans="1:7" x14ac:dyDescent="0.2">
      <c r="A6971" s="2"/>
      <c r="C6971" s="2"/>
      <c r="G6971" s="2"/>
    </row>
    <row r="6972" spans="1:7" x14ac:dyDescent="0.2">
      <c r="A6972" s="2"/>
      <c r="C6972" s="2"/>
      <c r="G6972" s="2"/>
    </row>
    <row r="6973" spans="1:7" x14ac:dyDescent="0.2">
      <c r="A6973" s="2"/>
      <c r="C6973" s="2"/>
      <c r="G6973" s="2"/>
    </row>
    <row r="6974" spans="1:7" x14ac:dyDescent="0.2">
      <c r="A6974" s="2"/>
      <c r="C6974" s="2"/>
      <c r="G6974" s="2"/>
    </row>
    <row r="6975" spans="1:7" x14ac:dyDescent="0.2">
      <c r="A6975" s="2"/>
      <c r="C6975" s="2"/>
      <c r="G6975" s="2"/>
    </row>
    <row r="6976" spans="1:7" x14ac:dyDescent="0.2">
      <c r="A6976" s="2"/>
      <c r="C6976" s="2"/>
      <c r="G6976" s="2"/>
    </row>
    <row r="6977" spans="1:7" x14ac:dyDescent="0.2">
      <c r="A6977" s="2"/>
      <c r="C6977" s="2"/>
      <c r="G6977" s="2"/>
    </row>
    <row r="6978" spans="1:7" x14ac:dyDescent="0.2">
      <c r="A6978" s="2"/>
      <c r="C6978" s="2"/>
      <c r="G6978" s="2"/>
    </row>
    <row r="6979" spans="1:7" x14ac:dyDescent="0.2">
      <c r="A6979" s="2"/>
      <c r="C6979" s="2"/>
      <c r="G6979" s="2"/>
    </row>
    <row r="6980" spans="1:7" x14ac:dyDescent="0.2">
      <c r="A6980" s="2"/>
      <c r="C6980" s="2"/>
      <c r="G6980" s="2"/>
    </row>
    <row r="6981" spans="1:7" x14ac:dyDescent="0.2">
      <c r="A6981" s="2"/>
      <c r="C6981" s="2"/>
      <c r="G6981" s="2"/>
    </row>
    <row r="6982" spans="1:7" x14ac:dyDescent="0.2">
      <c r="A6982" s="2"/>
      <c r="C6982" s="2"/>
      <c r="G6982" s="2"/>
    </row>
    <row r="6983" spans="1:7" x14ac:dyDescent="0.2">
      <c r="A6983" s="2"/>
      <c r="C6983" s="2"/>
      <c r="G6983" s="2"/>
    </row>
    <row r="6984" spans="1:7" x14ac:dyDescent="0.2">
      <c r="A6984" s="2"/>
      <c r="C6984" s="2"/>
      <c r="G6984" s="2"/>
    </row>
    <row r="6985" spans="1:7" x14ac:dyDescent="0.2">
      <c r="A6985" s="2"/>
      <c r="C6985" s="2"/>
      <c r="G6985" s="2"/>
    </row>
    <row r="6986" spans="1:7" x14ac:dyDescent="0.2">
      <c r="A6986" s="2"/>
      <c r="C6986" s="2"/>
      <c r="G6986" s="2"/>
    </row>
    <row r="6987" spans="1:7" x14ac:dyDescent="0.2">
      <c r="A6987" s="2"/>
      <c r="C6987" s="2"/>
      <c r="G6987" s="2"/>
    </row>
    <row r="6988" spans="1:7" x14ac:dyDescent="0.2">
      <c r="A6988" s="2"/>
      <c r="C6988" s="2"/>
      <c r="G6988" s="2"/>
    </row>
    <row r="6989" spans="1:7" x14ac:dyDescent="0.2">
      <c r="A6989" s="2"/>
      <c r="C6989" s="2"/>
      <c r="G6989" s="2"/>
    </row>
    <row r="6990" spans="1:7" x14ac:dyDescent="0.2">
      <c r="A6990" s="2"/>
      <c r="C6990" s="2"/>
      <c r="G6990" s="2"/>
    </row>
    <row r="6991" spans="1:7" x14ac:dyDescent="0.2">
      <c r="A6991" s="2"/>
      <c r="C6991" s="2"/>
      <c r="G6991" s="2"/>
    </row>
    <row r="6992" spans="1:7" x14ac:dyDescent="0.2">
      <c r="A6992" s="2"/>
      <c r="C6992" s="2"/>
      <c r="G6992" s="2"/>
    </row>
    <row r="6993" spans="1:7" x14ac:dyDescent="0.2">
      <c r="A6993" s="2"/>
      <c r="C6993" s="2"/>
      <c r="G6993" s="2"/>
    </row>
    <row r="6994" spans="1:7" x14ac:dyDescent="0.2">
      <c r="A6994" s="2"/>
      <c r="C6994" s="2"/>
      <c r="G6994" s="2"/>
    </row>
    <row r="6995" spans="1:7" x14ac:dyDescent="0.2">
      <c r="A6995" s="2"/>
      <c r="C6995" s="2"/>
      <c r="G6995" s="2"/>
    </row>
    <row r="6996" spans="1:7" x14ac:dyDescent="0.2">
      <c r="A6996" s="2"/>
      <c r="C6996" s="2"/>
      <c r="G6996" s="2"/>
    </row>
    <row r="6997" spans="1:7" x14ac:dyDescent="0.2">
      <c r="A6997" s="2"/>
      <c r="C6997" s="2"/>
      <c r="G6997" s="2"/>
    </row>
    <row r="6998" spans="1:7" x14ac:dyDescent="0.2">
      <c r="A6998" s="2"/>
      <c r="C6998" s="2"/>
      <c r="G6998" s="2"/>
    </row>
    <row r="6999" spans="1:7" x14ac:dyDescent="0.2">
      <c r="A6999" s="2"/>
      <c r="C6999" s="2"/>
      <c r="G6999" s="2"/>
    </row>
    <row r="7000" spans="1:7" x14ac:dyDescent="0.2">
      <c r="A7000" s="2"/>
      <c r="C7000" s="2"/>
      <c r="G7000" s="2"/>
    </row>
    <row r="7001" spans="1:7" x14ac:dyDescent="0.2">
      <c r="A7001" s="2"/>
      <c r="C7001" s="2"/>
      <c r="G7001" s="2"/>
    </row>
    <row r="7002" spans="1:7" x14ac:dyDescent="0.2">
      <c r="A7002" s="2"/>
      <c r="C7002" s="2"/>
      <c r="G7002" s="2"/>
    </row>
    <row r="7003" spans="1:7" x14ac:dyDescent="0.2">
      <c r="A7003" s="2"/>
      <c r="C7003" s="2"/>
      <c r="G7003" s="2"/>
    </row>
    <row r="7004" spans="1:7" x14ac:dyDescent="0.2">
      <c r="A7004" s="2"/>
      <c r="C7004" s="2"/>
      <c r="G7004" s="2"/>
    </row>
    <row r="7005" spans="1:7" x14ac:dyDescent="0.2">
      <c r="A7005" s="2"/>
      <c r="C7005" s="2"/>
      <c r="G7005" s="2"/>
    </row>
    <row r="7006" spans="1:7" x14ac:dyDescent="0.2">
      <c r="A7006" s="2"/>
      <c r="C7006" s="2"/>
      <c r="G7006" s="2"/>
    </row>
    <row r="7007" spans="1:7" x14ac:dyDescent="0.2">
      <c r="A7007" s="2"/>
      <c r="C7007" s="2"/>
      <c r="G7007" s="2"/>
    </row>
    <row r="7008" spans="1:7" x14ac:dyDescent="0.2">
      <c r="A7008" s="2"/>
      <c r="C7008" s="2"/>
      <c r="G7008" s="2"/>
    </row>
    <row r="7009" spans="1:7" x14ac:dyDescent="0.2">
      <c r="A7009" s="2"/>
      <c r="C7009" s="2"/>
      <c r="G7009" s="2"/>
    </row>
    <row r="7010" spans="1:7" x14ac:dyDescent="0.2">
      <c r="A7010" s="2"/>
      <c r="C7010" s="2"/>
      <c r="G7010" s="2"/>
    </row>
    <row r="7011" spans="1:7" x14ac:dyDescent="0.2">
      <c r="A7011" s="2"/>
      <c r="C7011" s="2"/>
      <c r="G7011" s="2"/>
    </row>
    <row r="7012" spans="1:7" x14ac:dyDescent="0.2">
      <c r="A7012" s="2"/>
      <c r="C7012" s="2"/>
      <c r="G7012" s="2"/>
    </row>
    <row r="7013" spans="1:7" x14ac:dyDescent="0.2">
      <c r="A7013" s="2"/>
      <c r="C7013" s="2"/>
      <c r="G7013" s="2"/>
    </row>
    <row r="7014" spans="1:7" x14ac:dyDescent="0.2">
      <c r="A7014" s="2"/>
      <c r="C7014" s="2"/>
      <c r="G7014" s="2"/>
    </row>
    <row r="7015" spans="1:7" x14ac:dyDescent="0.2">
      <c r="A7015" s="2"/>
      <c r="C7015" s="2"/>
      <c r="G7015" s="2"/>
    </row>
    <row r="7016" spans="1:7" x14ac:dyDescent="0.2">
      <c r="A7016" s="2"/>
      <c r="C7016" s="2"/>
      <c r="G7016" s="2"/>
    </row>
    <row r="7017" spans="1:7" x14ac:dyDescent="0.2">
      <c r="A7017" s="2"/>
      <c r="C7017" s="2"/>
      <c r="G7017" s="2"/>
    </row>
    <row r="7018" spans="1:7" x14ac:dyDescent="0.2">
      <c r="A7018" s="2"/>
      <c r="C7018" s="2"/>
      <c r="G7018" s="2"/>
    </row>
    <row r="7019" spans="1:7" x14ac:dyDescent="0.2">
      <c r="A7019" s="2"/>
      <c r="C7019" s="2"/>
      <c r="G7019" s="2"/>
    </row>
    <row r="7020" spans="1:7" x14ac:dyDescent="0.2">
      <c r="A7020" s="2"/>
      <c r="C7020" s="2"/>
      <c r="G7020" s="2"/>
    </row>
    <row r="7021" spans="1:7" x14ac:dyDescent="0.2">
      <c r="A7021" s="2"/>
      <c r="C7021" s="2"/>
      <c r="G7021" s="2"/>
    </row>
    <row r="7022" spans="1:7" x14ac:dyDescent="0.2">
      <c r="A7022" s="2"/>
      <c r="C7022" s="2"/>
      <c r="G7022" s="2"/>
    </row>
    <row r="7023" spans="1:7" x14ac:dyDescent="0.2">
      <c r="A7023" s="2"/>
      <c r="C7023" s="2"/>
      <c r="G7023" s="2"/>
    </row>
    <row r="7024" spans="1:7" x14ac:dyDescent="0.2">
      <c r="A7024" s="2"/>
      <c r="C7024" s="2"/>
      <c r="G7024" s="2"/>
    </row>
    <row r="7025" spans="1:7" x14ac:dyDescent="0.2">
      <c r="A7025" s="2"/>
      <c r="C7025" s="2"/>
      <c r="G7025" s="2"/>
    </row>
    <row r="7026" spans="1:7" x14ac:dyDescent="0.2">
      <c r="A7026" s="2"/>
      <c r="C7026" s="2"/>
      <c r="G7026" s="2"/>
    </row>
    <row r="7027" spans="1:7" x14ac:dyDescent="0.2">
      <c r="A7027" s="2"/>
      <c r="C7027" s="2"/>
      <c r="G7027" s="2"/>
    </row>
    <row r="7028" spans="1:7" x14ac:dyDescent="0.2">
      <c r="A7028" s="2"/>
      <c r="C7028" s="2"/>
      <c r="G7028" s="2"/>
    </row>
    <row r="7029" spans="1:7" x14ac:dyDescent="0.2">
      <c r="A7029" s="2"/>
      <c r="C7029" s="2"/>
      <c r="G7029" s="2"/>
    </row>
    <row r="7030" spans="1:7" x14ac:dyDescent="0.2">
      <c r="A7030" s="2"/>
      <c r="C7030" s="2"/>
      <c r="G7030" s="2"/>
    </row>
    <row r="7031" spans="1:7" x14ac:dyDescent="0.2">
      <c r="A7031" s="2"/>
      <c r="C7031" s="2"/>
      <c r="G7031" s="2"/>
    </row>
    <row r="7032" spans="1:7" x14ac:dyDescent="0.2">
      <c r="A7032" s="2"/>
      <c r="C7032" s="2"/>
      <c r="G7032" s="2"/>
    </row>
    <row r="7033" spans="1:7" x14ac:dyDescent="0.2">
      <c r="A7033" s="2"/>
      <c r="C7033" s="2"/>
      <c r="G7033" s="2"/>
    </row>
    <row r="7034" spans="1:7" x14ac:dyDescent="0.2">
      <c r="A7034" s="2"/>
      <c r="C7034" s="2"/>
      <c r="G7034" s="2"/>
    </row>
    <row r="7035" spans="1:7" x14ac:dyDescent="0.2">
      <c r="A7035" s="2"/>
      <c r="C7035" s="2"/>
      <c r="G7035" s="2"/>
    </row>
    <row r="7036" spans="1:7" x14ac:dyDescent="0.2">
      <c r="A7036" s="2"/>
      <c r="C7036" s="2"/>
      <c r="G7036" s="2"/>
    </row>
    <row r="7037" spans="1:7" x14ac:dyDescent="0.2">
      <c r="A7037" s="2"/>
      <c r="C7037" s="2"/>
      <c r="G7037" s="2"/>
    </row>
    <row r="7038" spans="1:7" x14ac:dyDescent="0.2">
      <c r="A7038" s="2"/>
      <c r="C7038" s="2"/>
      <c r="G7038" s="2"/>
    </row>
    <row r="7039" spans="1:7" x14ac:dyDescent="0.2">
      <c r="A7039" s="2"/>
      <c r="C7039" s="2"/>
      <c r="G7039" s="2"/>
    </row>
    <row r="7040" spans="1:7" x14ac:dyDescent="0.2">
      <c r="A7040" s="2"/>
      <c r="C7040" s="2"/>
      <c r="G7040" s="2"/>
    </row>
    <row r="7041" spans="1:7" x14ac:dyDescent="0.2">
      <c r="A7041" s="2"/>
      <c r="C7041" s="2"/>
      <c r="G7041" s="2"/>
    </row>
    <row r="7042" spans="1:7" x14ac:dyDescent="0.2">
      <c r="A7042" s="2"/>
      <c r="C7042" s="2"/>
      <c r="G7042" s="2"/>
    </row>
    <row r="7043" spans="1:7" x14ac:dyDescent="0.2">
      <c r="A7043" s="2"/>
      <c r="C7043" s="2"/>
      <c r="G7043" s="2"/>
    </row>
    <row r="7044" spans="1:7" x14ac:dyDescent="0.2">
      <c r="A7044" s="2"/>
      <c r="C7044" s="2"/>
      <c r="G7044" s="2"/>
    </row>
    <row r="7045" spans="1:7" x14ac:dyDescent="0.2">
      <c r="A7045" s="2"/>
      <c r="C7045" s="2"/>
      <c r="G7045" s="2"/>
    </row>
    <row r="7046" spans="1:7" x14ac:dyDescent="0.2">
      <c r="A7046" s="2"/>
      <c r="C7046" s="2"/>
      <c r="G7046" s="2"/>
    </row>
    <row r="7047" spans="1:7" x14ac:dyDescent="0.2">
      <c r="A7047" s="2"/>
      <c r="C7047" s="2"/>
      <c r="G7047" s="2"/>
    </row>
    <row r="7048" spans="1:7" x14ac:dyDescent="0.2">
      <c r="A7048" s="2"/>
      <c r="C7048" s="2"/>
      <c r="G7048" s="2"/>
    </row>
    <row r="7049" spans="1:7" x14ac:dyDescent="0.2">
      <c r="A7049" s="2"/>
      <c r="C7049" s="2"/>
      <c r="G7049" s="2"/>
    </row>
    <row r="7050" spans="1:7" x14ac:dyDescent="0.2">
      <c r="A7050" s="2"/>
      <c r="C7050" s="2"/>
      <c r="G7050" s="2"/>
    </row>
    <row r="7051" spans="1:7" x14ac:dyDescent="0.2">
      <c r="A7051" s="2"/>
      <c r="C7051" s="2"/>
      <c r="G7051" s="2"/>
    </row>
    <row r="7052" spans="1:7" x14ac:dyDescent="0.2">
      <c r="A7052" s="2"/>
      <c r="C7052" s="2"/>
      <c r="G7052" s="2"/>
    </row>
    <row r="7053" spans="1:7" x14ac:dyDescent="0.2">
      <c r="A7053" s="2"/>
      <c r="C7053" s="2"/>
      <c r="G7053" s="2"/>
    </row>
    <row r="7054" spans="1:7" x14ac:dyDescent="0.2">
      <c r="A7054" s="2"/>
      <c r="C7054" s="2"/>
      <c r="G7054" s="2"/>
    </row>
    <row r="7055" spans="1:7" x14ac:dyDescent="0.2">
      <c r="A7055" s="2"/>
      <c r="C7055" s="2"/>
      <c r="G7055" s="2"/>
    </row>
    <row r="7056" spans="1:7" x14ac:dyDescent="0.2">
      <c r="A7056" s="2"/>
      <c r="C7056" s="2"/>
      <c r="G7056" s="2"/>
    </row>
    <row r="7057" spans="1:7" x14ac:dyDescent="0.2">
      <c r="A7057" s="2"/>
      <c r="C7057" s="2"/>
      <c r="G7057" s="2"/>
    </row>
    <row r="7058" spans="1:7" x14ac:dyDescent="0.2">
      <c r="A7058" s="2"/>
      <c r="C7058" s="2"/>
      <c r="G7058" s="2"/>
    </row>
    <row r="7059" spans="1:7" x14ac:dyDescent="0.2">
      <c r="A7059" s="2"/>
      <c r="C7059" s="2"/>
      <c r="G7059" s="2"/>
    </row>
    <row r="7060" spans="1:7" x14ac:dyDescent="0.2">
      <c r="A7060" s="2"/>
      <c r="C7060" s="2"/>
      <c r="G7060" s="2"/>
    </row>
    <row r="7061" spans="1:7" x14ac:dyDescent="0.2">
      <c r="A7061" s="2"/>
      <c r="C7061" s="2"/>
      <c r="G7061" s="2"/>
    </row>
    <row r="7062" spans="1:7" x14ac:dyDescent="0.2">
      <c r="A7062" s="2"/>
      <c r="C7062" s="2"/>
      <c r="G7062" s="2"/>
    </row>
    <row r="7063" spans="1:7" x14ac:dyDescent="0.2">
      <c r="A7063" s="2"/>
      <c r="C7063" s="2"/>
      <c r="G7063" s="2"/>
    </row>
    <row r="7064" spans="1:7" x14ac:dyDescent="0.2">
      <c r="A7064" s="2"/>
      <c r="C7064" s="2"/>
      <c r="G7064" s="2"/>
    </row>
    <row r="7065" spans="1:7" x14ac:dyDescent="0.2">
      <c r="A7065" s="2"/>
      <c r="C7065" s="2"/>
      <c r="G7065" s="2"/>
    </row>
    <row r="7066" spans="1:7" x14ac:dyDescent="0.2">
      <c r="A7066" s="2"/>
      <c r="C7066" s="2"/>
      <c r="G7066" s="2"/>
    </row>
    <row r="7067" spans="1:7" x14ac:dyDescent="0.2">
      <c r="A7067" s="2"/>
      <c r="C7067" s="2"/>
      <c r="G7067" s="2"/>
    </row>
    <row r="7068" spans="1:7" x14ac:dyDescent="0.2">
      <c r="A7068" s="2"/>
      <c r="C7068" s="2"/>
      <c r="G7068" s="2"/>
    </row>
    <row r="7069" spans="1:7" x14ac:dyDescent="0.2">
      <c r="A7069" s="2"/>
      <c r="C7069" s="2"/>
      <c r="G7069" s="2"/>
    </row>
    <row r="7070" spans="1:7" x14ac:dyDescent="0.2">
      <c r="A7070" s="2"/>
      <c r="C7070" s="2"/>
      <c r="G7070" s="2"/>
    </row>
    <row r="7071" spans="1:7" x14ac:dyDescent="0.2">
      <c r="A7071" s="2"/>
      <c r="C7071" s="2"/>
      <c r="G7071" s="2"/>
    </row>
    <row r="7072" spans="1:7" x14ac:dyDescent="0.2">
      <c r="A7072" s="2"/>
      <c r="C7072" s="2"/>
      <c r="G7072" s="2"/>
    </row>
    <row r="7073" spans="1:7" x14ac:dyDescent="0.2">
      <c r="A7073" s="2"/>
      <c r="C7073" s="2"/>
      <c r="G7073" s="2"/>
    </row>
    <row r="7074" spans="1:7" x14ac:dyDescent="0.2">
      <c r="A7074" s="2"/>
      <c r="C7074" s="2"/>
      <c r="G7074" s="2"/>
    </row>
    <row r="7075" spans="1:7" x14ac:dyDescent="0.2">
      <c r="A7075" s="2"/>
      <c r="C7075" s="2"/>
      <c r="G7075" s="2"/>
    </row>
    <row r="7076" spans="1:7" x14ac:dyDescent="0.2">
      <c r="A7076" s="2"/>
      <c r="C7076" s="2"/>
      <c r="G7076" s="2"/>
    </row>
    <row r="7077" spans="1:7" x14ac:dyDescent="0.2">
      <c r="A7077" s="2"/>
      <c r="C7077" s="2"/>
      <c r="G7077" s="2"/>
    </row>
    <row r="7078" spans="1:7" x14ac:dyDescent="0.2">
      <c r="A7078" s="2"/>
      <c r="C7078" s="2"/>
      <c r="G7078" s="2"/>
    </row>
    <row r="7079" spans="1:7" x14ac:dyDescent="0.2">
      <c r="A7079" s="2"/>
      <c r="C7079" s="2"/>
      <c r="G7079" s="2"/>
    </row>
    <row r="7080" spans="1:7" x14ac:dyDescent="0.2">
      <c r="A7080" s="2"/>
      <c r="C7080" s="2"/>
      <c r="G7080" s="2"/>
    </row>
    <row r="7081" spans="1:7" x14ac:dyDescent="0.2">
      <c r="A7081" s="2"/>
      <c r="C7081" s="2"/>
      <c r="G7081" s="2"/>
    </row>
    <row r="7082" spans="1:7" x14ac:dyDescent="0.2">
      <c r="A7082" s="2"/>
      <c r="C7082" s="2"/>
      <c r="G7082" s="2"/>
    </row>
    <row r="7083" spans="1:7" x14ac:dyDescent="0.2">
      <c r="A7083" s="2"/>
      <c r="C7083" s="2"/>
      <c r="G7083" s="2"/>
    </row>
    <row r="7084" spans="1:7" x14ac:dyDescent="0.2">
      <c r="A7084" s="2"/>
      <c r="C7084" s="2"/>
      <c r="G7084" s="2"/>
    </row>
    <row r="7085" spans="1:7" x14ac:dyDescent="0.2">
      <c r="A7085" s="2"/>
      <c r="C7085" s="2"/>
      <c r="G7085" s="2"/>
    </row>
    <row r="7086" spans="1:7" x14ac:dyDescent="0.2">
      <c r="A7086" s="2"/>
      <c r="C7086" s="2"/>
      <c r="G7086" s="2"/>
    </row>
    <row r="7087" spans="1:7" x14ac:dyDescent="0.2">
      <c r="A7087" s="2"/>
      <c r="C7087" s="2"/>
      <c r="G7087" s="2"/>
    </row>
    <row r="7088" spans="1:7" x14ac:dyDescent="0.2">
      <c r="A7088" s="2"/>
      <c r="C7088" s="2"/>
      <c r="G7088" s="2"/>
    </row>
    <row r="7089" spans="1:7" x14ac:dyDescent="0.2">
      <c r="A7089" s="2"/>
      <c r="C7089" s="2"/>
      <c r="G7089" s="2"/>
    </row>
    <row r="7090" spans="1:7" x14ac:dyDescent="0.2">
      <c r="A7090" s="2"/>
      <c r="C7090" s="2"/>
      <c r="G7090" s="2"/>
    </row>
    <row r="7091" spans="1:7" x14ac:dyDescent="0.2">
      <c r="A7091" s="2"/>
      <c r="C7091" s="2"/>
      <c r="G7091" s="2"/>
    </row>
    <row r="7092" spans="1:7" x14ac:dyDescent="0.2">
      <c r="A7092" s="2"/>
      <c r="C7092" s="2"/>
      <c r="G7092" s="2"/>
    </row>
    <row r="7093" spans="1:7" x14ac:dyDescent="0.2">
      <c r="A7093" s="2"/>
      <c r="C7093" s="2"/>
      <c r="G7093" s="2"/>
    </row>
    <row r="7094" spans="1:7" x14ac:dyDescent="0.2">
      <c r="A7094" s="2"/>
      <c r="C7094" s="2"/>
      <c r="G7094" s="2"/>
    </row>
    <row r="7095" spans="1:7" x14ac:dyDescent="0.2">
      <c r="A7095" s="2"/>
      <c r="C7095" s="2"/>
      <c r="G7095" s="2"/>
    </row>
    <row r="7096" spans="1:7" x14ac:dyDescent="0.2">
      <c r="A7096" s="2"/>
      <c r="C7096" s="2"/>
      <c r="G7096" s="2"/>
    </row>
    <row r="7097" spans="1:7" x14ac:dyDescent="0.2">
      <c r="A7097" s="2"/>
      <c r="C7097" s="2"/>
      <c r="G7097" s="2"/>
    </row>
    <row r="7098" spans="1:7" x14ac:dyDescent="0.2">
      <c r="A7098" s="2"/>
      <c r="C7098" s="2"/>
      <c r="G7098" s="2"/>
    </row>
    <row r="7099" spans="1:7" x14ac:dyDescent="0.2">
      <c r="A7099" s="2"/>
      <c r="C7099" s="2"/>
      <c r="G7099" s="2"/>
    </row>
    <row r="7100" spans="1:7" x14ac:dyDescent="0.2">
      <c r="A7100" s="2"/>
      <c r="C7100" s="2"/>
      <c r="G7100" s="2"/>
    </row>
    <row r="7101" spans="1:7" x14ac:dyDescent="0.2">
      <c r="A7101" s="2"/>
      <c r="C7101" s="2"/>
      <c r="G7101" s="2"/>
    </row>
    <row r="7102" spans="1:7" x14ac:dyDescent="0.2">
      <c r="A7102" s="2"/>
      <c r="C7102" s="2"/>
      <c r="G7102" s="2"/>
    </row>
    <row r="7103" spans="1:7" x14ac:dyDescent="0.2">
      <c r="A7103" s="2"/>
      <c r="C7103" s="2"/>
      <c r="G7103" s="2"/>
    </row>
    <row r="7104" spans="1:7" x14ac:dyDescent="0.2">
      <c r="A7104" s="2"/>
      <c r="C7104" s="2"/>
      <c r="G7104" s="2"/>
    </row>
    <row r="7105" spans="1:7" x14ac:dyDescent="0.2">
      <c r="A7105" s="2"/>
      <c r="C7105" s="2"/>
      <c r="G7105" s="2"/>
    </row>
    <row r="7106" spans="1:7" x14ac:dyDescent="0.2">
      <c r="A7106" s="2"/>
      <c r="C7106" s="2"/>
      <c r="G7106" s="2"/>
    </row>
    <row r="7107" spans="1:7" x14ac:dyDescent="0.2">
      <c r="A7107" s="2"/>
      <c r="C7107" s="2"/>
      <c r="G7107" s="2"/>
    </row>
    <row r="7108" spans="1:7" x14ac:dyDescent="0.2">
      <c r="A7108" s="2"/>
      <c r="C7108" s="2"/>
      <c r="G7108" s="2"/>
    </row>
    <row r="7109" spans="1:7" x14ac:dyDescent="0.2">
      <c r="A7109" s="2"/>
      <c r="C7109" s="2"/>
      <c r="G7109" s="2"/>
    </row>
    <row r="7110" spans="1:7" x14ac:dyDescent="0.2">
      <c r="A7110" s="2"/>
      <c r="C7110" s="2"/>
      <c r="G7110" s="2"/>
    </row>
    <row r="7111" spans="1:7" x14ac:dyDescent="0.2">
      <c r="A7111" s="2"/>
      <c r="C7111" s="2"/>
      <c r="G7111" s="2"/>
    </row>
    <row r="7112" spans="1:7" x14ac:dyDescent="0.2">
      <c r="A7112" s="2"/>
      <c r="C7112" s="2"/>
      <c r="G7112" s="2"/>
    </row>
    <row r="7113" spans="1:7" x14ac:dyDescent="0.2">
      <c r="A7113" s="2"/>
      <c r="C7113" s="2"/>
      <c r="G7113" s="2"/>
    </row>
    <row r="7114" spans="1:7" x14ac:dyDescent="0.2">
      <c r="A7114" s="2"/>
      <c r="C7114" s="2"/>
      <c r="G7114" s="2"/>
    </row>
    <row r="7115" spans="1:7" x14ac:dyDescent="0.2">
      <c r="A7115" s="2"/>
      <c r="C7115" s="2"/>
      <c r="G7115" s="2"/>
    </row>
    <row r="7116" spans="1:7" x14ac:dyDescent="0.2">
      <c r="A7116" s="2"/>
      <c r="C7116" s="2"/>
      <c r="G7116" s="2"/>
    </row>
    <row r="7117" spans="1:7" x14ac:dyDescent="0.2">
      <c r="A7117" s="2"/>
      <c r="C7117" s="2"/>
      <c r="G7117" s="2"/>
    </row>
    <row r="7118" spans="1:7" x14ac:dyDescent="0.2">
      <c r="A7118" s="2"/>
      <c r="C7118" s="2"/>
      <c r="G7118" s="2"/>
    </row>
    <row r="7119" spans="1:7" x14ac:dyDescent="0.2">
      <c r="A7119" s="2"/>
      <c r="C7119" s="2"/>
      <c r="G7119" s="2"/>
    </row>
    <row r="7120" spans="1:7" x14ac:dyDescent="0.2">
      <c r="A7120" s="2"/>
      <c r="C7120" s="2"/>
      <c r="G7120" s="2"/>
    </row>
    <row r="7121" spans="1:7" x14ac:dyDescent="0.2">
      <c r="A7121" s="2"/>
      <c r="C7121" s="2"/>
      <c r="G7121" s="2"/>
    </row>
    <row r="7122" spans="1:7" x14ac:dyDescent="0.2">
      <c r="A7122" s="2"/>
      <c r="C7122" s="2"/>
      <c r="G7122" s="2"/>
    </row>
    <row r="7123" spans="1:7" x14ac:dyDescent="0.2">
      <c r="A7123" s="2"/>
      <c r="C7123" s="2"/>
      <c r="G7123" s="2"/>
    </row>
    <row r="7124" spans="1:7" x14ac:dyDescent="0.2">
      <c r="A7124" s="2"/>
      <c r="C7124" s="2"/>
      <c r="G7124" s="2"/>
    </row>
    <row r="7125" spans="1:7" x14ac:dyDescent="0.2">
      <c r="A7125" s="2"/>
      <c r="C7125" s="2"/>
      <c r="G7125" s="2"/>
    </row>
    <row r="7126" spans="1:7" x14ac:dyDescent="0.2">
      <c r="A7126" s="2"/>
      <c r="C7126" s="2"/>
      <c r="G7126" s="2"/>
    </row>
    <row r="7127" spans="1:7" x14ac:dyDescent="0.2">
      <c r="A7127" s="2"/>
      <c r="C7127" s="2"/>
      <c r="G7127" s="2"/>
    </row>
    <row r="7128" spans="1:7" x14ac:dyDescent="0.2">
      <c r="A7128" s="2"/>
      <c r="C7128" s="2"/>
      <c r="G7128" s="2"/>
    </row>
    <row r="7129" spans="1:7" x14ac:dyDescent="0.2">
      <c r="A7129" s="2"/>
      <c r="C7129" s="2"/>
      <c r="G7129" s="2"/>
    </row>
    <row r="7130" spans="1:7" x14ac:dyDescent="0.2">
      <c r="A7130" s="2"/>
      <c r="C7130" s="2"/>
      <c r="G7130" s="2"/>
    </row>
    <row r="7131" spans="1:7" x14ac:dyDescent="0.2">
      <c r="A7131" s="2"/>
      <c r="C7131" s="2"/>
      <c r="G7131" s="2"/>
    </row>
    <row r="7132" spans="1:7" x14ac:dyDescent="0.2">
      <c r="A7132" s="2"/>
      <c r="C7132" s="2"/>
      <c r="G7132" s="2"/>
    </row>
    <row r="7133" spans="1:7" x14ac:dyDescent="0.2">
      <c r="A7133" s="2"/>
      <c r="C7133" s="2"/>
      <c r="G7133" s="2"/>
    </row>
    <row r="7134" spans="1:7" x14ac:dyDescent="0.2">
      <c r="A7134" s="2"/>
      <c r="C7134" s="2"/>
      <c r="G7134" s="2"/>
    </row>
    <row r="7135" spans="1:7" x14ac:dyDescent="0.2">
      <c r="A7135" s="2"/>
      <c r="C7135" s="2"/>
      <c r="G7135" s="2"/>
    </row>
    <row r="7136" spans="1:7" x14ac:dyDescent="0.2">
      <c r="A7136" s="2"/>
      <c r="C7136" s="2"/>
      <c r="G7136" s="2"/>
    </row>
    <row r="7137" spans="1:7" x14ac:dyDescent="0.2">
      <c r="A7137" s="2"/>
      <c r="C7137" s="2"/>
      <c r="G7137" s="2"/>
    </row>
    <row r="7138" spans="1:7" x14ac:dyDescent="0.2">
      <c r="A7138" s="2"/>
      <c r="C7138" s="2"/>
      <c r="G7138" s="2"/>
    </row>
    <row r="7139" spans="1:7" x14ac:dyDescent="0.2">
      <c r="A7139" s="2"/>
      <c r="C7139" s="2"/>
      <c r="G7139" s="2"/>
    </row>
    <row r="7140" spans="1:7" x14ac:dyDescent="0.2">
      <c r="A7140" s="2"/>
      <c r="C7140" s="2"/>
      <c r="G7140" s="2"/>
    </row>
    <row r="7141" spans="1:7" x14ac:dyDescent="0.2">
      <c r="A7141" s="2"/>
      <c r="C7141" s="2"/>
      <c r="G7141" s="2"/>
    </row>
    <row r="7142" spans="1:7" x14ac:dyDescent="0.2">
      <c r="A7142" s="2"/>
      <c r="C7142" s="2"/>
      <c r="G7142" s="2"/>
    </row>
    <row r="7143" spans="1:7" x14ac:dyDescent="0.2">
      <c r="A7143" s="2"/>
      <c r="C7143" s="2"/>
      <c r="G7143" s="2"/>
    </row>
    <row r="7144" spans="1:7" x14ac:dyDescent="0.2">
      <c r="A7144" s="2"/>
      <c r="C7144" s="2"/>
      <c r="G7144" s="2"/>
    </row>
    <row r="7145" spans="1:7" x14ac:dyDescent="0.2">
      <c r="A7145" s="2"/>
      <c r="C7145" s="2"/>
      <c r="G7145" s="2"/>
    </row>
    <row r="7146" spans="1:7" x14ac:dyDescent="0.2">
      <c r="A7146" s="2"/>
      <c r="C7146" s="2"/>
      <c r="G7146" s="2"/>
    </row>
    <row r="7147" spans="1:7" x14ac:dyDescent="0.2">
      <c r="A7147" s="2"/>
      <c r="C7147" s="2"/>
      <c r="G7147" s="2"/>
    </row>
    <row r="7148" spans="1:7" x14ac:dyDescent="0.2">
      <c r="A7148" s="2"/>
      <c r="C7148" s="2"/>
      <c r="G7148" s="2"/>
    </row>
    <row r="7149" spans="1:7" x14ac:dyDescent="0.2">
      <c r="A7149" s="2"/>
      <c r="C7149" s="2"/>
      <c r="G7149" s="2"/>
    </row>
    <row r="7150" spans="1:7" x14ac:dyDescent="0.2">
      <c r="A7150" s="2"/>
      <c r="C7150" s="2"/>
      <c r="G7150" s="2"/>
    </row>
    <row r="7151" spans="1:7" x14ac:dyDescent="0.2">
      <c r="A7151" s="2"/>
      <c r="C7151" s="2"/>
      <c r="G7151" s="2"/>
    </row>
    <row r="7152" spans="1:7" x14ac:dyDescent="0.2">
      <c r="A7152" s="2"/>
      <c r="C7152" s="2"/>
      <c r="G7152" s="2"/>
    </row>
    <row r="7153" spans="1:7" x14ac:dyDescent="0.2">
      <c r="A7153" s="2"/>
      <c r="C7153" s="2"/>
      <c r="G7153" s="2"/>
    </row>
    <row r="7154" spans="1:7" x14ac:dyDescent="0.2">
      <c r="A7154" s="2"/>
      <c r="C7154" s="2"/>
      <c r="G7154" s="2"/>
    </row>
    <row r="7155" spans="1:7" x14ac:dyDescent="0.2">
      <c r="A7155" s="2"/>
      <c r="C7155" s="2"/>
      <c r="G7155" s="2"/>
    </row>
    <row r="7156" spans="1:7" x14ac:dyDescent="0.2">
      <c r="A7156" s="2"/>
      <c r="C7156" s="2"/>
      <c r="G7156" s="2"/>
    </row>
    <row r="7157" spans="1:7" x14ac:dyDescent="0.2">
      <c r="A7157" s="2"/>
      <c r="C7157" s="2"/>
      <c r="G7157" s="2"/>
    </row>
    <row r="7158" spans="1:7" x14ac:dyDescent="0.2">
      <c r="A7158" s="2"/>
      <c r="C7158" s="2"/>
      <c r="G7158" s="2"/>
    </row>
    <row r="7159" spans="1:7" x14ac:dyDescent="0.2">
      <c r="A7159" s="2"/>
      <c r="C7159" s="2"/>
      <c r="G7159" s="2"/>
    </row>
    <row r="7160" spans="1:7" x14ac:dyDescent="0.2">
      <c r="A7160" s="2"/>
      <c r="C7160" s="2"/>
      <c r="G7160" s="2"/>
    </row>
    <row r="7161" spans="1:7" x14ac:dyDescent="0.2">
      <c r="A7161" s="2"/>
      <c r="C7161" s="2"/>
      <c r="G7161" s="2"/>
    </row>
    <row r="7162" spans="1:7" x14ac:dyDescent="0.2">
      <c r="A7162" s="2"/>
      <c r="C7162" s="2"/>
      <c r="G7162" s="2"/>
    </row>
    <row r="7163" spans="1:7" x14ac:dyDescent="0.2">
      <c r="A7163" s="2"/>
      <c r="C7163" s="2"/>
      <c r="G7163" s="2"/>
    </row>
    <row r="7164" spans="1:7" x14ac:dyDescent="0.2">
      <c r="A7164" s="2"/>
      <c r="C7164" s="2"/>
      <c r="G7164" s="2"/>
    </row>
    <row r="7165" spans="1:7" x14ac:dyDescent="0.2">
      <c r="A7165" s="2"/>
      <c r="C7165" s="2"/>
      <c r="G7165" s="2"/>
    </row>
    <row r="7166" spans="1:7" x14ac:dyDescent="0.2">
      <c r="A7166" s="2"/>
      <c r="C7166" s="2"/>
      <c r="G7166" s="2"/>
    </row>
    <row r="7167" spans="1:7" x14ac:dyDescent="0.2">
      <c r="A7167" s="2"/>
      <c r="C7167" s="2"/>
      <c r="G7167" s="2"/>
    </row>
    <row r="7168" spans="1:7" x14ac:dyDescent="0.2">
      <c r="A7168" s="2"/>
      <c r="C7168" s="2"/>
      <c r="G7168" s="2"/>
    </row>
    <row r="7169" spans="1:7" x14ac:dyDescent="0.2">
      <c r="A7169" s="2"/>
      <c r="C7169" s="2"/>
      <c r="G7169" s="2"/>
    </row>
    <row r="7170" spans="1:7" x14ac:dyDescent="0.2">
      <c r="A7170" s="2"/>
      <c r="C7170" s="2"/>
      <c r="G7170" s="2"/>
    </row>
    <row r="7171" spans="1:7" x14ac:dyDescent="0.2">
      <c r="A7171" s="2"/>
      <c r="C7171" s="2"/>
      <c r="G7171" s="2"/>
    </row>
    <row r="7172" spans="1:7" x14ac:dyDescent="0.2">
      <c r="A7172" s="2"/>
      <c r="C7172" s="2"/>
      <c r="G7172" s="2"/>
    </row>
    <row r="7173" spans="1:7" x14ac:dyDescent="0.2">
      <c r="A7173" s="2"/>
      <c r="C7173" s="2"/>
      <c r="G7173" s="2"/>
    </row>
    <row r="7174" spans="1:7" x14ac:dyDescent="0.2">
      <c r="A7174" s="2"/>
      <c r="C7174" s="2"/>
      <c r="G7174" s="2"/>
    </row>
    <row r="7175" spans="1:7" x14ac:dyDescent="0.2">
      <c r="A7175" s="2"/>
      <c r="C7175" s="2"/>
      <c r="G7175" s="2"/>
    </row>
    <row r="7176" spans="1:7" x14ac:dyDescent="0.2">
      <c r="A7176" s="2"/>
      <c r="C7176" s="2"/>
      <c r="G7176" s="2"/>
    </row>
    <row r="7177" spans="1:7" x14ac:dyDescent="0.2">
      <c r="A7177" s="2"/>
      <c r="C7177" s="2"/>
      <c r="G7177" s="2"/>
    </row>
    <row r="7178" spans="1:7" x14ac:dyDescent="0.2">
      <c r="A7178" s="2"/>
      <c r="C7178" s="2"/>
      <c r="G7178" s="2"/>
    </row>
    <row r="7179" spans="1:7" x14ac:dyDescent="0.2">
      <c r="A7179" s="2"/>
      <c r="C7179" s="2"/>
      <c r="G7179" s="2"/>
    </row>
    <row r="7180" spans="1:7" x14ac:dyDescent="0.2">
      <c r="A7180" s="2"/>
      <c r="C7180" s="2"/>
      <c r="G7180" s="2"/>
    </row>
    <row r="7181" spans="1:7" x14ac:dyDescent="0.2">
      <c r="A7181" s="2"/>
      <c r="C7181" s="2"/>
      <c r="G7181" s="2"/>
    </row>
    <row r="7182" spans="1:7" x14ac:dyDescent="0.2">
      <c r="A7182" s="2"/>
      <c r="C7182" s="2"/>
      <c r="G7182" s="2"/>
    </row>
    <row r="7183" spans="1:7" x14ac:dyDescent="0.2">
      <c r="A7183" s="2"/>
      <c r="C7183" s="2"/>
      <c r="G7183" s="2"/>
    </row>
    <row r="7184" spans="1:7" x14ac:dyDescent="0.2">
      <c r="A7184" s="2"/>
      <c r="C7184" s="2"/>
      <c r="G7184" s="2"/>
    </row>
    <row r="7185" spans="1:7" x14ac:dyDescent="0.2">
      <c r="A7185" s="2"/>
      <c r="C7185" s="2"/>
      <c r="G7185" s="2"/>
    </row>
    <row r="7186" spans="1:7" x14ac:dyDescent="0.2">
      <c r="A7186" s="2"/>
      <c r="C7186" s="2"/>
      <c r="G7186" s="2"/>
    </row>
    <row r="7187" spans="1:7" x14ac:dyDescent="0.2">
      <c r="A7187" s="2"/>
      <c r="C7187" s="2"/>
      <c r="G7187" s="2"/>
    </row>
    <row r="7188" spans="1:7" x14ac:dyDescent="0.2">
      <c r="A7188" s="2"/>
      <c r="C7188" s="2"/>
      <c r="G7188" s="2"/>
    </row>
    <row r="7189" spans="1:7" x14ac:dyDescent="0.2">
      <c r="A7189" s="2"/>
      <c r="C7189" s="2"/>
      <c r="G7189" s="2"/>
    </row>
    <row r="7190" spans="1:7" x14ac:dyDescent="0.2">
      <c r="A7190" s="2"/>
      <c r="C7190" s="2"/>
      <c r="G7190" s="2"/>
    </row>
    <row r="7191" spans="1:7" x14ac:dyDescent="0.2">
      <c r="A7191" s="2"/>
      <c r="C7191" s="2"/>
      <c r="G7191" s="2"/>
    </row>
    <row r="7192" spans="1:7" x14ac:dyDescent="0.2">
      <c r="A7192" s="2"/>
      <c r="C7192" s="2"/>
      <c r="G7192" s="2"/>
    </row>
    <row r="7193" spans="1:7" x14ac:dyDescent="0.2">
      <c r="A7193" s="2"/>
      <c r="C7193" s="2"/>
      <c r="G7193" s="2"/>
    </row>
    <row r="7194" spans="1:7" x14ac:dyDescent="0.2">
      <c r="A7194" s="2"/>
      <c r="C7194" s="2"/>
      <c r="G7194" s="2"/>
    </row>
    <row r="7195" spans="1:7" x14ac:dyDescent="0.2">
      <c r="A7195" s="2"/>
      <c r="C7195" s="2"/>
      <c r="G7195" s="2"/>
    </row>
    <row r="7196" spans="1:7" x14ac:dyDescent="0.2">
      <c r="A7196" s="2"/>
      <c r="C7196" s="2"/>
      <c r="G7196" s="2"/>
    </row>
    <row r="7197" spans="1:7" x14ac:dyDescent="0.2">
      <c r="A7197" s="2"/>
      <c r="C7197" s="2"/>
      <c r="G7197" s="2"/>
    </row>
    <row r="7198" spans="1:7" x14ac:dyDescent="0.2">
      <c r="A7198" s="2"/>
      <c r="C7198" s="2"/>
      <c r="G7198" s="2"/>
    </row>
    <row r="7199" spans="1:7" x14ac:dyDescent="0.2">
      <c r="A7199" s="2"/>
      <c r="C7199" s="2"/>
      <c r="G7199" s="2"/>
    </row>
    <row r="7200" spans="1:7" x14ac:dyDescent="0.2">
      <c r="A7200" s="2"/>
      <c r="C7200" s="2"/>
      <c r="G7200" s="2"/>
    </row>
    <row r="7201" spans="1:7" x14ac:dyDescent="0.2">
      <c r="A7201" s="2"/>
      <c r="C7201" s="2"/>
      <c r="G7201" s="2"/>
    </row>
    <row r="7202" spans="1:7" x14ac:dyDescent="0.2">
      <c r="A7202" s="2"/>
      <c r="C7202" s="2"/>
      <c r="G7202" s="2"/>
    </row>
    <row r="7203" spans="1:7" x14ac:dyDescent="0.2">
      <c r="A7203" s="2"/>
      <c r="C7203" s="2"/>
      <c r="G7203" s="2"/>
    </row>
    <row r="7204" spans="1:7" x14ac:dyDescent="0.2">
      <c r="A7204" s="2"/>
      <c r="C7204" s="2"/>
      <c r="G7204" s="2"/>
    </row>
    <row r="7205" spans="1:7" x14ac:dyDescent="0.2">
      <c r="A7205" s="2"/>
      <c r="C7205" s="2"/>
      <c r="G7205" s="2"/>
    </row>
    <row r="7206" spans="1:7" x14ac:dyDescent="0.2">
      <c r="A7206" s="2"/>
      <c r="C7206" s="2"/>
      <c r="G7206" s="2"/>
    </row>
    <row r="7207" spans="1:7" x14ac:dyDescent="0.2">
      <c r="A7207" s="2"/>
      <c r="C7207" s="2"/>
      <c r="G7207" s="2"/>
    </row>
    <row r="7208" spans="1:7" x14ac:dyDescent="0.2">
      <c r="A7208" s="2"/>
      <c r="C7208" s="2"/>
      <c r="G7208" s="2"/>
    </row>
    <row r="7209" spans="1:7" x14ac:dyDescent="0.2">
      <c r="A7209" s="2"/>
      <c r="C7209" s="2"/>
      <c r="G7209" s="2"/>
    </row>
    <row r="7210" spans="1:7" x14ac:dyDescent="0.2">
      <c r="A7210" s="2"/>
      <c r="C7210" s="2"/>
      <c r="G7210" s="2"/>
    </row>
    <row r="7211" spans="1:7" x14ac:dyDescent="0.2">
      <c r="A7211" s="2"/>
      <c r="C7211" s="2"/>
      <c r="G7211" s="2"/>
    </row>
    <row r="7212" spans="1:7" x14ac:dyDescent="0.2">
      <c r="A7212" s="2"/>
      <c r="C7212" s="2"/>
      <c r="G7212" s="2"/>
    </row>
    <row r="7213" spans="1:7" x14ac:dyDescent="0.2">
      <c r="A7213" s="2"/>
      <c r="C7213" s="2"/>
      <c r="G7213" s="2"/>
    </row>
    <row r="7214" spans="1:7" x14ac:dyDescent="0.2">
      <c r="A7214" s="2"/>
      <c r="C7214" s="2"/>
      <c r="G7214" s="2"/>
    </row>
    <row r="7215" spans="1:7" x14ac:dyDescent="0.2">
      <c r="A7215" s="2"/>
      <c r="C7215" s="2"/>
      <c r="G7215" s="2"/>
    </row>
    <row r="7216" spans="1:7" x14ac:dyDescent="0.2">
      <c r="A7216" s="2"/>
      <c r="C7216" s="2"/>
      <c r="G7216" s="2"/>
    </row>
    <row r="7217" spans="1:7" x14ac:dyDescent="0.2">
      <c r="A7217" s="2"/>
      <c r="C7217" s="2"/>
      <c r="G7217" s="2"/>
    </row>
    <row r="7218" spans="1:7" x14ac:dyDescent="0.2">
      <c r="A7218" s="2"/>
      <c r="C7218" s="2"/>
      <c r="G7218" s="2"/>
    </row>
    <row r="7219" spans="1:7" x14ac:dyDescent="0.2">
      <c r="A7219" s="2"/>
      <c r="C7219" s="2"/>
      <c r="G7219" s="2"/>
    </row>
    <row r="7220" spans="1:7" x14ac:dyDescent="0.2">
      <c r="A7220" s="2"/>
      <c r="C7220" s="2"/>
      <c r="G7220" s="2"/>
    </row>
    <row r="7221" spans="1:7" x14ac:dyDescent="0.2">
      <c r="A7221" s="2"/>
      <c r="C7221" s="2"/>
      <c r="G7221" s="2"/>
    </row>
    <row r="7222" spans="1:7" x14ac:dyDescent="0.2">
      <c r="A7222" s="2"/>
      <c r="C7222" s="2"/>
      <c r="G7222" s="2"/>
    </row>
    <row r="7223" spans="1:7" x14ac:dyDescent="0.2">
      <c r="A7223" s="2"/>
      <c r="C7223" s="2"/>
      <c r="G7223" s="2"/>
    </row>
    <row r="7224" spans="1:7" x14ac:dyDescent="0.2">
      <c r="A7224" s="2"/>
      <c r="C7224" s="2"/>
      <c r="G7224" s="2"/>
    </row>
    <row r="7225" spans="1:7" x14ac:dyDescent="0.2">
      <c r="A7225" s="2"/>
      <c r="C7225" s="2"/>
      <c r="G7225" s="2"/>
    </row>
    <row r="7226" spans="1:7" x14ac:dyDescent="0.2">
      <c r="A7226" s="2"/>
      <c r="C7226" s="2"/>
      <c r="G7226" s="2"/>
    </row>
    <row r="7227" spans="1:7" x14ac:dyDescent="0.2">
      <c r="A7227" s="2"/>
      <c r="C7227" s="2"/>
      <c r="G7227" s="2"/>
    </row>
    <row r="7228" spans="1:7" x14ac:dyDescent="0.2">
      <c r="A7228" s="2"/>
      <c r="C7228" s="2"/>
      <c r="G7228" s="2"/>
    </row>
    <row r="7229" spans="1:7" x14ac:dyDescent="0.2">
      <c r="A7229" s="2"/>
      <c r="C7229" s="2"/>
      <c r="G7229" s="2"/>
    </row>
    <row r="7230" spans="1:7" x14ac:dyDescent="0.2">
      <c r="A7230" s="2"/>
      <c r="C7230" s="2"/>
      <c r="G7230" s="2"/>
    </row>
    <row r="7231" spans="1:7" x14ac:dyDescent="0.2">
      <c r="A7231" s="2"/>
      <c r="C7231" s="2"/>
      <c r="G7231" s="2"/>
    </row>
    <row r="7232" spans="1:7" x14ac:dyDescent="0.2">
      <c r="A7232" s="2"/>
      <c r="C7232" s="2"/>
      <c r="G7232" s="2"/>
    </row>
    <row r="7233" spans="1:7" x14ac:dyDescent="0.2">
      <c r="A7233" s="2"/>
      <c r="C7233" s="2"/>
      <c r="G7233" s="2"/>
    </row>
    <row r="7234" spans="1:7" x14ac:dyDescent="0.2">
      <c r="A7234" s="2"/>
      <c r="C7234" s="2"/>
      <c r="G7234" s="2"/>
    </row>
    <row r="7235" spans="1:7" x14ac:dyDescent="0.2">
      <c r="A7235" s="2"/>
      <c r="C7235" s="2"/>
      <c r="G7235" s="2"/>
    </row>
    <row r="7236" spans="1:7" x14ac:dyDescent="0.2">
      <c r="A7236" s="2"/>
      <c r="C7236" s="2"/>
      <c r="G7236" s="2"/>
    </row>
    <row r="7237" spans="1:7" x14ac:dyDescent="0.2">
      <c r="A7237" s="2"/>
      <c r="C7237" s="2"/>
      <c r="G7237" s="2"/>
    </row>
    <row r="7238" spans="1:7" x14ac:dyDescent="0.2">
      <c r="A7238" s="2"/>
      <c r="C7238" s="2"/>
      <c r="G7238" s="2"/>
    </row>
    <row r="7239" spans="1:7" x14ac:dyDescent="0.2">
      <c r="A7239" s="2"/>
      <c r="C7239" s="2"/>
      <c r="G7239" s="2"/>
    </row>
    <row r="7240" spans="1:7" x14ac:dyDescent="0.2">
      <c r="A7240" s="2"/>
      <c r="C7240" s="2"/>
      <c r="G7240" s="2"/>
    </row>
    <row r="7241" spans="1:7" x14ac:dyDescent="0.2">
      <c r="A7241" s="2"/>
      <c r="C7241" s="2"/>
      <c r="G7241" s="2"/>
    </row>
    <row r="7242" spans="1:7" x14ac:dyDescent="0.2">
      <c r="A7242" s="2"/>
      <c r="C7242" s="2"/>
      <c r="G7242" s="2"/>
    </row>
    <row r="7243" spans="1:7" x14ac:dyDescent="0.2">
      <c r="A7243" s="2"/>
      <c r="C7243" s="2"/>
      <c r="G7243" s="2"/>
    </row>
    <row r="7244" spans="1:7" x14ac:dyDescent="0.2">
      <c r="A7244" s="2"/>
      <c r="C7244" s="2"/>
      <c r="G7244" s="2"/>
    </row>
    <row r="7245" spans="1:7" x14ac:dyDescent="0.2">
      <c r="A7245" s="2"/>
      <c r="C7245" s="2"/>
      <c r="G7245" s="2"/>
    </row>
    <row r="7246" spans="1:7" x14ac:dyDescent="0.2">
      <c r="A7246" s="2"/>
      <c r="C7246" s="2"/>
      <c r="G7246" s="2"/>
    </row>
    <row r="7247" spans="1:7" x14ac:dyDescent="0.2">
      <c r="A7247" s="2"/>
      <c r="C7247" s="2"/>
      <c r="G7247" s="2"/>
    </row>
    <row r="7248" spans="1:7" x14ac:dyDescent="0.2">
      <c r="A7248" s="2"/>
      <c r="C7248" s="2"/>
      <c r="G7248" s="2"/>
    </row>
    <row r="7249" spans="1:7" x14ac:dyDescent="0.2">
      <c r="A7249" s="2"/>
      <c r="C7249" s="2"/>
      <c r="G7249" s="2"/>
    </row>
    <row r="7250" spans="1:7" x14ac:dyDescent="0.2">
      <c r="A7250" s="2"/>
      <c r="C7250" s="2"/>
      <c r="G7250" s="2"/>
    </row>
    <row r="7251" spans="1:7" x14ac:dyDescent="0.2">
      <c r="A7251" s="2"/>
      <c r="C7251" s="2"/>
      <c r="G7251" s="2"/>
    </row>
    <row r="7252" spans="1:7" x14ac:dyDescent="0.2">
      <c r="A7252" s="2"/>
      <c r="C7252" s="2"/>
      <c r="G7252" s="2"/>
    </row>
    <row r="7253" spans="1:7" x14ac:dyDescent="0.2">
      <c r="A7253" s="2"/>
      <c r="C7253" s="2"/>
      <c r="G7253" s="2"/>
    </row>
    <row r="7254" spans="1:7" x14ac:dyDescent="0.2">
      <c r="A7254" s="2"/>
      <c r="C7254" s="2"/>
      <c r="G7254" s="2"/>
    </row>
    <row r="7255" spans="1:7" x14ac:dyDescent="0.2">
      <c r="A7255" s="2"/>
      <c r="C7255" s="2"/>
      <c r="G7255" s="2"/>
    </row>
    <row r="7256" spans="1:7" x14ac:dyDescent="0.2">
      <c r="A7256" s="2"/>
      <c r="C7256" s="2"/>
      <c r="G7256" s="2"/>
    </row>
    <row r="7257" spans="1:7" x14ac:dyDescent="0.2">
      <c r="A7257" s="2"/>
      <c r="C7257" s="2"/>
      <c r="G7257" s="2"/>
    </row>
    <row r="7258" spans="1:7" x14ac:dyDescent="0.2">
      <c r="A7258" s="2"/>
      <c r="C7258" s="2"/>
      <c r="G7258" s="2"/>
    </row>
    <row r="7259" spans="1:7" x14ac:dyDescent="0.2">
      <c r="A7259" s="2"/>
      <c r="C7259" s="2"/>
      <c r="G7259" s="2"/>
    </row>
    <row r="7260" spans="1:7" x14ac:dyDescent="0.2">
      <c r="A7260" s="2"/>
      <c r="C7260" s="2"/>
      <c r="G7260" s="2"/>
    </row>
    <row r="7261" spans="1:7" x14ac:dyDescent="0.2">
      <c r="A7261" s="2"/>
      <c r="C7261" s="2"/>
      <c r="G7261" s="2"/>
    </row>
    <row r="7262" spans="1:7" x14ac:dyDescent="0.2">
      <c r="A7262" s="2"/>
      <c r="C7262" s="2"/>
      <c r="G7262" s="2"/>
    </row>
    <row r="7263" spans="1:7" x14ac:dyDescent="0.2">
      <c r="A7263" s="2"/>
      <c r="C7263" s="2"/>
      <c r="G7263" s="2"/>
    </row>
    <row r="7264" spans="1:7" x14ac:dyDescent="0.2">
      <c r="A7264" s="2"/>
      <c r="C7264" s="2"/>
      <c r="G7264" s="2"/>
    </row>
    <row r="7265" spans="1:7" x14ac:dyDescent="0.2">
      <c r="A7265" s="2"/>
      <c r="C7265" s="2"/>
      <c r="G7265" s="2"/>
    </row>
    <row r="7266" spans="1:7" x14ac:dyDescent="0.2">
      <c r="A7266" s="2"/>
      <c r="C7266" s="2"/>
      <c r="G7266" s="2"/>
    </row>
    <row r="7267" spans="1:7" x14ac:dyDescent="0.2">
      <c r="A7267" s="2"/>
      <c r="C7267" s="2"/>
      <c r="G7267" s="2"/>
    </row>
    <row r="7268" spans="1:7" x14ac:dyDescent="0.2">
      <c r="A7268" s="2"/>
      <c r="C7268" s="2"/>
      <c r="G7268" s="2"/>
    </row>
    <row r="7269" spans="1:7" x14ac:dyDescent="0.2">
      <c r="A7269" s="2"/>
      <c r="C7269" s="2"/>
      <c r="G7269" s="2"/>
    </row>
    <row r="7270" spans="1:7" x14ac:dyDescent="0.2">
      <c r="A7270" s="2"/>
      <c r="C7270" s="2"/>
      <c r="G7270" s="2"/>
    </row>
    <row r="7271" spans="1:7" x14ac:dyDescent="0.2">
      <c r="A7271" s="2"/>
      <c r="C7271" s="2"/>
      <c r="G7271" s="2"/>
    </row>
    <row r="7272" spans="1:7" x14ac:dyDescent="0.2">
      <c r="A7272" s="2"/>
      <c r="C7272" s="2"/>
      <c r="G7272" s="2"/>
    </row>
    <row r="7273" spans="1:7" x14ac:dyDescent="0.2">
      <c r="A7273" s="2"/>
      <c r="C7273" s="2"/>
      <c r="G7273" s="2"/>
    </row>
    <row r="7274" spans="1:7" x14ac:dyDescent="0.2">
      <c r="A7274" s="2"/>
      <c r="C7274" s="2"/>
      <c r="G7274" s="2"/>
    </row>
    <row r="7275" spans="1:7" x14ac:dyDescent="0.2">
      <c r="A7275" s="2"/>
      <c r="C7275" s="2"/>
      <c r="G7275" s="2"/>
    </row>
    <row r="7276" spans="1:7" x14ac:dyDescent="0.2">
      <c r="A7276" s="2"/>
      <c r="C7276" s="2"/>
      <c r="G7276" s="2"/>
    </row>
    <row r="7277" spans="1:7" x14ac:dyDescent="0.2">
      <c r="A7277" s="2"/>
      <c r="C7277" s="2"/>
      <c r="G7277" s="2"/>
    </row>
    <row r="7278" spans="1:7" x14ac:dyDescent="0.2">
      <c r="A7278" s="2"/>
      <c r="C7278" s="2"/>
      <c r="G7278" s="2"/>
    </row>
    <row r="7279" spans="1:7" x14ac:dyDescent="0.2">
      <c r="A7279" s="2"/>
      <c r="C7279" s="2"/>
      <c r="G7279" s="2"/>
    </row>
    <row r="7280" spans="1:7" x14ac:dyDescent="0.2">
      <c r="A7280" s="2"/>
      <c r="C7280" s="2"/>
      <c r="G7280" s="2"/>
    </row>
    <row r="7281" spans="1:7" x14ac:dyDescent="0.2">
      <c r="A7281" s="2"/>
      <c r="C7281" s="2"/>
      <c r="G7281" s="2"/>
    </row>
    <row r="7282" spans="1:7" x14ac:dyDescent="0.2">
      <c r="A7282" s="2"/>
      <c r="C7282" s="2"/>
      <c r="G7282" s="2"/>
    </row>
    <row r="7283" spans="1:7" x14ac:dyDescent="0.2">
      <c r="A7283" s="2"/>
      <c r="C7283" s="2"/>
      <c r="G7283" s="2"/>
    </row>
    <row r="7284" spans="1:7" x14ac:dyDescent="0.2">
      <c r="A7284" s="2"/>
      <c r="C7284" s="2"/>
      <c r="G7284" s="2"/>
    </row>
    <row r="7285" spans="1:7" x14ac:dyDescent="0.2">
      <c r="A7285" s="2"/>
      <c r="C7285" s="2"/>
      <c r="G7285" s="2"/>
    </row>
    <row r="7286" spans="1:7" x14ac:dyDescent="0.2">
      <c r="A7286" s="2"/>
      <c r="C7286" s="2"/>
      <c r="G7286" s="2"/>
    </row>
    <row r="7287" spans="1:7" x14ac:dyDescent="0.2">
      <c r="A7287" s="2"/>
      <c r="C7287" s="2"/>
      <c r="G7287" s="2"/>
    </row>
    <row r="7288" spans="1:7" x14ac:dyDescent="0.2">
      <c r="A7288" s="2"/>
      <c r="C7288" s="2"/>
      <c r="G7288" s="2"/>
    </row>
    <row r="7289" spans="1:7" x14ac:dyDescent="0.2">
      <c r="A7289" s="2"/>
      <c r="C7289" s="2"/>
      <c r="G7289" s="2"/>
    </row>
    <row r="7290" spans="1:7" x14ac:dyDescent="0.2">
      <c r="A7290" s="2"/>
      <c r="C7290" s="2"/>
      <c r="G7290" s="2"/>
    </row>
    <row r="7291" spans="1:7" x14ac:dyDescent="0.2">
      <c r="A7291" s="2"/>
      <c r="C7291" s="2"/>
      <c r="G7291" s="2"/>
    </row>
    <row r="7292" spans="1:7" x14ac:dyDescent="0.2">
      <c r="A7292" s="2"/>
      <c r="C7292" s="2"/>
      <c r="G7292" s="2"/>
    </row>
    <row r="7293" spans="1:7" x14ac:dyDescent="0.2">
      <c r="A7293" s="2"/>
      <c r="C7293" s="2"/>
      <c r="G7293" s="2"/>
    </row>
    <row r="7294" spans="1:7" x14ac:dyDescent="0.2">
      <c r="A7294" s="2"/>
      <c r="C7294" s="2"/>
      <c r="G7294" s="2"/>
    </row>
    <row r="7295" spans="1:7" x14ac:dyDescent="0.2">
      <c r="A7295" s="2"/>
      <c r="C7295" s="2"/>
      <c r="G7295" s="2"/>
    </row>
    <row r="7296" spans="1:7" x14ac:dyDescent="0.2">
      <c r="A7296" s="2"/>
      <c r="C7296" s="2"/>
      <c r="G7296" s="2"/>
    </row>
    <row r="7297" spans="1:7" x14ac:dyDescent="0.2">
      <c r="A7297" s="2"/>
      <c r="C7297" s="2"/>
      <c r="G7297" s="2"/>
    </row>
    <row r="7298" spans="1:7" x14ac:dyDescent="0.2">
      <c r="A7298" s="2"/>
      <c r="C7298" s="2"/>
      <c r="G7298" s="2"/>
    </row>
    <row r="7299" spans="1:7" x14ac:dyDescent="0.2">
      <c r="A7299" s="2"/>
      <c r="C7299" s="2"/>
      <c r="G7299" s="2"/>
    </row>
    <row r="7300" spans="1:7" x14ac:dyDescent="0.2">
      <c r="A7300" s="2"/>
      <c r="C7300" s="2"/>
      <c r="G7300" s="2"/>
    </row>
    <row r="7301" spans="1:7" x14ac:dyDescent="0.2">
      <c r="A7301" s="2"/>
      <c r="C7301" s="2"/>
      <c r="G7301" s="2"/>
    </row>
    <row r="7302" spans="1:7" x14ac:dyDescent="0.2">
      <c r="A7302" s="2"/>
      <c r="C7302" s="2"/>
      <c r="G7302" s="2"/>
    </row>
    <row r="7303" spans="1:7" x14ac:dyDescent="0.2">
      <c r="A7303" s="2"/>
      <c r="C7303" s="2"/>
      <c r="G7303" s="2"/>
    </row>
    <row r="7304" spans="1:7" x14ac:dyDescent="0.2">
      <c r="A7304" s="2"/>
      <c r="C7304" s="2"/>
      <c r="G7304" s="2"/>
    </row>
    <row r="7305" spans="1:7" x14ac:dyDescent="0.2">
      <c r="A7305" s="2"/>
      <c r="C7305" s="2"/>
      <c r="G7305" s="2"/>
    </row>
    <row r="7306" spans="1:7" x14ac:dyDescent="0.2">
      <c r="A7306" s="2"/>
      <c r="C7306" s="2"/>
      <c r="G7306" s="2"/>
    </row>
    <row r="7307" spans="1:7" x14ac:dyDescent="0.2">
      <c r="A7307" s="2"/>
      <c r="C7307" s="2"/>
      <c r="G7307" s="2"/>
    </row>
    <row r="7308" spans="1:7" x14ac:dyDescent="0.2">
      <c r="A7308" s="2"/>
      <c r="C7308" s="2"/>
      <c r="G7308" s="2"/>
    </row>
    <row r="7309" spans="1:7" x14ac:dyDescent="0.2">
      <c r="A7309" s="2"/>
      <c r="C7309" s="2"/>
      <c r="G7309" s="2"/>
    </row>
    <row r="7310" spans="1:7" x14ac:dyDescent="0.2">
      <c r="A7310" s="2"/>
      <c r="C7310" s="2"/>
      <c r="G7310" s="2"/>
    </row>
    <row r="7311" spans="1:7" x14ac:dyDescent="0.2">
      <c r="A7311" s="2"/>
      <c r="C7311" s="2"/>
      <c r="G7311" s="2"/>
    </row>
    <row r="7312" spans="1:7" x14ac:dyDescent="0.2">
      <c r="A7312" s="2"/>
      <c r="C7312" s="2"/>
      <c r="G7312" s="2"/>
    </row>
    <row r="7313" spans="1:7" x14ac:dyDescent="0.2">
      <c r="A7313" s="2"/>
      <c r="C7313" s="2"/>
      <c r="G7313" s="2"/>
    </row>
    <row r="7314" spans="1:7" x14ac:dyDescent="0.2">
      <c r="A7314" s="2"/>
      <c r="C7314" s="2"/>
      <c r="G7314" s="2"/>
    </row>
    <row r="7315" spans="1:7" x14ac:dyDescent="0.2">
      <c r="A7315" s="2"/>
      <c r="C7315" s="2"/>
      <c r="G7315" s="2"/>
    </row>
    <row r="7316" spans="1:7" x14ac:dyDescent="0.2">
      <c r="A7316" s="2"/>
      <c r="C7316" s="2"/>
      <c r="G7316" s="2"/>
    </row>
    <row r="7317" spans="1:7" x14ac:dyDescent="0.2">
      <c r="A7317" s="2"/>
      <c r="C7317" s="2"/>
      <c r="G7317" s="2"/>
    </row>
    <row r="7318" spans="1:7" x14ac:dyDescent="0.2">
      <c r="A7318" s="2"/>
      <c r="C7318" s="2"/>
      <c r="G7318" s="2"/>
    </row>
    <row r="7319" spans="1:7" x14ac:dyDescent="0.2">
      <c r="A7319" s="2"/>
      <c r="C7319" s="2"/>
      <c r="G7319" s="2"/>
    </row>
    <row r="7320" spans="1:7" x14ac:dyDescent="0.2">
      <c r="A7320" s="2"/>
      <c r="C7320" s="2"/>
      <c r="G7320" s="2"/>
    </row>
    <row r="7321" spans="1:7" x14ac:dyDescent="0.2">
      <c r="A7321" s="2"/>
      <c r="C7321" s="2"/>
      <c r="G7321" s="2"/>
    </row>
    <row r="7322" spans="1:7" x14ac:dyDescent="0.2">
      <c r="A7322" s="2"/>
      <c r="C7322" s="2"/>
      <c r="G7322" s="2"/>
    </row>
    <row r="7323" spans="1:7" x14ac:dyDescent="0.2">
      <c r="A7323" s="2"/>
      <c r="C7323" s="2"/>
      <c r="G7323" s="2"/>
    </row>
    <row r="7324" spans="1:7" x14ac:dyDescent="0.2">
      <c r="A7324" s="2"/>
      <c r="C7324" s="2"/>
      <c r="G7324" s="2"/>
    </row>
    <row r="7325" spans="1:7" x14ac:dyDescent="0.2">
      <c r="A7325" s="2"/>
      <c r="C7325" s="2"/>
      <c r="G7325" s="2"/>
    </row>
    <row r="7326" spans="1:7" x14ac:dyDescent="0.2">
      <c r="A7326" s="2"/>
      <c r="C7326" s="2"/>
      <c r="G7326" s="2"/>
    </row>
    <row r="7327" spans="1:7" x14ac:dyDescent="0.2">
      <c r="A7327" s="2"/>
      <c r="C7327" s="2"/>
      <c r="G7327" s="2"/>
    </row>
    <row r="7328" spans="1:7" x14ac:dyDescent="0.2">
      <c r="A7328" s="2"/>
      <c r="C7328" s="2"/>
      <c r="G7328" s="2"/>
    </row>
    <row r="7329" spans="1:7" x14ac:dyDescent="0.2">
      <c r="A7329" s="2"/>
      <c r="C7329" s="2"/>
      <c r="G7329" s="2"/>
    </row>
    <row r="7330" spans="1:7" x14ac:dyDescent="0.2">
      <c r="A7330" s="2"/>
      <c r="C7330" s="2"/>
      <c r="G7330" s="2"/>
    </row>
    <row r="7331" spans="1:7" x14ac:dyDescent="0.2">
      <c r="A7331" s="2"/>
      <c r="C7331" s="2"/>
      <c r="G7331" s="2"/>
    </row>
    <row r="7332" spans="1:7" x14ac:dyDescent="0.2">
      <c r="A7332" s="2"/>
      <c r="C7332" s="2"/>
      <c r="G7332" s="2"/>
    </row>
    <row r="7333" spans="1:7" x14ac:dyDescent="0.2">
      <c r="A7333" s="2"/>
      <c r="C7333" s="2"/>
      <c r="G7333" s="2"/>
    </row>
    <row r="7334" spans="1:7" x14ac:dyDescent="0.2">
      <c r="A7334" s="2"/>
      <c r="C7334" s="2"/>
      <c r="G7334" s="2"/>
    </row>
    <row r="7335" spans="1:7" x14ac:dyDescent="0.2">
      <c r="A7335" s="2"/>
      <c r="C7335" s="2"/>
      <c r="G7335" s="2"/>
    </row>
    <row r="7336" spans="1:7" x14ac:dyDescent="0.2">
      <c r="A7336" s="2"/>
      <c r="C7336" s="2"/>
      <c r="G7336" s="2"/>
    </row>
    <row r="7337" spans="1:7" x14ac:dyDescent="0.2">
      <c r="A7337" s="2"/>
      <c r="C7337" s="2"/>
      <c r="G7337" s="2"/>
    </row>
    <row r="7338" spans="1:7" x14ac:dyDescent="0.2">
      <c r="A7338" s="2"/>
      <c r="C7338" s="2"/>
      <c r="G7338" s="2"/>
    </row>
    <row r="7339" spans="1:7" x14ac:dyDescent="0.2">
      <c r="A7339" s="2"/>
      <c r="C7339" s="2"/>
      <c r="G7339" s="2"/>
    </row>
    <row r="7340" spans="1:7" x14ac:dyDescent="0.2">
      <c r="A7340" s="2"/>
      <c r="C7340" s="2"/>
      <c r="G7340" s="2"/>
    </row>
    <row r="7341" spans="1:7" x14ac:dyDescent="0.2">
      <c r="A7341" s="2"/>
      <c r="C7341" s="2"/>
      <c r="G7341" s="2"/>
    </row>
    <row r="7342" spans="1:7" x14ac:dyDescent="0.2">
      <c r="A7342" s="2"/>
      <c r="C7342" s="2"/>
      <c r="G7342" s="2"/>
    </row>
    <row r="7343" spans="1:7" x14ac:dyDescent="0.2">
      <c r="A7343" s="2"/>
      <c r="C7343" s="2"/>
      <c r="G7343" s="2"/>
    </row>
    <row r="7344" spans="1:7" x14ac:dyDescent="0.2">
      <c r="A7344" s="2"/>
      <c r="C7344" s="2"/>
      <c r="G7344" s="2"/>
    </row>
    <row r="7345" spans="1:7" x14ac:dyDescent="0.2">
      <c r="A7345" s="2"/>
      <c r="C7345" s="2"/>
      <c r="G7345" s="2"/>
    </row>
    <row r="7346" spans="1:7" x14ac:dyDescent="0.2">
      <c r="A7346" s="2"/>
      <c r="C7346" s="2"/>
      <c r="G7346" s="2"/>
    </row>
    <row r="7347" spans="1:7" x14ac:dyDescent="0.2">
      <c r="A7347" s="2"/>
      <c r="C7347" s="2"/>
      <c r="G7347" s="2"/>
    </row>
    <row r="7348" spans="1:7" x14ac:dyDescent="0.2">
      <c r="A7348" s="2"/>
      <c r="C7348" s="2"/>
      <c r="G7348" s="2"/>
    </row>
    <row r="7349" spans="1:7" x14ac:dyDescent="0.2">
      <c r="A7349" s="2"/>
      <c r="C7349" s="2"/>
      <c r="G7349" s="2"/>
    </row>
    <row r="7350" spans="1:7" x14ac:dyDescent="0.2">
      <c r="A7350" s="2"/>
      <c r="C7350" s="2"/>
      <c r="G7350" s="2"/>
    </row>
    <row r="7351" spans="1:7" x14ac:dyDescent="0.2">
      <c r="A7351" s="2"/>
      <c r="C7351" s="2"/>
      <c r="G7351" s="2"/>
    </row>
    <row r="7352" spans="1:7" x14ac:dyDescent="0.2">
      <c r="A7352" s="2"/>
      <c r="C7352" s="2"/>
      <c r="G7352" s="2"/>
    </row>
    <row r="7353" spans="1:7" x14ac:dyDescent="0.2">
      <c r="A7353" s="2"/>
      <c r="C7353" s="2"/>
      <c r="G7353" s="2"/>
    </row>
    <row r="7354" spans="1:7" x14ac:dyDescent="0.2">
      <c r="A7354" s="2"/>
      <c r="C7354" s="2"/>
      <c r="G7354" s="2"/>
    </row>
    <row r="7355" spans="1:7" x14ac:dyDescent="0.2">
      <c r="A7355" s="2"/>
      <c r="C7355" s="2"/>
      <c r="G7355" s="2"/>
    </row>
    <row r="7356" spans="1:7" x14ac:dyDescent="0.2">
      <c r="A7356" s="2"/>
      <c r="C7356" s="2"/>
      <c r="G7356" s="2"/>
    </row>
    <row r="7357" spans="1:7" x14ac:dyDescent="0.2">
      <c r="A7357" s="2"/>
      <c r="C7357" s="2"/>
      <c r="G7357" s="2"/>
    </row>
    <row r="7358" spans="1:7" x14ac:dyDescent="0.2">
      <c r="A7358" s="2"/>
      <c r="C7358" s="2"/>
      <c r="G7358" s="2"/>
    </row>
    <row r="7359" spans="1:7" x14ac:dyDescent="0.2">
      <c r="A7359" s="2"/>
      <c r="C7359" s="2"/>
      <c r="G7359" s="2"/>
    </row>
    <row r="7360" spans="1:7" x14ac:dyDescent="0.2">
      <c r="A7360" s="2"/>
      <c r="C7360" s="2"/>
      <c r="G7360" s="2"/>
    </row>
    <row r="7361" spans="1:7" x14ac:dyDescent="0.2">
      <c r="A7361" s="2"/>
      <c r="C7361" s="2"/>
      <c r="G7361" s="2"/>
    </row>
    <row r="7362" spans="1:7" x14ac:dyDescent="0.2">
      <c r="A7362" s="2"/>
      <c r="C7362" s="2"/>
      <c r="G7362" s="2"/>
    </row>
    <row r="7363" spans="1:7" x14ac:dyDescent="0.2">
      <c r="A7363" s="2"/>
      <c r="C7363" s="2"/>
      <c r="G7363" s="2"/>
    </row>
    <row r="7364" spans="1:7" x14ac:dyDescent="0.2">
      <c r="A7364" s="2"/>
      <c r="C7364" s="2"/>
      <c r="G7364" s="2"/>
    </row>
    <row r="7365" spans="1:7" x14ac:dyDescent="0.2">
      <c r="A7365" s="2"/>
      <c r="C7365" s="2"/>
      <c r="G7365" s="2"/>
    </row>
    <row r="7366" spans="1:7" x14ac:dyDescent="0.2">
      <c r="A7366" s="2"/>
      <c r="C7366" s="2"/>
      <c r="G7366" s="2"/>
    </row>
    <row r="7367" spans="1:7" x14ac:dyDescent="0.2">
      <c r="A7367" s="2"/>
      <c r="C7367" s="2"/>
      <c r="G7367" s="2"/>
    </row>
    <row r="7368" spans="1:7" x14ac:dyDescent="0.2">
      <c r="A7368" s="2"/>
      <c r="C7368" s="2"/>
      <c r="G7368" s="2"/>
    </row>
    <row r="7369" spans="1:7" x14ac:dyDescent="0.2">
      <c r="A7369" s="2"/>
      <c r="C7369" s="2"/>
      <c r="G7369" s="2"/>
    </row>
    <row r="7370" spans="1:7" x14ac:dyDescent="0.2">
      <c r="A7370" s="2"/>
      <c r="C7370" s="2"/>
      <c r="G7370" s="2"/>
    </row>
    <row r="7371" spans="1:7" x14ac:dyDescent="0.2">
      <c r="A7371" s="2"/>
      <c r="C7371" s="2"/>
      <c r="G7371" s="2"/>
    </row>
    <row r="7372" spans="1:7" x14ac:dyDescent="0.2">
      <c r="A7372" s="2"/>
      <c r="C7372" s="2"/>
      <c r="G7372" s="2"/>
    </row>
    <row r="7373" spans="1:7" x14ac:dyDescent="0.2">
      <c r="A7373" s="2"/>
      <c r="C7373" s="2"/>
      <c r="G7373" s="2"/>
    </row>
    <row r="7374" spans="1:7" x14ac:dyDescent="0.2">
      <c r="A7374" s="2"/>
      <c r="C7374" s="2"/>
      <c r="G7374" s="2"/>
    </row>
    <row r="7375" spans="1:7" x14ac:dyDescent="0.2">
      <c r="A7375" s="2"/>
      <c r="C7375" s="2"/>
      <c r="G7375" s="2"/>
    </row>
    <row r="7376" spans="1:7" x14ac:dyDescent="0.2">
      <c r="A7376" s="2"/>
      <c r="C7376" s="2"/>
      <c r="G7376" s="2"/>
    </row>
    <row r="7377" spans="1:7" x14ac:dyDescent="0.2">
      <c r="A7377" s="2"/>
      <c r="C7377" s="2"/>
      <c r="G7377" s="2"/>
    </row>
    <row r="7378" spans="1:7" x14ac:dyDescent="0.2">
      <c r="A7378" s="2"/>
      <c r="C7378" s="2"/>
      <c r="G7378" s="2"/>
    </row>
    <row r="7379" spans="1:7" x14ac:dyDescent="0.2">
      <c r="A7379" s="2"/>
      <c r="C7379" s="2"/>
      <c r="G7379" s="2"/>
    </row>
    <row r="7380" spans="1:7" x14ac:dyDescent="0.2">
      <c r="A7380" s="2"/>
      <c r="C7380" s="2"/>
      <c r="G7380" s="2"/>
    </row>
    <row r="7381" spans="1:7" x14ac:dyDescent="0.2">
      <c r="A7381" s="2"/>
      <c r="C7381" s="2"/>
      <c r="G7381" s="2"/>
    </row>
    <row r="7382" spans="1:7" x14ac:dyDescent="0.2">
      <c r="A7382" s="2"/>
      <c r="C7382" s="2"/>
      <c r="G7382" s="2"/>
    </row>
    <row r="7383" spans="1:7" x14ac:dyDescent="0.2">
      <c r="A7383" s="2"/>
      <c r="C7383" s="2"/>
      <c r="G7383" s="2"/>
    </row>
    <row r="7384" spans="1:7" x14ac:dyDescent="0.2">
      <c r="A7384" s="2"/>
      <c r="C7384" s="2"/>
      <c r="G7384" s="2"/>
    </row>
    <row r="7385" spans="1:7" x14ac:dyDescent="0.2">
      <c r="A7385" s="2"/>
      <c r="C7385" s="2"/>
      <c r="G7385" s="2"/>
    </row>
    <row r="7386" spans="1:7" x14ac:dyDescent="0.2">
      <c r="A7386" s="2"/>
      <c r="C7386" s="2"/>
      <c r="G7386" s="2"/>
    </row>
    <row r="7387" spans="1:7" x14ac:dyDescent="0.2">
      <c r="A7387" s="2"/>
      <c r="C7387" s="2"/>
      <c r="G7387" s="2"/>
    </row>
    <row r="7388" spans="1:7" x14ac:dyDescent="0.2">
      <c r="A7388" s="2"/>
      <c r="C7388" s="2"/>
      <c r="G7388" s="2"/>
    </row>
    <row r="7389" spans="1:7" x14ac:dyDescent="0.2">
      <c r="A7389" s="2"/>
      <c r="C7389" s="2"/>
      <c r="G7389" s="2"/>
    </row>
    <row r="7390" spans="1:7" x14ac:dyDescent="0.2">
      <c r="A7390" s="2"/>
      <c r="C7390" s="2"/>
      <c r="G7390" s="2"/>
    </row>
    <row r="7391" spans="1:7" x14ac:dyDescent="0.2">
      <c r="A7391" s="2"/>
      <c r="C7391" s="2"/>
      <c r="G7391" s="2"/>
    </row>
    <row r="7392" spans="1:7" x14ac:dyDescent="0.2">
      <c r="A7392" s="2"/>
      <c r="C7392" s="2"/>
      <c r="G7392" s="2"/>
    </row>
    <row r="7393" spans="1:7" x14ac:dyDescent="0.2">
      <c r="A7393" s="2"/>
      <c r="C7393" s="2"/>
      <c r="G7393" s="2"/>
    </row>
    <row r="7394" spans="1:7" x14ac:dyDescent="0.2">
      <c r="A7394" s="2"/>
      <c r="C7394" s="2"/>
      <c r="G7394" s="2"/>
    </row>
    <row r="7395" spans="1:7" x14ac:dyDescent="0.2">
      <c r="A7395" s="2"/>
      <c r="C7395" s="2"/>
      <c r="G7395" s="2"/>
    </row>
    <row r="7396" spans="1:7" x14ac:dyDescent="0.2">
      <c r="A7396" s="2"/>
      <c r="C7396" s="2"/>
      <c r="G7396" s="2"/>
    </row>
    <row r="7397" spans="1:7" x14ac:dyDescent="0.2">
      <c r="A7397" s="2"/>
      <c r="C7397" s="2"/>
      <c r="G7397" s="2"/>
    </row>
    <row r="7398" spans="1:7" x14ac:dyDescent="0.2">
      <c r="A7398" s="2"/>
      <c r="C7398" s="2"/>
      <c r="G7398" s="2"/>
    </row>
    <row r="7399" spans="1:7" x14ac:dyDescent="0.2">
      <c r="A7399" s="2"/>
      <c r="C7399" s="2"/>
      <c r="G7399" s="2"/>
    </row>
    <row r="7400" spans="1:7" x14ac:dyDescent="0.2">
      <c r="A7400" s="2"/>
      <c r="C7400" s="2"/>
      <c r="G7400" s="2"/>
    </row>
    <row r="7401" spans="1:7" x14ac:dyDescent="0.2">
      <c r="A7401" s="2"/>
      <c r="C7401" s="2"/>
      <c r="G7401" s="2"/>
    </row>
    <row r="7402" spans="1:7" x14ac:dyDescent="0.2">
      <c r="A7402" s="2"/>
      <c r="C7402" s="2"/>
      <c r="G7402" s="2"/>
    </row>
    <row r="7403" spans="1:7" x14ac:dyDescent="0.2">
      <c r="A7403" s="2"/>
      <c r="C7403" s="2"/>
      <c r="G7403" s="2"/>
    </row>
    <row r="7404" spans="1:7" x14ac:dyDescent="0.2">
      <c r="A7404" s="2"/>
      <c r="C7404" s="2"/>
      <c r="G7404" s="2"/>
    </row>
    <row r="7405" spans="1:7" x14ac:dyDescent="0.2">
      <c r="A7405" s="2"/>
      <c r="C7405" s="2"/>
      <c r="G7405" s="2"/>
    </row>
    <row r="7406" spans="1:7" x14ac:dyDescent="0.2">
      <c r="A7406" s="2"/>
      <c r="C7406" s="2"/>
      <c r="G7406" s="2"/>
    </row>
    <row r="7407" spans="1:7" x14ac:dyDescent="0.2">
      <c r="A7407" s="2"/>
      <c r="C7407" s="2"/>
      <c r="G7407" s="2"/>
    </row>
    <row r="7408" spans="1:7" x14ac:dyDescent="0.2">
      <c r="A7408" s="2"/>
      <c r="C7408" s="2"/>
      <c r="G7408" s="2"/>
    </row>
    <row r="7409" spans="1:7" x14ac:dyDescent="0.2">
      <c r="A7409" s="2"/>
      <c r="C7409" s="2"/>
      <c r="G7409" s="2"/>
    </row>
    <row r="7410" spans="1:7" x14ac:dyDescent="0.2">
      <c r="A7410" s="2"/>
      <c r="C7410" s="2"/>
      <c r="G7410" s="2"/>
    </row>
    <row r="7411" spans="1:7" x14ac:dyDescent="0.2">
      <c r="A7411" s="2"/>
      <c r="C7411" s="2"/>
      <c r="G7411" s="2"/>
    </row>
    <row r="7412" spans="1:7" x14ac:dyDescent="0.2">
      <c r="A7412" s="2"/>
      <c r="C7412" s="2"/>
      <c r="G7412" s="2"/>
    </row>
    <row r="7413" spans="1:7" x14ac:dyDescent="0.2">
      <c r="A7413" s="2"/>
      <c r="C7413" s="2"/>
      <c r="G7413" s="2"/>
    </row>
    <row r="7414" spans="1:7" x14ac:dyDescent="0.2">
      <c r="A7414" s="2"/>
      <c r="C7414" s="2"/>
      <c r="G7414" s="2"/>
    </row>
    <row r="7415" spans="1:7" x14ac:dyDescent="0.2">
      <c r="A7415" s="2"/>
      <c r="C7415" s="2"/>
      <c r="G7415" s="2"/>
    </row>
    <row r="7416" spans="1:7" x14ac:dyDescent="0.2">
      <c r="A7416" s="2"/>
      <c r="C7416" s="2"/>
      <c r="G7416" s="2"/>
    </row>
    <row r="7417" spans="1:7" x14ac:dyDescent="0.2">
      <c r="A7417" s="2"/>
      <c r="C7417" s="2"/>
      <c r="G7417" s="2"/>
    </row>
    <row r="7418" spans="1:7" x14ac:dyDescent="0.2">
      <c r="A7418" s="2"/>
      <c r="C7418" s="2"/>
      <c r="G7418" s="2"/>
    </row>
    <row r="7419" spans="1:7" x14ac:dyDescent="0.2">
      <c r="A7419" s="2"/>
      <c r="C7419" s="2"/>
      <c r="G7419" s="2"/>
    </row>
    <row r="7420" spans="1:7" x14ac:dyDescent="0.2">
      <c r="A7420" s="2"/>
      <c r="C7420" s="2"/>
      <c r="G7420" s="2"/>
    </row>
    <row r="7421" spans="1:7" x14ac:dyDescent="0.2">
      <c r="A7421" s="2"/>
      <c r="C7421" s="2"/>
      <c r="G7421" s="2"/>
    </row>
    <row r="7422" spans="1:7" x14ac:dyDescent="0.2">
      <c r="A7422" s="2"/>
      <c r="C7422" s="2"/>
      <c r="G7422" s="2"/>
    </row>
    <row r="7423" spans="1:7" x14ac:dyDescent="0.2">
      <c r="A7423" s="2"/>
      <c r="C7423" s="2"/>
      <c r="G7423" s="2"/>
    </row>
    <row r="7424" spans="1:7" x14ac:dyDescent="0.2">
      <c r="A7424" s="2"/>
      <c r="C7424" s="2"/>
      <c r="G7424" s="2"/>
    </row>
    <row r="7425" spans="1:7" x14ac:dyDescent="0.2">
      <c r="A7425" s="2"/>
      <c r="C7425" s="2"/>
      <c r="G7425" s="2"/>
    </row>
    <row r="7426" spans="1:7" x14ac:dyDescent="0.2">
      <c r="A7426" s="2"/>
      <c r="C7426" s="2"/>
      <c r="G7426" s="2"/>
    </row>
    <row r="7427" spans="1:7" x14ac:dyDescent="0.2">
      <c r="A7427" s="2"/>
      <c r="C7427" s="2"/>
      <c r="G7427" s="2"/>
    </row>
    <row r="7428" spans="1:7" x14ac:dyDescent="0.2">
      <c r="A7428" s="2"/>
      <c r="C7428" s="2"/>
      <c r="G7428" s="2"/>
    </row>
    <row r="7429" spans="1:7" x14ac:dyDescent="0.2">
      <c r="A7429" s="2"/>
      <c r="C7429" s="2"/>
      <c r="G7429" s="2"/>
    </row>
    <row r="7430" spans="1:7" x14ac:dyDescent="0.2">
      <c r="A7430" s="2"/>
      <c r="C7430" s="2"/>
      <c r="G7430" s="2"/>
    </row>
    <row r="7431" spans="1:7" x14ac:dyDescent="0.2">
      <c r="A7431" s="2"/>
      <c r="C7431" s="2"/>
      <c r="G7431" s="2"/>
    </row>
    <row r="7432" spans="1:7" x14ac:dyDescent="0.2">
      <c r="A7432" s="2"/>
      <c r="C7432" s="2"/>
      <c r="G7432" s="2"/>
    </row>
    <row r="7433" spans="1:7" x14ac:dyDescent="0.2">
      <c r="A7433" s="2"/>
      <c r="C7433" s="2"/>
      <c r="G7433" s="2"/>
    </row>
    <row r="7434" spans="1:7" x14ac:dyDescent="0.2">
      <c r="A7434" s="2"/>
      <c r="C7434" s="2"/>
      <c r="G7434" s="2"/>
    </row>
    <row r="7435" spans="1:7" x14ac:dyDescent="0.2">
      <c r="A7435" s="2"/>
      <c r="C7435" s="2"/>
      <c r="G7435" s="2"/>
    </row>
    <row r="7436" spans="1:7" x14ac:dyDescent="0.2">
      <c r="A7436" s="2"/>
      <c r="C7436" s="2"/>
      <c r="G7436" s="2"/>
    </row>
    <row r="7437" spans="1:7" x14ac:dyDescent="0.2">
      <c r="A7437" s="2"/>
      <c r="C7437" s="2"/>
      <c r="G7437" s="2"/>
    </row>
    <row r="7438" spans="1:7" x14ac:dyDescent="0.2">
      <c r="A7438" s="2"/>
      <c r="C7438" s="2"/>
      <c r="G7438" s="2"/>
    </row>
    <row r="7439" spans="1:7" x14ac:dyDescent="0.2">
      <c r="A7439" s="2"/>
      <c r="C7439" s="2"/>
      <c r="G7439" s="2"/>
    </row>
    <row r="7440" spans="1:7" x14ac:dyDescent="0.2">
      <c r="A7440" s="2"/>
      <c r="C7440" s="2"/>
      <c r="G7440" s="2"/>
    </row>
    <row r="7441" spans="1:7" x14ac:dyDescent="0.2">
      <c r="A7441" s="2"/>
      <c r="C7441" s="2"/>
      <c r="G7441" s="2"/>
    </row>
    <row r="7442" spans="1:7" x14ac:dyDescent="0.2">
      <c r="A7442" s="2"/>
      <c r="C7442" s="2"/>
      <c r="G7442" s="2"/>
    </row>
    <row r="7443" spans="1:7" x14ac:dyDescent="0.2">
      <c r="A7443" s="2"/>
      <c r="C7443" s="2"/>
      <c r="G7443" s="2"/>
    </row>
    <row r="7444" spans="1:7" x14ac:dyDescent="0.2">
      <c r="A7444" s="2"/>
      <c r="C7444" s="2"/>
      <c r="G7444" s="2"/>
    </row>
    <row r="7445" spans="1:7" x14ac:dyDescent="0.2">
      <c r="A7445" s="2"/>
      <c r="C7445" s="2"/>
      <c r="G7445" s="2"/>
    </row>
    <row r="7446" spans="1:7" x14ac:dyDescent="0.2">
      <c r="A7446" s="2"/>
      <c r="C7446" s="2"/>
      <c r="G7446" s="2"/>
    </row>
    <row r="7447" spans="1:7" x14ac:dyDescent="0.2">
      <c r="A7447" s="2"/>
      <c r="C7447" s="2"/>
      <c r="G7447" s="2"/>
    </row>
    <row r="7448" spans="1:7" x14ac:dyDescent="0.2">
      <c r="A7448" s="2"/>
      <c r="C7448" s="2"/>
      <c r="G7448" s="2"/>
    </row>
    <row r="7449" spans="1:7" x14ac:dyDescent="0.2">
      <c r="A7449" s="2"/>
      <c r="C7449" s="2"/>
      <c r="G7449" s="2"/>
    </row>
    <row r="7450" spans="1:7" x14ac:dyDescent="0.2">
      <c r="A7450" s="2"/>
      <c r="C7450" s="2"/>
      <c r="G7450" s="2"/>
    </row>
    <row r="7451" spans="1:7" x14ac:dyDescent="0.2">
      <c r="A7451" s="2"/>
      <c r="C7451" s="2"/>
      <c r="G7451" s="2"/>
    </row>
    <row r="7452" spans="1:7" x14ac:dyDescent="0.2">
      <c r="A7452" s="2"/>
      <c r="C7452" s="2"/>
      <c r="G7452" s="2"/>
    </row>
    <row r="7453" spans="1:7" x14ac:dyDescent="0.2">
      <c r="A7453" s="2"/>
      <c r="C7453" s="2"/>
      <c r="G7453" s="2"/>
    </row>
    <row r="7454" spans="1:7" x14ac:dyDescent="0.2">
      <c r="A7454" s="2"/>
      <c r="C7454" s="2"/>
      <c r="G7454" s="2"/>
    </row>
    <row r="7455" spans="1:7" x14ac:dyDescent="0.2">
      <c r="A7455" s="2"/>
      <c r="C7455" s="2"/>
      <c r="G7455" s="2"/>
    </row>
    <row r="7456" spans="1:7" x14ac:dyDescent="0.2">
      <c r="A7456" s="2"/>
      <c r="C7456" s="2"/>
      <c r="G7456" s="2"/>
    </row>
    <row r="7457" spans="1:7" x14ac:dyDescent="0.2">
      <c r="A7457" s="2"/>
      <c r="C7457" s="2"/>
      <c r="G7457" s="2"/>
    </row>
    <row r="7458" spans="1:7" x14ac:dyDescent="0.2">
      <c r="A7458" s="2"/>
      <c r="C7458" s="2"/>
      <c r="G7458" s="2"/>
    </row>
    <row r="7459" spans="1:7" x14ac:dyDescent="0.2">
      <c r="A7459" s="2"/>
      <c r="C7459" s="2"/>
      <c r="G7459" s="2"/>
    </row>
    <row r="7460" spans="1:7" x14ac:dyDescent="0.2">
      <c r="A7460" s="2"/>
      <c r="C7460" s="2"/>
      <c r="G7460" s="2"/>
    </row>
    <row r="7461" spans="1:7" x14ac:dyDescent="0.2">
      <c r="A7461" s="2"/>
      <c r="C7461" s="2"/>
      <c r="G7461" s="2"/>
    </row>
    <row r="7462" spans="1:7" x14ac:dyDescent="0.2">
      <c r="A7462" s="2"/>
      <c r="C7462" s="2"/>
      <c r="G7462" s="2"/>
    </row>
    <row r="7463" spans="1:7" x14ac:dyDescent="0.2">
      <c r="A7463" s="2"/>
      <c r="C7463" s="2"/>
      <c r="G7463" s="2"/>
    </row>
    <row r="7464" spans="1:7" x14ac:dyDescent="0.2">
      <c r="A7464" s="2"/>
      <c r="C7464" s="2"/>
      <c r="G7464" s="2"/>
    </row>
    <row r="7465" spans="1:7" x14ac:dyDescent="0.2">
      <c r="A7465" s="2"/>
      <c r="C7465" s="2"/>
      <c r="G7465" s="2"/>
    </row>
    <row r="7466" spans="1:7" x14ac:dyDescent="0.2">
      <c r="A7466" s="2"/>
      <c r="C7466" s="2"/>
      <c r="G7466" s="2"/>
    </row>
    <row r="7467" spans="1:7" x14ac:dyDescent="0.2">
      <c r="A7467" s="2"/>
      <c r="C7467" s="2"/>
      <c r="G7467" s="2"/>
    </row>
    <row r="7468" spans="1:7" x14ac:dyDescent="0.2">
      <c r="A7468" s="2"/>
      <c r="C7468" s="2"/>
      <c r="G7468" s="2"/>
    </row>
    <row r="7469" spans="1:7" x14ac:dyDescent="0.2">
      <c r="A7469" s="2"/>
      <c r="C7469" s="2"/>
      <c r="G7469" s="2"/>
    </row>
    <row r="7470" spans="1:7" x14ac:dyDescent="0.2">
      <c r="A7470" s="2"/>
      <c r="C7470" s="2"/>
      <c r="G7470" s="2"/>
    </row>
    <row r="7471" spans="1:7" x14ac:dyDescent="0.2">
      <c r="A7471" s="2"/>
      <c r="C7471" s="2"/>
      <c r="G7471" s="2"/>
    </row>
    <row r="7472" spans="1:7" x14ac:dyDescent="0.2">
      <c r="A7472" s="2"/>
      <c r="C7472" s="2"/>
      <c r="G7472" s="2"/>
    </row>
    <row r="7473" spans="1:7" x14ac:dyDescent="0.2">
      <c r="A7473" s="2"/>
      <c r="C7473" s="2"/>
      <c r="G7473" s="2"/>
    </row>
    <row r="7474" spans="1:7" x14ac:dyDescent="0.2">
      <c r="A7474" s="2"/>
      <c r="C7474" s="2"/>
      <c r="G7474" s="2"/>
    </row>
    <row r="7475" spans="1:7" x14ac:dyDescent="0.2">
      <c r="A7475" s="2"/>
      <c r="C7475" s="2"/>
      <c r="G7475" s="2"/>
    </row>
    <row r="7476" spans="1:7" x14ac:dyDescent="0.2">
      <c r="A7476" s="2"/>
      <c r="C7476" s="2"/>
      <c r="G7476" s="2"/>
    </row>
    <row r="7477" spans="1:7" x14ac:dyDescent="0.2">
      <c r="A7477" s="2"/>
      <c r="C7477" s="2"/>
      <c r="G7477" s="2"/>
    </row>
    <row r="7478" spans="1:7" x14ac:dyDescent="0.2">
      <c r="A7478" s="2"/>
      <c r="C7478" s="2"/>
      <c r="G7478" s="2"/>
    </row>
    <row r="7479" spans="1:7" x14ac:dyDescent="0.2">
      <c r="A7479" s="2"/>
      <c r="C7479" s="2"/>
      <c r="G7479" s="2"/>
    </row>
    <row r="7480" spans="1:7" x14ac:dyDescent="0.2">
      <c r="A7480" s="2"/>
      <c r="C7480" s="2"/>
      <c r="G7480" s="2"/>
    </row>
    <row r="7481" spans="1:7" x14ac:dyDescent="0.2">
      <c r="A7481" s="2"/>
      <c r="C7481" s="2"/>
      <c r="G7481" s="2"/>
    </row>
    <row r="7482" spans="1:7" x14ac:dyDescent="0.2">
      <c r="A7482" s="2"/>
      <c r="C7482" s="2"/>
      <c r="G7482" s="2"/>
    </row>
    <row r="7483" spans="1:7" x14ac:dyDescent="0.2">
      <c r="A7483" s="2"/>
      <c r="C7483" s="2"/>
      <c r="G7483" s="2"/>
    </row>
    <row r="7484" spans="1:7" x14ac:dyDescent="0.2">
      <c r="A7484" s="2"/>
      <c r="C7484" s="2"/>
      <c r="G7484" s="2"/>
    </row>
    <row r="7485" spans="1:7" x14ac:dyDescent="0.2">
      <c r="A7485" s="2"/>
      <c r="C7485" s="2"/>
      <c r="G7485" s="2"/>
    </row>
    <row r="7486" spans="1:7" x14ac:dyDescent="0.2">
      <c r="A7486" s="2"/>
      <c r="C7486" s="2"/>
      <c r="G7486" s="2"/>
    </row>
    <row r="7487" spans="1:7" x14ac:dyDescent="0.2">
      <c r="A7487" s="2"/>
      <c r="C7487" s="2"/>
      <c r="G7487" s="2"/>
    </row>
    <row r="7488" spans="1:7" x14ac:dyDescent="0.2">
      <c r="A7488" s="2"/>
      <c r="C7488" s="2"/>
      <c r="G7488" s="2"/>
    </row>
    <row r="7489" spans="1:7" x14ac:dyDescent="0.2">
      <c r="A7489" s="2"/>
      <c r="C7489" s="2"/>
      <c r="G7489" s="2"/>
    </row>
    <row r="7490" spans="1:7" x14ac:dyDescent="0.2">
      <c r="A7490" s="2"/>
      <c r="C7490" s="2"/>
      <c r="G7490" s="2"/>
    </row>
    <row r="7491" spans="1:7" x14ac:dyDescent="0.2">
      <c r="A7491" s="2"/>
      <c r="C7491" s="2"/>
      <c r="G7491" s="2"/>
    </row>
    <row r="7492" spans="1:7" x14ac:dyDescent="0.2">
      <c r="A7492" s="2"/>
      <c r="C7492" s="2"/>
      <c r="G7492" s="2"/>
    </row>
    <row r="7493" spans="1:7" x14ac:dyDescent="0.2">
      <c r="A7493" s="2"/>
      <c r="C7493" s="2"/>
      <c r="G7493" s="2"/>
    </row>
    <row r="7494" spans="1:7" x14ac:dyDescent="0.2">
      <c r="A7494" s="2"/>
      <c r="C7494" s="2"/>
      <c r="G7494" s="2"/>
    </row>
    <row r="7495" spans="1:7" x14ac:dyDescent="0.2">
      <c r="A7495" s="2"/>
      <c r="C7495" s="2"/>
      <c r="G7495" s="2"/>
    </row>
    <row r="7496" spans="1:7" x14ac:dyDescent="0.2">
      <c r="A7496" s="2"/>
      <c r="C7496" s="2"/>
      <c r="G7496" s="2"/>
    </row>
    <row r="7497" spans="1:7" x14ac:dyDescent="0.2">
      <c r="A7497" s="2"/>
      <c r="C7497" s="2"/>
      <c r="G7497" s="2"/>
    </row>
    <row r="7498" spans="1:7" x14ac:dyDescent="0.2">
      <c r="A7498" s="2"/>
      <c r="C7498" s="2"/>
      <c r="G7498" s="2"/>
    </row>
    <row r="7499" spans="1:7" x14ac:dyDescent="0.2">
      <c r="A7499" s="2"/>
      <c r="C7499" s="2"/>
      <c r="G7499" s="2"/>
    </row>
    <row r="7500" spans="1:7" x14ac:dyDescent="0.2">
      <c r="A7500" s="2"/>
      <c r="C7500" s="2"/>
      <c r="G7500" s="2"/>
    </row>
    <row r="7501" spans="1:7" x14ac:dyDescent="0.2">
      <c r="A7501" s="2"/>
      <c r="C7501" s="2"/>
      <c r="G7501" s="2"/>
    </row>
    <row r="7502" spans="1:7" x14ac:dyDescent="0.2">
      <c r="A7502" s="2"/>
      <c r="C7502" s="2"/>
      <c r="G7502" s="2"/>
    </row>
    <row r="7503" spans="1:7" x14ac:dyDescent="0.2">
      <c r="A7503" s="2"/>
      <c r="C7503" s="2"/>
      <c r="G7503" s="2"/>
    </row>
    <row r="7504" spans="1:7" x14ac:dyDescent="0.2">
      <c r="A7504" s="2"/>
      <c r="C7504" s="2"/>
      <c r="G7504" s="2"/>
    </row>
    <row r="7505" spans="1:7" x14ac:dyDescent="0.2">
      <c r="A7505" s="2"/>
      <c r="C7505" s="2"/>
      <c r="G7505" s="2"/>
    </row>
    <row r="7506" spans="1:7" x14ac:dyDescent="0.2">
      <c r="A7506" s="2"/>
      <c r="C7506" s="2"/>
      <c r="G7506" s="2"/>
    </row>
    <row r="7507" spans="1:7" x14ac:dyDescent="0.2">
      <c r="A7507" s="2"/>
      <c r="C7507" s="2"/>
      <c r="G7507" s="2"/>
    </row>
    <row r="7508" spans="1:7" x14ac:dyDescent="0.2">
      <c r="A7508" s="2"/>
      <c r="C7508" s="2"/>
      <c r="G7508" s="2"/>
    </row>
    <row r="7509" spans="1:7" x14ac:dyDescent="0.2">
      <c r="A7509" s="2"/>
      <c r="C7509" s="2"/>
      <c r="G7509" s="2"/>
    </row>
    <row r="7510" spans="1:7" x14ac:dyDescent="0.2">
      <c r="A7510" s="2"/>
      <c r="C7510" s="2"/>
      <c r="G7510" s="2"/>
    </row>
    <row r="7511" spans="1:7" x14ac:dyDescent="0.2">
      <c r="A7511" s="2"/>
      <c r="C7511" s="2"/>
      <c r="G7511" s="2"/>
    </row>
    <row r="7512" spans="1:7" x14ac:dyDescent="0.2">
      <c r="A7512" s="2"/>
      <c r="C7512" s="2"/>
      <c r="G7512" s="2"/>
    </row>
    <row r="7513" spans="1:7" x14ac:dyDescent="0.2">
      <c r="A7513" s="2"/>
      <c r="C7513" s="2"/>
      <c r="G7513" s="2"/>
    </row>
    <row r="7514" spans="1:7" x14ac:dyDescent="0.2">
      <c r="A7514" s="2"/>
      <c r="C7514" s="2"/>
      <c r="G7514" s="2"/>
    </row>
    <row r="7515" spans="1:7" x14ac:dyDescent="0.2">
      <c r="A7515" s="2"/>
      <c r="C7515" s="2"/>
      <c r="G7515" s="2"/>
    </row>
    <row r="7516" spans="1:7" x14ac:dyDescent="0.2">
      <c r="A7516" s="2"/>
      <c r="C7516" s="2"/>
      <c r="G7516" s="2"/>
    </row>
    <row r="7517" spans="1:7" x14ac:dyDescent="0.2">
      <c r="A7517" s="2"/>
      <c r="C7517" s="2"/>
      <c r="G7517" s="2"/>
    </row>
    <row r="7518" spans="1:7" x14ac:dyDescent="0.2">
      <c r="A7518" s="2"/>
      <c r="C7518" s="2"/>
      <c r="G7518" s="2"/>
    </row>
    <row r="7519" spans="1:7" x14ac:dyDescent="0.2">
      <c r="A7519" s="2"/>
      <c r="C7519" s="2"/>
      <c r="G7519" s="2"/>
    </row>
    <row r="7520" spans="1:7" x14ac:dyDescent="0.2">
      <c r="A7520" s="2"/>
      <c r="C7520" s="2"/>
      <c r="G7520" s="2"/>
    </row>
    <row r="7521" spans="1:7" x14ac:dyDescent="0.2">
      <c r="A7521" s="2"/>
      <c r="C7521" s="2"/>
      <c r="G7521" s="2"/>
    </row>
    <row r="7522" spans="1:7" x14ac:dyDescent="0.2">
      <c r="A7522" s="2"/>
      <c r="C7522" s="2"/>
      <c r="G7522" s="2"/>
    </row>
    <row r="7523" spans="1:7" x14ac:dyDescent="0.2">
      <c r="A7523" s="2"/>
      <c r="C7523" s="2"/>
      <c r="G7523" s="2"/>
    </row>
    <row r="7524" spans="1:7" x14ac:dyDescent="0.2">
      <c r="A7524" s="2"/>
      <c r="C7524" s="2"/>
      <c r="G7524" s="2"/>
    </row>
    <row r="7525" spans="1:7" x14ac:dyDescent="0.2">
      <c r="A7525" s="2"/>
      <c r="C7525" s="2"/>
      <c r="G7525" s="2"/>
    </row>
    <row r="7526" spans="1:7" x14ac:dyDescent="0.2">
      <c r="A7526" s="2"/>
      <c r="C7526" s="2"/>
      <c r="G7526" s="2"/>
    </row>
    <row r="7527" spans="1:7" x14ac:dyDescent="0.2">
      <c r="A7527" s="2"/>
      <c r="C7527" s="2"/>
      <c r="G7527" s="2"/>
    </row>
    <row r="7528" spans="1:7" x14ac:dyDescent="0.2">
      <c r="A7528" s="2"/>
      <c r="C7528" s="2"/>
      <c r="G7528" s="2"/>
    </row>
    <row r="7529" spans="1:7" x14ac:dyDescent="0.2">
      <c r="A7529" s="2"/>
      <c r="C7529" s="2"/>
      <c r="G7529" s="2"/>
    </row>
    <row r="7530" spans="1:7" x14ac:dyDescent="0.2">
      <c r="A7530" s="2"/>
      <c r="C7530" s="2"/>
      <c r="G7530" s="2"/>
    </row>
    <row r="7531" spans="1:7" x14ac:dyDescent="0.2">
      <c r="A7531" s="2"/>
      <c r="C7531" s="2"/>
      <c r="G7531" s="2"/>
    </row>
    <row r="7532" spans="1:7" x14ac:dyDescent="0.2">
      <c r="A7532" s="2"/>
      <c r="C7532" s="2"/>
      <c r="G7532" s="2"/>
    </row>
    <row r="7533" spans="1:7" x14ac:dyDescent="0.2">
      <c r="A7533" s="2"/>
      <c r="C7533" s="2"/>
      <c r="G7533" s="2"/>
    </row>
    <row r="7534" spans="1:7" x14ac:dyDescent="0.2">
      <c r="A7534" s="2"/>
      <c r="C7534" s="2"/>
      <c r="G7534" s="2"/>
    </row>
    <row r="7535" spans="1:7" x14ac:dyDescent="0.2">
      <c r="A7535" s="2"/>
      <c r="C7535" s="2"/>
      <c r="G7535" s="2"/>
    </row>
    <row r="7536" spans="1:7" x14ac:dyDescent="0.2">
      <c r="A7536" s="2"/>
      <c r="C7536" s="2"/>
      <c r="G7536" s="2"/>
    </row>
    <row r="7537" spans="1:7" x14ac:dyDescent="0.2">
      <c r="A7537" s="2"/>
      <c r="C7537" s="2"/>
      <c r="G7537" s="2"/>
    </row>
    <row r="7538" spans="1:7" x14ac:dyDescent="0.2">
      <c r="A7538" s="2"/>
      <c r="C7538" s="2"/>
      <c r="G7538" s="2"/>
    </row>
    <row r="7539" spans="1:7" x14ac:dyDescent="0.2">
      <c r="A7539" s="2"/>
      <c r="C7539" s="2"/>
      <c r="G7539" s="2"/>
    </row>
    <row r="7540" spans="1:7" x14ac:dyDescent="0.2">
      <c r="A7540" s="2"/>
      <c r="C7540" s="2"/>
      <c r="G7540" s="2"/>
    </row>
    <row r="7541" spans="1:7" x14ac:dyDescent="0.2">
      <c r="A7541" s="2"/>
      <c r="C7541" s="2"/>
      <c r="G7541" s="2"/>
    </row>
    <row r="7542" spans="1:7" x14ac:dyDescent="0.2">
      <c r="A7542" s="2"/>
      <c r="C7542" s="2"/>
      <c r="G7542" s="2"/>
    </row>
    <row r="7543" spans="1:7" x14ac:dyDescent="0.2">
      <c r="A7543" s="2"/>
      <c r="C7543" s="2"/>
      <c r="G7543" s="2"/>
    </row>
    <row r="7544" spans="1:7" x14ac:dyDescent="0.2">
      <c r="A7544" s="2"/>
      <c r="C7544" s="2"/>
      <c r="G7544" s="2"/>
    </row>
    <row r="7545" spans="1:7" x14ac:dyDescent="0.2">
      <c r="A7545" s="2"/>
      <c r="C7545" s="2"/>
      <c r="G7545" s="2"/>
    </row>
    <row r="7546" spans="1:7" x14ac:dyDescent="0.2">
      <c r="A7546" s="2"/>
      <c r="C7546" s="2"/>
      <c r="G7546" s="2"/>
    </row>
    <row r="7547" spans="1:7" x14ac:dyDescent="0.2">
      <c r="A7547" s="2"/>
      <c r="C7547" s="2"/>
      <c r="G7547" s="2"/>
    </row>
    <row r="7548" spans="1:7" x14ac:dyDescent="0.2">
      <c r="A7548" s="2"/>
      <c r="C7548" s="2"/>
      <c r="G7548" s="2"/>
    </row>
    <row r="7549" spans="1:7" x14ac:dyDescent="0.2">
      <c r="A7549" s="2"/>
      <c r="C7549" s="2"/>
      <c r="G7549" s="2"/>
    </row>
    <row r="7550" spans="1:7" x14ac:dyDescent="0.2">
      <c r="A7550" s="2"/>
      <c r="C7550" s="2"/>
      <c r="G7550" s="2"/>
    </row>
    <row r="7551" spans="1:7" x14ac:dyDescent="0.2">
      <c r="A7551" s="2"/>
      <c r="C7551" s="2"/>
      <c r="G7551" s="2"/>
    </row>
    <row r="7552" spans="1:7" x14ac:dyDescent="0.2">
      <c r="A7552" s="2"/>
      <c r="C7552" s="2"/>
      <c r="G7552" s="2"/>
    </row>
    <row r="7553" spans="1:7" x14ac:dyDescent="0.2">
      <c r="A7553" s="2"/>
      <c r="C7553" s="2"/>
      <c r="G7553" s="2"/>
    </row>
    <row r="7554" spans="1:7" x14ac:dyDescent="0.2">
      <c r="A7554" s="2"/>
      <c r="C7554" s="2"/>
      <c r="G7554" s="2"/>
    </row>
    <row r="7555" spans="1:7" x14ac:dyDescent="0.2">
      <c r="A7555" s="2"/>
      <c r="C7555" s="2"/>
      <c r="G7555" s="2"/>
    </row>
    <row r="7556" spans="1:7" x14ac:dyDescent="0.2">
      <c r="A7556" s="2"/>
      <c r="C7556" s="2"/>
      <c r="G7556" s="2"/>
    </row>
    <row r="7557" spans="1:7" x14ac:dyDescent="0.2">
      <c r="A7557" s="2"/>
      <c r="C7557" s="2"/>
      <c r="G7557" s="2"/>
    </row>
    <row r="7558" spans="1:7" x14ac:dyDescent="0.2">
      <c r="A7558" s="2"/>
      <c r="C7558" s="2"/>
      <c r="G7558" s="2"/>
    </row>
    <row r="7559" spans="1:7" x14ac:dyDescent="0.2">
      <c r="A7559" s="2"/>
      <c r="C7559" s="2"/>
      <c r="G7559" s="2"/>
    </row>
    <row r="7560" spans="1:7" x14ac:dyDescent="0.2">
      <c r="A7560" s="2"/>
      <c r="C7560" s="2"/>
      <c r="G7560" s="2"/>
    </row>
    <row r="7561" spans="1:7" x14ac:dyDescent="0.2">
      <c r="A7561" s="2"/>
      <c r="C7561" s="2"/>
      <c r="G7561" s="2"/>
    </row>
    <row r="7562" spans="1:7" x14ac:dyDescent="0.2">
      <c r="A7562" s="2"/>
      <c r="C7562" s="2"/>
      <c r="G7562" s="2"/>
    </row>
    <row r="7563" spans="1:7" x14ac:dyDescent="0.2">
      <c r="A7563" s="2"/>
      <c r="C7563" s="2"/>
      <c r="G7563" s="2"/>
    </row>
    <row r="7564" spans="1:7" x14ac:dyDescent="0.2">
      <c r="A7564" s="2"/>
      <c r="C7564" s="2"/>
      <c r="G7564" s="2"/>
    </row>
    <row r="7565" spans="1:7" x14ac:dyDescent="0.2">
      <c r="A7565" s="2"/>
      <c r="C7565" s="2"/>
      <c r="G7565" s="2"/>
    </row>
    <row r="7566" spans="1:7" x14ac:dyDescent="0.2">
      <c r="A7566" s="2"/>
      <c r="C7566" s="2"/>
      <c r="G7566" s="2"/>
    </row>
    <row r="7567" spans="1:7" x14ac:dyDescent="0.2">
      <c r="A7567" s="2"/>
      <c r="C7567" s="2"/>
      <c r="G7567" s="2"/>
    </row>
    <row r="7568" spans="1:7" x14ac:dyDescent="0.2">
      <c r="A7568" s="2"/>
      <c r="C7568" s="2"/>
      <c r="G7568" s="2"/>
    </row>
    <row r="7569" spans="1:7" x14ac:dyDescent="0.2">
      <c r="A7569" s="2"/>
      <c r="C7569" s="2"/>
      <c r="G7569" s="2"/>
    </row>
    <row r="7570" spans="1:7" x14ac:dyDescent="0.2">
      <c r="A7570" s="2"/>
      <c r="C7570" s="2"/>
      <c r="G7570" s="2"/>
    </row>
    <row r="7571" spans="1:7" x14ac:dyDescent="0.2">
      <c r="A7571" s="2"/>
      <c r="C7571" s="2"/>
      <c r="G7571" s="2"/>
    </row>
    <row r="7572" spans="1:7" x14ac:dyDescent="0.2">
      <c r="A7572" s="2"/>
      <c r="C7572" s="2"/>
      <c r="G7572" s="2"/>
    </row>
    <row r="7573" spans="1:7" x14ac:dyDescent="0.2">
      <c r="A7573" s="2"/>
      <c r="C7573" s="2"/>
      <c r="G7573" s="2"/>
    </row>
    <row r="7574" spans="1:7" x14ac:dyDescent="0.2">
      <c r="A7574" s="2"/>
      <c r="C7574" s="2"/>
      <c r="G7574" s="2"/>
    </row>
    <row r="7575" spans="1:7" x14ac:dyDescent="0.2">
      <c r="A7575" s="2"/>
      <c r="C7575" s="2"/>
      <c r="G7575" s="2"/>
    </row>
    <row r="7576" spans="1:7" x14ac:dyDescent="0.2">
      <c r="A7576" s="2"/>
      <c r="C7576" s="2"/>
      <c r="G7576" s="2"/>
    </row>
    <row r="7577" spans="1:7" x14ac:dyDescent="0.2">
      <c r="A7577" s="2"/>
      <c r="C7577" s="2"/>
      <c r="G7577" s="2"/>
    </row>
    <row r="7578" spans="1:7" x14ac:dyDescent="0.2">
      <c r="A7578" s="2"/>
      <c r="C7578" s="2"/>
      <c r="G7578" s="2"/>
    </row>
    <row r="7579" spans="1:7" x14ac:dyDescent="0.2">
      <c r="A7579" s="2"/>
      <c r="C7579" s="2"/>
      <c r="G7579" s="2"/>
    </row>
    <row r="7580" spans="1:7" x14ac:dyDescent="0.2">
      <c r="A7580" s="2"/>
      <c r="C7580" s="2"/>
      <c r="G7580" s="2"/>
    </row>
    <row r="7581" spans="1:7" x14ac:dyDescent="0.2">
      <c r="A7581" s="2"/>
      <c r="C7581" s="2"/>
      <c r="G7581" s="2"/>
    </row>
    <row r="7582" spans="1:7" x14ac:dyDescent="0.2">
      <c r="A7582" s="2"/>
      <c r="C7582" s="2"/>
      <c r="G7582" s="2"/>
    </row>
    <row r="7583" spans="1:7" x14ac:dyDescent="0.2">
      <c r="A7583" s="2"/>
      <c r="C7583" s="2"/>
      <c r="G7583" s="2"/>
    </row>
    <row r="7584" spans="1:7" x14ac:dyDescent="0.2">
      <c r="A7584" s="2"/>
      <c r="C7584" s="2"/>
      <c r="G7584" s="2"/>
    </row>
    <row r="7585" spans="1:7" x14ac:dyDescent="0.2">
      <c r="A7585" s="2"/>
      <c r="C7585" s="2"/>
      <c r="G7585" s="2"/>
    </row>
    <row r="7586" spans="1:7" x14ac:dyDescent="0.2">
      <c r="A7586" s="2"/>
      <c r="C7586" s="2"/>
      <c r="G7586" s="2"/>
    </row>
    <row r="7587" spans="1:7" x14ac:dyDescent="0.2">
      <c r="A7587" s="2"/>
      <c r="C7587" s="2"/>
      <c r="G7587" s="2"/>
    </row>
    <row r="7588" spans="1:7" x14ac:dyDescent="0.2">
      <c r="A7588" s="2"/>
      <c r="C7588" s="2"/>
      <c r="G7588" s="2"/>
    </row>
    <row r="7589" spans="1:7" x14ac:dyDescent="0.2">
      <c r="A7589" s="2"/>
      <c r="C7589" s="2"/>
      <c r="G7589" s="2"/>
    </row>
    <row r="7590" spans="1:7" x14ac:dyDescent="0.2">
      <c r="A7590" s="2"/>
      <c r="C7590" s="2"/>
      <c r="G7590" s="2"/>
    </row>
    <row r="7591" spans="1:7" x14ac:dyDescent="0.2">
      <c r="A7591" s="2"/>
      <c r="C7591" s="2"/>
      <c r="G7591" s="2"/>
    </row>
    <row r="7592" spans="1:7" x14ac:dyDescent="0.2">
      <c r="A7592" s="2"/>
      <c r="C7592" s="2"/>
      <c r="G7592" s="2"/>
    </row>
    <row r="7593" spans="1:7" x14ac:dyDescent="0.2">
      <c r="A7593" s="2"/>
      <c r="C7593" s="2"/>
      <c r="G7593" s="2"/>
    </row>
    <row r="7594" spans="1:7" x14ac:dyDescent="0.2">
      <c r="A7594" s="2"/>
      <c r="C7594" s="2"/>
      <c r="G7594" s="2"/>
    </row>
    <row r="7595" spans="1:7" x14ac:dyDescent="0.2">
      <c r="A7595" s="2"/>
      <c r="C7595" s="2"/>
      <c r="G7595" s="2"/>
    </row>
    <row r="7596" spans="1:7" x14ac:dyDescent="0.2">
      <c r="A7596" s="2"/>
      <c r="C7596" s="2"/>
      <c r="G7596" s="2"/>
    </row>
    <row r="7597" spans="1:7" x14ac:dyDescent="0.2">
      <c r="A7597" s="2"/>
      <c r="C7597" s="2"/>
      <c r="G7597" s="2"/>
    </row>
    <row r="7598" spans="1:7" x14ac:dyDescent="0.2">
      <c r="A7598" s="2"/>
      <c r="C7598" s="2"/>
      <c r="G7598" s="2"/>
    </row>
    <row r="7599" spans="1:7" x14ac:dyDescent="0.2">
      <c r="A7599" s="2"/>
      <c r="C7599" s="2"/>
      <c r="G7599" s="2"/>
    </row>
    <row r="7600" spans="1:7" x14ac:dyDescent="0.2">
      <c r="A7600" s="2"/>
      <c r="C7600" s="2"/>
      <c r="G7600" s="2"/>
    </row>
    <row r="7601" spans="1:7" x14ac:dyDescent="0.2">
      <c r="A7601" s="2"/>
      <c r="C7601" s="2"/>
      <c r="G7601" s="2"/>
    </row>
    <row r="7602" spans="1:7" x14ac:dyDescent="0.2">
      <c r="A7602" s="2"/>
      <c r="C7602" s="2"/>
      <c r="G7602" s="2"/>
    </row>
    <row r="7603" spans="1:7" x14ac:dyDescent="0.2">
      <c r="A7603" s="2"/>
      <c r="C7603" s="2"/>
      <c r="G7603" s="2"/>
    </row>
    <row r="7604" spans="1:7" x14ac:dyDescent="0.2">
      <c r="A7604" s="2"/>
      <c r="C7604" s="2"/>
      <c r="G7604" s="2"/>
    </row>
    <row r="7605" spans="1:7" x14ac:dyDescent="0.2">
      <c r="A7605" s="2"/>
      <c r="C7605" s="2"/>
      <c r="G7605" s="2"/>
    </row>
    <row r="7606" spans="1:7" x14ac:dyDescent="0.2">
      <c r="A7606" s="2"/>
      <c r="C7606" s="2"/>
      <c r="G7606" s="2"/>
    </row>
    <row r="7607" spans="1:7" x14ac:dyDescent="0.2">
      <c r="A7607" s="2"/>
      <c r="C7607" s="2"/>
      <c r="G7607" s="2"/>
    </row>
    <row r="7608" spans="1:7" x14ac:dyDescent="0.2">
      <c r="A7608" s="2"/>
      <c r="C7608" s="2"/>
      <c r="G7608" s="2"/>
    </row>
    <row r="7609" spans="1:7" x14ac:dyDescent="0.2">
      <c r="A7609" s="2"/>
      <c r="C7609" s="2"/>
      <c r="G7609" s="2"/>
    </row>
    <row r="7610" spans="1:7" x14ac:dyDescent="0.2">
      <c r="A7610" s="2"/>
      <c r="C7610" s="2"/>
      <c r="G7610" s="2"/>
    </row>
    <row r="7611" spans="1:7" x14ac:dyDescent="0.2">
      <c r="A7611" s="2"/>
      <c r="C7611" s="2"/>
      <c r="G7611" s="2"/>
    </row>
    <row r="7612" spans="1:7" x14ac:dyDescent="0.2">
      <c r="A7612" s="2"/>
      <c r="C7612" s="2"/>
      <c r="G7612" s="2"/>
    </row>
    <row r="7613" spans="1:7" x14ac:dyDescent="0.2">
      <c r="A7613" s="2"/>
      <c r="C7613" s="2"/>
      <c r="G7613" s="2"/>
    </row>
    <row r="7614" spans="1:7" x14ac:dyDescent="0.2">
      <c r="A7614" s="2"/>
      <c r="C7614" s="2"/>
      <c r="G7614" s="2"/>
    </row>
    <row r="7615" spans="1:7" x14ac:dyDescent="0.2">
      <c r="A7615" s="2"/>
      <c r="C7615" s="2"/>
      <c r="G7615" s="2"/>
    </row>
    <row r="7616" spans="1:7" x14ac:dyDescent="0.2">
      <c r="A7616" s="2"/>
      <c r="C7616" s="2"/>
      <c r="G7616" s="2"/>
    </row>
    <row r="7617" spans="1:7" x14ac:dyDescent="0.2">
      <c r="A7617" s="2"/>
      <c r="C7617" s="2"/>
      <c r="G7617" s="2"/>
    </row>
    <row r="7618" spans="1:7" x14ac:dyDescent="0.2">
      <c r="A7618" s="2"/>
      <c r="C7618" s="2"/>
      <c r="G7618" s="2"/>
    </row>
    <row r="7619" spans="1:7" x14ac:dyDescent="0.2">
      <c r="A7619" s="2"/>
      <c r="C7619" s="2"/>
      <c r="G7619" s="2"/>
    </row>
    <row r="7620" spans="1:7" x14ac:dyDescent="0.2">
      <c r="A7620" s="2"/>
      <c r="C7620" s="2"/>
      <c r="G7620" s="2"/>
    </row>
    <row r="7621" spans="1:7" x14ac:dyDescent="0.2">
      <c r="A7621" s="2"/>
      <c r="C7621" s="2"/>
      <c r="G7621" s="2"/>
    </row>
    <row r="7622" spans="1:7" x14ac:dyDescent="0.2">
      <c r="A7622" s="2"/>
      <c r="C7622" s="2"/>
      <c r="G7622" s="2"/>
    </row>
    <row r="7623" spans="1:7" x14ac:dyDescent="0.2">
      <c r="A7623" s="2"/>
      <c r="C7623" s="2"/>
      <c r="G7623" s="2"/>
    </row>
    <row r="7624" spans="1:7" x14ac:dyDescent="0.2">
      <c r="A7624" s="2"/>
      <c r="C7624" s="2"/>
      <c r="G7624" s="2"/>
    </row>
    <row r="7625" spans="1:7" x14ac:dyDescent="0.2">
      <c r="A7625" s="2"/>
      <c r="C7625" s="2"/>
      <c r="G7625" s="2"/>
    </row>
    <row r="7626" spans="1:7" x14ac:dyDescent="0.2">
      <c r="A7626" s="2"/>
      <c r="C7626" s="2"/>
      <c r="G7626" s="2"/>
    </row>
    <row r="7627" spans="1:7" x14ac:dyDescent="0.2">
      <c r="A7627" s="2"/>
      <c r="C7627" s="2"/>
      <c r="G7627" s="2"/>
    </row>
    <row r="7628" spans="1:7" x14ac:dyDescent="0.2">
      <c r="A7628" s="2"/>
      <c r="C7628" s="2"/>
      <c r="G7628" s="2"/>
    </row>
    <row r="7629" spans="1:7" x14ac:dyDescent="0.2">
      <c r="A7629" s="2"/>
      <c r="C7629" s="2"/>
      <c r="G7629" s="2"/>
    </row>
    <row r="7630" spans="1:7" x14ac:dyDescent="0.2">
      <c r="A7630" s="2"/>
      <c r="C7630" s="2"/>
      <c r="G7630" s="2"/>
    </row>
    <row r="7631" spans="1:7" x14ac:dyDescent="0.2">
      <c r="A7631" s="2"/>
      <c r="C7631" s="2"/>
      <c r="G7631" s="2"/>
    </row>
    <row r="7632" spans="1:7" x14ac:dyDescent="0.2">
      <c r="A7632" s="2"/>
      <c r="C7632" s="2"/>
      <c r="G7632" s="2"/>
    </row>
    <row r="7633" spans="1:7" x14ac:dyDescent="0.2">
      <c r="A7633" s="2"/>
      <c r="C7633" s="2"/>
      <c r="G7633" s="2"/>
    </row>
    <row r="7634" spans="1:7" x14ac:dyDescent="0.2">
      <c r="A7634" s="2"/>
      <c r="C7634" s="2"/>
      <c r="G7634" s="2"/>
    </row>
    <row r="7635" spans="1:7" x14ac:dyDescent="0.2">
      <c r="A7635" s="2"/>
      <c r="C7635" s="2"/>
      <c r="G7635" s="2"/>
    </row>
    <row r="7636" spans="1:7" x14ac:dyDescent="0.2">
      <c r="A7636" s="2"/>
      <c r="C7636" s="2"/>
      <c r="G7636" s="2"/>
    </row>
    <row r="7637" spans="1:7" x14ac:dyDescent="0.2">
      <c r="A7637" s="2"/>
      <c r="C7637" s="2"/>
      <c r="G7637" s="2"/>
    </row>
    <row r="7638" spans="1:7" x14ac:dyDescent="0.2">
      <c r="A7638" s="2"/>
      <c r="C7638" s="2"/>
      <c r="G7638" s="2"/>
    </row>
    <row r="7639" spans="1:7" x14ac:dyDescent="0.2">
      <c r="A7639" s="2"/>
      <c r="C7639" s="2"/>
      <c r="G7639" s="2"/>
    </row>
    <row r="7640" spans="1:7" x14ac:dyDescent="0.2">
      <c r="A7640" s="2"/>
      <c r="C7640" s="2"/>
      <c r="G7640" s="2"/>
    </row>
    <row r="7641" spans="1:7" x14ac:dyDescent="0.2">
      <c r="A7641" s="2"/>
      <c r="C7641" s="2"/>
      <c r="G7641" s="2"/>
    </row>
    <row r="7642" spans="1:7" x14ac:dyDescent="0.2">
      <c r="A7642" s="2"/>
      <c r="C7642" s="2"/>
      <c r="G7642" s="2"/>
    </row>
    <row r="7643" spans="1:7" x14ac:dyDescent="0.2">
      <c r="A7643" s="2"/>
      <c r="C7643" s="2"/>
      <c r="G7643" s="2"/>
    </row>
    <row r="7644" spans="1:7" x14ac:dyDescent="0.2">
      <c r="A7644" s="2"/>
      <c r="C7644" s="2"/>
      <c r="G7644" s="2"/>
    </row>
    <row r="7645" spans="1:7" x14ac:dyDescent="0.2">
      <c r="A7645" s="2"/>
      <c r="C7645" s="2"/>
      <c r="G7645" s="2"/>
    </row>
    <row r="7646" spans="1:7" x14ac:dyDescent="0.2">
      <c r="A7646" s="2"/>
      <c r="C7646" s="2"/>
      <c r="G7646" s="2"/>
    </row>
    <row r="7647" spans="1:7" x14ac:dyDescent="0.2">
      <c r="A7647" s="2"/>
      <c r="C7647" s="2"/>
      <c r="G7647" s="2"/>
    </row>
    <row r="7648" spans="1:7" x14ac:dyDescent="0.2">
      <c r="A7648" s="2"/>
      <c r="C7648" s="2"/>
      <c r="G7648" s="2"/>
    </row>
    <row r="7649" spans="1:7" x14ac:dyDescent="0.2">
      <c r="A7649" s="2"/>
      <c r="C7649" s="2"/>
      <c r="G7649" s="2"/>
    </row>
    <row r="7650" spans="1:7" x14ac:dyDescent="0.2">
      <c r="A7650" s="2"/>
      <c r="C7650" s="2"/>
      <c r="G7650" s="2"/>
    </row>
    <row r="7651" spans="1:7" x14ac:dyDescent="0.2">
      <c r="A7651" s="2"/>
      <c r="C7651" s="2"/>
      <c r="G7651" s="2"/>
    </row>
    <row r="7652" spans="1:7" x14ac:dyDescent="0.2">
      <c r="A7652" s="2"/>
      <c r="C7652" s="2"/>
      <c r="G7652" s="2"/>
    </row>
    <row r="7653" spans="1:7" x14ac:dyDescent="0.2">
      <c r="A7653" s="2"/>
      <c r="C7653" s="2"/>
      <c r="G7653" s="2"/>
    </row>
    <row r="7654" spans="1:7" x14ac:dyDescent="0.2">
      <c r="A7654" s="2"/>
      <c r="C7654" s="2"/>
      <c r="G7654" s="2"/>
    </row>
    <row r="7655" spans="1:7" x14ac:dyDescent="0.2">
      <c r="A7655" s="2"/>
      <c r="C7655" s="2"/>
      <c r="G7655" s="2"/>
    </row>
    <row r="7656" spans="1:7" x14ac:dyDescent="0.2">
      <c r="A7656" s="2"/>
      <c r="C7656" s="2"/>
      <c r="G7656" s="2"/>
    </row>
    <row r="7657" spans="1:7" x14ac:dyDescent="0.2">
      <c r="A7657" s="2"/>
      <c r="C7657" s="2"/>
      <c r="G7657" s="2"/>
    </row>
    <row r="7658" spans="1:7" x14ac:dyDescent="0.2">
      <c r="A7658" s="2"/>
      <c r="C7658" s="2"/>
      <c r="G7658" s="2"/>
    </row>
    <row r="7659" spans="1:7" x14ac:dyDescent="0.2">
      <c r="A7659" s="2"/>
      <c r="C7659" s="2"/>
      <c r="G7659" s="2"/>
    </row>
    <row r="7660" spans="1:7" x14ac:dyDescent="0.2">
      <c r="A7660" s="2"/>
      <c r="C7660" s="2"/>
      <c r="G7660" s="2"/>
    </row>
    <row r="7661" spans="1:7" x14ac:dyDescent="0.2">
      <c r="A7661" s="2"/>
      <c r="C7661" s="2"/>
      <c r="G7661" s="2"/>
    </row>
    <row r="7662" spans="1:7" x14ac:dyDescent="0.2">
      <c r="A7662" s="2"/>
      <c r="C7662" s="2"/>
      <c r="G7662" s="2"/>
    </row>
    <row r="7663" spans="1:7" x14ac:dyDescent="0.2">
      <c r="A7663" s="2"/>
      <c r="C7663" s="2"/>
      <c r="G7663" s="2"/>
    </row>
    <row r="7664" spans="1:7" x14ac:dyDescent="0.2">
      <c r="A7664" s="2"/>
      <c r="C7664" s="2"/>
      <c r="G7664" s="2"/>
    </row>
    <row r="7665" spans="1:7" x14ac:dyDescent="0.2">
      <c r="A7665" s="2"/>
      <c r="C7665" s="2"/>
      <c r="G7665" s="2"/>
    </row>
    <row r="7666" spans="1:7" x14ac:dyDescent="0.2">
      <c r="A7666" s="2"/>
      <c r="C7666" s="2"/>
      <c r="G7666" s="2"/>
    </row>
    <row r="7667" spans="1:7" x14ac:dyDescent="0.2">
      <c r="A7667" s="2"/>
      <c r="C7667" s="2"/>
      <c r="G7667" s="2"/>
    </row>
    <row r="7668" spans="1:7" x14ac:dyDescent="0.2">
      <c r="A7668" s="2"/>
      <c r="C7668" s="2"/>
      <c r="G7668" s="2"/>
    </row>
    <row r="7669" spans="1:7" x14ac:dyDescent="0.2">
      <c r="A7669" s="2"/>
      <c r="C7669" s="2"/>
      <c r="G7669" s="2"/>
    </row>
    <row r="7670" spans="1:7" x14ac:dyDescent="0.2">
      <c r="A7670" s="2"/>
      <c r="C7670" s="2"/>
      <c r="G7670" s="2"/>
    </row>
    <row r="7671" spans="1:7" x14ac:dyDescent="0.2">
      <c r="A7671" s="2"/>
      <c r="C7671" s="2"/>
      <c r="G7671" s="2"/>
    </row>
    <row r="7672" spans="1:7" x14ac:dyDescent="0.2">
      <c r="A7672" s="2"/>
      <c r="C7672" s="2"/>
      <c r="G7672" s="2"/>
    </row>
    <row r="7673" spans="1:7" x14ac:dyDescent="0.2">
      <c r="A7673" s="2"/>
      <c r="C7673" s="2"/>
      <c r="G7673" s="2"/>
    </row>
    <row r="7674" spans="1:7" x14ac:dyDescent="0.2">
      <c r="A7674" s="2"/>
      <c r="C7674" s="2"/>
      <c r="G7674" s="2"/>
    </row>
    <row r="7675" spans="1:7" x14ac:dyDescent="0.2">
      <c r="A7675" s="2"/>
      <c r="C7675" s="2"/>
      <c r="G7675" s="2"/>
    </row>
    <row r="7676" spans="1:7" x14ac:dyDescent="0.2">
      <c r="A7676" s="2"/>
      <c r="C7676" s="2"/>
      <c r="G7676" s="2"/>
    </row>
    <row r="7677" spans="1:7" x14ac:dyDescent="0.2">
      <c r="A7677" s="2"/>
      <c r="C7677" s="2"/>
      <c r="G7677" s="2"/>
    </row>
    <row r="7678" spans="1:7" x14ac:dyDescent="0.2">
      <c r="A7678" s="2"/>
      <c r="C7678" s="2"/>
      <c r="G7678" s="2"/>
    </row>
    <row r="7679" spans="1:7" x14ac:dyDescent="0.2">
      <c r="A7679" s="2"/>
      <c r="C7679" s="2"/>
      <c r="G7679" s="2"/>
    </row>
    <row r="7680" spans="1:7" x14ac:dyDescent="0.2">
      <c r="A7680" s="2"/>
      <c r="C7680" s="2"/>
      <c r="G7680" s="2"/>
    </row>
    <row r="7681" spans="1:7" x14ac:dyDescent="0.2">
      <c r="A7681" s="2"/>
      <c r="C7681" s="2"/>
      <c r="G7681" s="2"/>
    </row>
    <row r="7682" spans="1:7" x14ac:dyDescent="0.2">
      <c r="A7682" s="2"/>
      <c r="C7682" s="2"/>
      <c r="G7682" s="2"/>
    </row>
    <row r="7683" spans="1:7" x14ac:dyDescent="0.2">
      <c r="A7683" s="2"/>
      <c r="C7683" s="2"/>
      <c r="G7683" s="2"/>
    </row>
    <row r="7684" spans="1:7" x14ac:dyDescent="0.2">
      <c r="A7684" s="2"/>
      <c r="C7684" s="2"/>
      <c r="G7684" s="2"/>
    </row>
    <row r="7685" spans="1:7" x14ac:dyDescent="0.2">
      <c r="A7685" s="2"/>
      <c r="C7685" s="2"/>
      <c r="G7685" s="2"/>
    </row>
    <row r="7686" spans="1:7" x14ac:dyDescent="0.2">
      <c r="A7686" s="2"/>
      <c r="C7686" s="2"/>
      <c r="G7686" s="2"/>
    </row>
    <row r="7687" spans="1:7" x14ac:dyDescent="0.2">
      <c r="A7687" s="2"/>
      <c r="C7687" s="2"/>
      <c r="G7687" s="2"/>
    </row>
    <row r="7688" spans="1:7" x14ac:dyDescent="0.2">
      <c r="A7688" s="2"/>
      <c r="C7688" s="2"/>
      <c r="G7688" s="2"/>
    </row>
    <row r="7689" spans="1:7" x14ac:dyDescent="0.2">
      <c r="A7689" s="2"/>
      <c r="C7689" s="2"/>
      <c r="G7689" s="2"/>
    </row>
    <row r="7690" spans="1:7" x14ac:dyDescent="0.2">
      <c r="A7690" s="2"/>
      <c r="C7690" s="2"/>
      <c r="G7690" s="2"/>
    </row>
    <row r="7691" spans="1:7" x14ac:dyDescent="0.2">
      <c r="A7691" s="2"/>
      <c r="C7691" s="2"/>
      <c r="G7691" s="2"/>
    </row>
    <row r="7692" spans="1:7" x14ac:dyDescent="0.2">
      <c r="A7692" s="2"/>
      <c r="C7692" s="2"/>
      <c r="G7692" s="2"/>
    </row>
    <row r="7693" spans="1:7" x14ac:dyDescent="0.2">
      <c r="A7693" s="2"/>
      <c r="C7693" s="2"/>
      <c r="G7693" s="2"/>
    </row>
    <row r="7694" spans="1:7" x14ac:dyDescent="0.2">
      <c r="A7694" s="2"/>
      <c r="C7694" s="2"/>
      <c r="G7694" s="2"/>
    </row>
    <row r="7695" spans="1:7" x14ac:dyDescent="0.2">
      <c r="A7695" s="2"/>
      <c r="C7695" s="2"/>
      <c r="G7695" s="2"/>
    </row>
    <row r="7696" spans="1:7" x14ac:dyDescent="0.2">
      <c r="A7696" s="2"/>
      <c r="C7696" s="2"/>
      <c r="G7696" s="2"/>
    </row>
    <row r="7697" spans="1:7" x14ac:dyDescent="0.2">
      <c r="A7697" s="2"/>
      <c r="C7697" s="2"/>
      <c r="G7697" s="2"/>
    </row>
    <row r="7698" spans="1:7" x14ac:dyDescent="0.2">
      <c r="A7698" s="2"/>
      <c r="C7698" s="2"/>
      <c r="G7698" s="2"/>
    </row>
    <row r="7699" spans="1:7" x14ac:dyDescent="0.2">
      <c r="A7699" s="2"/>
      <c r="C7699" s="2"/>
      <c r="G7699" s="2"/>
    </row>
    <row r="7700" spans="1:7" x14ac:dyDescent="0.2">
      <c r="A7700" s="2"/>
      <c r="C7700" s="2"/>
      <c r="G7700" s="2"/>
    </row>
    <row r="7701" spans="1:7" x14ac:dyDescent="0.2">
      <c r="A7701" s="2"/>
      <c r="C7701" s="2"/>
      <c r="G7701" s="2"/>
    </row>
    <row r="7702" spans="1:7" x14ac:dyDescent="0.2">
      <c r="A7702" s="2"/>
      <c r="C7702" s="2"/>
      <c r="G7702" s="2"/>
    </row>
    <row r="7703" spans="1:7" x14ac:dyDescent="0.2">
      <c r="A7703" s="2"/>
      <c r="C7703" s="2"/>
      <c r="G7703" s="2"/>
    </row>
    <row r="7704" spans="1:7" x14ac:dyDescent="0.2">
      <c r="A7704" s="2"/>
      <c r="C7704" s="2"/>
      <c r="G7704" s="2"/>
    </row>
    <row r="7705" spans="1:7" x14ac:dyDescent="0.2">
      <c r="A7705" s="2"/>
      <c r="C7705" s="2"/>
      <c r="G7705" s="2"/>
    </row>
    <row r="7706" spans="1:7" x14ac:dyDescent="0.2">
      <c r="A7706" s="2"/>
      <c r="C7706" s="2"/>
      <c r="G7706" s="2"/>
    </row>
    <row r="7707" spans="1:7" x14ac:dyDescent="0.2">
      <c r="A7707" s="2"/>
      <c r="C7707" s="2"/>
      <c r="G7707" s="2"/>
    </row>
    <row r="7708" spans="1:7" x14ac:dyDescent="0.2">
      <c r="A7708" s="2"/>
      <c r="C7708" s="2"/>
      <c r="G7708" s="2"/>
    </row>
    <row r="7709" spans="1:7" x14ac:dyDescent="0.2">
      <c r="A7709" s="2"/>
      <c r="C7709" s="2"/>
      <c r="G7709" s="2"/>
    </row>
    <row r="7710" spans="1:7" x14ac:dyDescent="0.2">
      <c r="A7710" s="2"/>
      <c r="C7710" s="2"/>
      <c r="G7710" s="2"/>
    </row>
    <row r="7711" spans="1:7" x14ac:dyDescent="0.2">
      <c r="A7711" s="2"/>
      <c r="C7711" s="2"/>
      <c r="G7711" s="2"/>
    </row>
    <row r="7712" spans="1:7" x14ac:dyDescent="0.2">
      <c r="A7712" s="2"/>
      <c r="C7712" s="2"/>
      <c r="G7712" s="2"/>
    </row>
    <row r="7713" spans="1:7" x14ac:dyDescent="0.2">
      <c r="A7713" s="2"/>
      <c r="C7713" s="2"/>
      <c r="G7713" s="2"/>
    </row>
    <row r="7714" spans="1:7" x14ac:dyDescent="0.2">
      <c r="A7714" s="2"/>
      <c r="C7714" s="2"/>
      <c r="G7714" s="2"/>
    </row>
    <row r="7715" spans="1:7" x14ac:dyDescent="0.2">
      <c r="A7715" s="2"/>
      <c r="C7715" s="2"/>
      <c r="G7715" s="2"/>
    </row>
    <row r="7716" spans="1:7" x14ac:dyDescent="0.2">
      <c r="A7716" s="2"/>
      <c r="C7716" s="2"/>
      <c r="G7716" s="2"/>
    </row>
    <row r="7717" spans="1:7" x14ac:dyDescent="0.2">
      <c r="A7717" s="2"/>
      <c r="C7717" s="2"/>
      <c r="G7717" s="2"/>
    </row>
    <row r="7718" spans="1:7" x14ac:dyDescent="0.2">
      <c r="A7718" s="2"/>
      <c r="C7718" s="2"/>
      <c r="G7718" s="2"/>
    </row>
    <row r="7719" spans="1:7" x14ac:dyDescent="0.2">
      <c r="A7719" s="2"/>
      <c r="C7719" s="2"/>
      <c r="G7719" s="2"/>
    </row>
    <row r="7720" spans="1:7" x14ac:dyDescent="0.2">
      <c r="A7720" s="2"/>
      <c r="C7720" s="2"/>
      <c r="G7720" s="2"/>
    </row>
    <row r="7721" spans="1:7" x14ac:dyDescent="0.2">
      <c r="A7721" s="2"/>
      <c r="C7721" s="2"/>
      <c r="G7721" s="2"/>
    </row>
    <row r="7722" spans="1:7" x14ac:dyDescent="0.2">
      <c r="A7722" s="2"/>
      <c r="C7722" s="2"/>
      <c r="G7722" s="2"/>
    </row>
    <row r="7723" spans="1:7" x14ac:dyDescent="0.2">
      <c r="A7723" s="2"/>
      <c r="C7723" s="2"/>
      <c r="G7723" s="2"/>
    </row>
    <row r="7724" spans="1:7" x14ac:dyDescent="0.2">
      <c r="A7724" s="2"/>
      <c r="C7724" s="2"/>
      <c r="G7724" s="2"/>
    </row>
    <row r="7725" spans="1:7" x14ac:dyDescent="0.2">
      <c r="A7725" s="2"/>
      <c r="C7725" s="2"/>
      <c r="G7725" s="2"/>
    </row>
    <row r="7726" spans="1:7" x14ac:dyDescent="0.2">
      <c r="A7726" s="2"/>
      <c r="C7726" s="2"/>
      <c r="G7726" s="2"/>
    </row>
    <row r="7727" spans="1:7" x14ac:dyDescent="0.2">
      <c r="A7727" s="2"/>
      <c r="C7727" s="2"/>
      <c r="G7727" s="2"/>
    </row>
    <row r="7728" spans="1:7" x14ac:dyDescent="0.2">
      <c r="A7728" s="2"/>
      <c r="C7728" s="2"/>
      <c r="G7728" s="2"/>
    </row>
    <row r="7729" spans="1:7" x14ac:dyDescent="0.2">
      <c r="A7729" s="2"/>
      <c r="C7729" s="2"/>
      <c r="G7729" s="2"/>
    </row>
    <row r="7730" spans="1:7" x14ac:dyDescent="0.2">
      <c r="A7730" s="2"/>
      <c r="C7730" s="2"/>
      <c r="G7730" s="2"/>
    </row>
    <row r="7731" spans="1:7" x14ac:dyDescent="0.2">
      <c r="A7731" s="2"/>
      <c r="C7731" s="2"/>
      <c r="G7731" s="2"/>
    </row>
    <row r="7732" spans="1:7" x14ac:dyDescent="0.2">
      <c r="A7732" s="2"/>
      <c r="C7732" s="2"/>
      <c r="G7732" s="2"/>
    </row>
    <row r="7733" spans="1:7" x14ac:dyDescent="0.2">
      <c r="A7733" s="2"/>
      <c r="C7733" s="2"/>
      <c r="G7733" s="2"/>
    </row>
    <row r="7734" spans="1:7" x14ac:dyDescent="0.2">
      <c r="A7734" s="2"/>
      <c r="C7734" s="2"/>
      <c r="G7734" s="2"/>
    </row>
    <row r="7735" spans="1:7" x14ac:dyDescent="0.2">
      <c r="A7735" s="2"/>
      <c r="C7735" s="2"/>
      <c r="G7735" s="2"/>
    </row>
    <row r="7736" spans="1:7" x14ac:dyDescent="0.2">
      <c r="A7736" s="2"/>
      <c r="C7736" s="2"/>
      <c r="G7736" s="2"/>
    </row>
    <row r="7737" spans="1:7" x14ac:dyDescent="0.2">
      <c r="A7737" s="2"/>
      <c r="C7737" s="2"/>
      <c r="G7737" s="2"/>
    </row>
    <row r="7738" spans="1:7" x14ac:dyDescent="0.2">
      <c r="A7738" s="2"/>
      <c r="C7738" s="2"/>
      <c r="G7738" s="2"/>
    </row>
    <row r="7739" spans="1:7" x14ac:dyDescent="0.2">
      <c r="A7739" s="2"/>
      <c r="C7739" s="2"/>
      <c r="G7739" s="2"/>
    </row>
    <row r="7740" spans="1:7" x14ac:dyDescent="0.2">
      <c r="A7740" s="2"/>
      <c r="C7740" s="2"/>
      <c r="G7740" s="2"/>
    </row>
    <row r="7741" spans="1:7" x14ac:dyDescent="0.2">
      <c r="A7741" s="2"/>
      <c r="C7741" s="2"/>
      <c r="G7741" s="2"/>
    </row>
    <row r="7742" spans="1:7" x14ac:dyDescent="0.2">
      <c r="A7742" s="2"/>
      <c r="C7742" s="2"/>
      <c r="G7742" s="2"/>
    </row>
    <row r="7743" spans="1:7" x14ac:dyDescent="0.2">
      <c r="A7743" s="2"/>
      <c r="C7743" s="2"/>
      <c r="G7743" s="2"/>
    </row>
    <row r="7744" spans="1:7" x14ac:dyDescent="0.2">
      <c r="A7744" s="2"/>
      <c r="C7744" s="2"/>
      <c r="G7744" s="2"/>
    </row>
    <row r="7745" spans="1:7" x14ac:dyDescent="0.2">
      <c r="A7745" s="2"/>
      <c r="C7745" s="2"/>
      <c r="G7745" s="2"/>
    </row>
    <row r="7746" spans="1:7" x14ac:dyDescent="0.2">
      <c r="A7746" s="2"/>
      <c r="C7746" s="2"/>
      <c r="G7746" s="2"/>
    </row>
    <row r="7747" spans="1:7" x14ac:dyDescent="0.2">
      <c r="A7747" s="2"/>
      <c r="C7747" s="2"/>
      <c r="G7747" s="2"/>
    </row>
    <row r="7748" spans="1:7" x14ac:dyDescent="0.2">
      <c r="A7748" s="2"/>
      <c r="C7748" s="2"/>
      <c r="G7748" s="2"/>
    </row>
    <row r="7749" spans="1:7" x14ac:dyDescent="0.2">
      <c r="A7749" s="2"/>
      <c r="C7749" s="2"/>
      <c r="G7749" s="2"/>
    </row>
    <row r="7750" spans="1:7" x14ac:dyDescent="0.2">
      <c r="A7750" s="2"/>
      <c r="C7750" s="2"/>
      <c r="G7750" s="2"/>
    </row>
    <row r="7751" spans="1:7" x14ac:dyDescent="0.2">
      <c r="A7751" s="2"/>
      <c r="C7751" s="2"/>
      <c r="G7751" s="2"/>
    </row>
    <row r="7752" spans="1:7" x14ac:dyDescent="0.2">
      <c r="A7752" s="2"/>
      <c r="C7752" s="2"/>
      <c r="G7752" s="2"/>
    </row>
    <row r="7753" spans="1:7" x14ac:dyDescent="0.2">
      <c r="A7753" s="2"/>
      <c r="C7753" s="2"/>
      <c r="G7753" s="2"/>
    </row>
    <row r="7754" spans="1:7" x14ac:dyDescent="0.2">
      <c r="A7754" s="2"/>
      <c r="C7754" s="2"/>
      <c r="G7754" s="2"/>
    </row>
    <row r="7755" spans="1:7" x14ac:dyDescent="0.2">
      <c r="A7755" s="2"/>
      <c r="C7755" s="2"/>
      <c r="G7755" s="2"/>
    </row>
    <row r="7756" spans="1:7" x14ac:dyDescent="0.2">
      <c r="A7756" s="2"/>
      <c r="C7756" s="2"/>
      <c r="G7756" s="2"/>
    </row>
    <row r="7757" spans="1:7" x14ac:dyDescent="0.2">
      <c r="A7757" s="2"/>
      <c r="C7757" s="2"/>
      <c r="G7757" s="2"/>
    </row>
    <row r="7758" spans="1:7" x14ac:dyDescent="0.2">
      <c r="A7758" s="2"/>
      <c r="C7758" s="2"/>
      <c r="G7758" s="2"/>
    </row>
    <row r="7759" spans="1:7" x14ac:dyDescent="0.2">
      <c r="A7759" s="2"/>
      <c r="C7759" s="2"/>
      <c r="G7759" s="2"/>
    </row>
    <row r="7760" spans="1:7" x14ac:dyDescent="0.2">
      <c r="A7760" s="2"/>
      <c r="C7760" s="2"/>
      <c r="G7760" s="2"/>
    </row>
    <row r="7761" spans="1:7" x14ac:dyDescent="0.2">
      <c r="A7761" s="2"/>
      <c r="C7761" s="2"/>
      <c r="G7761" s="2"/>
    </row>
    <row r="7762" spans="1:7" x14ac:dyDescent="0.2">
      <c r="A7762" s="2"/>
      <c r="C7762" s="2"/>
      <c r="G7762" s="2"/>
    </row>
    <row r="7763" spans="1:7" x14ac:dyDescent="0.2">
      <c r="A7763" s="2"/>
      <c r="C7763" s="2"/>
      <c r="G7763" s="2"/>
    </row>
    <row r="7764" spans="1:7" x14ac:dyDescent="0.2">
      <c r="A7764" s="2"/>
      <c r="C7764" s="2"/>
      <c r="G7764" s="2"/>
    </row>
    <row r="7765" spans="1:7" x14ac:dyDescent="0.2">
      <c r="A7765" s="2"/>
      <c r="C7765" s="2"/>
      <c r="G7765" s="2"/>
    </row>
    <row r="7766" spans="1:7" x14ac:dyDescent="0.2">
      <c r="A7766" s="2"/>
      <c r="C7766" s="2"/>
      <c r="G7766" s="2"/>
    </row>
    <row r="7767" spans="1:7" x14ac:dyDescent="0.2">
      <c r="A7767" s="2"/>
      <c r="C7767" s="2"/>
      <c r="G7767" s="2"/>
    </row>
    <row r="7768" spans="1:7" x14ac:dyDescent="0.2">
      <c r="A7768" s="2"/>
      <c r="C7768" s="2"/>
      <c r="G7768" s="2"/>
    </row>
    <row r="7769" spans="1:7" x14ac:dyDescent="0.2">
      <c r="A7769" s="2"/>
      <c r="C7769" s="2"/>
      <c r="G7769" s="2"/>
    </row>
    <row r="7770" spans="1:7" x14ac:dyDescent="0.2">
      <c r="A7770" s="2"/>
      <c r="C7770" s="2"/>
      <c r="G7770" s="2"/>
    </row>
    <row r="7771" spans="1:7" x14ac:dyDescent="0.2">
      <c r="A7771" s="2"/>
      <c r="C7771" s="2"/>
      <c r="G7771" s="2"/>
    </row>
    <row r="7772" spans="1:7" x14ac:dyDescent="0.2">
      <c r="A7772" s="2"/>
      <c r="C7772" s="2"/>
      <c r="G7772" s="2"/>
    </row>
    <row r="7773" spans="1:7" x14ac:dyDescent="0.2">
      <c r="A7773" s="2"/>
      <c r="C7773" s="2"/>
      <c r="G7773" s="2"/>
    </row>
    <row r="7774" spans="1:7" x14ac:dyDescent="0.2">
      <c r="A7774" s="2"/>
      <c r="C7774" s="2"/>
      <c r="G7774" s="2"/>
    </row>
    <row r="7775" spans="1:7" x14ac:dyDescent="0.2">
      <c r="A7775" s="2"/>
      <c r="C7775" s="2"/>
      <c r="G7775" s="2"/>
    </row>
    <row r="7776" spans="1:7" x14ac:dyDescent="0.2">
      <c r="A7776" s="2"/>
      <c r="C7776" s="2"/>
      <c r="G7776" s="2"/>
    </row>
    <row r="7777" spans="1:7" x14ac:dyDescent="0.2">
      <c r="A7777" s="2"/>
      <c r="C7777" s="2"/>
      <c r="G7777" s="2"/>
    </row>
    <row r="7778" spans="1:7" x14ac:dyDescent="0.2">
      <c r="A7778" s="2"/>
      <c r="C7778" s="2"/>
      <c r="G7778" s="2"/>
    </row>
    <row r="7779" spans="1:7" x14ac:dyDescent="0.2">
      <c r="A7779" s="2"/>
      <c r="C7779" s="2"/>
      <c r="G7779" s="2"/>
    </row>
    <row r="7780" spans="1:7" x14ac:dyDescent="0.2">
      <c r="A7780" s="2"/>
      <c r="C7780" s="2"/>
      <c r="G7780" s="2"/>
    </row>
    <row r="7781" spans="1:7" x14ac:dyDescent="0.2">
      <c r="A7781" s="2"/>
      <c r="C7781" s="2"/>
      <c r="G7781" s="2"/>
    </row>
    <row r="7782" spans="1:7" x14ac:dyDescent="0.2">
      <c r="A7782" s="2"/>
      <c r="C7782" s="2"/>
      <c r="G7782" s="2"/>
    </row>
    <row r="7783" spans="1:7" x14ac:dyDescent="0.2">
      <c r="A7783" s="2"/>
      <c r="C7783" s="2"/>
      <c r="G7783" s="2"/>
    </row>
    <row r="7784" spans="1:7" x14ac:dyDescent="0.2">
      <c r="A7784" s="2"/>
      <c r="C7784" s="2"/>
      <c r="G7784" s="2"/>
    </row>
    <row r="7785" spans="1:7" x14ac:dyDescent="0.2">
      <c r="A7785" s="2"/>
      <c r="C7785" s="2"/>
      <c r="G7785" s="2"/>
    </row>
    <row r="7786" spans="1:7" x14ac:dyDescent="0.2">
      <c r="A7786" s="2"/>
      <c r="C7786" s="2"/>
      <c r="G7786" s="2"/>
    </row>
    <row r="7787" spans="1:7" x14ac:dyDescent="0.2">
      <c r="A7787" s="2"/>
      <c r="C7787" s="2"/>
      <c r="G7787" s="2"/>
    </row>
    <row r="7788" spans="1:7" x14ac:dyDescent="0.2">
      <c r="A7788" s="2"/>
      <c r="C7788" s="2"/>
      <c r="G7788" s="2"/>
    </row>
    <row r="7789" spans="1:7" x14ac:dyDescent="0.2">
      <c r="A7789" s="2"/>
      <c r="C7789" s="2"/>
      <c r="G7789" s="2"/>
    </row>
    <row r="7790" spans="1:7" x14ac:dyDescent="0.2">
      <c r="A7790" s="2"/>
      <c r="C7790" s="2"/>
      <c r="G7790" s="2"/>
    </row>
    <row r="7791" spans="1:7" x14ac:dyDescent="0.2">
      <c r="A7791" s="2"/>
      <c r="C7791" s="2"/>
      <c r="G7791" s="2"/>
    </row>
    <row r="7792" spans="1:7" x14ac:dyDescent="0.2">
      <c r="A7792" s="2"/>
      <c r="C7792" s="2"/>
      <c r="G7792" s="2"/>
    </row>
    <row r="7793" spans="1:7" x14ac:dyDescent="0.2">
      <c r="A7793" s="2"/>
      <c r="C7793" s="2"/>
      <c r="G7793" s="2"/>
    </row>
    <row r="7794" spans="1:7" x14ac:dyDescent="0.2">
      <c r="A7794" s="2"/>
      <c r="C7794" s="2"/>
      <c r="G7794" s="2"/>
    </row>
    <row r="7795" spans="1:7" x14ac:dyDescent="0.2">
      <c r="A7795" s="2"/>
      <c r="C7795" s="2"/>
      <c r="G7795" s="2"/>
    </row>
    <row r="7796" spans="1:7" x14ac:dyDescent="0.2">
      <c r="A7796" s="2"/>
      <c r="C7796" s="2"/>
      <c r="G7796" s="2"/>
    </row>
    <row r="7797" spans="1:7" x14ac:dyDescent="0.2">
      <c r="A7797" s="2"/>
      <c r="C7797" s="2"/>
      <c r="G7797" s="2"/>
    </row>
    <row r="7798" spans="1:7" x14ac:dyDescent="0.2">
      <c r="A7798" s="2"/>
      <c r="C7798" s="2"/>
      <c r="G7798" s="2"/>
    </row>
    <row r="7799" spans="1:7" x14ac:dyDescent="0.2">
      <c r="A7799" s="2"/>
      <c r="C7799" s="2"/>
      <c r="G7799" s="2"/>
    </row>
    <row r="7800" spans="1:7" x14ac:dyDescent="0.2">
      <c r="A7800" s="2"/>
      <c r="C7800" s="2"/>
      <c r="G7800" s="2"/>
    </row>
    <row r="7801" spans="1:7" x14ac:dyDescent="0.2">
      <c r="A7801" s="2"/>
      <c r="C7801" s="2"/>
      <c r="G7801" s="2"/>
    </row>
    <row r="7802" spans="1:7" x14ac:dyDescent="0.2">
      <c r="A7802" s="2"/>
      <c r="C7802" s="2"/>
      <c r="G7802" s="2"/>
    </row>
    <row r="7803" spans="1:7" x14ac:dyDescent="0.2">
      <c r="A7803" s="2"/>
      <c r="C7803" s="2"/>
      <c r="G7803" s="2"/>
    </row>
    <row r="7804" spans="1:7" x14ac:dyDescent="0.2">
      <c r="A7804" s="2"/>
      <c r="C7804" s="2"/>
      <c r="G7804" s="2"/>
    </row>
    <row r="7805" spans="1:7" x14ac:dyDescent="0.2">
      <c r="A7805" s="2"/>
      <c r="C7805" s="2"/>
      <c r="G7805" s="2"/>
    </row>
    <row r="7806" spans="1:7" x14ac:dyDescent="0.2">
      <c r="A7806" s="2"/>
      <c r="C7806" s="2"/>
      <c r="G7806" s="2"/>
    </row>
    <row r="7807" spans="1:7" x14ac:dyDescent="0.2">
      <c r="A7807" s="2"/>
      <c r="C7807" s="2"/>
      <c r="G7807" s="2"/>
    </row>
    <row r="7808" spans="1:7" x14ac:dyDescent="0.2">
      <c r="A7808" s="2"/>
      <c r="C7808" s="2"/>
      <c r="G7808" s="2"/>
    </row>
    <row r="7809" spans="1:7" x14ac:dyDescent="0.2">
      <c r="A7809" s="2"/>
      <c r="C7809" s="2"/>
      <c r="G7809" s="2"/>
    </row>
    <row r="7810" spans="1:7" x14ac:dyDescent="0.2">
      <c r="A7810" s="2"/>
      <c r="C7810" s="2"/>
      <c r="G7810" s="2"/>
    </row>
    <row r="7811" spans="1:7" x14ac:dyDescent="0.2">
      <c r="A7811" s="2"/>
      <c r="C7811" s="2"/>
      <c r="G7811" s="2"/>
    </row>
    <row r="7812" spans="1:7" x14ac:dyDescent="0.2">
      <c r="A7812" s="2"/>
      <c r="C7812" s="2"/>
      <c r="G7812" s="2"/>
    </row>
    <row r="7813" spans="1:7" x14ac:dyDescent="0.2">
      <c r="A7813" s="2"/>
      <c r="C7813" s="2"/>
      <c r="G7813" s="2"/>
    </row>
    <row r="7814" spans="1:7" x14ac:dyDescent="0.2">
      <c r="A7814" s="2"/>
      <c r="C7814" s="2"/>
      <c r="G7814" s="2"/>
    </row>
    <row r="7815" spans="1:7" x14ac:dyDescent="0.2">
      <c r="A7815" s="2"/>
      <c r="C7815" s="2"/>
      <c r="G7815" s="2"/>
    </row>
    <row r="7816" spans="1:7" x14ac:dyDescent="0.2">
      <c r="A7816" s="2"/>
      <c r="C7816" s="2"/>
      <c r="G7816" s="2"/>
    </row>
    <row r="7817" spans="1:7" x14ac:dyDescent="0.2">
      <c r="A7817" s="2"/>
      <c r="C7817" s="2"/>
      <c r="G7817" s="2"/>
    </row>
    <row r="7818" spans="1:7" x14ac:dyDescent="0.2">
      <c r="A7818" s="2"/>
      <c r="C7818" s="2"/>
      <c r="G7818" s="2"/>
    </row>
    <row r="7819" spans="1:7" x14ac:dyDescent="0.2">
      <c r="A7819" s="2"/>
      <c r="C7819" s="2"/>
      <c r="G7819" s="2"/>
    </row>
    <row r="7820" spans="1:7" x14ac:dyDescent="0.2">
      <c r="A7820" s="2"/>
      <c r="C7820" s="2"/>
      <c r="G7820" s="2"/>
    </row>
    <row r="7821" spans="1:7" x14ac:dyDescent="0.2">
      <c r="A7821" s="2"/>
      <c r="C7821" s="2"/>
      <c r="G7821" s="2"/>
    </row>
    <row r="7822" spans="1:7" x14ac:dyDescent="0.2">
      <c r="A7822" s="2"/>
      <c r="C7822" s="2"/>
      <c r="G7822" s="2"/>
    </row>
    <row r="7823" spans="1:7" x14ac:dyDescent="0.2">
      <c r="A7823" s="2"/>
      <c r="C7823" s="2"/>
      <c r="G7823" s="2"/>
    </row>
    <row r="7824" spans="1:7" x14ac:dyDescent="0.2">
      <c r="A7824" s="2"/>
      <c r="C7824" s="2"/>
      <c r="G7824" s="2"/>
    </row>
    <row r="7825" spans="1:7" x14ac:dyDescent="0.2">
      <c r="A7825" s="2"/>
      <c r="C7825" s="2"/>
      <c r="G7825" s="2"/>
    </row>
    <row r="7826" spans="1:7" x14ac:dyDescent="0.2">
      <c r="A7826" s="2"/>
      <c r="C7826" s="2"/>
      <c r="G7826" s="2"/>
    </row>
    <row r="7827" spans="1:7" x14ac:dyDescent="0.2">
      <c r="A7827" s="2"/>
      <c r="C7827" s="2"/>
      <c r="G7827" s="2"/>
    </row>
    <row r="7828" spans="1:7" x14ac:dyDescent="0.2">
      <c r="A7828" s="2"/>
      <c r="C7828" s="2"/>
      <c r="G7828" s="2"/>
    </row>
    <row r="7829" spans="1:7" x14ac:dyDescent="0.2">
      <c r="A7829" s="2"/>
      <c r="C7829" s="2"/>
      <c r="G7829" s="2"/>
    </row>
    <row r="7830" spans="1:7" x14ac:dyDescent="0.2">
      <c r="A7830" s="2"/>
      <c r="C7830" s="2"/>
      <c r="G7830" s="2"/>
    </row>
    <row r="7831" spans="1:7" x14ac:dyDescent="0.2">
      <c r="A7831" s="2"/>
      <c r="C7831" s="2"/>
      <c r="G7831" s="2"/>
    </row>
    <row r="7832" spans="1:7" x14ac:dyDescent="0.2">
      <c r="A7832" s="2"/>
      <c r="C7832" s="2"/>
      <c r="G7832" s="2"/>
    </row>
    <row r="7833" spans="1:7" x14ac:dyDescent="0.2">
      <c r="A7833" s="2"/>
      <c r="C7833" s="2"/>
      <c r="G7833" s="2"/>
    </row>
    <row r="7834" spans="1:7" x14ac:dyDescent="0.2">
      <c r="A7834" s="2"/>
      <c r="C7834" s="2"/>
      <c r="G7834" s="2"/>
    </row>
    <row r="7835" spans="1:7" x14ac:dyDescent="0.2">
      <c r="A7835" s="2"/>
      <c r="C7835" s="2"/>
      <c r="G7835" s="2"/>
    </row>
    <row r="7836" spans="1:7" x14ac:dyDescent="0.2">
      <c r="A7836" s="2"/>
      <c r="C7836" s="2"/>
      <c r="G7836" s="2"/>
    </row>
    <row r="7837" spans="1:7" x14ac:dyDescent="0.2">
      <c r="A7837" s="2"/>
      <c r="C7837" s="2"/>
      <c r="G7837" s="2"/>
    </row>
    <row r="7838" spans="1:7" x14ac:dyDescent="0.2">
      <c r="A7838" s="2"/>
      <c r="C7838" s="2"/>
      <c r="G7838" s="2"/>
    </row>
    <row r="7839" spans="1:7" x14ac:dyDescent="0.2">
      <c r="A7839" s="2"/>
      <c r="C7839" s="2"/>
      <c r="G7839" s="2"/>
    </row>
    <row r="7840" spans="1:7" x14ac:dyDescent="0.2">
      <c r="A7840" s="2"/>
      <c r="C7840" s="2"/>
      <c r="G7840" s="2"/>
    </row>
    <row r="7841" spans="1:7" x14ac:dyDescent="0.2">
      <c r="A7841" s="2"/>
      <c r="C7841" s="2"/>
      <c r="G7841" s="2"/>
    </row>
    <row r="7842" spans="1:7" x14ac:dyDescent="0.2">
      <c r="A7842" s="2"/>
      <c r="C7842" s="2"/>
      <c r="G7842" s="2"/>
    </row>
    <row r="7843" spans="1:7" x14ac:dyDescent="0.2">
      <c r="A7843" s="2"/>
      <c r="C7843" s="2"/>
      <c r="G7843" s="2"/>
    </row>
    <row r="7844" spans="1:7" x14ac:dyDescent="0.2">
      <c r="A7844" s="2"/>
      <c r="C7844" s="2"/>
      <c r="G7844" s="2"/>
    </row>
    <row r="7845" spans="1:7" x14ac:dyDescent="0.2">
      <c r="A7845" s="2"/>
      <c r="C7845" s="2"/>
      <c r="G7845" s="2"/>
    </row>
    <row r="7846" spans="1:7" x14ac:dyDescent="0.2">
      <c r="A7846" s="2"/>
      <c r="C7846" s="2"/>
      <c r="G7846" s="2"/>
    </row>
    <row r="7847" spans="1:7" x14ac:dyDescent="0.2">
      <c r="A7847" s="2"/>
      <c r="C7847" s="2"/>
      <c r="G7847" s="2"/>
    </row>
    <row r="7848" spans="1:7" x14ac:dyDescent="0.2">
      <c r="A7848" s="2"/>
      <c r="C7848" s="2"/>
      <c r="G7848" s="2"/>
    </row>
    <row r="7849" spans="1:7" x14ac:dyDescent="0.2">
      <c r="A7849" s="2"/>
      <c r="C7849" s="2"/>
      <c r="G7849" s="2"/>
    </row>
    <row r="7850" spans="1:7" x14ac:dyDescent="0.2">
      <c r="A7850" s="2"/>
      <c r="C7850" s="2"/>
      <c r="G7850" s="2"/>
    </row>
    <row r="7851" spans="1:7" x14ac:dyDescent="0.2">
      <c r="A7851" s="2"/>
      <c r="C7851" s="2"/>
      <c r="G7851" s="2"/>
    </row>
    <row r="7852" spans="1:7" x14ac:dyDescent="0.2">
      <c r="A7852" s="2"/>
      <c r="C7852" s="2"/>
      <c r="G7852" s="2"/>
    </row>
    <row r="7853" spans="1:7" x14ac:dyDescent="0.2">
      <c r="A7853" s="2"/>
      <c r="C7853" s="2"/>
      <c r="G7853" s="2"/>
    </row>
    <row r="7854" spans="1:7" x14ac:dyDescent="0.2">
      <c r="A7854" s="2"/>
      <c r="C7854" s="2"/>
      <c r="G7854" s="2"/>
    </row>
    <row r="7855" spans="1:7" x14ac:dyDescent="0.2">
      <c r="A7855" s="2"/>
      <c r="C7855" s="2"/>
      <c r="G7855" s="2"/>
    </row>
    <row r="7856" spans="1:7" x14ac:dyDescent="0.2">
      <c r="A7856" s="2"/>
      <c r="C7856" s="2"/>
      <c r="G7856" s="2"/>
    </row>
    <row r="7857" spans="1:7" x14ac:dyDescent="0.2">
      <c r="A7857" s="2"/>
      <c r="C7857" s="2"/>
      <c r="G7857" s="2"/>
    </row>
    <row r="7858" spans="1:7" x14ac:dyDescent="0.2">
      <c r="A7858" s="2"/>
      <c r="C7858" s="2"/>
      <c r="G7858" s="2"/>
    </row>
    <row r="7859" spans="1:7" x14ac:dyDescent="0.2">
      <c r="A7859" s="2"/>
      <c r="C7859" s="2"/>
      <c r="G7859" s="2"/>
    </row>
    <row r="7860" spans="1:7" x14ac:dyDescent="0.2">
      <c r="A7860" s="2"/>
      <c r="C7860" s="2"/>
      <c r="G7860" s="2"/>
    </row>
    <row r="7861" spans="1:7" x14ac:dyDescent="0.2">
      <c r="A7861" s="2"/>
      <c r="C7861" s="2"/>
      <c r="G7861" s="2"/>
    </row>
    <row r="7862" spans="1:7" x14ac:dyDescent="0.2">
      <c r="A7862" s="2"/>
      <c r="C7862" s="2"/>
      <c r="G7862" s="2"/>
    </row>
    <row r="7863" spans="1:7" x14ac:dyDescent="0.2">
      <c r="A7863" s="2"/>
      <c r="C7863" s="2"/>
      <c r="G7863" s="2"/>
    </row>
    <row r="7864" spans="1:7" x14ac:dyDescent="0.2">
      <c r="A7864" s="2"/>
      <c r="C7864" s="2"/>
      <c r="G7864" s="2"/>
    </row>
    <row r="7865" spans="1:7" x14ac:dyDescent="0.2">
      <c r="A7865" s="2"/>
      <c r="C7865" s="2"/>
      <c r="G7865" s="2"/>
    </row>
    <row r="7866" spans="1:7" x14ac:dyDescent="0.2">
      <c r="A7866" s="2"/>
      <c r="C7866" s="2"/>
      <c r="G7866" s="2"/>
    </row>
    <row r="7867" spans="1:7" x14ac:dyDescent="0.2">
      <c r="A7867" s="2"/>
      <c r="C7867" s="2"/>
      <c r="G7867" s="2"/>
    </row>
    <row r="7868" spans="1:7" x14ac:dyDescent="0.2">
      <c r="A7868" s="2"/>
      <c r="C7868" s="2"/>
      <c r="G7868" s="2"/>
    </row>
    <row r="7869" spans="1:7" x14ac:dyDescent="0.2">
      <c r="A7869" s="2"/>
      <c r="C7869" s="2"/>
      <c r="G7869" s="2"/>
    </row>
    <row r="7870" spans="1:7" x14ac:dyDescent="0.2">
      <c r="A7870" s="2"/>
      <c r="C7870" s="2"/>
      <c r="G7870" s="2"/>
    </row>
    <row r="7871" spans="1:7" x14ac:dyDescent="0.2">
      <c r="A7871" s="2"/>
      <c r="C7871" s="2"/>
      <c r="G7871" s="2"/>
    </row>
    <row r="7872" spans="1:7" x14ac:dyDescent="0.2">
      <c r="A7872" s="2"/>
      <c r="C7872" s="2"/>
      <c r="G7872" s="2"/>
    </row>
    <row r="7873" spans="1:7" x14ac:dyDescent="0.2">
      <c r="A7873" s="2"/>
      <c r="C7873" s="2"/>
      <c r="G7873" s="2"/>
    </row>
    <row r="7874" spans="1:7" x14ac:dyDescent="0.2">
      <c r="A7874" s="2"/>
      <c r="C7874" s="2"/>
      <c r="G7874" s="2"/>
    </row>
    <row r="7875" spans="1:7" x14ac:dyDescent="0.2">
      <c r="A7875" s="2"/>
      <c r="C7875" s="2"/>
      <c r="G7875" s="2"/>
    </row>
    <row r="7876" spans="1:7" x14ac:dyDescent="0.2">
      <c r="A7876" s="2"/>
      <c r="C7876" s="2"/>
      <c r="G7876" s="2"/>
    </row>
    <row r="7877" spans="1:7" x14ac:dyDescent="0.2">
      <c r="A7877" s="2"/>
      <c r="C7877" s="2"/>
      <c r="G7877" s="2"/>
    </row>
    <row r="7878" spans="1:7" x14ac:dyDescent="0.2">
      <c r="A7878" s="2"/>
      <c r="C7878" s="2"/>
      <c r="G7878" s="2"/>
    </row>
    <row r="7879" spans="1:7" x14ac:dyDescent="0.2">
      <c r="A7879" s="2"/>
      <c r="C7879" s="2"/>
      <c r="G7879" s="2"/>
    </row>
    <row r="7880" spans="1:7" x14ac:dyDescent="0.2">
      <c r="A7880" s="2"/>
      <c r="C7880" s="2"/>
      <c r="G7880" s="2"/>
    </row>
    <row r="7881" spans="1:7" x14ac:dyDescent="0.2">
      <c r="A7881" s="2"/>
      <c r="C7881" s="2"/>
      <c r="G7881" s="2"/>
    </row>
    <row r="7882" spans="1:7" x14ac:dyDescent="0.2">
      <c r="A7882" s="2"/>
      <c r="C7882" s="2"/>
      <c r="G7882" s="2"/>
    </row>
    <row r="7883" spans="1:7" x14ac:dyDescent="0.2">
      <c r="A7883" s="2"/>
      <c r="C7883" s="2"/>
      <c r="G7883" s="2"/>
    </row>
    <row r="7884" spans="1:7" x14ac:dyDescent="0.2">
      <c r="A7884" s="2"/>
      <c r="C7884" s="2"/>
      <c r="G7884" s="2"/>
    </row>
    <row r="7885" spans="1:7" x14ac:dyDescent="0.2">
      <c r="A7885" s="2"/>
      <c r="C7885" s="2"/>
      <c r="G7885" s="2"/>
    </row>
    <row r="7886" spans="1:7" x14ac:dyDescent="0.2">
      <c r="A7886" s="2"/>
      <c r="C7886" s="2"/>
      <c r="G7886" s="2"/>
    </row>
    <row r="7887" spans="1:7" x14ac:dyDescent="0.2">
      <c r="A7887" s="2"/>
      <c r="C7887" s="2"/>
      <c r="G7887" s="2"/>
    </row>
    <row r="7888" spans="1:7" x14ac:dyDescent="0.2">
      <c r="A7888" s="2"/>
      <c r="C7888" s="2"/>
      <c r="G7888" s="2"/>
    </row>
    <row r="7889" spans="1:7" x14ac:dyDescent="0.2">
      <c r="A7889" s="2"/>
      <c r="C7889" s="2"/>
      <c r="G7889" s="2"/>
    </row>
    <row r="7890" spans="1:7" x14ac:dyDescent="0.2">
      <c r="A7890" s="2"/>
      <c r="C7890" s="2"/>
      <c r="G7890" s="2"/>
    </row>
    <row r="7891" spans="1:7" x14ac:dyDescent="0.2">
      <c r="A7891" s="2"/>
      <c r="C7891" s="2"/>
      <c r="G7891" s="2"/>
    </row>
    <row r="7892" spans="1:7" x14ac:dyDescent="0.2">
      <c r="A7892" s="2"/>
      <c r="C7892" s="2"/>
      <c r="G7892" s="2"/>
    </row>
    <row r="7893" spans="1:7" x14ac:dyDescent="0.2">
      <c r="A7893" s="2"/>
      <c r="C7893" s="2"/>
      <c r="G7893" s="2"/>
    </row>
    <row r="7894" spans="1:7" x14ac:dyDescent="0.2">
      <c r="A7894" s="2"/>
      <c r="C7894" s="2"/>
      <c r="G7894" s="2"/>
    </row>
    <row r="7895" spans="1:7" x14ac:dyDescent="0.2">
      <c r="A7895" s="2"/>
      <c r="C7895" s="2"/>
      <c r="G7895" s="2"/>
    </row>
    <row r="7896" spans="1:7" x14ac:dyDescent="0.2">
      <c r="A7896" s="2"/>
      <c r="C7896" s="2"/>
      <c r="G7896" s="2"/>
    </row>
    <row r="7897" spans="1:7" x14ac:dyDescent="0.2">
      <c r="A7897" s="2"/>
      <c r="C7897" s="2"/>
      <c r="G7897" s="2"/>
    </row>
    <row r="7898" spans="1:7" x14ac:dyDescent="0.2">
      <c r="A7898" s="2"/>
      <c r="C7898" s="2"/>
      <c r="G7898" s="2"/>
    </row>
    <row r="7899" spans="1:7" x14ac:dyDescent="0.2">
      <c r="A7899" s="2"/>
      <c r="C7899" s="2"/>
      <c r="G7899" s="2"/>
    </row>
    <row r="7900" spans="1:7" x14ac:dyDescent="0.2">
      <c r="A7900" s="2"/>
      <c r="C7900" s="2"/>
      <c r="G7900" s="2"/>
    </row>
    <row r="7901" spans="1:7" x14ac:dyDescent="0.2">
      <c r="A7901" s="2"/>
      <c r="C7901" s="2"/>
      <c r="G7901" s="2"/>
    </row>
    <row r="7902" spans="1:7" x14ac:dyDescent="0.2">
      <c r="A7902" s="2"/>
      <c r="C7902" s="2"/>
      <c r="G7902" s="2"/>
    </row>
    <row r="7903" spans="1:7" x14ac:dyDescent="0.2">
      <c r="A7903" s="2"/>
      <c r="C7903" s="2"/>
      <c r="G7903" s="2"/>
    </row>
    <row r="7904" spans="1:7" x14ac:dyDescent="0.2">
      <c r="A7904" s="2"/>
      <c r="C7904" s="2"/>
      <c r="G7904" s="2"/>
    </row>
    <row r="7905" spans="1:7" x14ac:dyDescent="0.2">
      <c r="A7905" s="2"/>
      <c r="C7905" s="2"/>
      <c r="G7905" s="2"/>
    </row>
    <row r="7906" spans="1:7" x14ac:dyDescent="0.2">
      <c r="A7906" s="2"/>
      <c r="C7906" s="2"/>
      <c r="G7906" s="2"/>
    </row>
    <row r="7907" spans="1:7" x14ac:dyDescent="0.2">
      <c r="A7907" s="2"/>
      <c r="C7907" s="2"/>
      <c r="G7907" s="2"/>
    </row>
    <row r="7908" spans="1:7" x14ac:dyDescent="0.2">
      <c r="A7908" s="2"/>
      <c r="C7908" s="2"/>
      <c r="G7908" s="2"/>
    </row>
    <row r="7909" spans="1:7" x14ac:dyDescent="0.2">
      <c r="A7909" s="2"/>
      <c r="C7909" s="2"/>
      <c r="G7909" s="2"/>
    </row>
    <row r="7910" spans="1:7" x14ac:dyDescent="0.2">
      <c r="A7910" s="2"/>
      <c r="C7910" s="2"/>
      <c r="G7910" s="2"/>
    </row>
    <row r="7911" spans="1:7" x14ac:dyDescent="0.2">
      <c r="A7911" s="2"/>
      <c r="C7911" s="2"/>
      <c r="G7911" s="2"/>
    </row>
    <row r="7912" spans="1:7" x14ac:dyDescent="0.2">
      <c r="A7912" s="2"/>
      <c r="C7912" s="2"/>
      <c r="G7912" s="2"/>
    </row>
    <row r="7913" spans="1:7" x14ac:dyDescent="0.2">
      <c r="A7913" s="2"/>
      <c r="C7913" s="2"/>
      <c r="G7913" s="2"/>
    </row>
    <row r="7914" spans="1:7" x14ac:dyDescent="0.2">
      <c r="A7914" s="2"/>
      <c r="C7914" s="2"/>
      <c r="G7914" s="2"/>
    </row>
    <row r="7915" spans="1:7" x14ac:dyDescent="0.2">
      <c r="A7915" s="2"/>
      <c r="C7915" s="2"/>
      <c r="G7915" s="2"/>
    </row>
    <row r="7916" spans="1:7" x14ac:dyDescent="0.2">
      <c r="A7916" s="2"/>
      <c r="C7916" s="2"/>
      <c r="G7916" s="2"/>
    </row>
    <row r="7917" spans="1:7" x14ac:dyDescent="0.2">
      <c r="A7917" s="2"/>
      <c r="C7917" s="2"/>
      <c r="G7917" s="2"/>
    </row>
    <row r="7918" spans="1:7" x14ac:dyDescent="0.2">
      <c r="A7918" s="2"/>
      <c r="C7918" s="2"/>
      <c r="G7918" s="2"/>
    </row>
    <row r="7919" spans="1:7" x14ac:dyDescent="0.2">
      <c r="A7919" s="2"/>
      <c r="C7919" s="2"/>
      <c r="G7919" s="2"/>
    </row>
    <row r="7920" spans="1:7" x14ac:dyDescent="0.2">
      <c r="A7920" s="2"/>
      <c r="C7920" s="2"/>
      <c r="G7920" s="2"/>
    </row>
    <row r="7921" spans="1:7" x14ac:dyDescent="0.2">
      <c r="A7921" s="2"/>
      <c r="C7921" s="2"/>
      <c r="G7921" s="2"/>
    </row>
    <row r="7922" spans="1:7" x14ac:dyDescent="0.2">
      <c r="A7922" s="2"/>
      <c r="C7922" s="2"/>
      <c r="G7922" s="2"/>
    </row>
    <row r="7923" spans="1:7" x14ac:dyDescent="0.2">
      <c r="A7923" s="2"/>
      <c r="C7923" s="2"/>
      <c r="G7923" s="2"/>
    </row>
    <row r="7924" spans="1:7" x14ac:dyDescent="0.2">
      <c r="A7924" s="2"/>
      <c r="C7924" s="2"/>
      <c r="G7924" s="2"/>
    </row>
    <row r="7925" spans="1:7" x14ac:dyDescent="0.2">
      <c r="A7925" s="2"/>
      <c r="C7925" s="2"/>
      <c r="G7925" s="2"/>
    </row>
    <row r="7926" spans="1:7" x14ac:dyDescent="0.2">
      <c r="A7926" s="2"/>
      <c r="C7926" s="2"/>
      <c r="G7926" s="2"/>
    </row>
    <row r="7927" spans="1:7" x14ac:dyDescent="0.2">
      <c r="A7927" s="2"/>
      <c r="C7927" s="2"/>
      <c r="G7927" s="2"/>
    </row>
    <row r="7928" spans="1:7" x14ac:dyDescent="0.2">
      <c r="A7928" s="2"/>
      <c r="C7928" s="2"/>
      <c r="G7928" s="2"/>
    </row>
    <row r="7929" spans="1:7" x14ac:dyDescent="0.2">
      <c r="A7929" s="2"/>
      <c r="C7929" s="2"/>
      <c r="G7929" s="2"/>
    </row>
    <row r="7930" spans="1:7" x14ac:dyDescent="0.2">
      <c r="A7930" s="2"/>
      <c r="C7930" s="2"/>
      <c r="G7930" s="2"/>
    </row>
    <row r="7931" spans="1:7" x14ac:dyDescent="0.2">
      <c r="A7931" s="2"/>
      <c r="C7931" s="2"/>
      <c r="G7931" s="2"/>
    </row>
    <row r="7932" spans="1:7" x14ac:dyDescent="0.2">
      <c r="A7932" s="2"/>
      <c r="C7932" s="2"/>
      <c r="G7932" s="2"/>
    </row>
    <row r="7933" spans="1:7" x14ac:dyDescent="0.2">
      <c r="A7933" s="2"/>
      <c r="C7933" s="2"/>
      <c r="G7933" s="2"/>
    </row>
    <row r="7934" spans="1:7" x14ac:dyDescent="0.2">
      <c r="A7934" s="2"/>
      <c r="C7934" s="2"/>
      <c r="G7934" s="2"/>
    </row>
    <row r="7935" spans="1:7" x14ac:dyDescent="0.2">
      <c r="A7935" s="2"/>
      <c r="C7935" s="2"/>
      <c r="G7935" s="2"/>
    </row>
    <row r="7936" spans="1:7" x14ac:dyDescent="0.2">
      <c r="A7936" s="2"/>
      <c r="C7936" s="2"/>
      <c r="G7936" s="2"/>
    </row>
    <row r="7937" spans="1:7" x14ac:dyDescent="0.2">
      <c r="A7937" s="2"/>
      <c r="C7937" s="2"/>
      <c r="G7937" s="2"/>
    </row>
    <row r="7938" spans="1:7" x14ac:dyDescent="0.2">
      <c r="A7938" s="2"/>
      <c r="C7938" s="2"/>
      <c r="G7938" s="2"/>
    </row>
    <row r="7939" spans="1:7" x14ac:dyDescent="0.2">
      <c r="A7939" s="2"/>
      <c r="C7939" s="2"/>
      <c r="G7939" s="2"/>
    </row>
    <row r="7940" spans="1:7" x14ac:dyDescent="0.2">
      <c r="A7940" s="2"/>
      <c r="C7940" s="2"/>
      <c r="G7940" s="2"/>
    </row>
    <row r="7941" spans="1:7" x14ac:dyDescent="0.2">
      <c r="A7941" s="2"/>
      <c r="C7941" s="2"/>
      <c r="G7941" s="2"/>
    </row>
    <row r="7942" spans="1:7" x14ac:dyDescent="0.2">
      <c r="A7942" s="2"/>
      <c r="C7942" s="2"/>
      <c r="G7942" s="2"/>
    </row>
    <row r="7943" spans="1:7" x14ac:dyDescent="0.2">
      <c r="A7943" s="2"/>
      <c r="C7943" s="2"/>
      <c r="G7943" s="2"/>
    </row>
    <row r="7944" spans="1:7" x14ac:dyDescent="0.2">
      <c r="A7944" s="2"/>
      <c r="C7944" s="2"/>
      <c r="G7944" s="2"/>
    </row>
    <row r="7945" spans="1:7" x14ac:dyDescent="0.2">
      <c r="A7945" s="2"/>
      <c r="C7945" s="2"/>
      <c r="G7945" s="2"/>
    </row>
    <row r="7946" spans="1:7" x14ac:dyDescent="0.2">
      <c r="A7946" s="2"/>
      <c r="C7946" s="2"/>
      <c r="G7946" s="2"/>
    </row>
    <row r="7947" spans="1:7" x14ac:dyDescent="0.2">
      <c r="A7947" s="2"/>
      <c r="C7947" s="2"/>
      <c r="G7947" s="2"/>
    </row>
    <row r="7948" spans="1:7" x14ac:dyDescent="0.2">
      <c r="A7948" s="2"/>
      <c r="C7948" s="2"/>
      <c r="G7948" s="2"/>
    </row>
    <row r="7949" spans="1:7" x14ac:dyDescent="0.2">
      <c r="A7949" s="2"/>
      <c r="C7949" s="2"/>
      <c r="G7949" s="2"/>
    </row>
    <row r="7950" spans="1:7" x14ac:dyDescent="0.2">
      <c r="A7950" s="2"/>
      <c r="C7950" s="2"/>
      <c r="G7950" s="2"/>
    </row>
    <row r="7951" spans="1:7" x14ac:dyDescent="0.2">
      <c r="A7951" s="2"/>
      <c r="C7951" s="2"/>
      <c r="G7951" s="2"/>
    </row>
    <row r="7952" spans="1:7" x14ac:dyDescent="0.2">
      <c r="A7952" s="2"/>
      <c r="C7952" s="2"/>
      <c r="G7952" s="2"/>
    </row>
    <row r="7953" spans="1:7" x14ac:dyDescent="0.2">
      <c r="A7953" s="2"/>
      <c r="C7953" s="2"/>
      <c r="G7953" s="2"/>
    </row>
    <row r="7954" spans="1:7" x14ac:dyDescent="0.2">
      <c r="A7954" s="2"/>
      <c r="C7954" s="2"/>
      <c r="G7954" s="2"/>
    </row>
    <row r="7955" spans="1:7" x14ac:dyDescent="0.2">
      <c r="A7955" s="2"/>
      <c r="C7955" s="2"/>
      <c r="G7955" s="2"/>
    </row>
    <row r="7956" spans="1:7" x14ac:dyDescent="0.2">
      <c r="A7956" s="2"/>
      <c r="C7956" s="2"/>
      <c r="G7956" s="2"/>
    </row>
    <row r="7957" spans="1:7" x14ac:dyDescent="0.2">
      <c r="A7957" s="2"/>
      <c r="C7957" s="2"/>
      <c r="G7957" s="2"/>
    </row>
    <row r="7958" spans="1:7" x14ac:dyDescent="0.2">
      <c r="A7958" s="2"/>
      <c r="C7958" s="2"/>
      <c r="G7958" s="2"/>
    </row>
    <row r="7959" spans="1:7" x14ac:dyDescent="0.2">
      <c r="A7959" s="2"/>
      <c r="C7959" s="2"/>
      <c r="G7959" s="2"/>
    </row>
    <row r="7960" spans="1:7" x14ac:dyDescent="0.2">
      <c r="A7960" s="2"/>
      <c r="C7960" s="2"/>
      <c r="G7960" s="2"/>
    </row>
    <row r="7961" spans="1:7" x14ac:dyDescent="0.2">
      <c r="A7961" s="2"/>
      <c r="C7961" s="2"/>
      <c r="G7961" s="2"/>
    </row>
    <row r="7962" spans="1:7" x14ac:dyDescent="0.2">
      <c r="A7962" s="2"/>
      <c r="C7962" s="2"/>
      <c r="G7962" s="2"/>
    </row>
    <row r="7963" spans="1:7" x14ac:dyDescent="0.2">
      <c r="A7963" s="2"/>
      <c r="C7963" s="2"/>
      <c r="G7963" s="2"/>
    </row>
    <row r="7964" spans="1:7" x14ac:dyDescent="0.2">
      <c r="A7964" s="2"/>
      <c r="C7964" s="2"/>
      <c r="G7964" s="2"/>
    </row>
    <row r="7965" spans="1:7" x14ac:dyDescent="0.2">
      <c r="A7965" s="2"/>
      <c r="C7965" s="2"/>
      <c r="G7965" s="2"/>
    </row>
    <row r="7966" spans="1:7" x14ac:dyDescent="0.2">
      <c r="A7966" s="2"/>
      <c r="C7966" s="2"/>
      <c r="G7966" s="2"/>
    </row>
    <row r="7967" spans="1:7" x14ac:dyDescent="0.2">
      <c r="A7967" s="2"/>
      <c r="C7967" s="2"/>
      <c r="G7967" s="2"/>
    </row>
    <row r="7968" spans="1:7" x14ac:dyDescent="0.2">
      <c r="A7968" s="2"/>
      <c r="C7968" s="2"/>
      <c r="G7968" s="2"/>
    </row>
    <row r="7969" spans="1:7" x14ac:dyDescent="0.2">
      <c r="A7969" s="2"/>
      <c r="C7969" s="2"/>
      <c r="G7969" s="2"/>
    </row>
    <row r="7970" spans="1:7" x14ac:dyDescent="0.2">
      <c r="A7970" s="2"/>
      <c r="C7970" s="2"/>
      <c r="G7970" s="2"/>
    </row>
    <row r="7971" spans="1:7" x14ac:dyDescent="0.2">
      <c r="A7971" s="2"/>
      <c r="C7971" s="2"/>
      <c r="G7971" s="2"/>
    </row>
    <row r="7972" spans="1:7" x14ac:dyDescent="0.2">
      <c r="A7972" s="2"/>
      <c r="C7972" s="2"/>
      <c r="G7972" s="2"/>
    </row>
    <row r="7973" spans="1:7" x14ac:dyDescent="0.2">
      <c r="A7973" s="2"/>
      <c r="C7973" s="2"/>
      <c r="G7973" s="2"/>
    </row>
    <row r="7974" spans="1:7" x14ac:dyDescent="0.2">
      <c r="A7974" s="2"/>
      <c r="C7974" s="2"/>
      <c r="G7974" s="2"/>
    </row>
    <row r="7975" spans="1:7" x14ac:dyDescent="0.2">
      <c r="A7975" s="2"/>
      <c r="C7975" s="2"/>
      <c r="G7975" s="2"/>
    </row>
    <row r="7976" spans="1:7" x14ac:dyDescent="0.2">
      <c r="A7976" s="2"/>
      <c r="C7976" s="2"/>
      <c r="G7976" s="2"/>
    </row>
    <row r="7977" spans="1:7" x14ac:dyDescent="0.2">
      <c r="A7977" s="2"/>
      <c r="C7977" s="2"/>
      <c r="G7977" s="2"/>
    </row>
    <row r="7978" spans="1:7" x14ac:dyDescent="0.2">
      <c r="A7978" s="2"/>
      <c r="C7978" s="2"/>
      <c r="G7978" s="2"/>
    </row>
    <row r="7979" spans="1:7" x14ac:dyDescent="0.2">
      <c r="A7979" s="2"/>
      <c r="C7979" s="2"/>
      <c r="G7979" s="2"/>
    </row>
    <row r="7980" spans="1:7" x14ac:dyDescent="0.2">
      <c r="A7980" s="2"/>
      <c r="C7980" s="2"/>
      <c r="G7980" s="2"/>
    </row>
    <row r="7981" spans="1:7" x14ac:dyDescent="0.2">
      <c r="A7981" s="2"/>
      <c r="C7981" s="2"/>
      <c r="G7981" s="2"/>
    </row>
    <row r="7982" spans="1:7" x14ac:dyDescent="0.2">
      <c r="A7982" s="2"/>
      <c r="C7982" s="2"/>
      <c r="G7982" s="2"/>
    </row>
    <row r="7983" spans="1:7" x14ac:dyDescent="0.2">
      <c r="A7983" s="2"/>
      <c r="C7983" s="2"/>
      <c r="G7983" s="2"/>
    </row>
    <row r="7984" spans="1:7" x14ac:dyDescent="0.2">
      <c r="A7984" s="2"/>
      <c r="C7984" s="2"/>
      <c r="G7984" s="2"/>
    </row>
    <row r="7985" spans="1:7" x14ac:dyDescent="0.2">
      <c r="A7985" s="2"/>
      <c r="C7985" s="2"/>
      <c r="G7985" s="2"/>
    </row>
    <row r="7986" spans="1:7" x14ac:dyDescent="0.2">
      <c r="A7986" s="2"/>
      <c r="C7986" s="2"/>
      <c r="G7986" s="2"/>
    </row>
    <row r="7987" spans="1:7" x14ac:dyDescent="0.2">
      <c r="A7987" s="2"/>
      <c r="C7987" s="2"/>
      <c r="G7987" s="2"/>
    </row>
    <row r="7988" spans="1:7" x14ac:dyDescent="0.2">
      <c r="A7988" s="2"/>
      <c r="C7988" s="2"/>
      <c r="G7988" s="2"/>
    </row>
    <row r="7989" spans="1:7" x14ac:dyDescent="0.2">
      <c r="A7989" s="2"/>
      <c r="C7989" s="2"/>
      <c r="G7989" s="2"/>
    </row>
    <row r="7990" spans="1:7" x14ac:dyDescent="0.2">
      <c r="A7990" s="2"/>
      <c r="C7990" s="2"/>
      <c r="G7990" s="2"/>
    </row>
    <row r="7991" spans="1:7" x14ac:dyDescent="0.2">
      <c r="A7991" s="2"/>
      <c r="C7991" s="2"/>
      <c r="G7991" s="2"/>
    </row>
    <row r="7992" spans="1:7" x14ac:dyDescent="0.2">
      <c r="A7992" s="2"/>
      <c r="C7992" s="2"/>
      <c r="G7992" s="2"/>
    </row>
    <row r="7993" spans="1:7" x14ac:dyDescent="0.2">
      <c r="A7993" s="2"/>
      <c r="C7993" s="2"/>
      <c r="G7993" s="2"/>
    </row>
    <row r="7994" spans="1:7" x14ac:dyDescent="0.2">
      <c r="A7994" s="2"/>
      <c r="C7994" s="2"/>
      <c r="G7994" s="2"/>
    </row>
    <row r="7995" spans="1:7" x14ac:dyDescent="0.2">
      <c r="A7995" s="2"/>
      <c r="C7995" s="2"/>
      <c r="G7995" s="2"/>
    </row>
    <row r="7996" spans="1:7" x14ac:dyDescent="0.2">
      <c r="A7996" s="2"/>
      <c r="C7996" s="2"/>
      <c r="G7996" s="2"/>
    </row>
    <row r="7997" spans="1:7" x14ac:dyDescent="0.2">
      <c r="A7997" s="2"/>
      <c r="C7997" s="2"/>
      <c r="G7997" s="2"/>
    </row>
    <row r="7998" spans="1:7" x14ac:dyDescent="0.2">
      <c r="A7998" s="2"/>
      <c r="C7998" s="2"/>
      <c r="G7998" s="2"/>
    </row>
    <row r="7999" spans="1:7" x14ac:dyDescent="0.2">
      <c r="A7999" s="2"/>
      <c r="C7999" s="2"/>
      <c r="G7999" s="2"/>
    </row>
    <row r="8000" spans="1:7" x14ac:dyDescent="0.2">
      <c r="A8000" s="2"/>
      <c r="C8000" s="2"/>
      <c r="G8000" s="2"/>
    </row>
    <row r="8001" spans="1:7" x14ac:dyDescent="0.2">
      <c r="A8001" s="2"/>
      <c r="C8001" s="2"/>
      <c r="G8001" s="2"/>
    </row>
    <row r="8002" spans="1:7" x14ac:dyDescent="0.2">
      <c r="A8002" s="2"/>
      <c r="C8002" s="2"/>
      <c r="G8002" s="2"/>
    </row>
    <row r="8003" spans="1:7" x14ac:dyDescent="0.2">
      <c r="A8003" s="2"/>
      <c r="C8003" s="2"/>
      <c r="G8003" s="2"/>
    </row>
    <row r="8004" spans="1:7" x14ac:dyDescent="0.2">
      <c r="A8004" s="2"/>
      <c r="C8004" s="2"/>
      <c r="G8004" s="2"/>
    </row>
    <row r="8005" spans="1:7" x14ac:dyDescent="0.2">
      <c r="A8005" s="2"/>
      <c r="C8005" s="2"/>
      <c r="G8005" s="2"/>
    </row>
    <row r="8006" spans="1:7" x14ac:dyDescent="0.2">
      <c r="A8006" s="2"/>
      <c r="C8006" s="2"/>
      <c r="G8006" s="2"/>
    </row>
    <row r="8007" spans="1:7" x14ac:dyDescent="0.2">
      <c r="A8007" s="2"/>
      <c r="C8007" s="2"/>
      <c r="G8007" s="2"/>
    </row>
    <row r="8008" spans="1:7" x14ac:dyDescent="0.2">
      <c r="A8008" s="2"/>
      <c r="C8008" s="2"/>
      <c r="G8008" s="2"/>
    </row>
    <row r="8009" spans="1:7" x14ac:dyDescent="0.2">
      <c r="A8009" s="2"/>
      <c r="C8009" s="2"/>
      <c r="G8009" s="2"/>
    </row>
    <row r="8010" spans="1:7" x14ac:dyDescent="0.2">
      <c r="A8010" s="2"/>
      <c r="C8010" s="2"/>
      <c r="G8010" s="2"/>
    </row>
    <row r="8011" spans="1:7" x14ac:dyDescent="0.2">
      <c r="A8011" s="2"/>
      <c r="C8011" s="2"/>
      <c r="G8011" s="2"/>
    </row>
    <row r="8012" spans="1:7" x14ac:dyDescent="0.2">
      <c r="A8012" s="2"/>
      <c r="C8012" s="2"/>
      <c r="G8012" s="2"/>
    </row>
    <row r="8013" spans="1:7" x14ac:dyDescent="0.2">
      <c r="A8013" s="2"/>
      <c r="C8013" s="2"/>
      <c r="G8013" s="2"/>
    </row>
    <row r="8014" spans="1:7" x14ac:dyDescent="0.2">
      <c r="A8014" s="2"/>
      <c r="C8014" s="2"/>
      <c r="G8014" s="2"/>
    </row>
    <row r="8015" spans="1:7" x14ac:dyDescent="0.2">
      <c r="A8015" s="2"/>
      <c r="C8015" s="2"/>
      <c r="G8015" s="2"/>
    </row>
    <row r="8016" spans="1:7" x14ac:dyDescent="0.2">
      <c r="A8016" s="2"/>
      <c r="C8016" s="2"/>
      <c r="G8016" s="2"/>
    </row>
    <row r="8017" spans="1:7" x14ac:dyDescent="0.2">
      <c r="A8017" s="2"/>
      <c r="C8017" s="2"/>
      <c r="G8017" s="2"/>
    </row>
    <row r="8018" spans="1:7" x14ac:dyDescent="0.2">
      <c r="A8018" s="2"/>
      <c r="C8018" s="2"/>
      <c r="G8018" s="2"/>
    </row>
    <row r="8019" spans="1:7" x14ac:dyDescent="0.2">
      <c r="A8019" s="2"/>
      <c r="C8019" s="2"/>
      <c r="G8019" s="2"/>
    </row>
    <row r="8020" spans="1:7" x14ac:dyDescent="0.2">
      <c r="A8020" s="2"/>
      <c r="C8020" s="2"/>
      <c r="G8020" s="2"/>
    </row>
    <row r="8021" spans="1:7" x14ac:dyDescent="0.2">
      <c r="A8021" s="2"/>
      <c r="C8021" s="2"/>
      <c r="G8021" s="2"/>
    </row>
    <row r="8022" spans="1:7" x14ac:dyDescent="0.2">
      <c r="A8022" s="2"/>
      <c r="C8022" s="2"/>
      <c r="G8022" s="2"/>
    </row>
    <row r="8023" spans="1:7" x14ac:dyDescent="0.2">
      <c r="A8023" s="2"/>
      <c r="C8023" s="2"/>
      <c r="G8023" s="2"/>
    </row>
    <row r="8024" spans="1:7" x14ac:dyDescent="0.2">
      <c r="A8024" s="2"/>
      <c r="C8024" s="2"/>
      <c r="G8024" s="2"/>
    </row>
    <row r="8025" spans="1:7" x14ac:dyDescent="0.2">
      <c r="A8025" s="2"/>
      <c r="C8025" s="2"/>
      <c r="G8025" s="2"/>
    </row>
    <row r="8026" spans="1:7" x14ac:dyDescent="0.2">
      <c r="A8026" s="2"/>
      <c r="C8026" s="2"/>
      <c r="G8026" s="2"/>
    </row>
    <row r="8027" spans="1:7" x14ac:dyDescent="0.2">
      <c r="A8027" s="2"/>
      <c r="C8027" s="2"/>
      <c r="G8027" s="2"/>
    </row>
    <row r="8028" spans="1:7" x14ac:dyDescent="0.2">
      <c r="A8028" s="2"/>
      <c r="C8028" s="2"/>
      <c r="G8028" s="2"/>
    </row>
    <row r="8029" spans="1:7" x14ac:dyDescent="0.2">
      <c r="A8029" s="2"/>
      <c r="C8029" s="2"/>
      <c r="G8029" s="2"/>
    </row>
    <row r="8030" spans="1:7" x14ac:dyDescent="0.2">
      <c r="A8030" s="2"/>
      <c r="C8030" s="2"/>
      <c r="G8030" s="2"/>
    </row>
    <row r="8031" spans="1:7" x14ac:dyDescent="0.2">
      <c r="A8031" s="2"/>
      <c r="C8031" s="2"/>
      <c r="G8031" s="2"/>
    </row>
    <row r="8032" spans="1:7" x14ac:dyDescent="0.2">
      <c r="A8032" s="2"/>
      <c r="C8032" s="2"/>
      <c r="G8032" s="2"/>
    </row>
    <row r="8033" spans="1:7" x14ac:dyDescent="0.2">
      <c r="A8033" s="2"/>
      <c r="C8033" s="2"/>
      <c r="G8033" s="2"/>
    </row>
    <row r="8034" spans="1:7" x14ac:dyDescent="0.2">
      <c r="A8034" s="2"/>
      <c r="C8034" s="2"/>
      <c r="G8034" s="2"/>
    </row>
    <row r="8035" spans="1:7" x14ac:dyDescent="0.2">
      <c r="A8035" s="2"/>
      <c r="C8035" s="2"/>
      <c r="G8035" s="2"/>
    </row>
    <row r="8036" spans="1:7" x14ac:dyDescent="0.2">
      <c r="A8036" s="2"/>
      <c r="C8036" s="2"/>
      <c r="G8036" s="2"/>
    </row>
    <row r="8037" spans="1:7" x14ac:dyDescent="0.2">
      <c r="A8037" s="2"/>
      <c r="C8037" s="2"/>
      <c r="G8037" s="2"/>
    </row>
    <row r="8038" spans="1:7" x14ac:dyDescent="0.2">
      <c r="A8038" s="2"/>
      <c r="C8038" s="2"/>
      <c r="G8038" s="2"/>
    </row>
    <row r="8039" spans="1:7" x14ac:dyDescent="0.2">
      <c r="A8039" s="2"/>
      <c r="C8039" s="2"/>
      <c r="G8039" s="2"/>
    </row>
    <row r="8040" spans="1:7" x14ac:dyDescent="0.2">
      <c r="A8040" s="2"/>
      <c r="C8040" s="2"/>
      <c r="G8040" s="2"/>
    </row>
    <row r="8041" spans="1:7" x14ac:dyDescent="0.2">
      <c r="A8041" s="2"/>
      <c r="C8041" s="2"/>
      <c r="G8041" s="2"/>
    </row>
    <row r="8042" spans="1:7" x14ac:dyDescent="0.2">
      <c r="A8042" s="2"/>
      <c r="C8042" s="2"/>
      <c r="G8042" s="2"/>
    </row>
    <row r="8043" spans="1:7" x14ac:dyDescent="0.2">
      <c r="A8043" s="2"/>
      <c r="C8043" s="2"/>
      <c r="G8043" s="2"/>
    </row>
    <row r="8044" spans="1:7" x14ac:dyDescent="0.2">
      <c r="A8044" s="2"/>
      <c r="C8044" s="2"/>
      <c r="G8044" s="2"/>
    </row>
    <row r="8045" spans="1:7" x14ac:dyDescent="0.2">
      <c r="A8045" s="2"/>
      <c r="C8045" s="2"/>
      <c r="G8045" s="2"/>
    </row>
    <row r="8046" spans="1:7" x14ac:dyDescent="0.2">
      <c r="A8046" s="2"/>
      <c r="C8046" s="2"/>
      <c r="G8046" s="2"/>
    </row>
    <row r="8047" spans="1:7" x14ac:dyDescent="0.2">
      <c r="A8047" s="2"/>
      <c r="C8047" s="2"/>
      <c r="G8047" s="2"/>
    </row>
    <row r="8048" spans="1:7" x14ac:dyDescent="0.2">
      <c r="A8048" s="2"/>
      <c r="C8048" s="2"/>
      <c r="G8048" s="2"/>
    </row>
    <row r="8049" spans="1:7" x14ac:dyDescent="0.2">
      <c r="A8049" s="2"/>
      <c r="C8049" s="2"/>
      <c r="G8049" s="2"/>
    </row>
    <row r="8050" spans="1:7" x14ac:dyDescent="0.2">
      <c r="A8050" s="2"/>
      <c r="C8050" s="2"/>
      <c r="G8050" s="2"/>
    </row>
    <row r="8051" spans="1:7" x14ac:dyDescent="0.2">
      <c r="A8051" s="2"/>
      <c r="C8051" s="2"/>
      <c r="G8051" s="2"/>
    </row>
    <row r="8052" spans="1:7" x14ac:dyDescent="0.2">
      <c r="A8052" s="2"/>
      <c r="C8052" s="2"/>
      <c r="G8052" s="2"/>
    </row>
    <row r="8053" spans="1:7" x14ac:dyDescent="0.2">
      <c r="A8053" s="2"/>
      <c r="C8053" s="2"/>
      <c r="G8053" s="2"/>
    </row>
    <row r="8054" spans="1:7" x14ac:dyDescent="0.2">
      <c r="A8054" s="2"/>
      <c r="C8054" s="2"/>
      <c r="G8054" s="2"/>
    </row>
    <row r="8055" spans="1:7" x14ac:dyDescent="0.2">
      <c r="A8055" s="2"/>
      <c r="C8055" s="2"/>
      <c r="G8055" s="2"/>
    </row>
    <row r="8056" spans="1:7" x14ac:dyDescent="0.2">
      <c r="A8056" s="2"/>
      <c r="C8056" s="2"/>
      <c r="G8056" s="2"/>
    </row>
    <row r="8057" spans="1:7" x14ac:dyDescent="0.2">
      <c r="A8057" s="2"/>
      <c r="C8057" s="2"/>
      <c r="G8057" s="2"/>
    </row>
    <row r="8058" spans="1:7" x14ac:dyDescent="0.2">
      <c r="A8058" s="2"/>
      <c r="C8058" s="2"/>
      <c r="G8058" s="2"/>
    </row>
    <row r="8059" spans="1:7" x14ac:dyDescent="0.2">
      <c r="A8059" s="2"/>
      <c r="C8059" s="2"/>
      <c r="G8059" s="2"/>
    </row>
    <row r="8060" spans="1:7" x14ac:dyDescent="0.2">
      <c r="A8060" s="2"/>
      <c r="C8060" s="2"/>
      <c r="G8060" s="2"/>
    </row>
    <row r="8061" spans="1:7" x14ac:dyDescent="0.2">
      <c r="A8061" s="2"/>
      <c r="C8061" s="2"/>
      <c r="G8061" s="2"/>
    </row>
    <row r="8062" spans="1:7" x14ac:dyDescent="0.2">
      <c r="A8062" s="2"/>
      <c r="C8062" s="2"/>
      <c r="G8062" s="2"/>
    </row>
    <row r="8063" spans="1:7" x14ac:dyDescent="0.2">
      <c r="A8063" s="2"/>
      <c r="C8063" s="2"/>
      <c r="G8063" s="2"/>
    </row>
    <row r="8064" spans="1:7" x14ac:dyDescent="0.2">
      <c r="A8064" s="2"/>
      <c r="C8064" s="2"/>
      <c r="G8064" s="2"/>
    </row>
    <row r="8065" spans="1:7" x14ac:dyDescent="0.2">
      <c r="A8065" s="2"/>
      <c r="C8065" s="2"/>
      <c r="G8065" s="2"/>
    </row>
    <row r="8066" spans="1:7" x14ac:dyDescent="0.2">
      <c r="A8066" s="2"/>
      <c r="C8066" s="2"/>
      <c r="G8066" s="2"/>
    </row>
    <row r="8067" spans="1:7" x14ac:dyDescent="0.2">
      <c r="A8067" s="2"/>
      <c r="C8067" s="2"/>
      <c r="G8067" s="2"/>
    </row>
    <row r="8068" spans="1:7" x14ac:dyDescent="0.2">
      <c r="A8068" s="2"/>
      <c r="C8068" s="2"/>
      <c r="G8068" s="2"/>
    </row>
    <row r="8069" spans="1:7" x14ac:dyDescent="0.2">
      <c r="A8069" s="2"/>
      <c r="C8069" s="2"/>
      <c r="G8069" s="2"/>
    </row>
    <row r="8070" spans="1:7" x14ac:dyDescent="0.2">
      <c r="A8070" s="2"/>
      <c r="C8070" s="2"/>
      <c r="G8070" s="2"/>
    </row>
    <row r="8071" spans="1:7" x14ac:dyDescent="0.2">
      <c r="A8071" s="2"/>
      <c r="C8071" s="2"/>
      <c r="G8071" s="2"/>
    </row>
    <row r="8072" spans="1:7" x14ac:dyDescent="0.2">
      <c r="A8072" s="2"/>
      <c r="C8072" s="2"/>
      <c r="G8072" s="2"/>
    </row>
    <row r="8073" spans="1:7" x14ac:dyDescent="0.2">
      <c r="A8073" s="2"/>
      <c r="C8073" s="2"/>
      <c r="G8073" s="2"/>
    </row>
    <row r="8074" spans="1:7" x14ac:dyDescent="0.2">
      <c r="A8074" s="2"/>
      <c r="C8074" s="2"/>
      <c r="G8074" s="2"/>
    </row>
    <row r="8075" spans="1:7" x14ac:dyDescent="0.2">
      <c r="A8075" s="2"/>
      <c r="C8075" s="2"/>
      <c r="G8075" s="2"/>
    </row>
    <row r="8076" spans="1:7" x14ac:dyDescent="0.2">
      <c r="A8076" s="2"/>
      <c r="C8076" s="2"/>
      <c r="G8076" s="2"/>
    </row>
    <row r="8077" spans="1:7" x14ac:dyDescent="0.2">
      <c r="A8077" s="2"/>
      <c r="C8077" s="2"/>
      <c r="G8077" s="2"/>
    </row>
    <row r="8078" spans="1:7" x14ac:dyDescent="0.2">
      <c r="A8078" s="2"/>
      <c r="C8078" s="2"/>
      <c r="G8078" s="2"/>
    </row>
    <row r="8079" spans="1:7" x14ac:dyDescent="0.2">
      <c r="A8079" s="2"/>
      <c r="C8079" s="2"/>
      <c r="G8079" s="2"/>
    </row>
    <row r="8080" spans="1:7" x14ac:dyDescent="0.2">
      <c r="A8080" s="2"/>
      <c r="C8080" s="2"/>
      <c r="G8080" s="2"/>
    </row>
    <row r="8081" spans="1:7" x14ac:dyDescent="0.2">
      <c r="A8081" s="2"/>
      <c r="C8081" s="2"/>
      <c r="G8081" s="2"/>
    </row>
    <row r="8082" spans="1:7" x14ac:dyDescent="0.2">
      <c r="A8082" s="2"/>
      <c r="C8082" s="2"/>
      <c r="G8082" s="2"/>
    </row>
    <row r="8083" spans="1:7" x14ac:dyDescent="0.2">
      <c r="A8083" s="2"/>
      <c r="C8083" s="2"/>
      <c r="G8083" s="2"/>
    </row>
    <row r="8084" spans="1:7" x14ac:dyDescent="0.2">
      <c r="A8084" s="2"/>
      <c r="C8084" s="2"/>
      <c r="G8084" s="2"/>
    </row>
    <row r="8085" spans="1:7" x14ac:dyDescent="0.2">
      <c r="A8085" s="2"/>
      <c r="C8085" s="2"/>
      <c r="G8085" s="2"/>
    </row>
    <row r="8086" spans="1:7" x14ac:dyDescent="0.2">
      <c r="A8086" s="2"/>
      <c r="C8086" s="2"/>
      <c r="G8086" s="2"/>
    </row>
    <row r="8087" spans="1:7" x14ac:dyDescent="0.2">
      <c r="A8087" s="2"/>
      <c r="C8087" s="2"/>
      <c r="G8087" s="2"/>
    </row>
    <row r="8088" spans="1:7" x14ac:dyDescent="0.2">
      <c r="A8088" s="2"/>
      <c r="C8088" s="2"/>
      <c r="G8088" s="2"/>
    </row>
    <row r="8089" spans="1:7" x14ac:dyDescent="0.2">
      <c r="A8089" s="2"/>
      <c r="C8089" s="2"/>
      <c r="G8089" s="2"/>
    </row>
    <row r="8090" spans="1:7" x14ac:dyDescent="0.2">
      <c r="A8090" s="2"/>
      <c r="C8090" s="2"/>
      <c r="G8090" s="2"/>
    </row>
    <row r="8091" spans="1:7" x14ac:dyDescent="0.2">
      <c r="A8091" s="2"/>
      <c r="C8091" s="2"/>
      <c r="G8091" s="2"/>
    </row>
    <row r="8092" spans="1:7" x14ac:dyDescent="0.2">
      <c r="A8092" s="2"/>
      <c r="C8092" s="2"/>
      <c r="G8092" s="2"/>
    </row>
    <row r="8093" spans="1:7" x14ac:dyDescent="0.2">
      <c r="A8093" s="2"/>
      <c r="C8093" s="2"/>
      <c r="G8093" s="2"/>
    </row>
    <row r="8094" spans="1:7" x14ac:dyDescent="0.2">
      <c r="A8094" s="2"/>
      <c r="C8094" s="2"/>
      <c r="G8094" s="2"/>
    </row>
    <row r="8095" spans="1:7" x14ac:dyDescent="0.2">
      <c r="A8095" s="2"/>
      <c r="C8095" s="2"/>
      <c r="G8095" s="2"/>
    </row>
    <row r="8096" spans="1:7" x14ac:dyDescent="0.2">
      <c r="A8096" s="2"/>
      <c r="C8096" s="2"/>
      <c r="G8096" s="2"/>
    </row>
    <row r="8097" spans="1:7" x14ac:dyDescent="0.2">
      <c r="A8097" s="2"/>
      <c r="C8097" s="2"/>
      <c r="G8097" s="2"/>
    </row>
    <row r="8098" spans="1:7" x14ac:dyDescent="0.2">
      <c r="A8098" s="2"/>
      <c r="C8098" s="2"/>
      <c r="G8098" s="2"/>
    </row>
    <row r="8099" spans="1:7" x14ac:dyDescent="0.2">
      <c r="A8099" s="2"/>
      <c r="C8099" s="2"/>
      <c r="G8099" s="2"/>
    </row>
    <row r="8100" spans="1:7" x14ac:dyDescent="0.2">
      <c r="A8100" s="2"/>
      <c r="C8100" s="2"/>
      <c r="G8100" s="2"/>
    </row>
    <row r="8101" spans="1:7" x14ac:dyDescent="0.2">
      <c r="A8101" s="2"/>
      <c r="C8101" s="2"/>
      <c r="G8101" s="2"/>
    </row>
    <row r="8102" spans="1:7" x14ac:dyDescent="0.2">
      <c r="A8102" s="2"/>
      <c r="C8102" s="2"/>
      <c r="G8102" s="2"/>
    </row>
    <row r="8103" spans="1:7" x14ac:dyDescent="0.2">
      <c r="A8103" s="2"/>
      <c r="C8103" s="2"/>
      <c r="G8103" s="2"/>
    </row>
    <row r="8104" spans="1:7" x14ac:dyDescent="0.2">
      <c r="A8104" s="2"/>
      <c r="C8104" s="2"/>
      <c r="G8104" s="2"/>
    </row>
    <row r="8105" spans="1:7" x14ac:dyDescent="0.2">
      <c r="A8105" s="2"/>
      <c r="C8105" s="2"/>
      <c r="G8105" s="2"/>
    </row>
    <row r="8106" spans="1:7" x14ac:dyDescent="0.2">
      <c r="A8106" s="2"/>
      <c r="C8106" s="2"/>
      <c r="G8106" s="2"/>
    </row>
    <row r="8107" spans="1:7" x14ac:dyDescent="0.2">
      <c r="A8107" s="2"/>
      <c r="C8107" s="2"/>
      <c r="G8107" s="2"/>
    </row>
    <row r="8108" spans="1:7" x14ac:dyDescent="0.2">
      <c r="A8108" s="2"/>
      <c r="C8108" s="2"/>
      <c r="G8108" s="2"/>
    </row>
    <row r="8109" spans="1:7" x14ac:dyDescent="0.2">
      <c r="A8109" s="2"/>
      <c r="C8109" s="2"/>
      <c r="G8109" s="2"/>
    </row>
    <row r="8110" spans="1:7" x14ac:dyDescent="0.2">
      <c r="A8110" s="2"/>
      <c r="C8110" s="2"/>
      <c r="G8110" s="2"/>
    </row>
    <row r="8111" spans="1:7" x14ac:dyDescent="0.2">
      <c r="A8111" s="2"/>
      <c r="C8111" s="2"/>
      <c r="G8111" s="2"/>
    </row>
    <row r="8112" spans="1:7" x14ac:dyDescent="0.2">
      <c r="A8112" s="2"/>
      <c r="C8112" s="2"/>
      <c r="G8112" s="2"/>
    </row>
    <row r="8113" spans="1:7" x14ac:dyDescent="0.2">
      <c r="A8113" s="2"/>
      <c r="C8113" s="2"/>
      <c r="G8113" s="2"/>
    </row>
    <row r="8114" spans="1:7" x14ac:dyDescent="0.2">
      <c r="A8114" s="2"/>
      <c r="C8114" s="2"/>
      <c r="G8114" s="2"/>
    </row>
    <row r="8115" spans="1:7" x14ac:dyDescent="0.2">
      <c r="A8115" s="2"/>
      <c r="C8115" s="2"/>
      <c r="G8115" s="2"/>
    </row>
    <row r="8116" spans="1:7" x14ac:dyDescent="0.2">
      <c r="A8116" s="2"/>
      <c r="C8116" s="2"/>
      <c r="G8116" s="2"/>
    </row>
    <row r="8117" spans="1:7" x14ac:dyDescent="0.2">
      <c r="A8117" s="2"/>
      <c r="C8117" s="2"/>
      <c r="G8117" s="2"/>
    </row>
    <row r="8118" spans="1:7" x14ac:dyDescent="0.2">
      <c r="A8118" s="2"/>
      <c r="C8118" s="2"/>
      <c r="G8118" s="2"/>
    </row>
    <row r="8119" spans="1:7" x14ac:dyDescent="0.2">
      <c r="A8119" s="2"/>
      <c r="C8119" s="2"/>
      <c r="G8119" s="2"/>
    </row>
    <row r="8120" spans="1:7" x14ac:dyDescent="0.2">
      <c r="A8120" s="2"/>
      <c r="C8120" s="2"/>
      <c r="G8120" s="2"/>
    </row>
    <row r="8121" spans="1:7" x14ac:dyDescent="0.2">
      <c r="A8121" s="2"/>
      <c r="C8121" s="2"/>
      <c r="G8121" s="2"/>
    </row>
    <row r="8122" spans="1:7" x14ac:dyDescent="0.2">
      <c r="A8122" s="2"/>
      <c r="C8122" s="2"/>
      <c r="G8122" s="2"/>
    </row>
    <row r="8123" spans="1:7" x14ac:dyDescent="0.2">
      <c r="A8123" s="2"/>
      <c r="C8123" s="2"/>
      <c r="G8123" s="2"/>
    </row>
    <row r="8124" spans="1:7" x14ac:dyDescent="0.2">
      <c r="A8124" s="2"/>
      <c r="C8124" s="2"/>
      <c r="G8124" s="2"/>
    </row>
    <row r="8125" spans="1:7" x14ac:dyDescent="0.2">
      <c r="A8125" s="2"/>
      <c r="C8125" s="2"/>
      <c r="G8125" s="2"/>
    </row>
    <row r="8126" spans="1:7" x14ac:dyDescent="0.2">
      <c r="A8126" s="2"/>
      <c r="C8126" s="2"/>
      <c r="G8126" s="2"/>
    </row>
    <row r="8127" spans="1:7" x14ac:dyDescent="0.2">
      <c r="A8127" s="2"/>
      <c r="C8127" s="2"/>
      <c r="G8127" s="2"/>
    </row>
    <row r="8128" spans="1:7" x14ac:dyDescent="0.2">
      <c r="A8128" s="2"/>
      <c r="C8128" s="2"/>
      <c r="G8128" s="2"/>
    </row>
    <row r="8129" spans="1:7" x14ac:dyDescent="0.2">
      <c r="A8129" s="2"/>
      <c r="C8129" s="2"/>
      <c r="G8129" s="2"/>
    </row>
    <row r="8130" spans="1:7" x14ac:dyDescent="0.2">
      <c r="A8130" s="2"/>
      <c r="C8130" s="2"/>
      <c r="G8130" s="2"/>
    </row>
    <row r="8131" spans="1:7" x14ac:dyDescent="0.2">
      <c r="A8131" s="2"/>
      <c r="C8131" s="2"/>
      <c r="G8131" s="2"/>
    </row>
    <row r="8132" spans="1:7" x14ac:dyDescent="0.2">
      <c r="A8132" s="2"/>
      <c r="C8132" s="2"/>
      <c r="G8132" s="2"/>
    </row>
    <row r="8133" spans="1:7" x14ac:dyDescent="0.2">
      <c r="A8133" s="2"/>
      <c r="C8133" s="2"/>
      <c r="G8133" s="2"/>
    </row>
    <row r="8134" spans="1:7" x14ac:dyDescent="0.2">
      <c r="A8134" s="2"/>
      <c r="C8134" s="2"/>
      <c r="G8134" s="2"/>
    </row>
    <row r="8135" spans="1:7" x14ac:dyDescent="0.2">
      <c r="A8135" s="2"/>
      <c r="C8135" s="2"/>
      <c r="G8135" s="2"/>
    </row>
    <row r="8136" spans="1:7" x14ac:dyDescent="0.2">
      <c r="A8136" s="2"/>
      <c r="C8136" s="2"/>
      <c r="G8136" s="2"/>
    </row>
    <row r="8137" spans="1:7" x14ac:dyDescent="0.2">
      <c r="A8137" s="2"/>
      <c r="C8137" s="2"/>
      <c r="G8137" s="2"/>
    </row>
    <row r="8138" spans="1:7" x14ac:dyDescent="0.2">
      <c r="A8138" s="2"/>
      <c r="C8138" s="2"/>
      <c r="G8138" s="2"/>
    </row>
    <row r="8139" spans="1:7" x14ac:dyDescent="0.2">
      <c r="A8139" s="2"/>
      <c r="C8139" s="2"/>
      <c r="G8139" s="2"/>
    </row>
    <row r="8140" spans="1:7" x14ac:dyDescent="0.2">
      <c r="A8140" s="2"/>
      <c r="C8140" s="2"/>
      <c r="G8140" s="2"/>
    </row>
    <row r="8141" spans="1:7" x14ac:dyDescent="0.2">
      <c r="A8141" s="2"/>
      <c r="C8141" s="2"/>
      <c r="G8141" s="2"/>
    </row>
    <row r="8142" spans="1:7" x14ac:dyDescent="0.2">
      <c r="A8142" s="2"/>
      <c r="C8142" s="2"/>
      <c r="G8142" s="2"/>
    </row>
    <row r="8143" spans="1:7" x14ac:dyDescent="0.2">
      <c r="A8143" s="2"/>
      <c r="C8143" s="2"/>
      <c r="G8143" s="2"/>
    </row>
    <row r="8144" spans="1:7" x14ac:dyDescent="0.2">
      <c r="A8144" s="2"/>
      <c r="C8144" s="2"/>
      <c r="G8144" s="2"/>
    </row>
    <row r="8145" spans="1:7" x14ac:dyDescent="0.2">
      <c r="A8145" s="2"/>
      <c r="C8145" s="2"/>
      <c r="G8145" s="2"/>
    </row>
    <row r="8146" spans="1:7" x14ac:dyDescent="0.2">
      <c r="A8146" s="2"/>
      <c r="C8146" s="2"/>
      <c r="G8146" s="2"/>
    </row>
    <row r="8147" spans="1:7" x14ac:dyDescent="0.2">
      <c r="A8147" s="2"/>
      <c r="C8147" s="2"/>
      <c r="G8147" s="2"/>
    </row>
    <row r="8148" spans="1:7" x14ac:dyDescent="0.2">
      <c r="A8148" s="2"/>
      <c r="C8148" s="2"/>
      <c r="G8148" s="2"/>
    </row>
    <row r="8149" spans="1:7" x14ac:dyDescent="0.2">
      <c r="A8149" s="2"/>
      <c r="C8149" s="2"/>
      <c r="G8149" s="2"/>
    </row>
    <row r="8150" spans="1:7" x14ac:dyDescent="0.2">
      <c r="A8150" s="2"/>
      <c r="C8150" s="2"/>
      <c r="G8150" s="2"/>
    </row>
    <row r="8151" spans="1:7" x14ac:dyDescent="0.2">
      <c r="A8151" s="2"/>
      <c r="C8151" s="2"/>
      <c r="G8151" s="2"/>
    </row>
    <row r="8152" spans="1:7" x14ac:dyDescent="0.2">
      <c r="A8152" s="2"/>
      <c r="C8152" s="2"/>
      <c r="G8152" s="2"/>
    </row>
    <row r="8153" spans="1:7" x14ac:dyDescent="0.2">
      <c r="A8153" s="2"/>
      <c r="C8153" s="2"/>
      <c r="G8153" s="2"/>
    </row>
    <row r="8154" spans="1:7" x14ac:dyDescent="0.2">
      <c r="A8154" s="2"/>
      <c r="C8154" s="2"/>
      <c r="G8154" s="2"/>
    </row>
    <row r="8155" spans="1:7" x14ac:dyDescent="0.2">
      <c r="A8155" s="2"/>
      <c r="C8155" s="2"/>
      <c r="G8155" s="2"/>
    </row>
    <row r="8156" spans="1:7" x14ac:dyDescent="0.2">
      <c r="A8156" s="2"/>
      <c r="C8156" s="2"/>
      <c r="G8156" s="2"/>
    </row>
    <row r="8157" spans="1:7" x14ac:dyDescent="0.2">
      <c r="A8157" s="2"/>
      <c r="C8157" s="2"/>
      <c r="G8157" s="2"/>
    </row>
    <row r="8158" spans="1:7" x14ac:dyDescent="0.2">
      <c r="A8158" s="2"/>
      <c r="C8158" s="2"/>
      <c r="G8158" s="2"/>
    </row>
    <row r="8159" spans="1:7" x14ac:dyDescent="0.2">
      <c r="A8159" s="2"/>
      <c r="C8159" s="2"/>
      <c r="G8159" s="2"/>
    </row>
    <row r="8160" spans="1:7" x14ac:dyDescent="0.2">
      <c r="A8160" s="2"/>
      <c r="C8160" s="2"/>
      <c r="G8160" s="2"/>
    </row>
    <row r="8161" spans="1:7" x14ac:dyDescent="0.2">
      <c r="A8161" s="2"/>
      <c r="C8161" s="2"/>
      <c r="G8161" s="2"/>
    </row>
    <row r="8162" spans="1:7" x14ac:dyDescent="0.2">
      <c r="A8162" s="2"/>
      <c r="C8162" s="2"/>
      <c r="G8162" s="2"/>
    </row>
    <row r="8163" spans="1:7" x14ac:dyDescent="0.2">
      <c r="A8163" s="2"/>
      <c r="C8163" s="2"/>
      <c r="G8163" s="2"/>
    </row>
    <row r="8164" spans="1:7" x14ac:dyDescent="0.2">
      <c r="A8164" s="2"/>
      <c r="C8164" s="2"/>
      <c r="G8164" s="2"/>
    </row>
    <row r="8165" spans="1:7" x14ac:dyDescent="0.2">
      <c r="A8165" s="2"/>
      <c r="C8165" s="2"/>
      <c r="G8165" s="2"/>
    </row>
    <row r="8166" spans="1:7" x14ac:dyDescent="0.2">
      <c r="A8166" s="2"/>
      <c r="C8166" s="2"/>
      <c r="G8166" s="2"/>
    </row>
    <row r="8167" spans="1:7" x14ac:dyDescent="0.2">
      <c r="A8167" s="2"/>
      <c r="C8167" s="2"/>
      <c r="G8167" s="2"/>
    </row>
    <row r="8168" spans="1:7" x14ac:dyDescent="0.2">
      <c r="A8168" s="2"/>
      <c r="C8168" s="2"/>
      <c r="G8168" s="2"/>
    </row>
    <row r="8169" spans="1:7" x14ac:dyDescent="0.2">
      <c r="A8169" s="2"/>
      <c r="C8169" s="2"/>
      <c r="G8169" s="2"/>
    </row>
    <row r="8170" spans="1:7" x14ac:dyDescent="0.2">
      <c r="A8170" s="2"/>
      <c r="C8170" s="2"/>
      <c r="G8170" s="2"/>
    </row>
    <row r="8171" spans="1:7" x14ac:dyDescent="0.2">
      <c r="A8171" s="2"/>
      <c r="C8171" s="2"/>
      <c r="G8171" s="2"/>
    </row>
    <row r="8172" spans="1:7" x14ac:dyDescent="0.2">
      <c r="A8172" s="2"/>
      <c r="C8172" s="2"/>
      <c r="G8172" s="2"/>
    </row>
    <row r="8173" spans="1:7" x14ac:dyDescent="0.2">
      <c r="A8173" s="2"/>
      <c r="C8173" s="2"/>
      <c r="G8173" s="2"/>
    </row>
    <row r="8174" spans="1:7" x14ac:dyDescent="0.2">
      <c r="A8174" s="2"/>
      <c r="C8174" s="2"/>
      <c r="G8174" s="2"/>
    </row>
    <row r="8175" spans="1:7" x14ac:dyDescent="0.2">
      <c r="A8175" s="2"/>
      <c r="C8175" s="2"/>
      <c r="G8175" s="2"/>
    </row>
    <row r="8176" spans="1:7" x14ac:dyDescent="0.2">
      <c r="A8176" s="2"/>
      <c r="C8176" s="2"/>
      <c r="G8176" s="2"/>
    </row>
    <row r="8177" spans="1:7" x14ac:dyDescent="0.2">
      <c r="A8177" s="2"/>
      <c r="C8177" s="2"/>
      <c r="G8177" s="2"/>
    </row>
    <row r="8178" spans="1:7" x14ac:dyDescent="0.2">
      <c r="A8178" s="2"/>
      <c r="C8178" s="2"/>
      <c r="G8178" s="2"/>
    </row>
    <row r="8179" spans="1:7" x14ac:dyDescent="0.2">
      <c r="G8179" s="2"/>
    </row>
    <row r="8180" spans="1:7" x14ac:dyDescent="0.2">
      <c r="G8180" s="2"/>
    </row>
    <row r="8181" spans="1:7" x14ac:dyDescent="0.2">
      <c r="G8181" s="2"/>
    </row>
    <row r="8182" spans="1:7" x14ac:dyDescent="0.2">
      <c r="G8182" s="2"/>
    </row>
    <row r="8183" spans="1:7" x14ac:dyDescent="0.2">
      <c r="G8183" s="2"/>
    </row>
    <row r="8184" spans="1:7" x14ac:dyDescent="0.2">
      <c r="G8184" s="2"/>
    </row>
    <row r="8185" spans="1:7" x14ac:dyDescent="0.2">
      <c r="G8185" s="2"/>
    </row>
    <row r="8186" spans="1:7" x14ac:dyDescent="0.2">
      <c r="G8186" s="2"/>
    </row>
    <row r="8187" spans="1:7" x14ac:dyDescent="0.2">
      <c r="G8187" s="2"/>
    </row>
    <row r="8188" spans="1:7" x14ac:dyDescent="0.2">
      <c r="G8188" s="2"/>
    </row>
    <row r="8189" spans="1:7" x14ac:dyDescent="0.2">
      <c r="G8189" s="2"/>
    </row>
    <row r="8190" spans="1:7" x14ac:dyDescent="0.2">
      <c r="G8190" s="2"/>
    </row>
    <row r="8191" spans="1:7" x14ac:dyDescent="0.2">
      <c r="G8191" s="2"/>
    </row>
    <row r="8192" spans="1:7" x14ac:dyDescent="0.2">
      <c r="G8192" s="2"/>
    </row>
    <row r="8193" spans="7:7" x14ac:dyDescent="0.2">
      <c r="G8193" s="2"/>
    </row>
    <row r="8194" spans="7:7" x14ac:dyDescent="0.2">
      <c r="G8194" s="2"/>
    </row>
    <row r="8195" spans="7:7" x14ac:dyDescent="0.2">
      <c r="G8195" s="2"/>
    </row>
    <row r="8196" spans="7:7" x14ac:dyDescent="0.2">
      <c r="G8196" s="2"/>
    </row>
    <row r="8197" spans="7:7" x14ac:dyDescent="0.2">
      <c r="G8197" s="2"/>
    </row>
    <row r="8198" spans="7:7" x14ac:dyDescent="0.2">
      <c r="G8198" s="2"/>
    </row>
    <row r="8199" spans="7:7" x14ac:dyDescent="0.2">
      <c r="G8199" s="2"/>
    </row>
    <row r="8200" spans="7:7" x14ac:dyDescent="0.2">
      <c r="G8200" s="2"/>
    </row>
    <row r="8201" spans="7:7" x14ac:dyDescent="0.2">
      <c r="G8201" s="2"/>
    </row>
    <row r="8202" spans="7:7" x14ac:dyDescent="0.2">
      <c r="G8202" s="2"/>
    </row>
    <row r="8203" spans="7:7" x14ac:dyDescent="0.2">
      <c r="G8203" s="2"/>
    </row>
    <row r="8204" spans="7:7" x14ac:dyDescent="0.2">
      <c r="G8204" s="2"/>
    </row>
    <row r="8205" spans="7:7" x14ac:dyDescent="0.2">
      <c r="G8205" s="2"/>
    </row>
    <row r="8206" spans="7:7" x14ac:dyDescent="0.2">
      <c r="G8206" s="2"/>
    </row>
    <row r="8207" spans="7:7" x14ac:dyDescent="0.2">
      <c r="G8207" s="2"/>
    </row>
    <row r="8208" spans="7:7" x14ac:dyDescent="0.2">
      <c r="G8208" s="2"/>
    </row>
    <row r="8209" spans="7:7" x14ac:dyDescent="0.2">
      <c r="G8209" s="2"/>
    </row>
    <row r="8210" spans="7:7" x14ac:dyDescent="0.2">
      <c r="G8210" s="2"/>
    </row>
    <row r="8211" spans="7:7" x14ac:dyDescent="0.2">
      <c r="G8211" s="2"/>
    </row>
    <row r="8212" spans="7:7" x14ac:dyDescent="0.2">
      <c r="G8212" s="2"/>
    </row>
    <row r="8213" spans="7:7" x14ac:dyDescent="0.2">
      <c r="G8213" s="2"/>
    </row>
    <row r="8214" spans="7:7" x14ac:dyDescent="0.2">
      <c r="G8214" s="2"/>
    </row>
    <row r="8215" spans="7:7" x14ac:dyDescent="0.2">
      <c r="G8215" s="2"/>
    </row>
    <row r="8216" spans="7:7" x14ac:dyDescent="0.2">
      <c r="G8216" s="2"/>
    </row>
    <row r="8217" spans="7:7" x14ac:dyDescent="0.2">
      <c r="G8217" s="2"/>
    </row>
    <row r="8218" spans="7:7" x14ac:dyDescent="0.2">
      <c r="G8218" s="2"/>
    </row>
    <row r="8219" spans="7:7" x14ac:dyDescent="0.2">
      <c r="G8219" s="2"/>
    </row>
    <row r="8220" spans="7:7" x14ac:dyDescent="0.2">
      <c r="G8220" s="2"/>
    </row>
    <row r="8221" spans="7:7" x14ac:dyDescent="0.2">
      <c r="G8221" s="2"/>
    </row>
    <row r="8222" spans="7:7" x14ac:dyDescent="0.2">
      <c r="G8222" s="2"/>
    </row>
    <row r="8223" spans="7:7" x14ac:dyDescent="0.2">
      <c r="G8223" s="2"/>
    </row>
    <row r="8224" spans="7:7" x14ac:dyDescent="0.2">
      <c r="G8224" s="2"/>
    </row>
    <row r="8225" spans="7:7" x14ac:dyDescent="0.2">
      <c r="G8225" s="2"/>
    </row>
    <row r="8226" spans="7:7" x14ac:dyDescent="0.2">
      <c r="G8226" s="2"/>
    </row>
    <row r="8227" spans="7:7" x14ac:dyDescent="0.2">
      <c r="G8227" s="2"/>
    </row>
    <row r="8228" spans="7:7" x14ac:dyDescent="0.2">
      <c r="G8228" s="2"/>
    </row>
    <row r="8229" spans="7:7" x14ac:dyDescent="0.2">
      <c r="G8229" s="2"/>
    </row>
    <row r="8230" spans="7:7" x14ac:dyDescent="0.2">
      <c r="G8230" s="2"/>
    </row>
    <row r="8231" spans="7:7" x14ac:dyDescent="0.2">
      <c r="G8231" s="2"/>
    </row>
    <row r="8232" spans="7:7" x14ac:dyDescent="0.2">
      <c r="G8232" s="2"/>
    </row>
    <row r="8233" spans="7:7" x14ac:dyDescent="0.2">
      <c r="G8233" s="2"/>
    </row>
    <row r="8234" spans="7:7" x14ac:dyDescent="0.2">
      <c r="G8234" s="2"/>
    </row>
    <row r="8235" spans="7:7" x14ac:dyDescent="0.2">
      <c r="G8235" s="2"/>
    </row>
    <row r="8236" spans="7:7" x14ac:dyDescent="0.2">
      <c r="G8236" s="2"/>
    </row>
    <row r="8237" spans="7:7" x14ac:dyDescent="0.2">
      <c r="G8237" s="2"/>
    </row>
    <row r="8238" spans="7:7" x14ac:dyDescent="0.2">
      <c r="G8238" s="2"/>
    </row>
    <row r="8239" spans="7:7" x14ac:dyDescent="0.2">
      <c r="G8239" s="2"/>
    </row>
    <row r="8240" spans="7:7" x14ac:dyDescent="0.2">
      <c r="G8240" s="2"/>
    </row>
    <row r="8241" spans="7:7" x14ac:dyDescent="0.2">
      <c r="G8241" s="2"/>
    </row>
    <row r="8242" spans="7:7" x14ac:dyDescent="0.2">
      <c r="G8242" s="2"/>
    </row>
    <row r="8243" spans="7:7" x14ac:dyDescent="0.2">
      <c r="G8243" s="2"/>
    </row>
    <row r="8244" spans="7:7" x14ac:dyDescent="0.2">
      <c r="G8244" s="2"/>
    </row>
    <row r="8245" spans="7:7" x14ac:dyDescent="0.2">
      <c r="G8245" s="2"/>
    </row>
    <row r="8246" spans="7:7" x14ac:dyDescent="0.2">
      <c r="G8246" s="2"/>
    </row>
    <row r="8247" spans="7:7" x14ac:dyDescent="0.2">
      <c r="G8247" s="2"/>
    </row>
    <row r="8248" spans="7:7" x14ac:dyDescent="0.2">
      <c r="G8248" s="2"/>
    </row>
    <row r="8249" spans="7:7" x14ac:dyDescent="0.2">
      <c r="G8249" s="2"/>
    </row>
    <row r="8250" spans="7:7" x14ac:dyDescent="0.2">
      <c r="G8250" s="2"/>
    </row>
    <row r="8251" spans="7:7" x14ac:dyDescent="0.2">
      <c r="G8251" s="2"/>
    </row>
    <row r="8252" spans="7:7" x14ac:dyDescent="0.2">
      <c r="G8252" s="2"/>
    </row>
    <row r="8253" spans="7:7" x14ac:dyDescent="0.2">
      <c r="G8253" s="2"/>
    </row>
    <row r="8254" spans="7:7" x14ac:dyDescent="0.2">
      <c r="G8254" s="2"/>
    </row>
    <row r="8255" spans="7:7" x14ac:dyDescent="0.2">
      <c r="G8255" s="2"/>
    </row>
    <row r="8256" spans="7:7" x14ac:dyDescent="0.2">
      <c r="G8256" s="2"/>
    </row>
    <row r="8257" spans="7:7" x14ac:dyDescent="0.2">
      <c r="G8257" s="2"/>
    </row>
    <row r="8258" spans="7:7" x14ac:dyDescent="0.2">
      <c r="G8258" s="2"/>
    </row>
    <row r="8259" spans="7:7" x14ac:dyDescent="0.2">
      <c r="G8259" s="2"/>
    </row>
    <row r="8260" spans="7:7" x14ac:dyDescent="0.2">
      <c r="G8260" s="2"/>
    </row>
    <row r="8261" spans="7:7" x14ac:dyDescent="0.2">
      <c r="G8261" s="2"/>
    </row>
    <row r="8262" spans="7:7" x14ac:dyDescent="0.2">
      <c r="G8262" s="2"/>
    </row>
    <row r="8263" spans="7:7" x14ac:dyDescent="0.2">
      <c r="G8263" s="2"/>
    </row>
    <row r="8264" spans="7:7" x14ac:dyDescent="0.2">
      <c r="G8264" s="2"/>
    </row>
    <row r="8265" spans="7:7" x14ac:dyDescent="0.2">
      <c r="G8265" s="2"/>
    </row>
    <row r="8266" spans="7:7" x14ac:dyDescent="0.2">
      <c r="G8266" s="2"/>
    </row>
    <row r="8267" spans="7:7" x14ac:dyDescent="0.2">
      <c r="G8267" s="2"/>
    </row>
    <row r="8268" spans="7:7" x14ac:dyDescent="0.2">
      <c r="G8268" s="2"/>
    </row>
    <row r="8269" spans="7:7" x14ac:dyDescent="0.2">
      <c r="G8269" s="2"/>
    </row>
    <row r="8270" spans="7:7" x14ac:dyDescent="0.2">
      <c r="G8270" s="2"/>
    </row>
    <row r="8271" spans="7:7" x14ac:dyDescent="0.2">
      <c r="G8271" s="2"/>
    </row>
    <row r="8272" spans="7:7" x14ac:dyDescent="0.2">
      <c r="G8272" s="2"/>
    </row>
    <row r="8273" spans="7:7" x14ac:dyDescent="0.2">
      <c r="G8273" s="2"/>
    </row>
    <row r="8274" spans="7:7" x14ac:dyDescent="0.2">
      <c r="G8274" s="2"/>
    </row>
    <row r="8275" spans="7:7" x14ac:dyDescent="0.2">
      <c r="G8275" s="2"/>
    </row>
    <row r="8276" spans="7:7" x14ac:dyDescent="0.2">
      <c r="G8276" s="2"/>
    </row>
    <row r="8277" spans="7:7" x14ac:dyDescent="0.2">
      <c r="G8277" s="2"/>
    </row>
    <row r="8278" spans="7:7" x14ac:dyDescent="0.2">
      <c r="G8278" s="2"/>
    </row>
    <row r="8279" spans="7:7" x14ac:dyDescent="0.2">
      <c r="G8279" s="2"/>
    </row>
    <row r="8280" spans="7:7" x14ac:dyDescent="0.2">
      <c r="G8280" s="2"/>
    </row>
    <row r="8281" spans="7:7" x14ac:dyDescent="0.2">
      <c r="G8281" s="2"/>
    </row>
    <row r="8282" spans="7:7" x14ac:dyDescent="0.2">
      <c r="G8282" s="2"/>
    </row>
    <row r="8283" spans="7:7" x14ac:dyDescent="0.2">
      <c r="G8283" s="2"/>
    </row>
    <row r="8284" spans="7:7" x14ac:dyDescent="0.2">
      <c r="G8284" s="2"/>
    </row>
    <row r="8285" spans="7:7" x14ac:dyDescent="0.2">
      <c r="G8285" s="2"/>
    </row>
    <row r="8286" spans="7:7" x14ac:dyDescent="0.2">
      <c r="G8286" s="2"/>
    </row>
    <row r="8287" spans="7:7" x14ac:dyDescent="0.2">
      <c r="G8287" s="2"/>
    </row>
    <row r="8288" spans="7:7" x14ac:dyDescent="0.2">
      <c r="G8288" s="2"/>
    </row>
    <row r="8289" spans="7:7" x14ac:dyDescent="0.2">
      <c r="G8289" s="2"/>
    </row>
    <row r="8290" spans="7:7" x14ac:dyDescent="0.2">
      <c r="G8290" s="2"/>
    </row>
    <row r="8291" spans="7:7" x14ac:dyDescent="0.2">
      <c r="G8291" s="2"/>
    </row>
    <row r="8292" spans="7:7" x14ac:dyDescent="0.2">
      <c r="G8292" s="2"/>
    </row>
    <row r="8293" spans="7:7" x14ac:dyDescent="0.2">
      <c r="G8293" s="2"/>
    </row>
    <row r="8294" spans="7:7" x14ac:dyDescent="0.2">
      <c r="G8294" s="2"/>
    </row>
    <row r="8295" spans="7:7" x14ac:dyDescent="0.2">
      <c r="G8295" s="2"/>
    </row>
    <row r="8296" spans="7:7" x14ac:dyDescent="0.2">
      <c r="G8296" s="2"/>
    </row>
    <row r="8297" spans="7:7" x14ac:dyDescent="0.2">
      <c r="G8297" s="2"/>
    </row>
    <row r="8298" spans="7:7" x14ac:dyDescent="0.2">
      <c r="G8298" s="2"/>
    </row>
    <row r="8299" spans="7:7" x14ac:dyDescent="0.2">
      <c r="G8299" s="2"/>
    </row>
    <row r="8300" spans="7:7" x14ac:dyDescent="0.2">
      <c r="G8300" s="2"/>
    </row>
    <row r="8301" spans="7:7" x14ac:dyDescent="0.2">
      <c r="G8301" s="2"/>
    </row>
    <row r="8302" spans="7:7" x14ac:dyDescent="0.2">
      <c r="G8302" s="2"/>
    </row>
    <row r="8303" spans="7:7" x14ac:dyDescent="0.2">
      <c r="G8303" s="2"/>
    </row>
    <row r="8304" spans="7:7" x14ac:dyDescent="0.2">
      <c r="G8304" s="2"/>
    </row>
    <row r="8305" spans="7:7" x14ac:dyDescent="0.2">
      <c r="G8305" s="2"/>
    </row>
    <row r="8306" spans="7:7" x14ac:dyDescent="0.2">
      <c r="G8306" s="2"/>
    </row>
    <row r="8307" spans="7:7" x14ac:dyDescent="0.2">
      <c r="G8307" s="2"/>
    </row>
    <row r="8308" spans="7:7" x14ac:dyDescent="0.2">
      <c r="G8308" s="2"/>
    </row>
    <row r="8309" spans="7:7" x14ac:dyDescent="0.2">
      <c r="G8309" s="2"/>
    </row>
    <row r="8310" spans="7:7" x14ac:dyDescent="0.2">
      <c r="G8310" s="2"/>
    </row>
    <row r="8311" spans="7:7" x14ac:dyDescent="0.2">
      <c r="G8311" s="2"/>
    </row>
    <row r="8312" spans="7:7" x14ac:dyDescent="0.2">
      <c r="G8312" s="2"/>
    </row>
    <row r="8313" spans="7:7" x14ac:dyDescent="0.2">
      <c r="G8313" s="2"/>
    </row>
    <row r="8314" spans="7:7" x14ac:dyDescent="0.2">
      <c r="G8314" s="2"/>
    </row>
    <row r="8315" spans="7:7" x14ac:dyDescent="0.2">
      <c r="G8315" s="2"/>
    </row>
    <row r="8316" spans="7:7" x14ac:dyDescent="0.2">
      <c r="G8316" s="2"/>
    </row>
    <row r="8317" spans="7:7" x14ac:dyDescent="0.2">
      <c r="G8317" s="2"/>
    </row>
    <row r="8318" spans="7:7" x14ac:dyDescent="0.2">
      <c r="G8318" s="2"/>
    </row>
    <row r="8319" spans="7:7" x14ac:dyDescent="0.2">
      <c r="G8319" s="2"/>
    </row>
    <row r="8320" spans="7:7" x14ac:dyDescent="0.2">
      <c r="G8320" s="2"/>
    </row>
    <row r="8321" spans="7:7" x14ac:dyDescent="0.2">
      <c r="G8321" s="2"/>
    </row>
    <row r="8322" spans="7:7" x14ac:dyDescent="0.2">
      <c r="G8322" s="2"/>
    </row>
    <row r="8323" spans="7:7" x14ac:dyDescent="0.2">
      <c r="G8323" s="2"/>
    </row>
    <row r="8324" spans="7:7" x14ac:dyDescent="0.2">
      <c r="G8324" s="2"/>
    </row>
    <row r="8325" spans="7:7" x14ac:dyDescent="0.2">
      <c r="G8325" s="2"/>
    </row>
    <row r="8326" spans="7:7" x14ac:dyDescent="0.2">
      <c r="G8326" s="2"/>
    </row>
    <row r="8327" spans="7:7" x14ac:dyDescent="0.2">
      <c r="G8327" s="2"/>
    </row>
    <row r="8328" spans="7:7" x14ac:dyDescent="0.2">
      <c r="G8328" s="2"/>
    </row>
    <row r="8329" spans="7:7" x14ac:dyDescent="0.2">
      <c r="G8329" s="2"/>
    </row>
    <row r="8330" spans="7:7" x14ac:dyDescent="0.2">
      <c r="G8330" s="2"/>
    </row>
    <row r="8331" spans="7:7" x14ac:dyDescent="0.2">
      <c r="G8331" s="2"/>
    </row>
    <row r="8332" spans="7:7" x14ac:dyDescent="0.2">
      <c r="G8332" s="2"/>
    </row>
    <row r="8333" spans="7:7" x14ac:dyDescent="0.2">
      <c r="G8333" s="2"/>
    </row>
    <row r="8334" spans="7:7" x14ac:dyDescent="0.2">
      <c r="G8334" s="2"/>
    </row>
    <row r="8335" spans="7:7" x14ac:dyDescent="0.2">
      <c r="G8335" s="2"/>
    </row>
    <row r="8336" spans="7:7" x14ac:dyDescent="0.2">
      <c r="G8336" s="2"/>
    </row>
    <row r="8337" spans="7:7" x14ac:dyDescent="0.2">
      <c r="G8337" s="2"/>
    </row>
    <row r="8338" spans="7:7" x14ac:dyDescent="0.2">
      <c r="G8338" s="2"/>
    </row>
    <row r="8339" spans="7:7" x14ac:dyDescent="0.2">
      <c r="G8339" s="2"/>
    </row>
    <row r="8340" spans="7:7" x14ac:dyDescent="0.2">
      <c r="G8340" s="2"/>
    </row>
    <row r="8341" spans="7:7" x14ac:dyDescent="0.2">
      <c r="G8341" s="2"/>
    </row>
    <row r="8342" spans="7:7" x14ac:dyDescent="0.2">
      <c r="G8342" s="2"/>
    </row>
    <row r="8343" spans="7:7" x14ac:dyDescent="0.2">
      <c r="G8343" s="2"/>
    </row>
    <row r="8344" spans="7:7" x14ac:dyDescent="0.2">
      <c r="G8344" s="2"/>
    </row>
    <row r="8345" spans="7:7" x14ac:dyDescent="0.2">
      <c r="G8345" s="2"/>
    </row>
    <row r="8346" spans="7:7" x14ac:dyDescent="0.2">
      <c r="G8346" s="2"/>
    </row>
    <row r="8347" spans="7:7" x14ac:dyDescent="0.2">
      <c r="G8347" s="2"/>
    </row>
    <row r="8348" spans="7:7" x14ac:dyDescent="0.2">
      <c r="G8348" s="2"/>
    </row>
    <row r="8349" spans="7:7" x14ac:dyDescent="0.2">
      <c r="G8349" s="2"/>
    </row>
    <row r="8350" spans="7:7" x14ac:dyDescent="0.2">
      <c r="G8350" s="2"/>
    </row>
    <row r="8351" spans="7:7" x14ac:dyDescent="0.2">
      <c r="G8351" s="2"/>
    </row>
    <row r="8352" spans="7:7" x14ac:dyDescent="0.2">
      <c r="G8352" s="2"/>
    </row>
    <row r="8353" spans="7:7" x14ac:dyDescent="0.2">
      <c r="G8353" s="2"/>
    </row>
    <row r="8354" spans="7:7" x14ac:dyDescent="0.2">
      <c r="G8354" s="2"/>
    </row>
    <row r="8355" spans="7:7" x14ac:dyDescent="0.2">
      <c r="G8355" s="2"/>
    </row>
    <row r="8356" spans="7:7" x14ac:dyDescent="0.2">
      <c r="G8356" s="2"/>
    </row>
    <row r="8357" spans="7:7" x14ac:dyDescent="0.2">
      <c r="G8357" s="2"/>
    </row>
    <row r="8358" spans="7:7" x14ac:dyDescent="0.2">
      <c r="G8358" s="2"/>
    </row>
    <row r="8359" spans="7:7" x14ac:dyDescent="0.2">
      <c r="G8359" s="2"/>
    </row>
    <row r="8360" spans="7:7" x14ac:dyDescent="0.2">
      <c r="G8360" s="2"/>
    </row>
    <row r="8361" spans="7:7" x14ac:dyDescent="0.2">
      <c r="G8361" s="2"/>
    </row>
    <row r="8362" spans="7:7" x14ac:dyDescent="0.2">
      <c r="G8362" s="2"/>
    </row>
    <row r="8363" spans="7:7" x14ac:dyDescent="0.2">
      <c r="G8363" s="2"/>
    </row>
    <row r="8364" spans="7:7" x14ac:dyDescent="0.2">
      <c r="G8364" s="2"/>
    </row>
    <row r="8365" spans="7:7" x14ac:dyDescent="0.2">
      <c r="G8365" s="2"/>
    </row>
    <row r="8366" spans="7:7" x14ac:dyDescent="0.2">
      <c r="G8366" s="2"/>
    </row>
    <row r="8367" spans="7:7" x14ac:dyDescent="0.2">
      <c r="G8367" s="2"/>
    </row>
    <row r="8368" spans="7:7" x14ac:dyDescent="0.2">
      <c r="G8368" s="2"/>
    </row>
    <row r="8369" spans="7:7" x14ac:dyDescent="0.2">
      <c r="G8369" s="2"/>
    </row>
    <row r="8370" spans="7:7" x14ac:dyDescent="0.2">
      <c r="G8370" s="2"/>
    </row>
    <row r="8371" spans="7:7" x14ac:dyDescent="0.2">
      <c r="G8371" s="2"/>
    </row>
    <row r="8372" spans="7:7" x14ac:dyDescent="0.2">
      <c r="G8372" s="2"/>
    </row>
    <row r="8373" spans="7:7" x14ac:dyDescent="0.2">
      <c r="G8373" s="2"/>
    </row>
    <row r="8374" spans="7:7" x14ac:dyDescent="0.2">
      <c r="G8374" s="2"/>
    </row>
    <row r="8375" spans="7:7" x14ac:dyDescent="0.2">
      <c r="G8375" s="2"/>
    </row>
    <row r="8376" spans="7:7" x14ac:dyDescent="0.2">
      <c r="G8376" s="2"/>
    </row>
    <row r="8377" spans="7:7" x14ac:dyDescent="0.2">
      <c r="G8377" s="2"/>
    </row>
    <row r="8378" spans="7:7" x14ac:dyDescent="0.2">
      <c r="G8378" s="2"/>
    </row>
    <row r="8379" spans="7:7" x14ac:dyDescent="0.2">
      <c r="G8379" s="2"/>
    </row>
    <row r="8380" spans="7:7" x14ac:dyDescent="0.2">
      <c r="G8380" s="2"/>
    </row>
    <row r="8381" spans="7:7" x14ac:dyDescent="0.2">
      <c r="G8381" s="2"/>
    </row>
    <row r="8382" spans="7:7" x14ac:dyDescent="0.2">
      <c r="G8382" s="2"/>
    </row>
    <row r="8383" spans="7:7" x14ac:dyDescent="0.2">
      <c r="G8383" s="2"/>
    </row>
    <row r="8384" spans="7:7" x14ac:dyDescent="0.2">
      <c r="G8384" s="2"/>
    </row>
    <row r="8385" spans="7:7" x14ac:dyDescent="0.2">
      <c r="G8385" s="2"/>
    </row>
    <row r="8386" spans="7:7" x14ac:dyDescent="0.2">
      <c r="G8386" s="2"/>
    </row>
    <row r="8387" spans="7:7" x14ac:dyDescent="0.2">
      <c r="G8387" s="2"/>
    </row>
    <row r="8388" spans="7:7" x14ac:dyDescent="0.2">
      <c r="G8388" s="2"/>
    </row>
    <row r="8389" spans="7:7" x14ac:dyDescent="0.2">
      <c r="G8389" s="2"/>
    </row>
    <row r="8390" spans="7:7" x14ac:dyDescent="0.2">
      <c r="G8390" s="2"/>
    </row>
    <row r="8391" spans="7:7" x14ac:dyDescent="0.2">
      <c r="G8391" s="2"/>
    </row>
    <row r="8392" spans="7:7" x14ac:dyDescent="0.2">
      <c r="G8392" s="2"/>
    </row>
    <row r="8393" spans="7:7" x14ac:dyDescent="0.2">
      <c r="G8393" s="2"/>
    </row>
    <row r="8394" spans="7:7" x14ac:dyDescent="0.2">
      <c r="G8394" s="2"/>
    </row>
    <row r="8395" spans="7:7" x14ac:dyDescent="0.2">
      <c r="G8395" s="2"/>
    </row>
    <row r="8396" spans="7:7" x14ac:dyDescent="0.2">
      <c r="G8396" s="2"/>
    </row>
    <row r="8397" spans="7:7" x14ac:dyDescent="0.2">
      <c r="G8397" s="2"/>
    </row>
    <row r="8398" spans="7:7" x14ac:dyDescent="0.2">
      <c r="G8398" s="2"/>
    </row>
    <row r="8399" spans="7:7" x14ac:dyDescent="0.2">
      <c r="G8399" s="2"/>
    </row>
    <row r="8400" spans="7:7" x14ac:dyDescent="0.2">
      <c r="G8400" s="2"/>
    </row>
    <row r="8401" spans="7:7" x14ac:dyDescent="0.2">
      <c r="G8401" s="2"/>
    </row>
    <row r="8402" spans="7:7" x14ac:dyDescent="0.2">
      <c r="G8402" s="2"/>
    </row>
    <row r="8403" spans="7:7" x14ac:dyDescent="0.2">
      <c r="G8403" s="2"/>
    </row>
    <row r="8404" spans="7:7" x14ac:dyDescent="0.2">
      <c r="G8404" s="2"/>
    </row>
    <row r="8405" spans="7:7" x14ac:dyDescent="0.2">
      <c r="G8405" s="2"/>
    </row>
    <row r="8406" spans="7:7" x14ac:dyDescent="0.2">
      <c r="G8406" s="2"/>
    </row>
    <row r="8407" spans="7:7" x14ac:dyDescent="0.2">
      <c r="G8407" s="2"/>
    </row>
    <row r="8408" spans="7:7" x14ac:dyDescent="0.2">
      <c r="G8408" s="2"/>
    </row>
    <row r="8409" spans="7:7" x14ac:dyDescent="0.2">
      <c r="G8409" s="2"/>
    </row>
    <row r="8410" spans="7:7" x14ac:dyDescent="0.2">
      <c r="G8410" s="2"/>
    </row>
    <row r="8411" spans="7:7" x14ac:dyDescent="0.2">
      <c r="G8411" s="2"/>
    </row>
    <row r="8412" spans="7:7" x14ac:dyDescent="0.2">
      <c r="G8412" s="2"/>
    </row>
    <row r="8413" spans="7:7" x14ac:dyDescent="0.2">
      <c r="G8413" s="2"/>
    </row>
    <row r="8414" spans="7:7" x14ac:dyDescent="0.2">
      <c r="G8414" s="2"/>
    </row>
    <row r="8415" spans="7:7" x14ac:dyDescent="0.2">
      <c r="G8415" s="2"/>
    </row>
    <row r="8416" spans="7:7" x14ac:dyDescent="0.2">
      <c r="G8416" s="2"/>
    </row>
    <row r="8417" spans="7:7" x14ac:dyDescent="0.2">
      <c r="G8417" s="2"/>
    </row>
    <row r="8418" spans="7:7" x14ac:dyDescent="0.2">
      <c r="G8418" s="2"/>
    </row>
    <row r="8419" spans="7:7" x14ac:dyDescent="0.2">
      <c r="G8419" s="2"/>
    </row>
    <row r="8420" spans="7:7" x14ac:dyDescent="0.2">
      <c r="G8420" s="2"/>
    </row>
    <row r="8421" spans="7:7" x14ac:dyDescent="0.2">
      <c r="G8421" s="2"/>
    </row>
    <row r="8422" spans="7:7" x14ac:dyDescent="0.2">
      <c r="G8422" s="2"/>
    </row>
    <row r="8423" spans="7:7" x14ac:dyDescent="0.2">
      <c r="G8423" s="2"/>
    </row>
    <row r="8424" spans="7:7" x14ac:dyDescent="0.2">
      <c r="G8424" s="2"/>
    </row>
    <row r="8425" spans="7:7" x14ac:dyDescent="0.2">
      <c r="G8425" s="2"/>
    </row>
    <row r="8426" spans="7:7" x14ac:dyDescent="0.2">
      <c r="G8426" s="2"/>
    </row>
    <row r="8427" spans="7:7" x14ac:dyDescent="0.2">
      <c r="G8427" s="2"/>
    </row>
    <row r="8428" spans="7:7" x14ac:dyDescent="0.2">
      <c r="G8428" s="2"/>
    </row>
    <row r="8429" spans="7:7" x14ac:dyDescent="0.2">
      <c r="G8429" s="2"/>
    </row>
    <row r="8430" spans="7:7" x14ac:dyDescent="0.2">
      <c r="G8430" s="2"/>
    </row>
    <row r="8431" spans="7:7" x14ac:dyDescent="0.2">
      <c r="G8431" s="2"/>
    </row>
    <row r="8432" spans="7:7" x14ac:dyDescent="0.2">
      <c r="G8432" s="2"/>
    </row>
    <row r="8433" spans="7:7" x14ac:dyDescent="0.2">
      <c r="G8433" s="2"/>
    </row>
    <row r="8434" spans="7:7" x14ac:dyDescent="0.2">
      <c r="G8434" s="2"/>
    </row>
    <row r="8435" spans="7:7" x14ac:dyDescent="0.2">
      <c r="G8435" s="2"/>
    </row>
    <row r="8436" spans="7:7" x14ac:dyDescent="0.2">
      <c r="G8436" s="2"/>
    </row>
    <row r="8437" spans="7:7" x14ac:dyDescent="0.2">
      <c r="G8437" s="2"/>
    </row>
    <row r="8438" spans="7:7" x14ac:dyDescent="0.2">
      <c r="G8438" s="2"/>
    </row>
    <row r="8439" spans="7:7" x14ac:dyDescent="0.2">
      <c r="G8439" s="2"/>
    </row>
    <row r="8440" spans="7:7" x14ac:dyDescent="0.2">
      <c r="G8440" s="2"/>
    </row>
    <row r="8441" spans="7:7" x14ac:dyDescent="0.2">
      <c r="G8441" s="2"/>
    </row>
    <row r="8442" spans="7:7" x14ac:dyDescent="0.2">
      <c r="G8442" s="2"/>
    </row>
    <row r="8443" spans="7:7" x14ac:dyDescent="0.2">
      <c r="G8443" s="2"/>
    </row>
    <row r="8444" spans="7:7" x14ac:dyDescent="0.2">
      <c r="G8444" s="2"/>
    </row>
    <row r="8445" spans="7:7" x14ac:dyDescent="0.2">
      <c r="G8445" s="2"/>
    </row>
    <row r="8446" spans="7:7" x14ac:dyDescent="0.2">
      <c r="G8446" s="2"/>
    </row>
    <row r="8447" spans="7:7" x14ac:dyDescent="0.2">
      <c r="G8447" s="2"/>
    </row>
    <row r="8448" spans="7:7" x14ac:dyDescent="0.2">
      <c r="G8448" s="2"/>
    </row>
    <row r="8449" spans="7:7" x14ac:dyDescent="0.2">
      <c r="G8449" s="2"/>
    </row>
    <row r="8450" spans="7:7" x14ac:dyDescent="0.2">
      <c r="G8450" s="2"/>
    </row>
    <row r="8451" spans="7:7" x14ac:dyDescent="0.2">
      <c r="G8451" s="2"/>
    </row>
    <row r="8452" spans="7:7" x14ac:dyDescent="0.2">
      <c r="G8452" s="2"/>
    </row>
    <row r="8453" spans="7:7" x14ac:dyDescent="0.2">
      <c r="G8453" s="2"/>
    </row>
    <row r="8454" spans="7:7" x14ac:dyDescent="0.2">
      <c r="G8454" s="2"/>
    </row>
    <row r="8455" spans="7:7" x14ac:dyDescent="0.2">
      <c r="G8455" s="2"/>
    </row>
    <row r="8456" spans="7:7" x14ac:dyDescent="0.2">
      <c r="G8456" s="2"/>
    </row>
    <row r="8457" spans="7:7" x14ac:dyDescent="0.2">
      <c r="G8457" s="2"/>
    </row>
    <row r="8458" spans="7:7" x14ac:dyDescent="0.2">
      <c r="G8458" s="2"/>
    </row>
    <row r="8459" spans="7:7" x14ac:dyDescent="0.2">
      <c r="G8459" s="2"/>
    </row>
    <row r="8460" spans="7:7" x14ac:dyDescent="0.2">
      <c r="G8460" s="2"/>
    </row>
    <row r="8461" spans="7:7" x14ac:dyDescent="0.2">
      <c r="G8461" s="2"/>
    </row>
    <row r="8462" spans="7:7" x14ac:dyDescent="0.2">
      <c r="G8462" s="2"/>
    </row>
    <row r="8463" spans="7:7" x14ac:dyDescent="0.2">
      <c r="G8463" s="2"/>
    </row>
    <row r="8464" spans="7:7" x14ac:dyDescent="0.2">
      <c r="G8464" s="2"/>
    </row>
    <row r="8465" spans="7:7" x14ac:dyDescent="0.2">
      <c r="G8465" s="2"/>
    </row>
    <row r="8466" spans="7:7" x14ac:dyDescent="0.2">
      <c r="G8466" s="2"/>
    </row>
    <row r="8467" spans="7:7" x14ac:dyDescent="0.2">
      <c r="G8467" s="2"/>
    </row>
    <row r="8468" spans="7:7" x14ac:dyDescent="0.2">
      <c r="G8468" s="2"/>
    </row>
    <row r="8469" spans="7:7" x14ac:dyDescent="0.2">
      <c r="G8469" s="2"/>
    </row>
    <row r="8470" spans="7:7" x14ac:dyDescent="0.2">
      <c r="G8470" s="2"/>
    </row>
    <row r="8471" spans="7:7" x14ac:dyDescent="0.2">
      <c r="G8471" s="2"/>
    </row>
    <row r="8472" spans="7:7" x14ac:dyDescent="0.2">
      <c r="G8472" s="2"/>
    </row>
    <row r="8473" spans="7:7" x14ac:dyDescent="0.2">
      <c r="G8473" s="2"/>
    </row>
    <row r="8474" spans="7:7" x14ac:dyDescent="0.2">
      <c r="G8474" s="2"/>
    </row>
    <row r="8475" spans="7:7" x14ac:dyDescent="0.2">
      <c r="G8475" s="2"/>
    </row>
    <row r="8476" spans="7:7" x14ac:dyDescent="0.2">
      <c r="G8476" s="2"/>
    </row>
    <row r="8477" spans="7:7" x14ac:dyDescent="0.2">
      <c r="G8477" s="2"/>
    </row>
    <row r="8478" spans="7:7" x14ac:dyDescent="0.2">
      <c r="G8478" s="2"/>
    </row>
    <row r="8479" spans="7:7" x14ac:dyDescent="0.2">
      <c r="G8479" s="2"/>
    </row>
    <row r="8480" spans="7:7" x14ac:dyDescent="0.2">
      <c r="G8480" s="2"/>
    </row>
    <row r="8481" spans="7:7" x14ac:dyDescent="0.2">
      <c r="G8481" s="2"/>
    </row>
    <row r="8482" spans="7:7" x14ac:dyDescent="0.2">
      <c r="G8482" s="2"/>
    </row>
    <row r="8483" spans="7:7" x14ac:dyDescent="0.2">
      <c r="G8483" s="2"/>
    </row>
    <row r="8484" spans="7:7" x14ac:dyDescent="0.2">
      <c r="G8484" s="2"/>
    </row>
    <row r="8485" spans="7:7" x14ac:dyDescent="0.2">
      <c r="G8485" s="2"/>
    </row>
    <row r="8486" spans="7:7" x14ac:dyDescent="0.2">
      <c r="G8486" s="2"/>
    </row>
    <row r="8487" spans="7:7" x14ac:dyDescent="0.2">
      <c r="G8487" s="2"/>
    </row>
    <row r="8488" spans="7:7" x14ac:dyDescent="0.2">
      <c r="G8488" s="2"/>
    </row>
    <row r="8489" spans="7:7" x14ac:dyDescent="0.2">
      <c r="G8489" s="2"/>
    </row>
    <row r="8490" spans="7:7" x14ac:dyDescent="0.2">
      <c r="G8490" s="2"/>
    </row>
    <row r="8491" spans="7:7" x14ac:dyDescent="0.2">
      <c r="G8491" s="2"/>
    </row>
    <row r="8492" spans="7:7" x14ac:dyDescent="0.2">
      <c r="G8492" s="2"/>
    </row>
    <row r="8493" spans="7:7" x14ac:dyDescent="0.2">
      <c r="G8493" s="2"/>
    </row>
    <row r="8494" spans="7:7" x14ac:dyDescent="0.2">
      <c r="G8494" s="2"/>
    </row>
    <row r="8495" spans="7:7" x14ac:dyDescent="0.2">
      <c r="G8495" s="2"/>
    </row>
    <row r="8496" spans="7:7" x14ac:dyDescent="0.2">
      <c r="G8496" s="2"/>
    </row>
    <row r="8497" spans="7:7" x14ac:dyDescent="0.2">
      <c r="G8497" s="2"/>
    </row>
    <row r="8498" spans="7:7" x14ac:dyDescent="0.2">
      <c r="G8498" s="2"/>
    </row>
    <row r="8499" spans="7:7" x14ac:dyDescent="0.2">
      <c r="G8499" s="2"/>
    </row>
    <row r="8500" spans="7:7" x14ac:dyDescent="0.2">
      <c r="G8500" s="2"/>
    </row>
    <row r="8501" spans="7:7" x14ac:dyDescent="0.2">
      <c r="G8501" s="2"/>
    </row>
    <row r="8502" spans="7:7" x14ac:dyDescent="0.2">
      <c r="G8502" s="2"/>
    </row>
    <row r="8503" spans="7:7" x14ac:dyDescent="0.2">
      <c r="G8503" s="2"/>
    </row>
    <row r="8504" spans="7:7" x14ac:dyDescent="0.2">
      <c r="G8504" s="2"/>
    </row>
    <row r="8505" spans="7:7" x14ac:dyDescent="0.2">
      <c r="G8505" s="2"/>
    </row>
    <row r="8506" spans="7:7" x14ac:dyDescent="0.2">
      <c r="G8506" s="2"/>
    </row>
    <row r="8507" spans="7:7" x14ac:dyDescent="0.2">
      <c r="G8507" s="2"/>
    </row>
    <row r="8508" spans="7:7" x14ac:dyDescent="0.2">
      <c r="G8508" s="2"/>
    </row>
    <row r="8509" spans="7:7" x14ac:dyDescent="0.2">
      <c r="G8509" s="2"/>
    </row>
    <row r="8510" spans="7:7" x14ac:dyDescent="0.2">
      <c r="G8510" s="2"/>
    </row>
    <row r="8511" spans="7:7" x14ac:dyDescent="0.2">
      <c r="G8511" s="2"/>
    </row>
    <row r="8512" spans="7:7" x14ac:dyDescent="0.2">
      <c r="G8512" s="2"/>
    </row>
    <row r="8513" spans="7:7" x14ac:dyDescent="0.2">
      <c r="G8513" s="2"/>
    </row>
    <row r="8514" spans="7:7" x14ac:dyDescent="0.2">
      <c r="G8514" s="2"/>
    </row>
    <row r="8515" spans="7:7" x14ac:dyDescent="0.2">
      <c r="G8515" s="2"/>
    </row>
    <row r="8516" spans="7:7" x14ac:dyDescent="0.2">
      <c r="G8516" s="2"/>
    </row>
    <row r="8517" spans="7:7" x14ac:dyDescent="0.2">
      <c r="G8517" s="2"/>
    </row>
    <row r="8518" spans="7:7" x14ac:dyDescent="0.2">
      <c r="G8518" s="2"/>
    </row>
    <row r="8519" spans="7:7" x14ac:dyDescent="0.2">
      <c r="G8519" s="2"/>
    </row>
    <row r="8520" spans="7:7" x14ac:dyDescent="0.2">
      <c r="G8520" s="2"/>
    </row>
    <row r="8521" spans="7:7" x14ac:dyDescent="0.2">
      <c r="G8521" s="2"/>
    </row>
    <row r="8522" spans="7:7" x14ac:dyDescent="0.2">
      <c r="G8522" s="2"/>
    </row>
    <row r="8523" spans="7:7" x14ac:dyDescent="0.2">
      <c r="G8523" s="2"/>
    </row>
    <row r="8524" spans="7:7" x14ac:dyDescent="0.2">
      <c r="G8524" s="2"/>
    </row>
    <row r="8525" spans="7:7" x14ac:dyDescent="0.2">
      <c r="G8525" s="2"/>
    </row>
    <row r="8526" spans="7:7" x14ac:dyDescent="0.2">
      <c r="G8526" s="2"/>
    </row>
    <row r="8527" spans="7:7" x14ac:dyDescent="0.2">
      <c r="G8527" s="2"/>
    </row>
    <row r="8528" spans="7:7" x14ac:dyDescent="0.2">
      <c r="G8528" s="2"/>
    </row>
    <row r="8529" spans="7:7" x14ac:dyDescent="0.2">
      <c r="G8529" s="2"/>
    </row>
    <row r="8530" spans="7:7" x14ac:dyDescent="0.2">
      <c r="G8530" s="2"/>
    </row>
    <row r="8531" spans="7:7" x14ac:dyDescent="0.2">
      <c r="G8531" s="2"/>
    </row>
    <row r="8532" spans="7:7" x14ac:dyDescent="0.2">
      <c r="G8532" s="2"/>
    </row>
    <row r="8533" spans="7:7" x14ac:dyDescent="0.2">
      <c r="G8533" s="2"/>
    </row>
    <row r="8534" spans="7:7" x14ac:dyDescent="0.2">
      <c r="G8534" s="2"/>
    </row>
    <row r="8535" spans="7:7" x14ac:dyDescent="0.2">
      <c r="G8535" s="2"/>
    </row>
    <row r="8536" spans="7:7" x14ac:dyDescent="0.2">
      <c r="G8536" s="2"/>
    </row>
    <row r="8537" spans="7:7" x14ac:dyDescent="0.2">
      <c r="G8537" s="2"/>
    </row>
    <row r="8538" spans="7:7" x14ac:dyDescent="0.2">
      <c r="G8538" s="2"/>
    </row>
    <row r="8539" spans="7:7" x14ac:dyDescent="0.2">
      <c r="G8539" s="2"/>
    </row>
    <row r="8540" spans="7:7" x14ac:dyDescent="0.2">
      <c r="G8540" s="2"/>
    </row>
    <row r="8541" spans="7:7" x14ac:dyDescent="0.2">
      <c r="G8541" s="2"/>
    </row>
    <row r="8542" spans="7:7" x14ac:dyDescent="0.2">
      <c r="G8542" s="2"/>
    </row>
    <row r="8543" spans="7:7" x14ac:dyDescent="0.2">
      <c r="G8543" s="2"/>
    </row>
    <row r="8544" spans="7:7" x14ac:dyDescent="0.2">
      <c r="G8544" s="2"/>
    </row>
    <row r="8545" spans="7:7" x14ac:dyDescent="0.2">
      <c r="G8545" s="2"/>
    </row>
    <row r="8546" spans="7:7" x14ac:dyDescent="0.2">
      <c r="G8546" s="2"/>
    </row>
    <row r="8547" spans="7:7" x14ac:dyDescent="0.2">
      <c r="G8547" s="2"/>
    </row>
    <row r="8548" spans="7:7" x14ac:dyDescent="0.2">
      <c r="G8548" s="2"/>
    </row>
    <row r="8549" spans="7:7" x14ac:dyDescent="0.2">
      <c r="G8549" s="2"/>
    </row>
    <row r="8550" spans="7:7" x14ac:dyDescent="0.2">
      <c r="G8550" s="2"/>
    </row>
    <row r="8551" spans="7:7" x14ac:dyDescent="0.2">
      <c r="G8551" s="2"/>
    </row>
    <row r="8552" spans="7:7" x14ac:dyDescent="0.2">
      <c r="G8552" s="2"/>
    </row>
    <row r="8553" spans="7:7" x14ac:dyDescent="0.2">
      <c r="G8553" s="2"/>
    </row>
    <row r="8554" spans="7:7" x14ac:dyDescent="0.2">
      <c r="G8554" s="2"/>
    </row>
    <row r="8555" spans="7:7" x14ac:dyDescent="0.2">
      <c r="G8555" s="2"/>
    </row>
    <row r="8556" spans="7:7" x14ac:dyDescent="0.2">
      <c r="G8556" s="2"/>
    </row>
    <row r="8557" spans="7:7" x14ac:dyDescent="0.2">
      <c r="G8557" s="2"/>
    </row>
    <row r="8558" spans="7:7" x14ac:dyDescent="0.2">
      <c r="G8558" s="2"/>
    </row>
    <row r="8559" spans="7:7" x14ac:dyDescent="0.2">
      <c r="G8559" s="2"/>
    </row>
    <row r="8560" spans="7:7" x14ac:dyDescent="0.2">
      <c r="G8560" s="2"/>
    </row>
    <row r="8561" spans="7:7" x14ac:dyDescent="0.2">
      <c r="G8561" s="2"/>
    </row>
    <row r="8562" spans="7:7" x14ac:dyDescent="0.2">
      <c r="G8562" s="2"/>
    </row>
    <row r="8563" spans="7:7" x14ac:dyDescent="0.2">
      <c r="G8563" s="2"/>
    </row>
    <row r="8564" spans="7:7" x14ac:dyDescent="0.2">
      <c r="G8564" s="2"/>
    </row>
    <row r="8565" spans="7:7" x14ac:dyDescent="0.2">
      <c r="G8565" s="2"/>
    </row>
    <row r="8566" spans="7:7" x14ac:dyDescent="0.2">
      <c r="G8566" s="2"/>
    </row>
    <row r="8567" spans="7:7" x14ac:dyDescent="0.2">
      <c r="G8567" s="2"/>
    </row>
    <row r="8568" spans="7:7" x14ac:dyDescent="0.2">
      <c r="G8568" s="2"/>
    </row>
    <row r="8569" spans="7:7" x14ac:dyDescent="0.2">
      <c r="G8569" s="2"/>
    </row>
    <row r="8570" spans="7:7" x14ac:dyDescent="0.2">
      <c r="G8570" s="2"/>
    </row>
    <row r="8571" spans="7:7" x14ac:dyDescent="0.2">
      <c r="G8571" s="2"/>
    </row>
    <row r="8572" spans="7:7" x14ac:dyDescent="0.2">
      <c r="G8572" s="2"/>
    </row>
    <row r="8573" spans="7:7" x14ac:dyDescent="0.2">
      <c r="G8573" s="2"/>
    </row>
    <row r="8574" spans="7:7" x14ac:dyDescent="0.2">
      <c r="G8574" s="2"/>
    </row>
    <row r="8575" spans="7:7" x14ac:dyDescent="0.2">
      <c r="G8575" s="2"/>
    </row>
    <row r="8576" spans="7:7" x14ac:dyDescent="0.2">
      <c r="G8576" s="2"/>
    </row>
    <row r="8577" spans="7:7" x14ac:dyDescent="0.2">
      <c r="G8577" s="2"/>
    </row>
    <row r="8578" spans="7:7" x14ac:dyDescent="0.2">
      <c r="G8578" s="2"/>
    </row>
    <row r="8579" spans="7:7" x14ac:dyDescent="0.2">
      <c r="G8579" s="2"/>
    </row>
    <row r="8580" spans="7:7" x14ac:dyDescent="0.2">
      <c r="G8580" s="2"/>
    </row>
    <row r="8581" spans="7:7" x14ac:dyDescent="0.2">
      <c r="G8581" s="2"/>
    </row>
    <row r="8582" spans="7:7" x14ac:dyDescent="0.2">
      <c r="G8582" s="2"/>
    </row>
    <row r="8583" spans="7:7" x14ac:dyDescent="0.2">
      <c r="G8583" s="2"/>
    </row>
    <row r="8584" spans="7:7" x14ac:dyDescent="0.2">
      <c r="G8584" s="2"/>
    </row>
    <row r="8585" spans="7:7" x14ac:dyDescent="0.2">
      <c r="G8585" s="2"/>
    </row>
    <row r="8586" spans="7:7" x14ac:dyDescent="0.2">
      <c r="G8586" s="2"/>
    </row>
    <row r="8587" spans="7:7" x14ac:dyDescent="0.2">
      <c r="G8587" s="2"/>
    </row>
    <row r="8588" spans="7:7" x14ac:dyDescent="0.2">
      <c r="G8588" s="2"/>
    </row>
    <row r="8589" spans="7:7" x14ac:dyDescent="0.2">
      <c r="G8589" s="2"/>
    </row>
    <row r="8590" spans="7:7" x14ac:dyDescent="0.2">
      <c r="G8590" s="2"/>
    </row>
    <row r="8591" spans="7:7" x14ac:dyDescent="0.2">
      <c r="G8591" s="2"/>
    </row>
    <row r="8592" spans="7:7" x14ac:dyDescent="0.2">
      <c r="G8592" s="2"/>
    </row>
    <row r="8593" spans="7:7" x14ac:dyDescent="0.2">
      <c r="G8593" s="2"/>
    </row>
    <row r="8594" spans="7:7" x14ac:dyDescent="0.2">
      <c r="G8594" s="2"/>
    </row>
    <row r="8595" spans="7:7" x14ac:dyDescent="0.2">
      <c r="G8595" s="2"/>
    </row>
    <row r="8596" spans="7:7" x14ac:dyDescent="0.2">
      <c r="G8596" s="2"/>
    </row>
    <row r="8597" spans="7:7" x14ac:dyDescent="0.2">
      <c r="G8597" s="2"/>
    </row>
    <row r="8598" spans="7:7" x14ac:dyDescent="0.2">
      <c r="G8598" s="2"/>
    </row>
    <row r="8599" spans="7:7" x14ac:dyDescent="0.2">
      <c r="G8599" s="2"/>
    </row>
    <row r="8600" spans="7:7" x14ac:dyDescent="0.2">
      <c r="G8600" s="2"/>
    </row>
    <row r="8601" spans="7:7" x14ac:dyDescent="0.2">
      <c r="G8601" s="2"/>
    </row>
    <row r="8602" spans="7:7" x14ac:dyDescent="0.2">
      <c r="G8602" s="2"/>
    </row>
    <row r="8603" spans="7:7" x14ac:dyDescent="0.2">
      <c r="G8603" s="2"/>
    </row>
    <row r="8604" spans="7:7" x14ac:dyDescent="0.2">
      <c r="G8604" s="2"/>
    </row>
    <row r="8605" spans="7:7" x14ac:dyDescent="0.2">
      <c r="G8605" s="2"/>
    </row>
    <row r="8606" spans="7:7" x14ac:dyDescent="0.2">
      <c r="G8606" s="2"/>
    </row>
    <row r="8607" spans="7:7" x14ac:dyDescent="0.2">
      <c r="G8607" s="2"/>
    </row>
    <row r="8608" spans="7:7" x14ac:dyDescent="0.2">
      <c r="G8608" s="2"/>
    </row>
    <row r="8609" spans="7:7" x14ac:dyDescent="0.2">
      <c r="G8609" s="2"/>
    </row>
    <row r="8610" spans="7:7" x14ac:dyDescent="0.2">
      <c r="G8610" s="2"/>
    </row>
    <row r="8611" spans="7:7" x14ac:dyDescent="0.2">
      <c r="G8611" s="2"/>
    </row>
    <row r="8612" spans="7:7" x14ac:dyDescent="0.2">
      <c r="G8612" s="2"/>
    </row>
    <row r="8613" spans="7:7" x14ac:dyDescent="0.2">
      <c r="G8613" s="2"/>
    </row>
    <row r="8614" spans="7:7" x14ac:dyDescent="0.2">
      <c r="G8614" s="2"/>
    </row>
    <row r="8615" spans="7:7" x14ac:dyDescent="0.2">
      <c r="G8615" s="2"/>
    </row>
    <row r="8616" spans="7:7" x14ac:dyDescent="0.2">
      <c r="G8616" s="2"/>
    </row>
    <row r="8617" spans="7:7" x14ac:dyDescent="0.2">
      <c r="G8617" s="2"/>
    </row>
    <row r="8618" spans="7:7" x14ac:dyDescent="0.2">
      <c r="G8618" s="2"/>
    </row>
    <row r="8619" spans="7:7" x14ac:dyDescent="0.2">
      <c r="G8619" s="2"/>
    </row>
    <row r="8620" spans="7:7" x14ac:dyDescent="0.2">
      <c r="G8620" s="2"/>
    </row>
    <row r="8621" spans="7:7" x14ac:dyDescent="0.2">
      <c r="G8621" s="2"/>
    </row>
    <row r="8622" spans="7:7" x14ac:dyDescent="0.2">
      <c r="G8622" s="2"/>
    </row>
    <row r="8623" spans="7:7" x14ac:dyDescent="0.2">
      <c r="G8623" s="2"/>
    </row>
    <row r="8624" spans="7:7" x14ac:dyDescent="0.2">
      <c r="G8624" s="2"/>
    </row>
    <row r="8625" spans="7:7" x14ac:dyDescent="0.2">
      <c r="G8625" s="2"/>
    </row>
    <row r="8626" spans="7:7" x14ac:dyDescent="0.2">
      <c r="G8626" s="2"/>
    </row>
    <row r="8627" spans="7:7" x14ac:dyDescent="0.2">
      <c r="G8627" s="2"/>
    </row>
    <row r="8628" spans="7:7" x14ac:dyDescent="0.2">
      <c r="G8628" s="2"/>
    </row>
    <row r="8629" spans="7:7" x14ac:dyDescent="0.2">
      <c r="G8629" s="2"/>
    </row>
    <row r="8630" spans="7:7" x14ac:dyDescent="0.2">
      <c r="G8630" s="2"/>
    </row>
    <row r="8631" spans="7:7" x14ac:dyDescent="0.2">
      <c r="G8631" s="2"/>
    </row>
    <row r="8632" spans="7:7" x14ac:dyDescent="0.2">
      <c r="G8632" s="2"/>
    </row>
    <row r="8633" spans="7:7" x14ac:dyDescent="0.2">
      <c r="G8633" s="2"/>
    </row>
    <row r="8634" spans="7:7" x14ac:dyDescent="0.2">
      <c r="G8634" s="2"/>
    </row>
    <row r="8635" spans="7:7" x14ac:dyDescent="0.2">
      <c r="G8635" s="2"/>
    </row>
    <row r="8636" spans="7:7" x14ac:dyDescent="0.2">
      <c r="G8636" s="2"/>
    </row>
    <row r="8637" spans="7:7" x14ac:dyDescent="0.2">
      <c r="G8637" s="2"/>
    </row>
    <row r="8638" spans="7:7" x14ac:dyDescent="0.2">
      <c r="G8638" s="2"/>
    </row>
    <row r="8639" spans="7:7" x14ac:dyDescent="0.2">
      <c r="G8639" s="2"/>
    </row>
    <row r="8640" spans="7:7" x14ac:dyDescent="0.2">
      <c r="G8640" s="2"/>
    </row>
    <row r="8641" spans="7:7" x14ac:dyDescent="0.2">
      <c r="G8641" s="2"/>
    </row>
    <row r="8642" spans="7:7" x14ac:dyDescent="0.2">
      <c r="G8642" s="2"/>
    </row>
    <row r="8643" spans="7:7" x14ac:dyDescent="0.2">
      <c r="G8643" s="2"/>
    </row>
    <row r="8644" spans="7:7" x14ac:dyDescent="0.2">
      <c r="G8644" s="2"/>
    </row>
    <row r="8645" spans="7:7" x14ac:dyDescent="0.2">
      <c r="G8645" s="2"/>
    </row>
    <row r="8646" spans="7:7" x14ac:dyDescent="0.2">
      <c r="G8646" s="2"/>
    </row>
    <row r="8647" spans="7:7" x14ac:dyDescent="0.2">
      <c r="G8647" s="2"/>
    </row>
    <row r="8648" spans="7:7" x14ac:dyDescent="0.2">
      <c r="G8648" s="2"/>
    </row>
    <row r="8649" spans="7:7" x14ac:dyDescent="0.2">
      <c r="G8649" s="2"/>
    </row>
    <row r="8650" spans="7:7" x14ac:dyDescent="0.2">
      <c r="G8650" s="2"/>
    </row>
    <row r="8651" spans="7:7" x14ac:dyDescent="0.2">
      <c r="G8651" s="2"/>
    </row>
    <row r="8652" spans="7:7" x14ac:dyDescent="0.2">
      <c r="G8652" s="2"/>
    </row>
    <row r="8653" spans="7:7" x14ac:dyDescent="0.2">
      <c r="G8653" s="2"/>
    </row>
    <row r="8654" spans="7:7" x14ac:dyDescent="0.2">
      <c r="G8654" s="2"/>
    </row>
    <row r="8655" spans="7:7" x14ac:dyDescent="0.2">
      <c r="G8655" s="2"/>
    </row>
    <row r="8656" spans="7:7" x14ac:dyDescent="0.2">
      <c r="G8656" s="2"/>
    </row>
    <row r="8657" spans="7:7" x14ac:dyDescent="0.2">
      <c r="G8657" s="2"/>
    </row>
    <row r="8658" spans="7:7" x14ac:dyDescent="0.2">
      <c r="G8658" s="2"/>
    </row>
    <row r="8659" spans="7:7" x14ac:dyDescent="0.2">
      <c r="G8659" s="2"/>
    </row>
    <row r="8660" spans="7:7" x14ac:dyDescent="0.2">
      <c r="G8660" s="2"/>
    </row>
    <row r="8661" spans="7:7" x14ac:dyDescent="0.2">
      <c r="G8661" s="2"/>
    </row>
    <row r="8662" spans="7:7" x14ac:dyDescent="0.2">
      <c r="G8662" s="2"/>
    </row>
    <row r="8663" spans="7:7" x14ac:dyDescent="0.2">
      <c r="G8663" s="2"/>
    </row>
    <row r="8664" spans="7:7" x14ac:dyDescent="0.2">
      <c r="G8664" s="2"/>
    </row>
    <row r="8665" spans="7:7" x14ac:dyDescent="0.2">
      <c r="G8665" s="2"/>
    </row>
    <row r="8666" spans="7:7" x14ac:dyDescent="0.2">
      <c r="G8666" s="2"/>
    </row>
    <row r="8667" spans="7:7" x14ac:dyDescent="0.2">
      <c r="G8667" s="2"/>
    </row>
    <row r="8668" spans="7:7" x14ac:dyDescent="0.2">
      <c r="G8668" s="2"/>
    </row>
    <row r="8669" spans="7:7" x14ac:dyDescent="0.2">
      <c r="G8669" s="2"/>
    </row>
    <row r="8670" spans="7:7" x14ac:dyDescent="0.2">
      <c r="G8670" s="2"/>
    </row>
    <row r="8671" spans="7:7" x14ac:dyDescent="0.2">
      <c r="G8671" s="2"/>
    </row>
    <row r="8672" spans="7:7" x14ac:dyDescent="0.2">
      <c r="G8672" s="2"/>
    </row>
    <row r="8673" spans="7:7" x14ac:dyDescent="0.2">
      <c r="G8673" s="2"/>
    </row>
    <row r="8674" spans="7:7" x14ac:dyDescent="0.2">
      <c r="G8674" s="2"/>
    </row>
    <row r="8675" spans="7:7" x14ac:dyDescent="0.2">
      <c r="G8675" s="2"/>
    </row>
    <row r="8676" spans="7:7" x14ac:dyDescent="0.2">
      <c r="G8676" s="2"/>
    </row>
    <row r="8677" spans="7:7" x14ac:dyDescent="0.2">
      <c r="G8677" s="2"/>
    </row>
    <row r="8678" spans="7:7" x14ac:dyDescent="0.2">
      <c r="G8678" s="2"/>
    </row>
    <row r="8679" spans="7:7" x14ac:dyDescent="0.2">
      <c r="G8679" s="2"/>
    </row>
    <row r="8680" spans="7:7" x14ac:dyDescent="0.2">
      <c r="G8680" s="2"/>
    </row>
    <row r="8681" spans="7:7" x14ac:dyDescent="0.2">
      <c r="G8681" s="2"/>
    </row>
    <row r="8682" spans="7:7" x14ac:dyDescent="0.2">
      <c r="G8682" s="2"/>
    </row>
    <row r="8683" spans="7:7" x14ac:dyDescent="0.2">
      <c r="G8683" s="2"/>
    </row>
    <row r="8684" spans="7:7" x14ac:dyDescent="0.2">
      <c r="G8684" s="2"/>
    </row>
    <row r="8685" spans="7:7" x14ac:dyDescent="0.2">
      <c r="G8685" s="2"/>
    </row>
    <row r="8686" spans="7:7" x14ac:dyDescent="0.2">
      <c r="G8686" s="2"/>
    </row>
    <row r="8687" spans="7:7" x14ac:dyDescent="0.2">
      <c r="G8687" s="2"/>
    </row>
    <row r="8688" spans="7:7" x14ac:dyDescent="0.2">
      <c r="G8688" s="2"/>
    </row>
    <row r="8689" spans="7:7" x14ac:dyDescent="0.2">
      <c r="G8689" s="2"/>
    </row>
    <row r="8690" spans="7:7" x14ac:dyDescent="0.2">
      <c r="G8690" s="2"/>
    </row>
    <row r="8691" spans="7:7" x14ac:dyDescent="0.2">
      <c r="G8691" s="2"/>
    </row>
    <row r="8692" spans="7:7" x14ac:dyDescent="0.2">
      <c r="G8692" s="2"/>
    </row>
    <row r="8693" spans="7:7" x14ac:dyDescent="0.2">
      <c r="G8693" s="2"/>
    </row>
    <row r="8694" spans="7:7" x14ac:dyDescent="0.2">
      <c r="G8694" s="2"/>
    </row>
    <row r="8695" spans="7:7" x14ac:dyDescent="0.2">
      <c r="G8695" s="2"/>
    </row>
    <row r="8696" spans="7:7" x14ac:dyDescent="0.2">
      <c r="G8696" s="2"/>
    </row>
    <row r="8697" spans="7:7" x14ac:dyDescent="0.2">
      <c r="G8697" s="2"/>
    </row>
    <row r="8698" spans="7:7" x14ac:dyDescent="0.2">
      <c r="G8698" s="2"/>
    </row>
    <row r="8699" spans="7:7" x14ac:dyDescent="0.2">
      <c r="G8699" s="2"/>
    </row>
    <row r="8700" spans="7:7" x14ac:dyDescent="0.2">
      <c r="G8700" s="2"/>
    </row>
    <row r="8701" spans="7:7" x14ac:dyDescent="0.2">
      <c r="G8701" s="2"/>
    </row>
    <row r="8702" spans="7:7" x14ac:dyDescent="0.2">
      <c r="G8702" s="2"/>
    </row>
    <row r="8703" spans="7:7" x14ac:dyDescent="0.2">
      <c r="G8703" s="2"/>
    </row>
    <row r="8704" spans="7:7" x14ac:dyDescent="0.2">
      <c r="G8704" s="2"/>
    </row>
    <row r="8705" spans="7:7" x14ac:dyDescent="0.2">
      <c r="G8705" s="2"/>
    </row>
    <row r="8706" spans="7:7" x14ac:dyDescent="0.2">
      <c r="G8706" s="2"/>
    </row>
    <row r="8707" spans="7:7" x14ac:dyDescent="0.2">
      <c r="G8707" s="2"/>
    </row>
    <row r="8708" spans="7:7" x14ac:dyDescent="0.2">
      <c r="G8708" s="2"/>
    </row>
    <row r="8709" spans="7:7" x14ac:dyDescent="0.2">
      <c r="G8709" s="2"/>
    </row>
    <row r="8710" spans="7:7" x14ac:dyDescent="0.2">
      <c r="G8710" s="2"/>
    </row>
    <row r="8711" spans="7:7" x14ac:dyDescent="0.2">
      <c r="G8711" s="2"/>
    </row>
    <row r="8712" spans="7:7" x14ac:dyDescent="0.2">
      <c r="G8712" s="2"/>
    </row>
    <row r="8713" spans="7:7" x14ac:dyDescent="0.2">
      <c r="G8713" s="2"/>
    </row>
    <row r="8714" spans="7:7" x14ac:dyDescent="0.2">
      <c r="G8714" s="2"/>
    </row>
    <row r="8715" spans="7:7" x14ac:dyDescent="0.2">
      <c r="G8715" s="2"/>
    </row>
    <row r="8716" spans="7:7" x14ac:dyDescent="0.2">
      <c r="G8716" s="2"/>
    </row>
    <row r="8717" spans="7:7" x14ac:dyDescent="0.2">
      <c r="G8717" s="2"/>
    </row>
    <row r="8718" spans="7:7" x14ac:dyDescent="0.2">
      <c r="G8718" s="2"/>
    </row>
    <row r="8719" spans="7:7" x14ac:dyDescent="0.2">
      <c r="G8719" s="2"/>
    </row>
    <row r="8720" spans="7:7" x14ac:dyDescent="0.2">
      <c r="G8720" s="2"/>
    </row>
    <row r="8721" spans="7:7" x14ac:dyDescent="0.2">
      <c r="G8721" s="2"/>
    </row>
    <row r="8722" spans="7:7" x14ac:dyDescent="0.2">
      <c r="G8722" s="2"/>
    </row>
    <row r="8723" spans="7:7" x14ac:dyDescent="0.2">
      <c r="G8723" s="2"/>
    </row>
    <row r="8724" spans="7:7" x14ac:dyDescent="0.2">
      <c r="G8724" s="2"/>
    </row>
    <row r="8725" spans="7:7" x14ac:dyDescent="0.2">
      <c r="G8725" s="2"/>
    </row>
    <row r="8726" spans="7:7" x14ac:dyDescent="0.2">
      <c r="G8726" s="2"/>
    </row>
    <row r="8727" spans="7:7" x14ac:dyDescent="0.2">
      <c r="G8727" s="2"/>
    </row>
    <row r="8728" spans="7:7" x14ac:dyDescent="0.2">
      <c r="G8728" s="2"/>
    </row>
    <row r="8729" spans="7:7" x14ac:dyDescent="0.2">
      <c r="G8729" s="2"/>
    </row>
    <row r="8730" spans="7:7" x14ac:dyDescent="0.2">
      <c r="G8730" s="2"/>
    </row>
    <row r="8731" spans="7:7" x14ac:dyDescent="0.2">
      <c r="G8731" s="2"/>
    </row>
    <row r="8732" spans="7:7" x14ac:dyDescent="0.2">
      <c r="G8732" s="2"/>
    </row>
    <row r="8733" spans="7:7" x14ac:dyDescent="0.2">
      <c r="G8733" s="2"/>
    </row>
    <row r="8734" spans="7:7" x14ac:dyDescent="0.2">
      <c r="G8734" s="2"/>
    </row>
    <row r="8735" spans="7:7" x14ac:dyDescent="0.2">
      <c r="G8735" s="2"/>
    </row>
    <row r="8736" spans="7:7" x14ac:dyDescent="0.2">
      <c r="G8736" s="2"/>
    </row>
    <row r="8737" spans="7:7" x14ac:dyDescent="0.2">
      <c r="G8737" s="2"/>
    </row>
    <row r="8738" spans="7:7" x14ac:dyDescent="0.2">
      <c r="G8738" s="2"/>
    </row>
    <row r="8739" spans="7:7" x14ac:dyDescent="0.2">
      <c r="G8739" s="2"/>
    </row>
    <row r="8740" spans="7:7" x14ac:dyDescent="0.2">
      <c r="G8740" s="2"/>
    </row>
    <row r="8741" spans="7:7" x14ac:dyDescent="0.2">
      <c r="G8741" s="2"/>
    </row>
    <row r="8742" spans="7:7" x14ac:dyDescent="0.2">
      <c r="G8742" s="2"/>
    </row>
    <row r="8743" spans="7:7" x14ac:dyDescent="0.2">
      <c r="G8743" s="2"/>
    </row>
    <row r="8744" spans="7:7" x14ac:dyDescent="0.2">
      <c r="G8744" s="2"/>
    </row>
    <row r="8745" spans="7:7" x14ac:dyDescent="0.2">
      <c r="G8745" s="2"/>
    </row>
    <row r="8746" spans="7:7" x14ac:dyDescent="0.2">
      <c r="G8746" s="2"/>
    </row>
    <row r="8747" spans="7:7" x14ac:dyDescent="0.2">
      <c r="G8747" s="2"/>
    </row>
    <row r="8748" spans="7:7" x14ac:dyDescent="0.2">
      <c r="G8748" s="2"/>
    </row>
    <row r="8749" spans="7:7" x14ac:dyDescent="0.2">
      <c r="G8749" s="2"/>
    </row>
    <row r="8750" spans="7:7" x14ac:dyDescent="0.2">
      <c r="G8750" s="2"/>
    </row>
    <row r="8751" spans="7:7" x14ac:dyDescent="0.2">
      <c r="G8751" s="2"/>
    </row>
    <row r="8752" spans="7:7" x14ac:dyDescent="0.2">
      <c r="G8752" s="2"/>
    </row>
    <row r="8753" spans="7:7" x14ac:dyDescent="0.2">
      <c r="G8753" s="2"/>
    </row>
    <row r="8754" spans="7:7" x14ac:dyDescent="0.2">
      <c r="G8754" s="2"/>
    </row>
    <row r="8755" spans="7:7" x14ac:dyDescent="0.2">
      <c r="G8755" s="2"/>
    </row>
    <row r="8756" spans="7:7" x14ac:dyDescent="0.2">
      <c r="G8756" s="2"/>
    </row>
    <row r="8757" spans="7:7" x14ac:dyDescent="0.2">
      <c r="G8757" s="2"/>
    </row>
    <row r="8758" spans="7:7" x14ac:dyDescent="0.2">
      <c r="G8758" s="2"/>
    </row>
    <row r="8759" spans="7:7" x14ac:dyDescent="0.2">
      <c r="G8759" s="2"/>
    </row>
    <row r="8760" spans="7:7" x14ac:dyDescent="0.2">
      <c r="G8760" s="2"/>
    </row>
    <row r="8761" spans="7:7" x14ac:dyDescent="0.2">
      <c r="G8761" s="2"/>
    </row>
    <row r="8762" spans="7:7" x14ac:dyDescent="0.2">
      <c r="G8762" s="2"/>
    </row>
    <row r="8763" spans="7:7" x14ac:dyDescent="0.2">
      <c r="G8763" s="2"/>
    </row>
    <row r="8764" spans="7:7" x14ac:dyDescent="0.2">
      <c r="G8764" s="2"/>
    </row>
    <row r="8765" spans="7:7" x14ac:dyDescent="0.2">
      <c r="G8765" s="2"/>
    </row>
    <row r="8766" spans="7:7" x14ac:dyDescent="0.2">
      <c r="G8766" s="2"/>
    </row>
    <row r="8767" spans="7:7" x14ac:dyDescent="0.2">
      <c r="G8767" s="2"/>
    </row>
    <row r="8768" spans="7:7" x14ac:dyDescent="0.2">
      <c r="G8768" s="2"/>
    </row>
    <row r="8769" spans="7:7" x14ac:dyDescent="0.2">
      <c r="G8769" s="2"/>
    </row>
    <row r="8770" spans="7:7" x14ac:dyDescent="0.2">
      <c r="G8770" s="2"/>
    </row>
    <row r="8771" spans="7:7" x14ac:dyDescent="0.2">
      <c r="G8771" s="2"/>
    </row>
    <row r="8772" spans="7:7" x14ac:dyDescent="0.2">
      <c r="G8772" s="2"/>
    </row>
    <row r="8773" spans="7:7" x14ac:dyDescent="0.2">
      <c r="G8773" s="2"/>
    </row>
    <row r="8774" spans="7:7" x14ac:dyDescent="0.2">
      <c r="G8774" s="2"/>
    </row>
    <row r="8775" spans="7:7" x14ac:dyDescent="0.2">
      <c r="G8775" s="2"/>
    </row>
    <row r="8776" spans="7:7" x14ac:dyDescent="0.2">
      <c r="G8776" s="2"/>
    </row>
    <row r="8777" spans="7:7" x14ac:dyDescent="0.2">
      <c r="G8777" s="2"/>
    </row>
    <row r="8778" spans="7:7" x14ac:dyDescent="0.2">
      <c r="G8778" s="2"/>
    </row>
    <row r="8779" spans="7:7" x14ac:dyDescent="0.2">
      <c r="G8779" s="2"/>
    </row>
    <row r="8780" spans="7:7" x14ac:dyDescent="0.2">
      <c r="G8780" s="2"/>
    </row>
    <row r="8781" spans="7:7" x14ac:dyDescent="0.2">
      <c r="G8781" s="2"/>
    </row>
    <row r="8782" spans="7:7" x14ac:dyDescent="0.2">
      <c r="G8782" s="2"/>
    </row>
    <row r="8783" spans="7:7" x14ac:dyDescent="0.2">
      <c r="G8783" s="2"/>
    </row>
    <row r="8784" spans="7:7" x14ac:dyDescent="0.2">
      <c r="G8784" s="2"/>
    </row>
    <row r="8785" spans="7:7" x14ac:dyDescent="0.2">
      <c r="G8785" s="2"/>
    </row>
    <row r="8786" spans="7:7" x14ac:dyDescent="0.2">
      <c r="G8786" s="2"/>
    </row>
    <row r="8787" spans="7:7" x14ac:dyDescent="0.2">
      <c r="G8787" s="2"/>
    </row>
    <row r="8788" spans="7:7" x14ac:dyDescent="0.2">
      <c r="G8788" s="2"/>
    </row>
    <row r="8789" spans="7:7" x14ac:dyDescent="0.2">
      <c r="G8789" s="2"/>
    </row>
    <row r="8790" spans="7:7" x14ac:dyDescent="0.2">
      <c r="G8790" s="2"/>
    </row>
    <row r="8791" spans="7:7" x14ac:dyDescent="0.2">
      <c r="G8791" s="2"/>
    </row>
    <row r="8792" spans="7:7" x14ac:dyDescent="0.2">
      <c r="G8792" s="2"/>
    </row>
    <row r="8793" spans="7:7" x14ac:dyDescent="0.2">
      <c r="G8793" s="2"/>
    </row>
    <row r="8794" spans="7:7" x14ac:dyDescent="0.2">
      <c r="G8794" s="2"/>
    </row>
    <row r="8795" spans="7:7" x14ac:dyDescent="0.2">
      <c r="G8795" s="2"/>
    </row>
    <row r="8796" spans="7:7" x14ac:dyDescent="0.2">
      <c r="G8796" s="2"/>
    </row>
    <row r="8797" spans="7:7" x14ac:dyDescent="0.2">
      <c r="G8797" s="2"/>
    </row>
    <row r="8798" spans="7:7" x14ac:dyDescent="0.2">
      <c r="G8798" s="2"/>
    </row>
    <row r="8799" spans="7:7" x14ac:dyDescent="0.2">
      <c r="G8799" s="2"/>
    </row>
    <row r="8800" spans="7:7" x14ac:dyDescent="0.2">
      <c r="G8800" s="2"/>
    </row>
    <row r="8801" spans="7:7" x14ac:dyDescent="0.2">
      <c r="G8801" s="2"/>
    </row>
    <row r="8802" spans="7:7" x14ac:dyDescent="0.2">
      <c r="G8802" s="2"/>
    </row>
    <row r="8803" spans="7:7" x14ac:dyDescent="0.2">
      <c r="G8803" s="2"/>
    </row>
    <row r="8804" spans="7:7" x14ac:dyDescent="0.2">
      <c r="G8804" s="2"/>
    </row>
    <row r="8805" spans="7:7" x14ac:dyDescent="0.2">
      <c r="G8805" s="2"/>
    </row>
    <row r="8806" spans="7:7" x14ac:dyDescent="0.2">
      <c r="G8806" s="2"/>
    </row>
    <row r="8807" spans="7:7" x14ac:dyDescent="0.2">
      <c r="G8807" s="2"/>
    </row>
    <row r="8808" spans="7:7" x14ac:dyDescent="0.2">
      <c r="G8808" s="2"/>
    </row>
    <row r="8809" spans="7:7" x14ac:dyDescent="0.2">
      <c r="G8809" s="2"/>
    </row>
    <row r="8810" spans="7:7" x14ac:dyDescent="0.2">
      <c r="G8810" s="2"/>
    </row>
    <row r="8811" spans="7:7" x14ac:dyDescent="0.2">
      <c r="G8811" s="2"/>
    </row>
    <row r="8812" spans="7:7" x14ac:dyDescent="0.2">
      <c r="G8812" s="2"/>
    </row>
    <row r="8813" spans="7:7" x14ac:dyDescent="0.2">
      <c r="G8813" s="2"/>
    </row>
    <row r="8814" spans="7:7" x14ac:dyDescent="0.2">
      <c r="G8814" s="2"/>
    </row>
    <row r="8815" spans="7:7" x14ac:dyDescent="0.2">
      <c r="G8815" s="2"/>
    </row>
    <row r="8816" spans="7:7" x14ac:dyDescent="0.2">
      <c r="G8816" s="2"/>
    </row>
    <row r="8817" spans="7:7" x14ac:dyDescent="0.2">
      <c r="G8817" s="2"/>
    </row>
    <row r="8818" spans="7:7" x14ac:dyDescent="0.2">
      <c r="G8818" s="2"/>
    </row>
    <row r="8819" spans="7:7" x14ac:dyDescent="0.2">
      <c r="G8819" s="2"/>
    </row>
    <row r="8820" spans="7:7" x14ac:dyDescent="0.2">
      <c r="G8820" s="2"/>
    </row>
    <row r="8821" spans="7:7" x14ac:dyDescent="0.2">
      <c r="G8821" s="2"/>
    </row>
    <row r="8822" spans="7:7" x14ac:dyDescent="0.2">
      <c r="G8822" s="2"/>
    </row>
    <row r="8823" spans="7:7" x14ac:dyDescent="0.2">
      <c r="G8823" s="2"/>
    </row>
    <row r="8824" spans="7:7" x14ac:dyDescent="0.2">
      <c r="G8824" s="2"/>
    </row>
    <row r="8825" spans="7:7" x14ac:dyDescent="0.2">
      <c r="G8825" s="2"/>
    </row>
    <row r="8826" spans="7:7" x14ac:dyDescent="0.2">
      <c r="G8826" s="2"/>
    </row>
    <row r="8827" spans="7:7" x14ac:dyDescent="0.2">
      <c r="G8827" s="2"/>
    </row>
    <row r="8828" spans="7:7" x14ac:dyDescent="0.2">
      <c r="G8828" s="2"/>
    </row>
    <row r="8829" spans="7:7" x14ac:dyDescent="0.2">
      <c r="G8829" s="2"/>
    </row>
    <row r="8830" spans="7:7" x14ac:dyDescent="0.2">
      <c r="G8830" s="2"/>
    </row>
    <row r="8831" spans="7:7" x14ac:dyDescent="0.2">
      <c r="G8831" s="2"/>
    </row>
    <row r="8832" spans="7:7" x14ac:dyDescent="0.2">
      <c r="G8832" s="2"/>
    </row>
    <row r="8833" spans="7:7" x14ac:dyDescent="0.2">
      <c r="G8833" s="2"/>
    </row>
    <row r="8834" spans="7:7" x14ac:dyDescent="0.2">
      <c r="G8834" s="2"/>
    </row>
    <row r="8835" spans="7:7" x14ac:dyDescent="0.2">
      <c r="G8835" s="2"/>
    </row>
    <row r="8836" spans="7:7" x14ac:dyDescent="0.2">
      <c r="G8836" s="2"/>
    </row>
    <row r="8837" spans="7:7" x14ac:dyDescent="0.2">
      <c r="G8837" s="2"/>
    </row>
    <row r="8838" spans="7:7" x14ac:dyDescent="0.2">
      <c r="G8838" s="2"/>
    </row>
    <row r="8839" spans="7:7" x14ac:dyDescent="0.2">
      <c r="G8839" s="2"/>
    </row>
    <row r="8840" spans="7:7" x14ac:dyDescent="0.2">
      <c r="G8840" s="2"/>
    </row>
    <row r="8841" spans="7:7" x14ac:dyDescent="0.2">
      <c r="G8841" s="2"/>
    </row>
    <row r="8842" spans="7:7" x14ac:dyDescent="0.2">
      <c r="G8842" s="2"/>
    </row>
    <row r="8843" spans="7:7" x14ac:dyDescent="0.2">
      <c r="G8843" s="2"/>
    </row>
    <row r="8844" spans="7:7" x14ac:dyDescent="0.2">
      <c r="G8844" s="2"/>
    </row>
    <row r="8845" spans="7:7" x14ac:dyDescent="0.2">
      <c r="G8845" s="2"/>
    </row>
    <row r="8846" spans="7:7" x14ac:dyDescent="0.2">
      <c r="G8846" s="2"/>
    </row>
    <row r="8847" spans="7:7" x14ac:dyDescent="0.2">
      <c r="G8847" s="2"/>
    </row>
    <row r="8848" spans="7:7" x14ac:dyDescent="0.2">
      <c r="G8848" s="2"/>
    </row>
    <row r="8849" spans="7:7" x14ac:dyDescent="0.2">
      <c r="G8849" s="2"/>
    </row>
    <row r="8850" spans="7:7" x14ac:dyDescent="0.2">
      <c r="G8850" s="2"/>
    </row>
    <row r="8851" spans="7:7" x14ac:dyDescent="0.2">
      <c r="G8851" s="2"/>
    </row>
    <row r="8852" spans="7:7" x14ac:dyDescent="0.2">
      <c r="G8852" s="2"/>
    </row>
    <row r="8853" spans="7:7" x14ac:dyDescent="0.2">
      <c r="G8853" s="2"/>
    </row>
    <row r="8854" spans="7:7" x14ac:dyDescent="0.2">
      <c r="G8854" s="2"/>
    </row>
    <row r="8855" spans="7:7" x14ac:dyDescent="0.2">
      <c r="G8855" s="2"/>
    </row>
    <row r="8856" spans="7:7" x14ac:dyDescent="0.2">
      <c r="G8856" s="2"/>
    </row>
    <row r="8857" spans="7:7" x14ac:dyDescent="0.2">
      <c r="G8857" s="2"/>
    </row>
    <row r="8858" spans="7:7" x14ac:dyDescent="0.2">
      <c r="G8858" s="2"/>
    </row>
    <row r="8859" spans="7:7" x14ac:dyDescent="0.2">
      <c r="G8859" s="2"/>
    </row>
    <row r="8860" spans="7:7" x14ac:dyDescent="0.2">
      <c r="G8860" s="2"/>
    </row>
    <row r="8861" spans="7:7" x14ac:dyDescent="0.2">
      <c r="G8861" s="2"/>
    </row>
    <row r="8862" spans="7:7" x14ac:dyDescent="0.2">
      <c r="G8862" s="2"/>
    </row>
    <row r="8863" spans="7:7" x14ac:dyDescent="0.2">
      <c r="G8863" s="2"/>
    </row>
    <row r="8864" spans="7:7" x14ac:dyDescent="0.2">
      <c r="G8864" s="2"/>
    </row>
    <row r="8865" spans="7:7" x14ac:dyDescent="0.2">
      <c r="G8865" s="2"/>
    </row>
    <row r="8866" spans="7:7" x14ac:dyDescent="0.2">
      <c r="G8866" s="2"/>
    </row>
    <row r="8867" spans="7:7" x14ac:dyDescent="0.2">
      <c r="G8867" s="2"/>
    </row>
    <row r="8868" spans="7:7" x14ac:dyDescent="0.2">
      <c r="G8868" s="2"/>
    </row>
    <row r="8869" spans="7:7" x14ac:dyDescent="0.2">
      <c r="G8869" s="2"/>
    </row>
    <row r="8870" spans="7:7" x14ac:dyDescent="0.2">
      <c r="G8870" s="2"/>
    </row>
    <row r="8871" spans="7:7" x14ac:dyDescent="0.2">
      <c r="G8871" s="2"/>
    </row>
    <row r="8872" spans="7:7" x14ac:dyDescent="0.2">
      <c r="G8872" s="2"/>
    </row>
    <row r="8873" spans="7:7" x14ac:dyDescent="0.2">
      <c r="G8873" s="2"/>
    </row>
    <row r="8874" spans="7:7" x14ac:dyDescent="0.2">
      <c r="G8874" s="2"/>
    </row>
    <row r="8875" spans="7:7" x14ac:dyDescent="0.2">
      <c r="G8875" s="2"/>
    </row>
    <row r="8876" spans="7:7" x14ac:dyDescent="0.2">
      <c r="G8876" s="2"/>
    </row>
    <row r="8877" spans="7:7" x14ac:dyDescent="0.2">
      <c r="G8877" s="2"/>
    </row>
    <row r="8878" spans="7:7" x14ac:dyDescent="0.2">
      <c r="G8878" s="2"/>
    </row>
    <row r="8879" spans="7:7" x14ac:dyDescent="0.2">
      <c r="G8879" s="2"/>
    </row>
    <row r="8880" spans="7:7" x14ac:dyDescent="0.2">
      <c r="G8880" s="2"/>
    </row>
    <row r="8881" spans="7:7" x14ac:dyDescent="0.2">
      <c r="G8881" s="2"/>
    </row>
    <row r="8882" spans="7:7" x14ac:dyDescent="0.2">
      <c r="G8882" s="2"/>
    </row>
    <row r="8883" spans="7:7" x14ac:dyDescent="0.2">
      <c r="G8883" s="2"/>
    </row>
    <row r="8884" spans="7:7" x14ac:dyDescent="0.2">
      <c r="G8884" s="2"/>
    </row>
    <row r="8885" spans="7:7" x14ac:dyDescent="0.2">
      <c r="G8885" s="2"/>
    </row>
    <row r="8886" spans="7:7" x14ac:dyDescent="0.2">
      <c r="G8886" s="2"/>
    </row>
    <row r="8887" spans="7:7" x14ac:dyDescent="0.2">
      <c r="G8887" s="2"/>
    </row>
    <row r="8888" spans="7:7" x14ac:dyDescent="0.2">
      <c r="G8888" s="2"/>
    </row>
    <row r="8889" spans="7:7" x14ac:dyDescent="0.2">
      <c r="G8889" s="2"/>
    </row>
    <row r="8890" spans="7:7" x14ac:dyDescent="0.2">
      <c r="G8890" s="2"/>
    </row>
    <row r="8891" spans="7:7" x14ac:dyDescent="0.2">
      <c r="G8891" s="2"/>
    </row>
    <row r="8892" spans="7:7" x14ac:dyDescent="0.2">
      <c r="G8892" s="2"/>
    </row>
    <row r="8893" spans="7:7" x14ac:dyDescent="0.2">
      <c r="G8893" s="2"/>
    </row>
    <row r="8894" spans="7:7" x14ac:dyDescent="0.2">
      <c r="G8894" s="2"/>
    </row>
    <row r="8895" spans="7:7" x14ac:dyDescent="0.2">
      <c r="G8895" s="2"/>
    </row>
    <row r="8896" spans="7:7" x14ac:dyDescent="0.2">
      <c r="G8896" s="2"/>
    </row>
    <row r="8897" spans="7:7" x14ac:dyDescent="0.2">
      <c r="G8897" s="2"/>
    </row>
    <row r="8898" spans="7:7" x14ac:dyDescent="0.2">
      <c r="G8898" s="2"/>
    </row>
    <row r="8899" spans="7:7" x14ac:dyDescent="0.2">
      <c r="G8899" s="2"/>
    </row>
    <row r="8900" spans="7:7" x14ac:dyDescent="0.2">
      <c r="G8900" s="2"/>
    </row>
    <row r="8901" spans="7:7" x14ac:dyDescent="0.2">
      <c r="G8901" s="2"/>
    </row>
    <row r="8902" spans="7:7" x14ac:dyDescent="0.2">
      <c r="G8902" s="2"/>
    </row>
    <row r="8903" spans="7:7" x14ac:dyDescent="0.2">
      <c r="G8903" s="2"/>
    </row>
    <row r="8904" spans="7:7" x14ac:dyDescent="0.2">
      <c r="G8904" s="2"/>
    </row>
    <row r="8905" spans="7:7" x14ac:dyDescent="0.2">
      <c r="G8905" s="2"/>
    </row>
    <row r="8906" spans="7:7" x14ac:dyDescent="0.2">
      <c r="G8906" s="2"/>
    </row>
    <row r="8907" spans="7:7" x14ac:dyDescent="0.2">
      <c r="G8907" s="2"/>
    </row>
    <row r="8908" spans="7:7" x14ac:dyDescent="0.2">
      <c r="G8908" s="2"/>
    </row>
    <row r="8909" spans="7:7" x14ac:dyDescent="0.2">
      <c r="G8909" s="2"/>
    </row>
    <row r="8910" spans="7:7" x14ac:dyDescent="0.2">
      <c r="G8910" s="2"/>
    </row>
    <row r="8911" spans="7:7" x14ac:dyDescent="0.2">
      <c r="G8911" s="2"/>
    </row>
    <row r="8912" spans="7:7" x14ac:dyDescent="0.2">
      <c r="G8912" s="2"/>
    </row>
    <row r="8913" spans="7:7" x14ac:dyDescent="0.2">
      <c r="G8913" s="2"/>
    </row>
    <row r="8914" spans="7:7" x14ac:dyDescent="0.2">
      <c r="G8914" s="2"/>
    </row>
    <row r="8915" spans="7:7" x14ac:dyDescent="0.2">
      <c r="G8915" s="2"/>
    </row>
    <row r="8916" spans="7:7" x14ac:dyDescent="0.2">
      <c r="G8916" s="2"/>
    </row>
    <row r="8917" spans="7:7" x14ac:dyDescent="0.2">
      <c r="G8917" s="2"/>
    </row>
    <row r="8918" spans="7:7" x14ac:dyDescent="0.2">
      <c r="G8918" s="2"/>
    </row>
    <row r="8919" spans="7:7" x14ac:dyDescent="0.2">
      <c r="G8919" s="2"/>
    </row>
    <row r="8920" spans="7:7" x14ac:dyDescent="0.2">
      <c r="G8920" s="2"/>
    </row>
    <row r="8921" spans="7:7" x14ac:dyDescent="0.2">
      <c r="G8921" s="2"/>
    </row>
    <row r="8922" spans="7:7" x14ac:dyDescent="0.2">
      <c r="G8922" s="2"/>
    </row>
    <row r="8923" spans="7:7" x14ac:dyDescent="0.2">
      <c r="G8923" s="2"/>
    </row>
    <row r="8924" spans="7:7" x14ac:dyDescent="0.2">
      <c r="G8924" s="2"/>
    </row>
    <row r="8925" spans="7:7" x14ac:dyDescent="0.2">
      <c r="G8925" s="2"/>
    </row>
    <row r="8926" spans="7:7" x14ac:dyDescent="0.2">
      <c r="G8926" s="2"/>
    </row>
    <row r="8927" spans="7:7" x14ac:dyDescent="0.2">
      <c r="G8927" s="2"/>
    </row>
    <row r="8928" spans="7:7" x14ac:dyDescent="0.2">
      <c r="G8928" s="2"/>
    </row>
    <row r="8929" spans="7:7" x14ac:dyDescent="0.2">
      <c r="G8929" s="2"/>
    </row>
    <row r="8930" spans="7:7" x14ac:dyDescent="0.2">
      <c r="G8930" s="2"/>
    </row>
    <row r="8931" spans="7:7" x14ac:dyDescent="0.2">
      <c r="G8931" s="2"/>
    </row>
    <row r="8932" spans="7:7" x14ac:dyDescent="0.2">
      <c r="G8932" s="2"/>
    </row>
    <row r="8933" spans="7:7" x14ac:dyDescent="0.2">
      <c r="G8933" s="2"/>
    </row>
    <row r="8934" spans="7:7" x14ac:dyDescent="0.2">
      <c r="G8934" s="2"/>
    </row>
    <row r="8935" spans="7:7" x14ac:dyDescent="0.2">
      <c r="G8935" s="2"/>
    </row>
    <row r="8936" spans="7:7" x14ac:dyDescent="0.2">
      <c r="G8936" s="2"/>
    </row>
    <row r="8937" spans="7:7" x14ac:dyDescent="0.2">
      <c r="G8937" s="2"/>
    </row>
    <row r="8938" spans="7:7" x14ac:dyDescent="0.2">
      <c r="G8938" s="2"/>
    </row>
    <row r="8939" spans="7:7" x14ac:dyDescent="0.2">
      <c r="G8939" s="2"/>
    </row>
    <row r="8940" spans="7:7" x14ac:dyDescent="0.2">
      <c r="G8940" s="2"/>
    </row>
    <row r="8941" spans="7:7" x14ac:dyDescent="0.2">
      <c r="G8941" s="2"/>
    </row>
    <row r="8942" spans="7:7" x14ac:dyDescent="0.2">
      <c r="G8942" s="2"/>
    </row>
    <row r="8943" spans="7:7" x14ac:dyDescent="0.2">
      <c r="G8943" s="2"/>
    </row>
    <row r="8944" spans="7:7" x14ac:dyDescent="0.2">
      <c r="G8944" s="2"/>
    </row>
    <row r="8945" spans="7:7" x14ac:dyDescent="0.2">
      <c r="G8945" s="2"/>
    </row>
    <row r="8946" spans="7:7" x14ac:dyDescent="0.2">
      <c r="G8946" s="2"/>
    </row>
    <row r="8947" spans="7:7" x14ac:dyDescent="0.2">
      <c r="G8947" s="2"/>
    </row>
    <row r="8948" spans="7:7" x14ac:dyDescent="0.2">
      <c r="G8948" s="2"/>
    </row>
    <row r="8949" spans="7:7" x14ac:dyDescent="0.2">
      <c r="G8949" s="2"/>
    </row>
    <row r="8950" spans="7:7" x14ac:dyDescent="0.2">
      <c r="G8950" s="2"/>
    </row>
    <row r="8951" spans="7:7" x14ac:dyDescent="0.2">
      <c r="G8951" s="2"/>
    </row>
    <row r="8952" spans="7:7" x14ac:dyDescent="0.2">
      <c r="G8952" s="2"/>
    </row>
    <row r="8953" spans="7:7" x14ac:dyDescent="0.2">
      <c r="G8953" s="2"/>
    </row>
    <row r="8954" spans="7:7" x14ac:dyDescent="0.2">
      <c r="G8954" s="2"/>
    </row>
    <row r="8955" spans="7:7" x14ac:dyDescent="0.2">
      <c r="G8955" s="2"/>
    </row>
    <row r="8956" spans="7:7" x14ac:dyDescent="0.2">
      <c r="G8956" s="2"/>
    </row>
    <row r="8957" spans="7:7" x14ac:dyDescent="0.2">
      <c r="G8957" s="2"/>
    </row>
    <row r="8958" spans="7:7" x14ac:dyDescent="0.2">
      <c r="G8958" s="2"/>
    </row>
    <row r="8959" spans="7:7" x14ac:dyDescent="0.2">
      <c r="G8959" s="2"/>
    </row>
    <row r="8960" spans="7:7" x14ac:dyDescent="0.2">
      <c r="G8960" s="2"/>
    </row>
    <row r="8961" spans="7:7" x14ac:dyDescent="0.2">
      <c r="G8961" s="2"/>
    </row>
    <row r="8962" spans="7:7" x14ac:dyDescent="0.2">
      <c r="G8962" s="2"/>
    </row>
    <row r="8963" spans="7:7" x14ac:dyDescent="0.2">
      <c r="G8963" s="2"/>
    </row>
    <row r="8964" spans="7:7" x14ac:dyDescent="0.2">
      <c r="G8964" s="2"/>
    </row>
    <row r="8965" spans="7:7" x14ac:dyDescent="0.2">
      <c r="G8965" s="2"/>
    </row>
    <row r="8966" spans="7:7" x14ac:dyDescent="0.2">
      <c r="G8966" s="2"/>
    </row>
    <row r="8967" spans="7:7" x14ac:dyDescent="0.2">
      <c r="G8967" s="2"/>
    </row>
    <row r="8968" spans="7:7" x14ac:dyDescent="0.2">
      <c r="G8968" s="2"/>
    </row>
    <row r="8969" spans="7:7" x14ac:dyDescent="0.2">
      <c r="G8969" s="2"/>
    </row>
    <row r="8970" spans="7:7" x14ac:dyDescent="0.2">
      <c r="G8970" s="2"/>
    </row>
    <row r="8971" spans="7:7" x14ac:dyDescent="0.2">
      <c r="G8971" s="2"/>
    </row>
    <row r="8972" spans="7:7" x14ac:dyDescent="0.2">
      <c r="G8972" s="2"/>
    </row>
    <row r="8973" spans="7:7" x14ac:dyDescent="0.2">
      <c r="G8973" s="2"/>
    </row>
    <row r="8974" spans="7:7" x14ac:dyDescent="0.2">
      <c r="G8974" s="2"/>
    </row>
    <row r="8975" spans="7:7" x14ac:dyDescent="0.2">
      <c r="G8975" s="2"/>
    </row>
    <row r="8976" spans="7:7" x14ac:dyDescent="0.2">
      <c r="G8976" s="2"/>
    </row>
    <row r="8977" spans="7:7" x14ac:dyDescent="0.2">
      <c r="G8977" s="2"/>
    </row>
    <row r="8978" spans="7:7" x14ac:dyDescent="0.2">
      <c r="G8978" s="2"/>
    </row>
    <row r="8979" spans="7:7" x14ac:dyDescent="0.2">
      <c r="G8979" s="2"/>
    </row>
    <row r="8980" spans="7:7" x14ac:dyDescent="0.2">
      <c r="G8980" s="2"/>
    </row>
    <row r="8981" spans="7:7" x14ac:dyDescent="0.2">
      <c r="G8981" s="2"/>
    </row>
    <row r="8982" spans="7:7" x14ac:dyDescent="0.2">
      <c r="G8982" s="2"/>
    </row>
    <row r="8983" spans="7:7" x14ac:dyDescent="0.2">
      <c r="G8983" s="2"/>
    </row>
    <row r="8984" spans="7:7" x14ac:dyDescent="0.2">
      <c r="G8984" s="2"/>
    </row>
    <row r="8985" spans="7:7" x14ac:dyDescent="0.2">
      <c r="G8985" s="2"/>
    </row>
    <row r="8986" spans="7:7" x14ac:dyDescent="0.2">
      <c r="G8986" s="2"/>
    </row>
    <row r="8987" spans="7:7" x14ac:dyDescent="0.2">
      <c r="G8987" s="2"/>
    </row>
    <row r="8988" spans="7:7" x14ac:dyDescent="0.2">
      <c r="G8988" s="2"/>
    </row>
    <row r="8989" spans="7:7" x14ac:dyDescent="0.2">
      <c r="G8989" s="2"/>
    </row>
    <row r="8990" spans="7:7" x14ac:dyDescent="0.2">
      <c r="G8990" s="2"/>
    </row>
    <row r="8991" spans="7:7" x14ac:dyDescent="0.2">
      <c r="G8991" s="2"/>
    </row>
    <row r="8992" spans="7:7" x14ac:dyDescent="0.2">
      <c r="G8992" s="2"/>
    </row>
    <row r="8993" spans="7:7" x14ac:dyDescent="0.2">
      <c r="G8993" s="2"/>
    </row>
    <row r="8994" spans="7:7" x14ac:dyDescent="0.2">
      <c r="G8994" s="2"/>
    </row>
    <row r="8995" spans="7:7" x14ac:dyDescent="0.2">
      <c r="G8995" s="2"/>
    </row>
    <row r="8996" spans="7:7" x14ac:dyDescent="0.2">
      <c r="G8996" s="2"/>
    </row>
    <row r="8997" spans="7:7" x14ac:dyDescent="0.2">
      <c r="G8997" s="2"/>
    </row>
    <row r="8998" spans="7:7" x14ac:dyDescent="0.2">
      <c r="G8998" s="2"/>
    </row>
    <row r="8999" spans="7:7" x14ac:dyDescent="0.2">
      <c r="G8999" s="2"/>
    </row>
    <row r="9000" spans="7:7" x14ac:dyDescent="0.2">
      <c r="G9000" s="2"/>
    </row>
    <row r="9001" spans="7:7" x14ac:dyDescent="0.2">
      <c r="G9001" s="2"/>
    </row>
    <row r="9002" spans="7:7" x14ac:dyDescent="0.2">
      <c r="G9002" s="2"/>
    </row>
    <row r="9003" spans="7:7" x14ac:dyDescent="0.2">
      <c r="G9003" s="2"/>
    </row>
    <row r="9004" spans="7:7" x14ac:dyDescent="0.2">
      <c r="G9004" s="2"/>
    </row>
    <row r="9005" spans="7:7" x14ac:dyDescent="0.2">
      <c r="G9005" s="2"/>
    </row>
    <row r="9006" spans="7:7" x14ac:dyDescent="0.2">
      <c r="G9006" s="2"/>
    </row>
    <row r="9007" spans="7:7" x14ac:dyDescent="0.2">
      <c r="G9007" s="2"/>
    </row>
    <row r="9008" spans="7:7" x14ac:dyDescent="0.2">
      <c r="G9008" s="2"/>
    </row>
    <row r="9009" spans="7:7" x14ac:dyDescent="0.2">
      <c r="G9009" s="2"/>
    </row>
    <row r="9010" spans="7:7" x14ac:dyDescent="0.2">
      <c r="G9010" s="2"/>
    </row>
    <row r="9011" spans="7:7" x14ac:dyDescent="0.2">
      <c r="G9011" s="2"/>
    </row>
    <row r="9012" spans="7:7" x14ac:dyDescent="0.2">
      <c r="G9012" s="2"/>
    </row>
    <row r="9013" spans="7:7" x14ac:dyDescent="0.2">
      <c r="G9013" s="2"/>
    </row>
    <row r="9014" spans="7:7" x14ac:dyDescent="0.2">
      <c r="G9014" s="2"/>
    </row>
    <row r="9015" spans="7:7" x14ac:dyDescent="0.2">
      <c r="G9015" s="2"/>
    </row>
    <row r="9016" spans="7:7" x14ac:dyDescent="0.2">
      <c r="G9016" s="2"/>
    </row>
    <row r="9017" spans="7:7" x14ac:dyDescent="0.2">
      <c r="G9017" s="2"/>
    </row>
    <row r="9018" spans="7:7" x14ac:dyDescent="0.2">
      <c r="G9018" s="2"/>
    </row>
    <row r="9019" spans="7:7" x14ac:dyDescent="0.2">
      <c r="G9019" s="2"/>
    </row>
    <row r="9020" spans="7:7" x14ac:dyDescent="0.2">
      <c r="G9020" s="2"/>
    </row>
    <row r="9021" spans="7:7" x14ac:dyDescent="0.2">
      <c r="G9021" s="2"/>
    </row>
    <row r="9022" spans="7:7" x14ac:dyDescent="0.2">
      <c r="G9022" s="2"/>
    </row>
    <row r="9023" spans="7:7" x14ac:dyDescent="0.2">
      <c r="G9023" s="2"/>
    </row>
    <row r="9024" spans="7:7" x14ac:dyDescent="0.2">
      <c r="G9024" s="2"/>
    </row>
    <row r="9025" spans="7:7" x14ac:dyDescent="0.2">
      <c r="G9025" s="2"/>
    </row>
    <row r="9026" spans="7:7" x14ac:dyDescent="0.2">
      <c r="G9026" s="2"/>
    </row>
    <row r="9027" spans="7:7" x14ac:dyDescent="0.2">
      <c r="G9027" s="2"/>
    </row>
    <row r="9028" spans="7:7" x14ac:dyDescent="0.2">
      <c r="G9028" s="2"/>
    </row>
    <row r="9029" spans="7:7" x14ac:dyDescent="0.2">
      <c r="G9029" s="2"/>
    </row>
    <row r="9030" spans="7:7" x14ac:dyDescent="0.2">
      <c r="G9030" s="2"/>
    </row>
    <row r="9031" spans="7:7" x14ac:dyDescent="0.2">
      <c r="G9031" s="2"/>
    </row>
    <row r="9032" spans="7:7" x14ac:dyDescent="0.2">
      <c r="G9032" s="2"/>
    </row>
    <row r="9033" spans="7:7" x14ac:dyDescent="0.2">
      <c r="G9033" s="2"/>
    </row>
    <row r="9034" spans="7:7" x14ac:dyDescent="0.2">
      <c r="G9034" s="2"/>
    </row>
    <row r="9035" spans="7:7" x14ac:dyDescent="0.2">
      <c r="G9035" s="2"/>
    </row>
    <row r="9036" spans="7:7" x14ac:dyDescent="0.2">
      <c r="G9036" s="2"/>
    </row>
    <row r="9037" spans="7:7" x14ac:dyDescent="0.2">
      <c r="G9037" s="2"/>
    </row>
    <row r="9038" spans="7:7" x14ac:dyDescent="0.2">
      <c r="G9038" s="2"/>
    </row>
    <row r="9039" spans="7:7" x14ac:dyDescent="0.2">
      <c r="G9039" s="2"/>
    </row>
    <row r="9040" spans="7:7" x14ac:dyDescent="0.2">
      <c r="G9040" s="2"/>
    </row>
    <row r="9041" spans="7:7" x14ac:dyDescent="0.2">
      <c r="G9041" s="2"/>
    </row>
    <row r="9042" spans="7:7" x14ac:dyDescent="0.2">
      <c r="G9042" s="2"/>
    </row>
    <row r="9043" spans="7:7" x14ac:dyDescent="0.2">
      <c r="G9043" s="2"/>
    </row>
    <row r="9044" spans="7:7" x14ac:dyDescent="0.2">
      <c r="G9044" s="2"/>
    </row>
    <row r="9045" spans="7:7" x14ac:dyDescent="0.2">
      <c r="G9045" s="2"/>
    </row>
    <row r="9046" spans="7:7" x14ac:dyDescent="0.2">
      <c r="G9046" s="2"/>
    </row>
    <row r="9047" spans="7:7" x14ac:dyDescent="0.2">
      <c r="G9047" s="2"/>
    </row>
    <row r="9048" spans="7:7" x14ac:dyDescent="0.2">
      <c r="G9048" s="2"/>
    </row>
    <row r="9049" spans="7:7" x14ac:dyDescent="0.2">
      <c r="G9049" s="2"/>
    </row>
    <row r="9050" spans="7:7" x14ac:dyDescent="0.2">
      <c r="G9050" s="2"/>
    </row>
    <row r="9051" spans="7:7" x14ac:dyDescent="0.2">
      <c r="G9051" s="2"/>
    </row>
    <row r="9052" spans="7:7" x14ac:dyDescent="0.2">
      <c r="G9052" s="2"/>
    </row>
    <row r="9053" spans="7:7" x14ac:dyDescent="0.2">
      <c r="G9053" s="2"/>
    </row>
    <row r="9054" spans="7:7" x14ac:dyDescent="0.2">
      <c r="G9054" s="2"/>
    </row>
    <row r="9055" spans="7:7" x14ac:dyDescent="0.2">
      <c r="G9055" s="2"/>
    </row>
    <row r="9056" spans="7:7" x14ac:dyDescent="0.2">
      <c r="G9056" s="2"/>
    </row>
    <row r="9057" spans="7:7" x14ac:dyDescent="0.2">
      <c r="G9057" s="2"/>
    </row>
    <row r="9058" spans="7:7" x14ac:dyDescent="0.2">
      <c r="G9058" s="2"/>
    </row>
    <row r="9059" spans="7:7" x14ac:dyDescent="0.2">
      <c r="G9059" s="2"/>
    </row>
    <row r="9060" spans="7:7" x14ac:dyDescent="0.2">
      <c r="G9060" s="2"/>
    </row>
    <row r="9061" spans="7:7" x14ac:dyDescent="0.2">
      <c r="G9061" s="2"/>
    </row>
    <row r="9062" spans="7:7" x14ac:dyDescent="0.2">
      <c r="G9062" s="2"/>
    </row>
    <row r="9063" spans="7:7" x14ac:dyDescent="0.2">
      <c r="G9063" s="2"/>
    </row>
    <row r="9064" spans="7:7" x14ac:dyDescent="0.2">
      <c r="G9064" s="2"/>
    </row>
    <row r="9065" spans="7:7" x14ac:dyDescent="0.2">
      <c r="G9065" s="2"/>
    </row>
    <row r="9066" spans="7:7" x14ac:dyDescent="0.2">
      <c r="G9066" s="2"/>
    </row>
    <row r="9067" spans="7:7" x14ac:dyDescent="0.2">
      <c r="G9067" s="2"/>
    </row>
    <row r="9068" spans="7:7" x14ac:dyDescent="0.2">
      <c r="G9068" s="2"/>
    </row>
    <row r="9069" spans="7:7" x14ac:dyDescent="0.2">
      <c r="G9069" s="2"/>
    </row>
    <row r="9070" spans="7:7" x14ac:dyDescent="0.2">
      <c r="G9070" s="2"/>
    </row>
    <row r="9071" spans="7:7" x14ac:dyDescent="0.2">
      <c r="G9071" s="2"/>
    </row>
    <row r="9072" spans="7:7" x14ac:dyDescent="0.2">
      <c r="G9072" s="2"/>
    </row>
    <row r="9073" spans="7:7" x14ac:dyDescent="0.2">
      <c r="G9073" s="2"/>
    </row>
    <row r="9074" spans="7:7" x14ac:dyDescent="0.2">
      <c r="G9074" s="2"/>
    </row>
    <row r="9075" spans="7:7" x14ac:dyDescent="0.2">
      <c r="G9075" s="2"/>
    </row>
    <row r="9076" spans="7:7" x14ac:dyDescent="0.2">
      <c r="G9076" s="2"/>
    </row>
    <row r="9077" spans="7:7" x14ac:dyDescent="0.2">
      <c r="G9077" s="2"/>
    </row>
    <row r="9078" spans="7:7" x14ac:dyDescent="0.2">
      <c r="G9078" s="2"/>
    </row>
    <row r="9079" spans="7:7" x14ac:dyDescent="0.2">
      <c r="G9079" s="2"/>
    </row>
    <row r="9080" spans="7:7" x14ac:dyDescent="0.2">
      <c r="G9080" s="2"/>
    </row>
    <row r="9081" spans="7:7" x14ac:dyDescent="0.2">
      <c r="G9081" s="2"/>
    </row>
    <row r="9082" spans="7:7" x14ac:dyDescent="0.2">
      <c r="G9082" s="2"/>
    </row>
    <row r="9083" spans="7:7" x14ac:dyDescent="0.2">
      <c r="G9083" s="2"/>
    </row>
    <row r="9084" spans="7:7" x14ac:dyDescent="0.2">
      <c r="G9084" s="2"/>
    </row>
    <row r="9085" spans="7:7" x14ac:dyDescent="0.2">
      <c r="G9085" s="2"/>
    </row>
    <row r="9086" spans="7:7" x14ac:dyDescent="0.2">
      <c r="G9086" s="2"/>
    </row>
    <row r="9087" spans="7:7" x14ac:dyDescent="0.2">
      <c r="G9087" s="2"/>
    </row>
    <row r="9088" spans="7:7" x14ac:dyDescent="0.2">
      <c r="G9088" s="2"/>
    </row>
    <row r="9089" spans="7:7" x14ac:dyDescent="0.2">
      <c r="G9089" s="2"/>
    </row>
    <row r="9090" spans="7:7" x14ac:dyDescent="0.2">
      <c r="G9090" s="2"/>
    </row>
    <row r="9091" spans="7:7" x14ac:dyDescent="0.2">
      <c r="G9091" s="2"/>
    </row>
    <row r="9092" spans="7:7" x14ac:dyDescent="0.2">
      <c r="G9092" s="2"/>
    </row>
    <row r="9093" spans="7:7" x14ac:dyDescent="0.2">
      <c r="G9093" s="2"/>
    </row>
    <row r="9094" spans="7:7" x14ac:dyDescent="0.2">
      <c r="G9094" s="2"/>
    </row>
    <row r="9095" spans="7:7" x14ac:dyDescent="0.2">
      <c r="G9095" s="2"/>
    </row>
    <row r="9096" spans="7:7" x14ac:dyDescent="0.2">
      <c r="G9096" s="2"/>
    </row>
    <row r="9097" spans="7:7" x14ac:dyDescent="0.2">
      <c r="G9097" s="2"/>
    </row>
    <row r="9098" spans="7:7" x14ac:dyDescent="0.2">
      <c r="G9098" s="2"/>
    </row>
    <row r="9099" spans="7:7" x14ac:dyDescent="0.2">
      <c r="G9099" s="2"/>
    </row>
    <row r="9100" spans="7:7" x14ac:dyDescent="0.2">
      <c r="G9100" s="2"/>
    </row>
    <row r="9101" spans="7:7" x14ac:dyDescent="0.2">
      <c r="G9101" s="2"/>
    </row>
    <row r="9102" spans="7:7" x14ac:dyDescent="0.2">
      <c r="G9102" s="2"/>
    </row>
    <row r="9103" spans="7:7" x14ac:dyDescent="0.2">
      <c r="G9103" s="2"/>
    </row>
    <row r="9104" spans="7:7" x14ac:dyDescent="0.2">
      <c r="G9104" s="2"/>
    </row>
    <row r="9105" spans="7:7" x14ac:dyDescent="0.2">
      <c r="G9105" s="2"/>
    </row>
    <row r="9106" spans="7:7" x14ac:dyDescent="0.2">
      <c r="G9106" s="2"/>
    </row>
    <row r="9107" spans="7:7" x14ac:dyDescent="0.2">
      <c r="G9107" s="2"/>
    </row>
    <row r="9108" spans="7:7" x14ac:dyDescent="0.2">
      <c r="G9108" s="2"/>
    </row>
    <row r="9109" spans="7:7" x14ac:dyDescent="0.2">
      <c r="G9109" s="2"/>
    </row>
    <row r="9110" spans="7:7" x14ac:dyDescent="0.2">
      <c r="G9110" s="2"/>
    </row>
    <row r="9111" spans="7:7" x14ac:dyDescent="0.2">
      <c r="G9111" s="2"/>
    </row>
    <row r="9112" spans="7:7" x14ac:dyDescent="0.2">
      <c r="G9112" s="2"/>
    </row>
    <row r="9113" spans="7:7" x14ac:dyDescent="0.2">
      <c r="G9113" s="2"/>
    </row>
    <row r="9114" spans="7:7" x14ac:dyDescent="0.2">
      <c r="G9114" s="2"/>
    </row>
    <row r="9115" spans="7:7" x14ac:dyDescent="0.2">
      <c r="G9115" s="2"/>
    </row>
    <row r="9116" spans="7:7" x14ac:dyDescent="0.2">
      <c r="G9116" s="2"/>
    </row>
    <row r="9117" spans="7:7" x14ac:dyDescent="0.2">
      <c r="G9117" s="2"/>
    </row>
    <row r="9118" spans="7:7" x14ac:dyDescent="0.2">
      <c r="G9118" s="2"/>
    </row>
    <row r="9119" spans="7:7" x14ac:dyDescent="0.2">
      <c r="G9119" s="2"/>
    </row>
    <row r="9120" spans="7:7" x14ac:dyDescent="0.2">
      <c r="G9120" s="2"/>
    </row>
    <row r="9121" spans="7:7" x14ac:dyDescent="0.2">
      <c r="G9121" s="2"/>
    </row>
    <row r="9122" spans="7:7" x14ac:dyDescent="0.2">
      <c r="G9122" s="2"/>
    </row>
    <row r="9123" spans="7:7" x14ac:dyDescent="0.2">
      <c r="G9123" s="2"/>
    </row>
    <row r="9124" spans="7:7" x14ac:dyDescent="0.2">
      <c r="G9124" s="2"/>
    </row>
    <row r="9125" spans="7:7" x14ac:dyDescent="0.2">
      <c r="G9125" s="2"/>
    </row>
    <row r="9126" spans="7:7" x14ac:dyDescent="0.2">
      <c r="G9126" s="2"/>
    </row>
    <row r="9127" spans="7:7" x14ac:dyDescent="0.2">
      <c r="G9127" s="2"/>
    </row>
    <row r="9128" spans="7:7" x14ac:dyDescent="0.2">
      <c r="G9128" s="2"/>
    </row>
    <row r="9129" spans="7:7" x14ac:dyDescent="0.2">
      <c r="G9129" s="2"/>
    </row>
    <row r="9130" spans="7:7" x14ac:dyDescent="0.2">
      <c r="G9130" s="2"/>
    </row>
    <row r="9131" spans="7:7" x14ac:dyDescent="0.2">
      <c r="G9131" s="2"/>
    </row>
    <row r="9132" spans="7:7" x14ac:dyDescent="0.2">
      <c r="G9132" s="2"/>
    </row>
    <row r="9133" spans="7:7" x14ac:dyDescent="0.2">
      <c r="G9133" s="2"/>
    </row>
    <row r="9134" spans="7:7" x14ac:dyDescent="0.2">
      <c r="G9134" s="2"/>
    </row>
    <row r="9135" spans="7:7" x14ac:dyDescent="0.2">
      <c r="G9135" s="2"/>
    </row>
    <row r="9136" spans="7:7" x14ac:dyDescent="0.2">
      <c r="G9136" s="2"/>
    </row>
    <row r="9137" spans="7:7" x14ac:dyDescent="0.2">
      <c r="G9137" s="2"/>
    </row>
    <row r="9138" spans="7:7" x14ac:dyDescent="0.2">
      <c r="G9138" s="2"/>
    </row>
    <row r="9139" spans="7:7" x14ac:dyDescent="0.2">
      <c r="G9139" s="2"/>
    </row>
    <row r="9140" spans="7:7" x14ac:dyDescent="0.2">
      <c r="G9140" s="2"/>
    </row>
    <row r="9141" spans="7:7" x14ac:dyDescent="0.2">
      <c r="G9141" s="2"/>
    </row>
    <row r="9142" spans="7:7" x14ac:dyDescent="0.2">
      <c r="G9142" s="2"/>
    </row>
    <row r="9143" spans="7:7" x14ac:dyDescent="0.2">
      <c r="G9143" s="2"/>
    </row>
    <row r="9144" spans="7:7" x14ac:dyDescent="0.2">
      <c r="G9144" s="2"/>
    </row>
    <row r="9145" spans="7:7" x14ac:dyDescent="0.2">
      <c r="G9145" s="2"/>
    </row>
    <row r="9146" spans="7:7" x14ac:dyDescent="0.2">
      <c r="G9146" s="2"/>
    </row>
    <row r="9147" spans="7:7" x14ac:dyDescent="0.2">
      <c r="G9147" s="2"/>
    </row>
    <row r="9148" spans="7:7" x14ac:dyDescent="0.2">
      <c r="G9148" s="2"/>
    </row>
    <row r="9149" spans="7:7" x14ac:dyDescent="0.2">
      <c r="G9149" s="2"/>
    </row>
    <row r="9150" spans="7:7" x14ac:dyDescent="0.2">
      <c r="G9150" s="2"/>
    </row>
    <row r="9151" spans="7:7" x14ac:dyDescent="0.2">
      <c r="G9151" s="2"/>
    </row>
    <row r="9152" spans="7:7" x14ac:dyDescent="0.2">
      <c r="G9152" s="2"/>
    </row>
    <row r="9153" spans="7:7" x14ac:dyDescent="0.2">
      <c r="G9153" s="2"/>
    </row>
    <row r="9154" spans="7:7" x14ac:dyDescent="0.2">
      <c r="G9154" s="2"/>
    </row>
    <row r="9155" spans="7:7" x14ac:dyDescent="0.2">
      <c r="G9155" s="2"/>
    </row>
    <row r="9156" spans="7:7" x14ac:dyDescent="0.2">
      <c r="G9156" s="2"/>
    </row>
    <row r="9157" spans="7:7" x14ac:dyDescent="0.2">
      <c r="G9157" s="2"/>
    </row>
    <row r="9158" spans="7:7" x14ac:dyDescent="0.2">
      <c r="G9158" s="2"/>
    </row>
    <row r="9159" spans="7:7" x14ac:dyDescent="0.2">
      <c r="G9159" s="2"/>
    </row>
    <row r="9160" spans="7:7" x14ac:dyDescent="0.2">
      <c r="G9160" s="2"/>
    </row>
    <row r="9161" spans="7:7" x14ac:dyDescent="0.2">
      <c r="G9161" s="2"/>
    </row>
    <row r="9162" spans="7:7" x14ac:dyDescent="0.2">
      <c r="G9162" s="2"/>
    </row>
    <row r="9163" spans="7:7" x14ac:dyDescent="0.2">
      <c r="G9163" s="2"/>
    </row>
    <row r="9164" spans="7:7" x14ac:dyDescent="0.2">
      <c r="G9164" s="2"/>
    </row>
    <row r="9165" spans="7:7" x14ac:dyDescent="0.2">
      <c r="G9165" s="2"/>
    </row>
    <row r="9166" spans="7:7" x14ac:dyDescent="0.2">
      <c r="G9166" s="2"/>
    </row>
    <row r="9167" spans="7:7" x14ac:dyDescent="0.2">
      <c r="G9167" s="2"/>
    </row>
    <row r="9168" spans="7:7" x14ac:dyDescent="0.2">
      <c r="G9168" s="2"/>
    </row>
    <row r="9169" spans="7:7" x14ac:dyDescent="0.2">
      <c r="G9169" s="2"/>
    </row>
    <row r="9170" spans="7:7" x14ac:dyDescent="0.2">
      <c r="G9170" s="2"/>
    </row>
    <row r="9171" spans="7:7" x14ac:dyDescent="0.2">
      <c r="G9171" s="2"/>
    </row>
    <row r="9172" spans="7:7" x14ac:dyDescent="0.2">
      <c r="G9172" s="2"/>
    </row>
    <row r="9173" spans="7:7" x14ac:dyDescent="0.2">
      <c r="G9173" s="2"/>
    </row>
    <row r="9174" spans="7:7" x14ac:dyDescent="0.2">
      <c r="G9174" s="2"/>
    </row>
    <row r="9175" spans="7:7" x14ac:dyDescent="0.2">
      <c r="G9175" s="2"/>
    </row>
    <row r="9176" spans="7:7" x14ac:dyDescent="0.2">
      <c r="G9176" s="2"/>
    </row>
    <row r="9177" spans="7:7" x14ac:dyDescent="0.2">
      <c r="G9177" s="2"/>
    </row>
    <row r="9178" spans="7:7" x14ac:dyDescent="0.2">
      <c r="G9178" s="2"/>
    </row>
    <row r="9179" spans="7:7" x14ac:dyDescent="0.2">
      <c r="G9179" s="2"/>
    </row>
    <row r="9180" spans="7:7" x14ac:dyDescent="0.2">
      <c r="G9180" s="2"/>
    </row>
    <row r="9181" spans="7:7" x14ac:dyDescent="0.2">
      <c r="G9181" s="2"/>
    </row>
    <row r="9182" spans="7:7" x14ac:dyDescent="0.2">
      <c r="G9182" s="2"/>
    </row>
    <row r="9183" spans="7:7" x14ac:dyDescent="0.2">
      <c r="G9183" s="2"/>
    </row>
    <row r="9184" spans="7:7" x14ac:dyDescent="0.2">
      <c r="G9184" s="2"/>
    </row>
    <row r="9185" spans="7:7" x14ac:dyDescent="0.2">
      <c r="G9185" s="2"/>
    </row>
    <row r="9186" spans="7:7" x14ac:dyDescent="0.2">
      <c r="G9186" s="2"/>
    </row>
    <row r="9187" spans="7:7" x14ac:dyDescent="0.2">
      <c r="G9187" s="2"/>
    </row>
    <row r="9188" spans="7:7" x14ac:dyDescent="0.2">
      <c r="G9188" s="2"/>
    </row>
    <row r="9189" spans="7:7" x14ac:dyDescent="0.2">
      <c r="G9189" s="2"/>
    </row>
    <row r="9190" spans="7:7" x14ac:dyDescent="0.2">
      <c r="G9190" s="2"/>
    </row>
    <row r="9191" spans="7:7" x14ac:dyDescent="0.2">
      <c r="G9191" s="2"/>
    </row>
    <row r="9192" spans="7:7" x14ac:dyDescent="0.2">
      <c r="G9192" s="2"/>
    </row>
    <row r="9193" spans="7:7" x14ac:dyDescent="0.2">
      <c r="G9193" s="2"/>
    </row>
    <row r="9194" spans="7:7" x14ac:dyDescent="0.2">
      <c r="G9194" s="2"/>
    </row>
    <row r="9195" spans="7:7" x14ac:dyDescent="0.2">
      <c r="G9195" s="2"/>
    </row>
    <row r="9196" spans="7:7" x14ac:dyDescent="0.2">
      <c r="G9196" s="2"/>
    </row>
    <row r="9197" spans="7:7" x14ac:dyDescent="0.2">
      <c r="G9197" s="2"/>
    </row>
    <row r="9198" spans="7:7" x14ac:dyDescent="0.2">
      <c r="G9198" s="2"/>
    </row>
    <row r="9199" spans="7:7" x14ac:dyDescent="0.2">
      <c r="G9199" s="2"/>
    </row>
    <row r="9200" spans="7:7" x14ac:dyDescent="0.2">
      <c r="G9200" s="2"/>
    </row>
    <row r="9201" spans="7:7" x14ac:dyDescent="0.2">
      <c r="G9201" s="2"/>
    </row>
    <row r="9202" spans="7:7" x14ac:dyDescent="0.2">
      <c r="G9202" s="2"/>
    </row>
    <row r="9203" spans="7:7" x14ac:dyDescent="0.2">
      <c r="G9203" s="2"/>
    </row>
    <row r="9204" spans="7:7" x14ac:dyDescent="0.2">
      <c r="G9204" s="2"/>
    </row>
    <row r="9205" spans="7:7" x14ac:dyDescent="0.2">
      <c r="G9205" s="2"/>
    </row>
    <row r="9206" spans="7:7" x14ac:dyDescent="0.2">
      <c r="G9206" s="2"/>
    </row>
    <row r="9207" spans="7:7" x14ac:dyDescent="0.2">
      <c r="G9207" s="2"/>
    </row>
    <row r="9208" spans="7:7" x14ac:dyDescent="0.2">
      <c r="G9208" s="2"/>
    </row>
    <row r="9209" spans="7:7" x14ac:dyDescent="0.2">
      <c r="G9209" s="2"/>
    </row>
    <row r="9210" spans="7:7" x14ac:dyDescent="0.2">
      <c r="G9210" s="2"/>
    </row>
    <row r="9211" spans="7:7" x14ac:dyDescent="0.2">
      <c r="G9211" s="2"/>
    </row>
    <row r="9212" spans="7:7" x14ac:dyDescent="0.2">
      <c r="G9212" s="2"/>
    </row>
    <row r="9213" spans="7:7" x14ac:dyDescent="0.2">
      <c r="G9213" s="2"/>
    </row>
    <row r="9214" spans="7:7" x14ac:dyDescent="0.2">
      <c r="G9214" s="2"/>
    </row>
    <row r="9215" spans="7:7" x14ac:dyDescent="0.2">
      <c r="G9215" s="2"/>
    </row>
    <row r="9216" spans="7:7" x14ac:dyDescent="0.2">
      <c r="G9216" s="2"/>
    </row>
    <row r="9217" spans="7:7" x14ac:dyDescent="0.2">
      <c r="G9217" s="2"/>
    </row>
    <row r="9218" spans="7:7" x14ac:dyDescent="0.2">
      <c r="G9218" s="2"/>
    </row>
    <row r="9219" spans="7:7" x14ac:dyDescent="0.2">
      <c r="G9219" s="2"/>
    </row>
    <row r="9220" spans="7:7" x14ac:dyDescent="0.2">
      <c r="G9220" s="2"/>
    </row>
    <row r="9221" spans="7:7" x14ac:dyDescent="0.2">
      <c r="G9221" s="2"/>
    </row>
    <row r="9222" spans="7:7" x14ac:dyDescent="0.2">
      <c r="G9222" s="2"/>
    </row>
    <row r="9223" spans="7:7" x14ac:dyDescent="0.2">
      <c r="G9223" s="2"/>
    </row>
    <row r="9224" spans="7:7" x14ac:dyDescent="0.2">
      <c r="G9224" s="2"/>
    </row>
    <row r="9225" spans="7:7" x14ac:dyDescent="0.2">
      <c r="G9225" s="2"/>
    </row>
    <row r="9226" spans="7:7" x14ac:dyDescent="0.2">
      <c r="G9226" s="2"/>
    </row>
    <row r="9227" spans="7:7" x14ac:dyDescent="0.2">
      <c r="G9227" s="2"/>
    </row>
    <row r="9228" spans="7:7" x14ac:dyDescent="0.2">
      <c r="G9228" s="2"/>
    </row>
    <row r="9229" spans="7:7" x14ac:dyDescent="0.2">
      <c r="G9229" s="2"/>
    </row>
    <row r="9230" spans="7:7" x14ac:dyDescent="0.2">
      <c r="G9230" s="2"/>
    </row>
    <row r="9231" spans="7:7" x14ac:dyDescent="0.2">
      <c r="G9231" s="2"/>
    </row>
    <row r="9232" spans="7:7" x14ac:dyDescent="0.2">
      <c r="G9232" s="2"/>
    </row>
    <row r="9233" spans="7:7" x14ac:dyDescent="0.2">
      <c r="G9233" s="2"/>
    </row>
    <row r="9234" spans="7:7" x14ac:dyDescent="0.2">
      <c r="G9234" s="2"/>
    </row>
    <row r="9235" spans="7:7" x14ac:dyDescent="0.2">
      <c r="G9235" s="2"/>
    </row>
    <row r="9236" spans="7:7" x14ac:dyDescent="0.2">
      <c r="G9236" s="2"/>
    </row>
    <row r="9237" spans="7:7" x14ac:dyDescent="0.2">
      <c r="G9237" s="2"/>
    </row>
    <row r="9238" spans="7:7" x14ac:dyDescent="0.2">
      <c r="G9238" s="2"/>
    </row>
    <row r="9239" spans="7:7" x14ac:dyDescent="0.2">
      <c r="G9239" s="2"/>
    </row>
    <row r="9240" spans="7:7" x14ac:dyDescent="0.2">
      <c r="G9240" s="2"/>
    </row>
    <row r="9241" spans="7:7" x14ac:dyDescent="0.2">
      <c r="G9241" s="2"/>
    </row>
    <row r="9242" spans="7:7" x14ac:dyDescent="0.2">
      <c r="G9242" s="2"/>
    </row>
    <row r="9243" spans="7:7" x14ac:dyDescent="0.2">
      <c r="G9243" s="2"/>
    </row>
    <row r="9244" spans="7:7" x14ac:dyDescent="0.2">
      <c r="G9244" s="2"/>
    </row>
    <row r="9245" spans="7:7" x14ac:dyDescent="0.2">
      <c r="G9245" s="2"/>
    </row>
    <row r="9246" spans="7:7" x14ac:dyDescent="0.2">
      <c r="G9246" s="2"/>
    </row>
    <row r="9247" spans="7:7" x14ac:dyDescent="0.2">
      <c r="G9247" s="2"/>
    </row>
    <row r="9248" spans="7:7" x14ac:dyDescent="0.2">
      <c r="G9248" s="2"/>
    </row>
    <row r="9249" spans="7:7" x14ac:dyDescent="0.2">
      <c r="G9249" s="2"/>
    </row>
    <row r="9250" spans="7:7" x14ac:dyDescent="0.2">
      <c r="G9250" s="2"/>
    </row>
    <row r="9251" spans="7:7" x14ac:dyDescent="0.2">
      <c r="G9251" s="2"/>
    </row>
    <row r="9252" spans="7:7" x14ac:dyDescent="0.2">
      <c r="G9252" s="2"/>
    </row>
    <row r="9253" spans="7:7" x14ac:dyDescent="0.2">
      <c r="G9253" s="2"/>
    </row>
    <row r="9254" spans="7:7" x14ac:dyDescent="0.2">
      <c r="G9254" s="2"/>
    </row>
    <row r="9255" spans="7:7" x14ac:dyDescent="0.2">
      <c r="G9255" s="2"/>
    </row>
    <row r="9256" spans="7:7" x14ac:dyDescent="0.2">
      <c r="G9256" s="2"/>
    </row>
    <row r="9257" spans="7:7" x14ac:dyDescent="0.2">
      <c r="G9257" s="2"/>
    </row>
    <row r="9258" spans="7:7" x14ac:dyDescent="0.2">
      <c r="G9258" s="2"/>
    </row>
    <row r="9259" spans="7:7" x14ac:dyDescent="0.2">
      <c r="G9259" s="2"/>
    </row>
    <row r="9260" spans="7:7" x14ac:dyDescent="0.2">
      <c r="G9260" s="2"/>
    </row>
    <row r="9261" spans="7:7" x14ac:dyDescent="0.2">
      <c r="G9261" s="2"/>
    </row>
    <row r="9262" spans="7:7" x14ac:dyDescent="0.2">
      <c r="G9262" s="2"/>
    </row>
    <row r="9263" spans="7:7" x14ac:dyDescent="0.2">
      <c r="G9263" s="2"/>
    </row>
    <row r="9264" spans="7:7" x14ac:dyDescent="0.2">
      <c r="G9264" s="2"/>
    </row>
    <row r="9265" spans="7:7" x14ac:dyDescent="0.2">
      <c r="G9265" s="2"/>
    </row>
    <row r="9266" spans="7:7" x14ac:dyDescent="0.2">
      <c r="G9266" s="2"/>
    </row>
    <row r="9267" spans="7:7" x14ac:dyDescent="0.2">
      <c r="G9267" s="2"/>
    </row>
    <row r="9268" spans="7:7" x14ac:dyDescent="0.2">
      <c r="G9268" s="2"/>
    </row>
    <row r="9269" spans="7:7" x14ac:dyDescent="0.2">
      <c r="G9269" s="2"/>
    </row>
    <row r="9270" spans="7:7" x14ac:dyDescent="0.2">
      <c r="G9270" s="2"/>
    </row>
    <row r="9271" spans="7:7" x14ac:dyDescent="0.2">
      <c r="G9271" s="2"/>
    </row>
    <row r="9272" spans="7:7" x14ac:dyDescent="0.2">
      <c r="G9272" s="2"/>
    </row>
    <row r="9273" spans="7:7" x14ac:dyDescent="0.2">
      <c r="G9273" s="2"/>
    </row>
    <row r="9274" spans="7:7" x14ac:dyDescent="0.2">
      <c r="G9274" s="2"/>
    </row>
    <row r="9275" spans="7:7" x14ac:dyDescent="0.2">
      <c r="G9275" s="2"/>
    </row>
    <row r="9276" spans="7:7" x14ac:dyDescent="0.2">
      <c r="G9276" s="2"/>
    </row>
    <row r="9277" spans="7:7" x14ac:dyDescent="0.2">
      <c r="G9277" s="2"/>
    </row>
    <row r="9278" spans="7:7" x14ac:dyDescent="0.2">
      <c r="G9278" s="2"/>
    </row>
    <row r="9279" spans="7:7" x14ac:dyDescent="0.2">
      <c r="G9279" s="2"/>
    </row>
    <row r="9280" spans="7:7" x14ac:dyDescent="0.2">
      <c r="G9280" s="2"/>
    </row>
    <row r="9281" spans="7:7" x14ac:dyDescent="0.2">
      <c r="G9281" s="2"/>
    </row>
    <row r="9282" spans="7:7" x14ac:dyDescent="0.2">
      <c r="G9282" s="2"/>
    </row>
    <row r="9283" spans="7:7" x14ac:dyDescent="0.2">
      <c r="G9283" s="2"/>
    </row>
    <row r="9284" spans="7:7" x14ac:dyDescent="0.2">
      <c r="G9284" s="2"/>
    </row>
    <row r="9285" spans="7:7" x14ac:dyDescent="0.2">
      <c r="G9285" s="2"/>
    </row>
    <row r="9286" spans="7:7" x14ac:dyDescent="0.2">
      <c r="G9286" s="2"/>
    </row>
    <row r="9287" spans="7:7" x14ac:dyDescent="0.2">
      <c r="G9287" s="2"/>
    </row>
    <row r="9288" spans="7:7" x14ac:dyDescent="0.2">
      <c r="G9288" s="2"/>
    </row>
    <row r="9289" spans="7:7" x14ac:dyDescent="0.2">
      <c r="G9289" s="2"/>
    </row>
    <row r="9290" spans="7:7" x14ac:dyDescent="0.2">
      <c r="G9290" s="2"/>
    </row>
    <row r="9291" spans="7:7" x14ac:dyDescent="0.2">
      <c r="G9291" s="2"/>
    </row>
    <row r="9292" spans="7:7" x14ac:dyDescent="0.2">
      <c r="G9292" s="2"/>
    </row>
    <row r="9293" spans="7:7" x14ac:dyDescent="0.2">
      <c r="G9293" s="2"/>
    </row>
    <row r="9294" spans="7:7" x14ac:dyDescent="0.2">
      <c r="G9294" s="2"/>
    </row>
    <row r="9295" spans="7:7" x14ac:dyDescent="0.2">
      <c r="G9295" s="2"/>
    </row>
    <row r="9296" spans="7:7" x14ac:dyDescent="0.2">
      <c r="G9296" s="2"/>
    </row>
    <row r="9297" spans="7:7" x14ac:dyDescent="0.2">
      <c r="G9297" s="2"/>
    </row>
    <row r="9298" spans="7:7" x14ac:dyDescent="0.2">
      <c r="G9298" s="2"/>
    </row>
    <row r="9299" spans="7:7" x14ac:dyDescent="0.2">
      <c r="G9299" s="2"/>
    </row>
    <row r="9300" spans="7:7" x14ac:dyDescent="0.2">
      <c r="G9300" s="2"/>
    </row>
    <row r="9301" spans="7:7" x14ac:dyDescent="0.2">
      <c r="G9301" s="2"/>
    </row>
    <row r="9302" spans="7:7" x14ac:dyDescent="0.2">
      <c r="G9302" s="2"/>
    </row>
    <row r="9303" spans="7:7" x14ac:dyDescent="0.2">
      <c r="G9303" s="2"/>
    </row>
    <row r="9304" spans="7:7" x14ac:dyDescent="0.2">
      <c r="G9304" s="2"/>
    </row>
    <row r="9305" spans="7:7" x14ac:dyDescent="0.2">
      <c r="G9305" s="2"/>
    </row>
    <row r="9306" spans="7:7" x14ac:dyDescent="0.2">
      <c r="G9306" s="2"/>
    </row>
    <row r="9307" spans="7:7" x14ac:dyDescent="0.2">
      <c r="G9307" s="2"/>
    </row>
    <row r="9308" spans="7:7" x14ac:dyDescent="0.2">
      <c r="G9308" s="2"/>
    </row>
    <row r="9309" spans="7:7" x14ac:dyDescent="0.2">
      <c r="G9309" s="2"/>
    </row>
    <row r="9310" spans="7:7" x14ac:dyDescent="0.2">
      <c r="G9310" s="2"/>
    </row>
    <row r="9311" spans="7:7" x14ac:dyDescent="0.2">
      <c r="G9311" s="2"/>
    </row>
    <row r="9312" spans="7:7" x14ac:dyDescent="0.2">
      <c r="G9312" s="2"/>
    </row>
    <row r="9313" spans="7:7" x14ac:dyDescent="0.2">
      <c r="G9313" s="2"/>
    </row>
    <row r="9314" spans="7:7" x14ac:dyDescent="0.2">
      <c r="G9314" s="2"/>
    </row>
    <row r="9315" spans="7:7" x14ac:dyDescent="0.2">
      <c r="G9315" s="2"/>
    </row>
    <row r="9316" spans="7:7" x14ac:dyDescent="0.2">
      <c r="G9316" s="2"/>
    </row>
    <row r="9317" spans="7:7" x14ac:dyDescent="0.2">
      <c r="G9317" s="2"/>
    </row>
    <row r="9318" spans="7:7" x14ac:dyDescent="0.2">
      <c r="G9318" s="2"/>
    </row>
    <row r="9319" spans="7:7" x14ac:dyDescent="0.2">
      <c r="G9319" s="2"/>
    </row>
    <row r="9320" spans="7:7" x14ac:dyDescent="0.2">
      <c r="G9320" s="2"/>
    </row>
    <row r="9321" spans="7:7" x14ac:dyDescent="0.2">
      <c r="G9321" s="2"/>
    </row>
    <row r="9322" spans="7:7" x14ac:dyDescent="0.2">
      <c r="G9322" s="2"/>
    </row>
    <row r="9323" spans="7:7" x14ac:dyDescent="0.2">
      <c r="G9323" s="2"/>
    </row>
    <row r="9324" spans="7:7" x14ac:dyDescent="0.2">
      <c r="G9324" s="2"/>
    </row>
    <row r="9325" spans="7:7" x14ac:dyDescent="0.2">
      <c r="G9325" s="2"/>
    </row>
    <row r="9326" spans="7:7" x14ac:dyDescent="0.2">
      <c r="G9326" s="2"/>
    </row>
    <row r="9327" spans="7:7" x14ac:dyDescent="0.2">
      <c r="G9327" s="2"/>
    </row>
    <row r="9328" spans="7:7" x14ac:dyDescent="0.2">
      <c r="G9328" s="2"/>
    </row>
    <row r="9329" spans="7:7" x14ac:dyDescent="0.2">
      <c r="G9329" s="2"/>
    </row>
    <row r="9330" spans="7:7" x14ac:dyDescent="0.2">
      <c r="G9330" s="2"/>
    </row>
    <row r="9331" spans="7:7" x14ac:dyDescent="0.2">
      <c r="G9331" s="2"/>
    </row>
    <row r="9332" spans="7:7" x14ac:dyDescent="0.2">
      <c r="G9332" s="2"/>
    </row>
    <row r="9333" spans="7:7" x14ac:dyDescent="0.2">
      <c r="G9333" s="2"/>
    </row>
    <row r="9334" spans="7:7" x14ac:dyDescent="0.2">
      <c r="G9334" s="2"/>
    </row>
    <row r="9335" spans="7:7" x14ac:dyDescent="0.2">
      <c r="G9335" s="2"/>
    </row>
    <row r="9336" spans="7:7" x14ac:dyDescent="0.2">
      <c r="G9336" s="2"/>
    </row>
    <row r="9337" spans="7:7" x14ac:dyDescent="0.2">
      <c r="G9337" s="2"/>
    </row>
    <row r="9338" spans="7:7" x14ac:dyDescent="0.2">
      <c r="G9338" s="2"/>
    </row>
    <row r="9339" spans="7:7" x14ac:dyDescent="0.2">
      <c r="G9339" s="2"/>
    </row>
    <row r="9340" spans="7:7" x14ac:dyDescent="0.2">
      <c r="G9340" s="2"/>
    </row>
    <row r="9341" spans="7:7" x14ac:dyDescent="0.2">
      <c r="G9341" s="2"/>
    </row>
    <row r="9342" spans="7:7" x14ac:dyDescent="0.2">
      <c r="G9342" s="2"/>
    </row>
    <row r="9343" spans="7:7" x14ac:dyDescent="0.2">
      <c r="G9343" s="2"/>
    </row>
    <row r="9344" spans="7:7" x14ac:dyDescent="0.2">
      <c r="G9344" s="2"/>
    </row>
    <row r="9345" spans="7:7" x14ac:dyDescent="0.2">
      <c r="G9345" s="2"/>
    </row>
    <row r="9346" spans="7:7" x14ac:dyDescent="0.2">
      <c r="G9346" s="2"/>
    </row>
    <row r="9347" spans="7:7" x14ac:dyDescent="0.2">
      <c r="G9347" s="2"/>
    </row>
    <row r="9348" spans="7:7" x14ac:dyDescent="0.2">
      <c r="G9348" s="2"/>
    </row>
    <row r="9349" spans="7:7" x14ac:dyDescent="0.2">
      <c r="G9349" s="2"/>
    </row>
    <row r="9350" spans="7:7" x14ac:dyDescent="0.2">
      <c r="G9350" s="2"/>
    </row>
    <row r="9351" spans="7:7" x14ac:dyDescent="0.2">
      <c r="G9351" s="2"/>
    </row>
    <row r="9352" spans="7:7" x14ac:dyDescent="0.2">
      <c r="G9352" s="2"/>
    </row>
    <row r="9353" spans="7:7" x14ac:dyDescent="0.2">
      <c r="G9353" s="2"/>
    </row>
    <row r="9354" spans="7:7" x14ac:dyDescent="0.2">
      <c r="G9354" s="2"/>
    </row>
    <row r="9355" spans="7:7" x14ac:dyDescent="0.2">
      <c r="G9355" s="2"/>
    </row>
    <row r="9356" spans="7:7" x14ac:dyDescent="0.2">
      <c r="G9356" s="2"/>
    </row>
    <row r="9357" spans="7:7" x14ac:dyDescent="0.2">
      <c r="G9357" s="2"/>
    </row>
    <row r="9358" spans="7:7" x14ac:dyDescent="0.2">
      <c r="G9358" s="2"/>
    </row>
    <row r="9359" spans="7:7" x14ac:dyDescent="0.2">
      <c r="G9359" s="2"/>
    </row>
    <row r="9360" spans="7:7" x14ac:dyDescent="0.2">
      <c r="G9360" s="2"/>
    </row>
    <row r="9361" spans="7:7" x14ac:dyDescent="0.2">
      <c r="G9361" s="2"/>
    </row>
    <row r="9362" spans="7:7" x14ac:dyDescent="0.2">
      <c r="G9362" s="2"/>
    </row>
    <row r="9363" spans="7:7" x14ac:dyDescent="0.2">
      <c r="G9363" s="2"/>
    </row>
    <row r="9364" spans="7:7" x14ac:dyDescent="0.2">
      <c r="G9364" s="2"/>
    </row>
    <row r="9365" spans="7:7" x14ac:dyDescent="0.2">
      <c r="G9365" s="2"/>
    </row>
    <row r="9366" spans="7:7" x14ac:dyDescent="0.2">
      <c r="G9366" s="2"/>
    </row>
    <row r="9367" spans="7:7" x14ac:dyDescent="0.2">
      <c r="G9367" s="2"/>
    </row>
    <row r="9368" spans="7:7" x14ac:dyDescent="0.2">
      <c r="G9368" s="2"/>
    </row>
    <row r="9369" spans="7:7" x14ac:dyDescent="0.2">
      <c r="G9369" s="2"/>
    </row>
    <row r="9370" spans="7:7" x14ac:dyDescent="0.2">
      <c r="G9370" s="2"/>
    </row>
    <row r="9371" spans="7:7" x14ac:dyDescent="0.2">
      <c r="G9371" s="2"/>
    </row>
    <row r="9372" spans="7:7" x14ac:dyDescent="0.2">
      <c r="G9372" s="2"/>
    </row>
    <row r="9373" spans="7:7" x14ac:dyDescent="0.2">
      <c r="G9373" s="2"/>
    </row>
    <row r="9374" spans="7:7" x14ac:dyDescent="0.2">
      <c r="G9374" s="2"/>
    </row>
    <row r="9375" spans="7:7" x14ac:dyDescent="0.2">
      <c r="G9375" s="2"/>
    </row>
    <row r="9376" spans="7:7" x14ac:dyDescent="0.2">
      <c r="G9376" s="2"/>
    </row>
    <row r="9377" spans="7:7" x14ac:dyDescent="0.2">
      <c r="G9377" s="2"/>
    </row>
    <row r="9378" spans="7:7" x14ac:dyDescent="0.2">
      <c r="G9378" s="2"/>
    </row>
    <row r="9379" spans="7:7" x14ac:dyDescent="0.2">
      <c r="G9379" s="2"/>
    </row>
    <row r="9380" spans="7:7" x14ac:dyDescent="0.2">
      <c r="G9380" s="2"/>
    </row>
    <row r="9381" spans="7:7" x14ac:dyDescent="0.2">
      <c r="G9381" s="2"/>
    </row>
    <row r="9382" spans="7:7" x14ac:dyDescent="0.2">
      <c r="G9382" s="2"/>
    </row>
    <row r="9383" spans="7:7" x14ac:dyDescent="0.2">
      <c r="G9383" s="2"/>
    </row>
    <row r="9384" spans="7:7" x14ac:dyDescent="0.2">
      <c r="G9384" s="2"/>
    </row>
    <row r="9385" spans="7:7" x14ac:dyDescent="0.2">
      <c r="G9385" s="2"/>
    </row>
    <row r="9386" spans="7:7" x14ac:dyDescent="0.2">
      <c r="G9386" s="2"/>
    </row>
    <row r="9387" spans="7:7" x14ac:dyDescent="0.2">
      <c r="G9387" s="2"/>
    </row>
    <row r="9388" spans="7:7" x14ac:dyDescent="0.2">
      <c r="G9388" s="2"/>
    </row>
    <row r="9389" spans="7:7" x14ac:dyDescent="0.2">
      <c r="G9389" s="2"/>
    </row>
    <row r="9390" spans="7:7" x14ac:dyDescent="0.2">
      <c r="G9390" s="2"/>
    </row>
    <row r="9391" spans="7:7" x14ac:dyDescent="0.2">
      <c r="G9391" s="2"/>
    </row>
    <row r="9392" spans="7:7" x14ac:dyDescent="0.2">
      <c r="G9392" s="2"/>
    </row>
    <row r="9393" spans="7:7" x14ac:dyDescent="0.2">
      <c r="G9393" s="2"/>
    </row>
    <row r="9394" spans="7:7" x14ac:dyDescent="0.2">
      <c r="G9394" s="2"/>
    </row>
    <row r="9395" spans="7:7" x14ac:dyDescent="0.2">
      <c r="G9395" s="2"/>
    </row>
    <row r="9396" spans="7:7" x14ac:dyDescent="0.2">
      <c r="G9396" s="2"/>
    </row>
    <row r="9397" spans="7:7" x14ac:dyDescent="0.2">
      <c r="G9397" s="2"/>
    </row>
    <row r="9398" spans="7:7" x14ac:dyDescent="0.2">
      <c r="G9398" s="2"/>
    </row>
    <row r="9399" spans="7:7" x14ac:dyDescent="0.2">
      <c r="G9399" s="2"/>
    </row>
    <row r="9400" spans="7:7" x14ac:dyDescent="0.2">
      <c r="G9400" s="2"/>
    </row>
    <row r="9401" spans="7:7" x14ac:dyDescent="0.2">
      <c r="G9401" s="2"/>
    </row>
    <row r="9402" spans="7:7" x14ac:dyDescent="0.2">
      <c r="G9402" s="2"/>
    </row>
    <row r="9403" spans="7:7" x14ac:dyDescent="0.2">
      <c r="G9403" s="2"/>
    </row>
    <row r="9404" spans="7:7" x14ac:dyDescent="0.2">
      <c r="G9404" s="2"/>
    </row>
    <row r="9405" spans="7:7" x14ac:dyDescent="0.2">
      <c r="G9405" s="2"/>
    </row>
    <row r="9406" spans="7:7" x14ac:dyDescent="0.2">
      <c r="G9406" s="2"/>
    </row>
    <row r="9407" spans="7:7" x14ac:dyDescent="0.2">
      <c r="G9407" s="2"/>
    </row>
    <row r="9408" spans="7:7" x14ac:dyDescent="0.2">
      <c r="G9408" s="2"/>
    </row>
    <row r="9409" spans="7:7" x14ac:dyDescent="0.2">
      <c r="G9409" s="2"/>
    </row>
    <row r="9410" spans="7:7" x14ac:dyDescent="0.2">
      <c r="G9410" s="2"/>
    </row>
    <row r="9411" spans="7:7" x14ac:dyDescent="0.2">
      <c r="G9411" s="2"/>
    </row>
    <row r="9412" spans="7:7" x14ac:dyDescent="0.2">
      <c r="G9412" s="2"/>
    </row>
    <row r="9413" spans="7:7" x14ac:dyDescent="0.2">
      <c r="G9413" s="2"/>
    </row>
    <row r="9414" spans="7:7" x14ac:dyDescent="0.2">
      <c r="G9414" s="2"/>
    </row>
    <row r="9415" spans="7:7" x14ac:dyDescent="0.2">
      <c r="G9415" s="2"/>
    </row>
    <row r="9416" spans="7:7" x14ac:dyDescent="0.2">
      <c r="G9416" s="2"/>
    </row>
    <row r="9417" spans="7:7" x14ac:dyDescent="0.2">
      <c r="G9417" s="2"/>
    </row>
    <row r="9418" spans="7:7" x14ac:dyDescent="0.2">
      <c r="G9418" s="2"/>
    </row>
    <row r="9419" spans="7:7" x14ac:dyDescent="0.2">
      <c r="G9419" s="2"/>
    </row>
    <row r="9420" spans="7:7" x14ac:dyDescent="0.2">
      <c r="G9420" s="2"/>
    </row>
    <row r="9421" spans="7:7" x14ac:dyDescent="0.2">
      <c r="G9421" s="2"/>
    </row>
    <row r="9422" spans="7:7" x14ac:dyDescent="0.2">
      <c r="G9422" s="2"/>
    </row>
    <row r="9423" spans="7:7" x14ac:dyDescent="0.2">
      <c r="G9423" s="2"/>
    </row>
    <row r="9424" spans="7:7" x14ac:dyDescent="0.2">
      <c r="G9424" s="2"/>
    </row>
    <row r="9425" spans="7:7" x14ac:dyDescent="0.2">
      <c r="G9425" s="2"/>
    </row>
    <row r="9426" spans="7:7" x14ac:dyDescent="0.2">
      <c r="G9426" s="2"/>
    </row>
    <row r="9427" spans="7:7" x14ac:dyDescent="0.2">
      <c r="G9427" s="2"/>
    </row>
    <row r="9428" spans="7:7" x14ac:dyDescent="0.2">
      <c r="G9428" s="2"/>
    </row>
    <row r="9429" spans="7:7" x14ac:dyDescent="0.2">
      <c r="G9429" s="2"/>
    </row>
    <row r="9430" spans="7:7" x14ac:dyDescent="0.2">
      <c r="G9430" s="2"/>
    </row>
    <row r="9431" spans="7:7" x14ac:dyDescent="0.2">
      <c r="G9431" s="2"/>
    </row>
    <row r="9432" spans="7:7" x14ac:dyDescent="0.2">
      <c r="G9432" s="2"/>
    </row>
    <row r="9433" spans="7:7" x14ac:dyDescent="0.2">
      <c r="G9433" s="2"/>
    </row>
    <row r="9434" spans="7:7" x14ac:dyDescent="0.2">
      <c r="G9434" s="2"/>
    </row>
    <row r="9435" spans="7:7" x14ac:dyDescent="0.2">
      <c r="G9435" s="2"/>
    </row>
    <row r="9436" spans="7:7" x14ac:dyDescent="0.2">
      <c r="G9436" s="2"/>
    </row>
    <row r="9437" spans="7:7" x14ac:dyDescent="0.2">
      <c r="G9437" s="2"/>
    </row>
    <row r="9438" spans="7:7" x14ac:dyDescent="0.2">
      <c r="G9438" s="2"/>
    </row>
    <row r="9439" spans="7:7" x14ac:dyDescent="0.2">
      <c r="G9439" s="2"/>
    </row>
    <row r="9440" spans="7:7" x14ac:dyDescent="0.2">
      <c r="G9440" s="2"/>
    </row>
    <row r="9441" spans="7:7" x14ac:dyDescent="0.2">
      <c r="G9441" s="2"/>
    </row>
    <row r="9442" spans="7:7" x14ac:dyDescent="0.2">
      <c r="G9442" s="2"/>
    </row>
    <row r="9443" spans="7:7" x14ac:dyDescent="0.2">
      <c r="G9443" s="2"/>
    </row>
    <row r="9444" spans="7:7" x14ac:dyDescent="0.2">
      <c r="G9444" s="2"/>
    </row>
    <row r="9445" spans="7:7" x14ac:dyDescent="0.2">
      <c r="G9445" s="2"/>
    </row>
    <row r="9446" spans="7:7" x14ac:dyDescent="0.2">
      <c r="G9446" s="2"/>
    </row>
    <row r="9447" spans="7:7" x14ac:dyDescent="0.2">
      <c r="G9447" s="2"/>
    </row>
    <row r="9448" spans="7:7" x14ac:dyDescent="0.2">
      <c r="G9448" s="2"/>
    </row>
    <row r="9449" spans="7:7" x14ac:dyDescent="0.2">
      <c r="G9449" s="2"/>
    </row>
    <row r="9450" spans="7:7" x14ac:dyDescent="0.2">
      <c r="G9450" s="2"/>
    </row>
    <row r="9451" spans="7:7" x14ac:dyDescent="0.2">
      <c r="G9451" s="2"/>
    </row>
    <row r="9452" spans="7:7" x14ac:dyDescent="0.2">
      <c r="G9452" s="2"/>
    </row>
    <row r="9453" spans="7:7" x14ac:dyDescent="0.2">
      <c r="G9453" s="2"/>
    </row>
    <row r="9454" spans="7:7" x14ac:dyDescent="0.2">
      <c r="G9454" s="2"/>
    </row>
    <row r="9455" spans="7:7" x14ac:dyDescent="0.2">
      <c r="G9455" s="2"/>
    </row>
    <row r="9456" spans="7:7" x14ac:dyDescent="0.2">
      <c r="G9456" s="2"/>
    </row>
    <row r="9457" spans="7:7" x14ac:dyDescent="0.2">
      <c r="G9457" s="2"/>
    </row>
    <row r="9458" spans="7:7" x14ac:dyDescent="0.2">
      <c r="G9458" s="2"/>
    </row>
    <row r="9459" spans="7:7" x14ac:dyDescent="0.2">
      <c r="G9459" s="2"/>
    </row>
    <row r="9460" spans="7:7" x14ac:dyDescent="0.2">
      <c r="G9460" s="2"/>
    </row>
    <row r="9461" spans="7:7" x14ac:dyDescent="0.2">
      <c r="G9461" s="2"/>
    </row>
    <row r="9462" spans="7:7" x14ac:dyDescent="0.2">
      <c r="G9462" s="2"/>
    </row>
    <row r="9463" spans="7:7" x14ac:dyDescent="0.2">
      <c r="G9463" s="2"/>
    </row>
    <row r="9464" spans="7:7" x14ac:dyDescent="0.2">
      <c r="G9464" s="2"/>
    </row>
    <row r="9465" spans="7:7" x14ac:dyDescent="0.2">
      <c r="G9465" s="2"/>
    </row>
    <row r="9466" spans="7:7" x14ac:dyDescent="0.2">
      <c r="G9466" s="2"/>
    </row>
    <row r="9467" spans="7:7" x14ac:dyDescent="0.2">
      <c r="G9467" s="2"/>
    </row>
    <row r="9468" spans="7:7" x14ac:dyDescent="0.2">
      <c r="G9468" s="2"/>
    </row>
    <row r="9469" spans="7:7" x14ac:dyDescent="0.2">
      <c r="G9469" s="2"/>
    </row>
    <row r="9470" spans="7:7" x14ac:dyDescent="0.2">
      <c r="G9470" s="2"/>
    </row>
    <row r="9471" spans="7:7" x14ac:dyDescent="0.2">
      <c r="G9471" s="2"/>
    </row>
    <row r="9472" spans="7:7" x14ac:dyDescent="0.2">
      <c r="G9472" s="2"/>
    </row>
    <row r="9473" spans="7:7" x14ac:dyDescent="0.2">
      <c r="G9473" s="2"/>
    </row>
    <row r="9474" spans="7:7" x14ac:dyDescent="0.2">
      <c r="G9474" s="2"/>
    </row>
    <row r="9475" spans="7:7" x14ac:dyDescent="0.2">
      <c r="G9475" s="2"/>
    </row>
    <row r="9476" spans="7:7" x14ac:dyDescent="0.2">
      <c r="G9476" s="2"/>
    </row>
    <row r="9477" spans="7:7" x14ac:dyDescent="0.2">
      <c r="G9477" s="2"/>
    </row>
    <row r="9478" spans="7:7" x14ac:dyDescent="0.2">
      <c r="G9478" s="2"/>
    </row>
    <row r="9479" spans="7:7" x14ac:dyDescent="0.2">
      <c r="G9479" s="2"/>
    </row>
    <row r="9480" spans="7:7" x14ac:dyDescent="0.2">
      <c r="G9480" s="2"/>
    </row>
    <row r="9481" spans="7:7" x14ac:dyDescent="0.2">
      <c r="G9481" s="2"/>
    </row>
    <row r="9482" spans="7:7" x14ac:dyDescent="0.2">
      <c r="G9482" s="2"/>
    </row>
    <row r="9483" spans="7:7" x14ac:dyDescent="0.2">
      <c r="G9483" s="2"/>
    </row>
    <row r="9484" spans="7:7" x14ac:dyDescent="0.2">
      <c r="G9484" s="2"/>
    </row>
    <row r="9485" spans="7:7" x14ac:dyDescent="0.2">
      <c r="G9485" s="2"/>
    </row>
    <row r="9486" spans="7:7" x14ac:dyDescent="0.2">
      <c r="G9486" s="2"/>
    </row>
    <row r="9487" spans="7:7" x14ac:dyDescent="0.2">
      <c r="G9487" s="2"/>
    </row>
    <row r="9488" spans="7:7" x14ac:dyDescent="0.2">
      <c r="G9488" s="2"/>
    </row>
    <row r="9489" spans="7:7" x14ac:dyDescent="0.2">
      <c r="G9489" s="2"/>
    </row>
    <row r="9490" spans="7:7" x14ac:dyDescent="0.2">
      <c r="G9490" s="2"/>
    </row>
    <row r="9491" spans="7:7" x14ac:dyDescent="0.2">
      <c r="G9491" s="2"/>
    </row>
    <row r="9492" spans="7:7" x14ac:dyDescent="0.2">
      <c r="G9492" s="2"/>
    </row>
    <row r="9493" spans="7:7" x14ac:dyDescent="0.2">
      <c r="G9493" s="2"/>
    </row>
    <row r="9494" spans="7:7" x14ac:dyDescent="0.2">
      <c r="G9494" s="2"/>
    </row>
    <row r="9495" spans="7:7" x14ac:dyDescent="0.2">
      <c r="G9495" s="2"/>
    </row>
    <row r="9496" spans="7:7" x14ac:dyDescent="0.2">
      <c r="G9496" s="2"/>
    </row>
    <row r="9497" spans="7:7" x14ac:dyDescent="0.2">
      <c r="G9497" s="2"/>
    </row>
    <row r="9498" spans="7:7" x14ac:dyDescent="0.2">
      <c r="G9498" s="2"/>
    </row>
    <row r="9499" spans="7:7" x14ac:dyDescent="0.2">
      <c r="G9499" s="2"/>
    </row>
    <row r="9500" spans="7:7" x14ac:dyDescent="0.2">
      <c r="G9500" s="2"/>
    </row>
    <row r="9501" spans="7:7" x14ac:dyDescent="0.2">
      <c r="G9501" s="2"/>
    </row>
    <row r="9502" spans="7:7" x14ac:dyDescent="0.2">
      <c r="G9502" s="2"/>
    </row>
    <row r="9503" spans="7:7" x14ac:dyDescent="0.2">
      <c r="G9503" s="2"/>
    </row>
    <row r="9504" spans="7:7" x14ac:dyDescent="0.2">
      <c r="G9504" s="2"/>
    </row>
    <row r="9505" spans="7:7" x14ac:dyDescent="0.2">
      <c r="G9505" s="2"/>
    </row>
    <row r="9506" spans="7:7" x14ac:dyDescent="0.2">
      <c r="G9506" s="2"/>
    </row>
    <row r="9507" spans="7:7" x14ac:dyDescent="0.2">
      <c r="G9507" s="2"/>
    </row>
    <row r="9508" spans="7:7" x14ac:dyDescent="0.2">
      <c r="G9508" s="2"/>
    </row>
    <row r="9509" spans="7:7" x14ac:dyDescent="0.2">
      <c r="G9509" s="2"/>
    </row>
    <row r="9510" spans="7:7" x14ac:dyDescent="0.2">
      <c r="G9510" s="2"/>
    </row>
    <row r="9511" spans="7:7" x14ac:dyDescent="0.2">
      <c r="G9511" s="2"/>
    </row>
    <row r="9512" spans="7:7" x14ac:dyDescent="0.2">
      <c r="G9512" s="2"/>
    </row>
    <row r="9513" spans="7:7" x14ac:dyDescent="0.2">
      <c r="G9513" s="2"/>
    </row>
    <row r="9514" spans="7:7" x14ac:dyDescent="0.2">
      <c r="G9514" s="2"/>
    </row>
    <row r="9515" spans="7:7" x14ac:dyDescent="0.2">
      <c r="G9515" s="2"/>
    </row>
    <row r="9516" spans="7:7" x14ac:dyDescent="0.2">
      <c r="G9516" s="2"/>
    </row>
    <row r="9517" spans="7:7" x14ac:dyDescent="0.2">
      <c r="G9517" s="2"/>
    </row>
    <row r="9518" spans="7:7" x14ac:dyDescent="0.2">
      <c r="G9518" s="2"/>
    </row>
    <row r="9519" spans="7:7" x14ac:dyDescent="0.2">
      <c r="G9519" s="2"/>
    </row>
    <row r="9520" spans="7:7" x14ac:dyDescent="0.2">
      <c r="G9520" s="2"/>
    </row>
    <row r="9521" spans="7:7" x14ac:dyDescent="0.2">
      <c r="G9521" s="2"/>
    </row>
    <row r="9522" spans="7:7" x14ac:dyDescent="0.2">
      <c r="G9522" s="2"/>
    </row>
    <row r="9523" spans="7:7" x14ac:dyDescent="0.2">
      <c r="G9523" s="2"/>
    </row>
    <row r="9524" spans="7:7" x14ac:dyDescent="0.2">
      <c r="G9524" s="2"/>
    </row>
    <row r="9525" spans="7:7" x14ac:dyDescent="0.2">
      <c r="G9525" s="2"/>
    </row>
    <row r="9526" spans="7:7" x14ac:dyDescent="0.2">
      <c r="G9526" s="2"/>
    </row>
    <row r="9527" spans="7:7" x14ac:dyDescent="0.2">
      <c r="G9527" s="2"/>
    </row>
    <row r="9528" spans="7:7" x14ac:dyDescent="0.2">
      <c r="G9528" s="2"/>
    </row>
    <row r="9529" spans="7:7" x14ac:dyDescent="0.2">
      <c r="G9529" s="2"/>
    </row>
    <row r="9530" spans="7:7" x14ac:dyDescent="0.2">
      <c r="G9530" s="2"/>
    </row>
    <row r="9531" spans="7:7" x14ac:dyDescent="0.2">
      <c r="G9531" s="2"/>
    </row>
    <row r="9532" spans="7:7" x14ac:dyDescent="0.2">
      <c r="G9532" s="2"/>
    </row>
    <row r="9533" spans="7:7" x14ac:dyDescent="0.2">
      <c r="G9533" s="2"/>
    </row>
    <row r="9534" spans="7:7" x14ac:dyDescent="0.2">
      <c r="G9534" s="2"/>
    </row>
    <row r="9535" spans="7:7" x14ac:dyDescent="0.2">
      <c r="G9535" s="2"/>
    </row>
    <row r="9536" spans="7:7" x14ac:dyDescent="0.2">
      <c r="G9536" s="2"/>
    </row>
    <row r="9537" spans="7:7" x14ac:dyDescent="0.2">
      <c r="G9537" s="2"/>
    </row>
    <row r="9538" spans="7:7" x14ac:dyDescent="0.2">
      <c r="G9538" s="2"/>
    </row>
    <row r="9539" spans="7:7" x14ac:dyDescent="0.2">
      <c r="G9539" s="2"/>
    </row>
    <row r="9540" spans="7:7" x14ac:dyDescent="0.2">
      <c r="G9540" s="2"/>
    </row>
    <row r="9541" spans="7:7" x14ac:dyDescent="0.2">
      <c r="G9541" s="2"/>
    </row>
    <row r="9542" spans="7:7" x14ac:dyDescent="0.2">
      <c r="G9542" s="2"/>
    </row>
    <row r="9543" spans="7:7" x14ac:dyDescent="0.2">
      <c r="G9543" s="2"/>
    </row>
    <row r="9544" spans="7:7" x14ac:dyDescent="0.2">
      <c r="G9544" s="2"/>
    </row>
    <row r="9545" spans="7:7" x14ac:dyDescent="0.2">
      <c r="G9545" s="2"/>
    </row>
    <row r="9546" spans="7:7" x14ac:dyDescent="0.2">
      <c r="G9546" s="2"/>
    </row>
    <row r="9547" spans="7:7" x14ac:dyDescent="0.2">
      <c r="G9547" s="2"/>
    </row>
    <row r="9548" spans="7:7" x14ac:dyDescent="0.2">
      <c r="G9548" s="2"/>
    </row>
    <row r="9549" spans="7:7" x14ac:dyDescent="0.2">
      <c r="G9549" s="2"/>
    </row>
    <row r="9550" spans="7:7" x14ac:dyDescent="0.2">
      <c r="G9550" s="2"/>
    </row>
    <row r="9551" spans="7:7" x14ac:dyDescent="0.2">
      <c r="G9551" s="2"/>
    </row>
    <row r="9552" spans="7:7" x14ac:dyDescent="0.2">
      <c r="G9552" s="2"/>
    </row>
    <row r="9553" spans="7:7" x14ac:dyDescent="0.2">
      <c r="G9553" s="2"/>
    </row>
    <row r="9554" spans="7:7" x14ac:dyDescent="0.2">
      <c r="G9554" s="2"/>
    </row>
    <row r="9555" spans="7:7" x14ac:dyDescent="0.2">
      <c r="G9555" s="2"/>
    </row>
    <row r="9556" spans="7:7" x14ac:dyDescent="0.2">
      <c r="G9556" s="2"/>
    </row>
    <row r="9557" spans="7:7" x14ac:dyDescent="0.2">
      <c r="G9557" s="2"/>
    </row>
    <row r="9558" spans="7:7" x14ac:dyDescent="0.2">
      <c r="G9558" s="2"/>
    </row>
    <row r="9559" spans="7:7" x14ac:dyDescent="0.2">
      <c r="G9559" s="2"/>
    </row>
    <row r="9560" spans="7:7" x14ac:dyDescent="0.2">
      <c r="G9560" s="2"/>
    </row>
    <row r="9561" spans="7:7" x14ac:dyDescent="0.2">
      <c r="G9561" s="2"/>
    </row>
    <row r="9562" spans="7:7" x14ac:dyDescent="0.2">
      <c r="G9562" s="2"/>
    </row>
    <row r="9563" spans="7:7" x14ac:dyDescent="0.2">
      <c r="G9563" s="2"/>
    </row>
    <row r="9564" spans="7:7" x14ac:dyDescent="0.2">
      <c r="G9564" s="2"/>
    </row>
    <row r="9565" spans="7:7" x14ac:dyDescent="0.2">
      <c r="G9565" s="2"/>
    </row>
    <row r="9566" spans="7:7" x14ac:dyDescent="0.2">
      <c r="G9566" s="2"/>
    </row>
    <row r="9567" spans="7:7" x14ac:dyDescent="0.2">
      <c r="G9567" s="2"/>
    </row>
    <row r="9568" spans="7:7" x14ac:dyDescent="0.2">
      <c r="G9568" s="2"/>
    </row>
    <row r="9569" spans="7:7" x14ac:dyDescent="0.2">
      <c r="G9569" s="2"/>
    </row>
    <row r="9570" spans="7:7" x14ac:dyDescent="0.2">
      <c r="G9570" s="2"/>
    </row>
    <row r="9571" spans="7:7" x14ac:dyDescent="0.2">
      <c r="G9571" s="2"/>
    </row>
    <row r="9572" spans="7:7" x14ac:dyDescent="0.2">
      <c r="G9572" s="2"/>
    </row>
    <row r="9573" spans="7:7" x14ac:dyDescent="0.2">
      <c r="G9573" s="2"/>
    </row>
    <row r="9574" spans="7:7" x14ac:dyDescent="0.2">
      <c r="G9574" s="2"/>
    </row>
    <row r="9575" spans="7:7" x14ac:dyDescent="0.2">
      <c r="G9575" s="2"/>
    </row>
    <row r="9576" spans="7:7" x14ac:dyDescent="0.2">
      <c r="G9576" s="2"/>
    </row>
    <row r="9577" spans="7:7" x14ac:dyDescent="0.2">
      <c r="G9577" s="2"/>
    </row>
    <row r="9578" spans="7:7" x14ac:dyDescent="0.2">
      <c r="G9578" s="2"/>
    </row>
    <row r="9579" spans="7:7" x14ac:dyDescent="0.2">
      <c r="G9579" s="2"/>
    </row>
    <row r="9580" spans="7:7" x14ac:dyDescent="0.2">
      <c r="G9580" s="2"/>
    </row>
    <row r="9581" spans="7:7" x14ac:dyDescent="0.2">
      <c r="G9581" s="2"/>
    </row>
    <row r="9582" spans="7:7" x14ac:dyDescent="0.2">
      <c r="G9582" s="2"/>
    </row>
    <row r="9583" spans="7:7" x14ac:dyDescent="0.2">
      <c r="G9583" s="2"/>
    </row>
    <row r="9584" spans="7:7" x14ac:dyDescent="0.2">
      <c r="G9584" s="2"/>
    </row>
    <row r="9585" spans="7:7" x14ac:dyDescent="0.2">
      <c r="G9585" s="2"/>
    </row>
    <row r="9586" spans="7:7" x14ac:dyDescent="0.2">
      <c r="G9586" s="2"/>
    </row>
    <row r="9587" spans="7:7" x14ac:dyDescent="0.2">
      <c r="G9587" s="2"/>
    </row>
    <row r="9588" spans="7:7" x14ac:dyDescent="0.2">
      <c r="G9588" s="2"/>
    </row>
    <row r="9589" spans="7:7" x14ac:dyDescent="0.2">
      <c r="G9589" s="2"/>
    </row>
    <row r="9590" spans="7:7" x14ac:dyDescent="0.2">
      <c r="G9590" s="2"/>
    </row>
    <row r="9591" spans="7:7" x14ac:dyDescent="0.2">
      <c r="G9591" s="2"/>
    </row>
    <row r="9592" spans="7:7" x14ac:dyDescent="0.2">
      <c r="G9592" s="2"/>
    </row>
    <row r="9593" spans="7:7" x14ac:dyDescent="0.2">
      <c r="G9593" s="2"/>
    </row>
    <row r="9594" spans="7:7" x14ac:dyDescent="0.2">
      <c r="G9594" s="2"/>
    </row>
    <row r="9595" spans="7:7" x14ac:dyDescent="0.2">
      <c r="G9595" s="2"/>
    </row>
    <row r="9596" spans="7:7" x14ac:dyDescent="0.2">
      <c r="G9596" s="2"/>
    </row>
    <row r="9597" spans="7:7" x14ac:dyDescent="0.2">
      <c r="G9597" s="2"/>
    </row>
    <row r="9598" spans="7:7" x14ac:dyDescent="0.2">
      <c r="G9598" s="2"/>
    </row>
    <row r="9599" spans="7:7" x14ac:dyDescent="0.2">
      <c r="G9599" s="2"/>
    </row>
    <row r="9600" spans="7:7" x14ac:dyDescent="0.2">
      <c r="G9600" s="2"/>
    </row>
    <row r="9601" spans="7:7" x14ac:dyDescent="0.2">
      <c r="G9601" s="2"/>
    </row>
    <row r="9602" spans="7:7" x14ac:dyDescent="0.2">
      <c r="G9602" s="2"/>
    </row>
    <row r="9603" spans="7:7" x14ac:dyDescent="0.2">
      <c r="G9603" s="2"/>
    </row>
    <row r="9604" spans="7:7" x14ac:dyDescent="0.2">
      <c r="G9604" s="2"/>
    </row>
    <row r="9605" spans="7:7" x14ac:dyDescent="0.2">
      <c r="G9605" s="2"/>
    </row>
    <row r="9606" spans="7:7" x14ac:dyDescent="0.2">
      <c r="G9606" s="2"/>
    </row>
    <row r="9607" spans="7:7" x14ac:dyDescent="0.2">
      <c r="G9607" s="2"/>
    </row>
    <row r="9608" spans="7:7" x14ac:dyDescent="0.2">
      <c r="G9608" s="2"/>
    </row>
    <row r="9609" spans="7:7" x14ac:dyDescent="0.2">
      <c r="G9609" s="2"/>
    </row>
    <row r="9610" spans="7:7" x14ac:dyDescent="0.2">
      <c r="G9610" s="2"/>
    </row>
    <row r="9611" spans="7:7" x14ac:dyDescent="0.2">
      <c r="G9611" s="2"/>
    </row>
    <row r="9612" spans="7:7" x14ac:dyDescent="0.2">
      <c r="G9612" s="2"/>
    </row>
    <row r="9613" spans="7:7" x14ac:dyDescent="0.2">
      <c r="G9613" s="2"/>
    </row>
    <row r="9614" spans="7:7" x14ac:dyDescent="0.2">
      <c r="G9614" s="2"/>
    </row>
    <row r="9615" spans="7:7" x14ac:dyDescent="0.2">
      <c r="G9615" s="2"/>
    </row>
    <row r="9616" spans="7:7" x14ac:dyDescent="0.2">
      <c r="G9616" s="2"/>
    </row>
    <row r="9617" spans="7:7" x14ac:dyDescent="0.2">
      <c r="G9617" s="2"/>
    </row>
    <row r="9618" spans="7:7" x14ac:dyDescent="0.2">
      <c r="G9618" s="2"/>
    </row>
    <row r="9619" spans="7:7" x14ac:dyDescent="0.2">
      <c r="G9619" s="2"/>
    </row>
    <row r="9620" spans="7:7" x14ac:dyDescent="0.2">
      <c r="G9620" s="2"/>
    </row>
    <row r="9621" spans="7:7" x14ac:dyDescent="0.2">
      <c r="G9621" s="2"/>
    </row>
    <row r="9622" spans="7:7" x14ac:dyDescent="0.2">
      <c r="G9622" s="2"/>
    </row>
    <row r="9623" spans="7:7" x14ac:dyDescent="0.2">
      <c r="G9623" s="2"/>
    </row>
    <row r="9624" spans="7:7" x14ac:dyDescent="0.2">
      <c r="G9624" s="2"/>
    </row>
    <row r="9625" spans="7:7" x14ac:dyDescent="0.2">
      <c r="G9625" s="2"/>
    </row>
    <row r="9626" spans="7:7" x14ac:dyDescent="0.2">
      <c r="G9626" s="2"/>
    </row>
    <row r="9627" spans="7:7" x14ac:dyDescent="0.2">
      <c r="G9627" s="2"/>
    </row>
    <row r="9628" spans="7:7" x14ac:dyDescent="0.2">
      <c r="G9628" s="2"/>
    </row>
    <row r="9629" spans="7:7" x14ac:dyDescent="0.2">
      <c r="G9629" s="2"/>
    </row>
    <row r="9630" spans="7:7" x14ac:dyDescent="0.2">
      <c r="G9630" s="2"/>
    </row>
    <row r="9631" spans="7:7" x14ac:dyDescent="0.2">
      <c r="G9631" s="2"/>
    </row>
    <row r="9632" spans="7:7" x14ac:dyDescent="0.2">
      <c r="G9632" s="2"/>
    </row>
    <row r="9633" spans="7:7" x14ac:dyDescent="0.2">
      <c r="G9633" s="2"/>
    </row>
    <row r="9634" spans="7:7" x14ac:dyDescent="0.2">
      <c r="G9634" s="2"/>
    </row>
    <row r="9635" spans="7:7" x14ac:dyDescent="0.2">
      <c r="G9635" s="2"/>
    </row>
    <row r="9636" spans="7:7" x14ac:dyDescent="0.2">
      <c r="G9636" s="2"/>
    </row>
    <row r="9637" spans="7:7" x14ac:dyDescent="0.2">
      <c r="G9637" s="2"/>
    </row>
    <row r="9638" spans="7:7" x14ac:dyDescent="0.2">
      <c r="G9638" s="2"/>
    </row>
    <row r="9639" spans="7:7" x14ac:dyDescent="0.2">
      <c r="G9639" s="2"/>
    </row>
    <row r="9640" spans="7:7" x14ac:dyDescent="0.2">
      <c r="G9640" s="2"/>
    </row>
    <row r="9641" spans="7:7" x14ac:dyDescent="0.2">
      <c r="G9641" s="2"/>
    </row>
    <row r="9642" spans="7:7" x14ac:dyDescent="0.2">
      <c r="G9642" s="2"/>
    </row>
    <row r="9643" spans="7:7" x14ac:dyDescent="0.2">
      <c r="G9643" s="2"/>
    </row>
    <row r="9644" spans="7:7" x14ac:dyDescent="0.2">
      <c r="G9644" s="2"/>
    </row>
    <row r="9645" spans="7:7" x14ac:dyDescent="0.2">
      <c r="G9645" s="2"/>
    </row>
    <row r="9646" spans="7:7" x14ac:dyDescent="0.2">
      <c r="G9646" s="2"/>
    </row>
    <row r="9647" spans="7:7" x14ac:dyDescent="0.2">
      <c r="G9647" s="2"/>
    </row>
    <row r="9648" spans="7:7" x14ac:dyDescent="0.2">
      <c r="G9648" s="2"/>
    </row>
    <row r="9649" spans="7:7" x14ac:dyDescent="0.2">
      <c r="G9649" s="2"/>
    </row>
    <row r="9650" spans="7:7" x14ac:dyDescent="0.2">
      <c r="G9650" s="2"/>
    </row>
    <row r="9651" spans="7:7" x14ac:dyDescent="0.2">
      <c r="G9651" s="2"/>
    </row>
    <row r="9652" spans="7:7" x14ac:dyDescent="0.2">
      <c r="G9652" s="2"/>
    </row>
    <row r="9653" spans="7:7" x14ac:dyDescent="0.2">
      <c r="G9653" s="2"/>
    </row>
    <row r="9654" spans="7:7" x14ac:dyDescent="0.2">
      <c r="G9654" s="2"/>
    </row>
    <row r="9655" spans="7:7" x14ac:dyDescent="0.2">
      <c r="G9655" s="2"/>
    </row>
    <row r="9656" spans="7:7" x14ac:dyDescent="0.2">
      <c r="G9656" s="2"/>
    </row>
    <row r="9657" spans="7:7" x14ac:dyDescent="0.2">
      <c r="G9657" s="2"/>
    </row>
    <row r="9658" spans="7:7" x14ac:dyDescent="0.2">
      <c r="G9658" s="2"/>
    </row>
    <row r="9659" spans="7:7" x14ac:dyDescent="0.2">
      <c r="G9659" s="2"/>
    </row>
    <row r="9660" spans="7:7" x14ac:dyDescent="0.2">
      <c r="G9660" s="2"/>
    </row>
    <row r="9661" spans="7:7" x14ac:dyDescent="0.2">
      <c r="G9661" s="2"/>
    </row>
    <row r="9662" spans="7:7" x14ac:dyDescent="0.2">
      <c r="G9662" s="2"/>
    </row>
    <row r="9663" spans="7:7" x14ac:dyDescent="0.2">
      <c r="G9663" s="2"/>
    </row>
    <row r="9664" spans="7:7" x14ac:dyDescent="0.2">
      <c r="G9664" s="2"/>
    </row>
    <row r="9665" spans="7:7" x14ac:dyDescent="0.2">
      <c r="G9665" s="2"/>
    </row>
    <row r="9666" spans="7:7" x14ac:dyDescent="0.2">
      <c r="G9666" s="2"/>
    </row>
    <row r="9667" spans="7:7" x14ac:dyDescent="0.2">
      <c r="G9667" s="2"/>
    </row>
    <row r="9668" spans="7:7" x14ac:dyDescent="0.2">
      <c r="G9668" s="2"/>
    </row>
    <row r="9669" spans="7:7" x14ac:dyDescent="0.2">
      <c r="G9669" s="2"/>
    </row>
    <row r="9670" spans="7:7" x14ac:dyDescent="0.2">
      <c r="G9670" s="2"/>
    </row>
    <row r="9671" spans="7:7" x14ac:dyDescent="0.2">
      <c r="G9671" s="2"/>
    </row>
    <row r="9672" spans="7:7" x14ac:dyDescent="0.2">
      <c r="G9672" s="2"/>
    </row>
    <row r="9673" spans="7:7" x14ac:dyDescent="0.2">
      <c r="G9673" s="2"/>
    </row>
    <row r="9674" spans="7:7" x14ac:dyDescent="0.2">
      <c r="G9674" s="2"/>
    </row>
    <row r="9675" spans="7:7" x14ac:dyDescent="0.2">
      <c r="G9675" s="2"/>
    </row>
    <row r="9676" spans="7:7" x14ac:dyDescent="0.2">
      <c r="G9676" s="2"/>
    </row>
    <row r="9677" spans="7:7" x14ac:dyDescent="0.2">
      <c r="G9677" s="2"/>
    </row>
    <row r="9678" spans="7:7" x14ac:dyDescent="0.2">
      <c r="G9678" s="2"/>
    </row>
    <row r="9679" spans="7:7" x14ac:dyDescent="0.2">
      <c r="G9679" s="2"/>
    </row>
    <row r="9680" spans="7:7" x14ac:dyDescent="0.2">
      <c r="G9680" s="2"/>
    </row>
    <row r="9681" spans="7:7" x14ac:dyDescent="0.2">
      <c r="G9681" s="2"/>
    </row>
    <row r="9682" spans="7:7" x14ac:dyDescent="0.2">
      <c r="G9682" s="2"/>
    </row>
    <row r="9683" spans="7:7" x14ac:dyDescent="0.2">
      <c r="G9683" s="2"/>
    </row>
    <row r="9684" spans="7:7" x14ac:dyDescent="0.2">
      <c r="G9684" s="2"/>
    </row>
    <row r="9685" spans="7:7" x14ac:dyDescent="0.2">
      <c r="G9685" s="2"/>
    </row>
    <row r="9686" spans="7:7" x14ac:dyDescent="0.2">
      <c r="G9686" s="2"/>
    </row>
    <row r="9687" spans="7:7" x14ac:dyDescent="0.2">
      <c r="G9687" s="2"/>
    </row>
    <row r="9688" spans="7:7" x14ac:dyDescent="0.2">
      <c r="G9688" s="2"/>
    </row>
    <row r="9689" spans="7:7" x14ac:dyDescent="0.2">
      <c r="G9689" s="2"/>
    </row>
    <row r="9690" spans="7:7" x14ac:dyDescent="0.2">
      <c r="G9690" s="2"/>
    </row>
    <row r="9691" spans="7:7" x14ac:dyDescent="0.2">
      <c r="G9691" s="2"/>
    </row>
    <row r="9692" spans="7:7" x14ac:dyDescent="0.2">
      <c r="G9692" s="2"/>
    </row>
    <row r="9693" spans="7:7" x14ac:dyDescent="0.2">
      <c r="G9693" s="2"/>
    </row>
    <row r="9694" spans="7:7" x14ac:dyDescent="0.2">
      <c r="G9694" s="2"/>
    </row>
    <row r="9695" spans="7:7" x14ac:dyDescent="0.2">
      <c r="G9695" s="2"/>
    </row>
    <row r="9696" spans="7:7" x14ac:dyDescent="0.2">
      <c r="G9696" s="2"/>
    </row>
    <row r="9697" spans="7:7" x14ac:dyDescent="0.2">
      <c r="G9697" s="2"/>
    </row>
    <row r="9698" spans="7:7" x14ac:dyDescent="0.2">
      <c r="G9698" s="2"/>
    </row>
    <row r="9699" spans="7:7" x14ac:dyDescent="0.2">
      <c r="G9699" s="2"/>
    </row>
    <row r="9700" spans="7:7" x14ac:dyDescent="0.2">
      <c r="G9700" s="2"/>
    </row>
    <row r="9701" spans="7:7" x14ac:dyDescent="0.2">
      <c r="G9701" s="2"/>
    </row>
    <row r="9702" spans="7:7" x14ac:dyDescent="0.2">
      <c r="G9702" s="2"/>
    </row>
    <row r="9703" spans="7:7" x14ac:dyDescent="0.2">
      <c r="G9703" s="2"/>
    </row>
    <row r="9704" spans="7:7" x14ac:dyDescent="0.2">
      <c r="G9704" s="2"/>
    </row>
    <row r="9705" spans="7:7" x14ac:dyDescent="0.2">
      <c r="G9705" s="2"/>
    </row>
    <row r="9706" spans="7:7" x14ac:dyDescent="0.2">
      <c r="G9706" s="2"/>
    </row>
    <row r="9707" spans="7:7" x14ac:dyDescent="0.2">
      <c r="G9707" s="2"/>
    </row>
    <row r="9708" spans="7:7" x14ac:dyDescent="0.2">
      <c r="G9708" s="2"/>
    </row>
    <row r="9709" spans="7:7" x14ac:dyDescent="0.2">
      <c r="G9709" s="2"/>
    </row>
    <row r="9710" spans="7:7" x14ac:dyDescent="0.2">
      <c r="G9710" s="2"/>
    </row>
    <row r="9711" spans="7:7" x14ac:dyDescent="0.2">
      <c r="G9711" s="2"/>
    </row>
    <row r="9712" spans="7:7" x14ac:dyDescent="0.2">
      <c r="G9712" s="2"/>
    </row>
    <row r="9713" spans="7:7" x14ac:dyDescent="0.2">
      <c r="G9713" s="2"/>
    </row>
    <row r="9714" spans="7:7" x14ac:dyDescent="0.2">
      <c r="G9714" s="2"/>
    </row>
    <row r="9715" spans="7:7" x14ac:dyDescent="0.2">
      <c r="G9715" s="2"/>
    </row>
    <row r="9716" spans="7:7" x14ac:dyDescent="0.2">
      <c r="G9716" s="2"/>
    </row>
    <row r="9717" spans="7:7" x14ac:dyDescent="0.2">
      <c r="G9717" s="2"/>
    </row>
    <row r="9718" spans="7:7" x14ac:dyDescent="0.2">
      <c r="G9718" s="2"/>
    </row>
    <row r="9719" spans="7:7" x14ac:dyDescent="0.2">
      <c r="G9719" s="2"/>
    </row>
    <row r="9720" spans="7:7" x14ac:dyDescent="0.2">
      <c r="G9720" s="2"/>
    </row>
    <row r="9721" spans="7:7" x14ac:dyDescent="0.2">
      <c r="G9721" s="2"/>
    </row>
    <row r="9722" spans="7:7" x14ac:dyDescent="0.2">
      <c r="G9722" s="2"/>
    </row>
    <row r="9723" spans="7:7" x14ac:dyDescent="0.2">
      <c r="G9723" s="2"/>
    </row>
    <row r="9724" spans="7:7" x14ac:dyDescent="0.2">
      <c r="G9724" s="2"/>
    </row>
    <row r="9725" spans="7:7" x14ac:dyDescent="0.2">
      <c r="G9725" s="2"/>
    </row>
    <row r="9726" spans="7:7" x14ac:dyDescent="0.2">
      <c r="G9726" s="2"/>
    </row>
    <row r="9727" spans="7:7" x14ac:dyDescent="0.2">
      <c r="G9727" s="2"/>
    </row>
    <row r="9728" spans="7:7" x14ac:dyDescent="0.2">
      <c r="G9728" s="2"/>
    </row>
    <row r="9729" spans="7:7" x14ac:dyDescent="0.2">
      <c r="G9729" s="2"/>
    </row>
    <row r="9730" spans="7:7" x14ac:dyDescent="0.2">
      <c r="G9730" s="2"/>
    </row>
    <row r="9731" spans="7:7" x14ac:dyDescent="0.2">
      <c r="G9731" s="2"/>
    </row>
    <row r="9732" spans="7:7" x14ac:dyDescent="0.2">
      <c r="G9732" s="2"/>
    </row>
    <row r="9733" spans="7:7" x14ac:dyDescent="0.2">
      <c r="G9733" s="2"/>
    </row>
    <row r="9734" spans="7:7" x14ac:dyDescent="0.2">
      <c r="G9734" s="2"/>
    </row>
    <row r="9735" spans="7:7" x14ac:dyDescent="0.2">
      <c r="G9735" s="2"/>
    </row>
    <row r="9736" spans="7:7" x14ac:dyDescent="0.2">
      <c r="G9736" s="2"/>
    </row>
    <row r="9737" spans="7:7" x14ac:dyDescent="0.2">
      <c r="G9737" s="2"/>
    </row>
    <row r="9738" spans="7:7" x14ac:dyDescent="0.2">
      <c r="G9738" s="2"/>
    </row>
    <row r="9739" spans="7:7" x14ac:dyDescent="0.2">
      <c r="G9739" s="2"/>
    </row>
    <row r="9740" spans="7:7" x14ac:dyDescent="0.2">
      <c r="G9740" s="2"/>
    </row>
    <row r="9741" spans="7:7" x14ac:dyDescent="0.2">
      <c r="G9741" s="2"/>
    </row>
    <row r="9742" spans="7:7" x14ac:dyDescent="0.2">
      <c r="G9742" s="2"/>
    </row>
    <row r="9743" spans="7:7" x14ac:dyDescent="0.2">
      <c r="G9743" s="2"/>
    </row>
    <row r="9744" spans="7:7" x14ac:dyDescent="0.2">
      <c r="G9744" s="2"/>
    </row>
    <row r="9745" spans="7:7" x14ac:dyDescent="0.2">
      <c r="G9745" s="2"/>
    </row>
    <row r="9746" spans="7:7" x14ac:dyDescent="0.2">
      <c r="G9746" s="2"/>
    </row>
    <row r="9747" spans="7:7" x14ac:dyDescent="0.2">
      <c r="G9747" s="2"/>
    </row>
    <row r="9748" spans="7:7" x14ac:dyDescent="0.2">
      <c r="G9748" s="2"/>
    </row>
    <row r="9749" spans="7:7" x14ac:dyDescent="0.2">
      <c r="G9749" s="2"/>
    </row>
    <row r="9750" spans="7:7" x14ac:dyDescent="0.2">
      <c r="G9750" s="2"/>
    </row>
    <row r="9751" spans="7:7" x14ac:dyDescent="0.2">
      <c r="G9751" s="2"/>
    </row>
    <row r="9752" spans="7:7" x14ac:dyDescent="0.2">
      <c r="G9752" s="2"/>
    </row>
    <row r="9753" spans="7:7" x14ac:dyDescent="0.2">
      <c r="G9753" s="2"/>
    </row>
    <row r="9754" spans="7:7" x14ac:dyDescent="0.2">
      <c r="G9754" s="2"/>
    </row>
    <row r="9755" spans="7:7" x14ac:dyDescent="0.2">
      <c r="G9755" s="2"/>
    </row>
    <row r="9756" spans="7:7" x14ac:dyDescent="0.2">
      <c r="G9756" s="2"/>
    </row>
    <row r="9757" spans="7:7" x14ac:dyDescent="0.2">
      <c r="G9757" s="2"/>
    </row>
    <row r="9758" spans="7:7" x14ac:dyDescent="0.2">
      <c r="G9758" s="2"/>
    </row>
    <row r="9759" spans="7:7" x14ac:dyDescent="0.2">
      <c r="G9759" s="2"/>
    </row>
    <row r="9760" spans="7:7" x14ac:dyDescent="0.2">
      <c r="G9760" s="2"/>
    </row>
    <row r="9761" spans="7:7" x14ac:dyDescent="0.2">
      <c r="G9761" s="2"/>
    </row>
    <row r="9762" spans="7:7" x14ac:dyDescent="0.2">
      <c r="G9762" s="2"/>
    </row>
    <row r="9763" spans="7:7" x14ac:dyDescent="0.2">
      <c r="G9763" s="2"/>
    </row>
    <row r="9764" spans="7:7" x14ac:dyDescent="0.2">
      <c r="G9764" s="2"/>
    </row>
    <row r="9765" spans="7:7" x14ac:dyDescent="0.2">
      <c r="G9765" s="2"/>
    </row>
    <row r="9766" spans="7:7" x14ac:dyDescent="0.2">
      <c r="G9766" s="2"/>
    </row>
    <row r="9767" spans="7:7" x14ac:dyDescent="0.2">
      <c r="G9767" s="2"/>
    </row>
    <row r="9768" spans="7:7" x14ac:dyDescent="0.2">
      <c r="G9768" s="2"/>
    </row>
    <row r="9769" spans="7:7" x14ac:dyDescent="0.2">
      <c r="G9769" s="2"/>
    </row>
    <row r="9770" spans="7:7" x14ac:dyDescent="0.2">
      <c r="G9770" s="2"/>
    </row>
    <row r="9771" spans="7:7" x14ac:dyDescent="0.2">
      <c r="G9771" s="2"/>
    </row>
    <row r="9772" spans="7:7" x14ac:dyDescent="0.2">
      <c r="G9772" s="2"/>
    </row>
    <row r="9773" spans="7:7" x14ac:dyDescent="0.2">
      <c r="G9773" s="2"/>
    </row>
    <row r="9774" spans="7:7" x14ac:dyDescent="0.2">
      <c r="G9774" s="2"/>
    </row>
    <row r="9775" spans="7:7" x14ac:dyDescent="0.2">
      <c r="G9775" s="2"/>
    </row>
    <row r="9776" spans="7:7" x14ac:dyDescent="0.2">
      <c r="G9776" s="2"/>
    </row>
    <row r="9777" spans="7:7" x14ac:dyDescent="0.2">
      <c r="G9777" s="2"/>
    </row>
    <row r="9778" spans="7:7" x14ac:dyDescent="0.2">
      <c r="G9778" s="2"/>
    </row>
    <row r="9779" spans="7:7" x14ac:dyDescent="0.2">
      <c r="G9779" s="2"/>
    </row>
    <row r="9780" spans="7:7" x14ac:dyDescent="0.2">
      <c r="G9780" s="2"/>
    </row>
    <row r="9781" spans="7:7" x14ac:dyDescent="0.2">
      <c r="G9781" s="2"/>
    </row>
    <row r="9782" spans="7:7" x14ac:dyDescent="0.2">
      <c r="G9782" s="2"/>
    </row>
    <row r="9783" spans="7:7" x14ac:dyDescent="0.2">
      <c r="G9783" s="2"/>
    </row>
    <row r="9784" spans="7:7" x14ac:dyDescent="0.2">
      <c r="G9784" s="2"/>
    </row>
    <row r="9785" spans="7:7" x14ac:dyDescent="0.2">
      <c r="G9785" s="2"/>
    </row>
    <row r="9786" spans="7:7" x14ac:dyDescent="0.2">
      <c r="G9786" s="2"/>
    </row>
    <row r="9787" spans="7:7" x14ac:dyDescent="0.2">
      <c r="G9787" s="2"/>
    </row>
    <row r="9788" spans="7:7" x14ac:dyDescent="0.2">
      <c r="G9788" s="2"/>
    </row>
    <row r="9789" spans="7:7" x14ac:dyDescent="0.2">
      <c r="G9789" s="2"/>
    </row>
    <row r="9790" spans="7:7" x14ac:dyDescent="0.2">
      <c r="G9790" s="2"/>
    </row>
    <row r="9791" spans="7:7" x14ac:dyDescent="0.2">
      <c r="G9791" s="2"/>
    </row>
    <row r="9792" spans="7:7" x14ac:dyDescent="0.2">
      <c r="G9792" s="2"/>
    </row>
    <row r="9793" spans="7:7" x14ac:dyDescent="0.2">
      <c r="G9793" s="2"/>
    </row>
    <row r="9794" spans="7:7" x14ac:dyDescent="0.2">
      <c r="G9794" s="2"/>
    </row>
    <row r="9795" spans="7:7" x14ac:dyDescent="0.2">
      <c r="G9795" s="2"/>
    </row>
    <row r="9796" spans="7:7" x14ac:dyDescent="0.2">
      <c r="G9796" s="2"/>
    </row>
    <row r="9797" spans="7:7" x14ac:dyDescent="0.2">
      <c r="G9797" s="2"/>
    </row>
    <row r="9798" spans="7:7" x14ac:dyDescent="0.2">
      <c r="G9798" s="2"/>
    </row>
    <row r="9799" spans="7:7" x14ac:dyDescent="0.2">
      <c r="G9799" s="2"/>
    </row>
    <row r="9800" spans="7:7" x14ac:dyDescent="0.2">
      <c r="G9800" s="2"/>
    </row>
    <row r="9801" spans="7:7" x14ac:dyDescent="0.2">
      <c r="G9801" s="2"/>
    </row>
    <row r="9802" spans="7:7" x14ac:dyDescent="0.2">
      <c r="G9802" s="2"/>
    </row>
    <row r="9803" spans="7:7" x14ac:dyDescent="0.2">
      <c r="G9803" s="2"/>
    </row>
    <row r="9804" spans="7:7" x14ac:dyDescent="0.2">
      <c r="G9804" s="2"/>
    </row>
    <row r="9805" spans="7:7" x14ac:dyDescent="0.2">
      <c r="G9805" s="2"/>
    </row>
    <row r="9806" spans="7:7" x14ac:dyDescent="0.2">
      <c r="G9806" s="2"/>
    </row>
    <row r="9807" spans="7:7" x14ac:dyDescent="0.2">
      <c r="G9807" s="2"/>
    </row>
    <row r="9808" spans="7:7" x14ac:dyDescent="0.2">
      <c r="G9808" s="2"/>
    </row>
    <row r="9809" spans="7:7" x14ac:dyDescent="0.2">
      <c r="G9809" s="2"/>
    </row>
    <row r="9810" spans="7:7" x14ac:dyDescent="0.2">
      <c r="G9810" s="2"/>
    </row>
    <row r="9811" spans="7:7" x14ac:dyDescent="0.2">
      <c r="G9811" s="2"/>
    </row>
    <row r="9812" spans="7:7" x14ac:dyDescent="0.2">
      <c r="G9812" s="2"/>
    </row>
    <row r="9813" spans="7:7" x14ac:dyDescent="0.2">
      <c r="G9813" s="2"/>
    </row>
    <row r="9814" spans="7:7" x14ac:dyDescent="0.2">
      <c r="G9814" s="2"/>
    </row>
    <row r="9815" spans="7:7" x14ac:dyDescent="0.2">
      <c r="G9815" s="2"/>
    </row>
    <row r="9816" spans="7:7" x14ac:dyDescent="0.2">
      <c r="G9816" s="2"/>
    </row>
    <row r="9817" spans="7:7" x14ac:dyDescent="0.2">
      <c r="G9817" s="2"/>
    </row>
    <row r="9818" spans="7:7" x14ac:dyDescent="0.2">
      <c r="G9818" s="2"/>
    </row>
    <row r="9819" spans="7:7" x14ac:dyDescent="0.2">
      <c r="G9819" s="2"/>
    </row>
    <row r="9820" spans="7:7" x14ac:dyDescent="0.2">
      <c r="G9820" s="2"/>
    </row>
    <row r="9821" spans="7:7" x14ac:dyDescent="0.2">
      <c r="G9821" s="2"/>
    </row>
    <row r="9822" spans="7:7" x14ac:dyDescent="0.2">
      <c r="G9822" s="2"/>
    </row>
    <row r="9823" spans="7:7" x14ac:dyDescent="0.2">
      <c r="G9823" s="2"/>
    </row>
    <row r="9824" spans="7:7" x14ac:dyDescent="0.2">
      <c r="G9824" s="2"/>
    </row>
    <row r="9825" spans="7:7" x14ac:dyDescent="0.2">
      <c r="G9825" s="2"/>
    </row>
    <row r="9826" spans="7:7" x14ac:dyDescent="0.2">
      <c r="G9826" s="2"/>
    </row>
    <row r="9827" spans="7:7" x14ac:dyDescent="0.2">
      <c r="G9827" s="2"/>
    </row>
    <row r="9828" spans="7:7" x14ac:dyDescent="0.2">
      <c r="G9828" s="2"/>
    </row>
    <row r="9829" spans="7:7" x14ac:dyDescent="0.2">
      <c r="G9829" s="2"/>
    </row>
    <row r="9830" spans="7:7" x14ac:dyDescent="0.2">
      <c r="G9830" s="2"/>
    </row>
    <row r="9831" spans="7:7" x14ac:dyDescent="0.2">
      <c r="G9831" s="2"/>
    </row>
    <row r="9832" spans="7:7" x14ac:dyDescent="0.2">
      <c r="G9832" s="2"/>
    </row>
    <row r="9833" spans="7:7" x14ac:dyDescent="0.2">
      <c r="G9833" s="2"/>
    </row>
    <row r="9834" spans="7:7" x14ac:dyDescent="0.2">
      <c r="G9834" s="2"/>
    </row>
    <row r="9835" spans="7:7" x14ac:dyDescent="0.2">
      <c r="G9835" s="2"/>
    </row>
    <row r="9836" spans="7:7" x14ac:dyDescent="0.2">
      <c r="G9836" s="2"/>
    </row>
    <row r="9837" spans="7:7" x14ac:dyDescent="0.2">
      <c r="G9837" s="2"/>
    </row>
    <row r="9838" spans="7:7" x14ac:dyDescent="0.2">
      <c r="G9838" s="2"/>
    </row>
    <row r="9839" spans="7:7" x14ac:dyDescent="0.2">
      <c r="G9839" s="2"/>
    </row>
    <row r="9840" spans="7:7" x14ac:dyDescent="0.2">
      <c r="G9840" s="2"/>
    </row>
    <row r="9841" spans="7:7" x14ac:dyDescent="0.2">
      <c r="G9841" s="2"/>
    </row>
    <row r="9842" spans="7:7" x14ac:dyDescent="0.2">
      <c r="G9842" s="2"/>
    </row>
    <row r="9843" spans="7:7" x14ac:dyDescent="0.2">
      <c r="G9843" s="2"/>
    </row>
    <row r="9844" spans="7:7" x14ac:dyDescent="0.2">
      <c r="G9844" s="2"/>
    </row>
    <row r="9845" spans="7:7" x14ac:dyDescent="0.2">
      <c r="G9845" s="2"/>
    </row>
    <row r="9846" spans="7:7" x14ac:dyDescent="0.2">
      <c r="G9846" s="2"/>
    </row>
    <row r="9847" spans="7:7" x14ac:dyDescent="0.2">
      <c r="G9847" s="2"/>
    </row>
    <row r="9848" spans="7:7" x14ac:dyDescent="0.2">
      <c r="G9848" s="2"/>
    </row>
    <row r="9849" spans="7:7" x14ac:dyDescent="0.2">
      <c r="G9849" s="2"/>
    </row>
    <row r="9850" spans="7:7" x14ac:dyDescent="0.2">
      <c r="G9850" s="2"/>
    </row>
    <row r="9851" spans="7:7" x14ac:dyDescent="0.2">
      <c r="G9851" s="2"/>
    </row>
    <row r="9852" spans="7:7" x14ac:dyDescent="0.2">
      <c r="G9852" s="2"/>
    </row>
    <row r="9853" spans="7:7" x14ac:dyDescent="0.2">
      <c r="G9853" s="2"/>
    </row>
    <row r="9854" spans="7:7" x14ac:dyDescent="0.2">
      <c r="G9854" s="2"/>
    </row>
    <row r="9855" spans="7:7" x14ac:dyDescent="0.2">
      <c r="G9855" s="2"/>
    </row>
    <row r="9856" spans="7:7" x14ac:dyDescent="0.2">
      <c r="G9856" s="2"/>
    </row>
    <row r="9857" spans="7:7" x14ac:dyDescent="0.2">
      <c r="G9857" s="2"/>
    </row>
    <row r="9858" spans="7:7" x14ac:dyDescent="0.2">
      <c r="G9858" s="2"/>
    </row>
    <row r="9859" spans="7:7" x14ac:dyDescent="0.2">
      <c r="G9859" s="2"/>
    </row>
    <row r="9860" spans="7:7" x14ac:dyDescent="0.2">
      <c r="G9860" s="2"/>
    </row>
    <row r="9861" spans="7:7" x14ac:dyDescent="0.2">
      <c r="G9861" s="2"/>
    </row>
    <row r="9862" spans="7:7" x14ac:dyDescent="0.2">
      <c r="G9862" s="2"/>
    </row>
    <row r="9863" spans="7:7" x14ac:dyDescent="0.2">
      <c r="G9863" s="2"/>
    </row>
    <row r="9864" spans="7:7" x14ac:dyDescent="0.2">
      <c r="G9864" s="2"/>
    </row>
    <row r="9865" spans="7:7" x14ac:dyDescent="0.2">
      <c r="G9865" s="2"/>
    </row>
    <row r="9866" spans="7:7" x14ac:dyDescent="0.2">
      <c r="G9866" s="2"/>
    </row>
    <row r="9867" spans="7:7" x14ac:dyDescent="0.2">
      <c r="G9867" s="2"/>
    </row>
    <row r="9868" spans="7:7" x14ac:dyDescent="0.2">
      <c r="G9868" s="2"/>
    </row>
    <row r="9869" spans="7:7" x14ac:dyDescent="0.2">
      <c r="G9869" s="2"/>
    </row>
    <row r="9870" spans="7:7" x14ac:dyDescent="0.2">
      <c r="G9870" s="2"/>
    </row>
    <row r="9871" spans="7:7" x14ac:dyDescent="0.2">
      <c r="G9871" s="2"/>
    </row>
    <row r="9872" spans="7:7" x14ac:dyDescent="0.2">
      <c r="G9872" s="2"/>
    </row>
    <row r="9873" spans="7:7" x14ac:dyDescent="0.2">
      <c r="G9873" s="2"/>
    </row>
    <row r="9874" spans="7:7" x14ac:dyDescent="0.2">
      <c r="G9874" s="2"/>
    </row>
    <row r="9875" spans="7:7" x14ac:dyDescent="0.2">
      <c r="G9875" s="2"/>
    </row>
    <row r="9876" spans="7:7" x14ac:dyDescent="0.2">
      <c r="G9876" s="2"/>
    </row>
    <row r="9877" spans="7:7" x14ac:dyDescent="0.2">
      <c r="G9877" s="2"/>
    </row>
    <row r="9878" spans="7:7" x14ac:dyDescent="0.2">
      <c r="G9878" s="2"/>
    </row>
    <row r="9879" spans="7:7" x14ac:dyDescent="0.2">
      <c r="G9879" s="2"/>
    </row>
    <row r="9880" spans="7:7" x14ac:dyDescent="0.2">
      <c r="G9880" s="2"/>
    </row>
    <row r="9881" spans="7:7" x14ac:dyDescent="0.2">
      <c r="G9881" s="2"/>
    </row>
    <row r="9882" spans="7:7" x14ac:dyDescent="0.2">
      <c r="G9882" s="2"/>
    </row>
    <row r="9883" spans="7:7" x14ac:dyDescent="0.2">
      <c r="G9883" s="2"/>
    </row>
    <row r="9884" spans="7:7" x14ac:dyDescent="0.2">
      <c r="G9884" s="2"/>
    </row>
    <row r="9885" spans="7:7" x14ac:dyDescent="0.2">
      <c r="G9885" s="2"/>
    </row>
    <row r="9886" spans="7:7" x14ac:dyDescent="0.2">
      <c r="G9886" s="2"/>
    </row>
    <row r="9887" spans="7:7" x14ac:dyDescent="0.2">
      <c r="G9887" s="2"/>
    </row>
    <row r="9888" spans="7:7" x14ac:dyDescent="0.2">
      <c r="G9888" s="2"/>
    </row>
    <row r="9889" spans="7:7" x14ac:dyDescent="0.2">
      <c r="G9889" s="2"/>
    </row>
    <row r="9890" spans="7:7" x14ac:dyDescent="0.2">
      <c r="G9890" s="2"/>
    </row>
    <row r="9891" spans="7:7" x14ac:dyDescent="0.2">
      <c r="G9891" s="2"/>
    </row>
    <row r="9892" spans="7:7" x14ac:dyDescent="0.2">
      <c r="G9892" s="2"/>
    </row>
    <row r="9893" spans="7:7" x14ac:dyDescent="0.2">
      <c r="G9893" s="2"/>
    </row>
    <row r="9894" spans="7:7" x14ac:dyDescent="0.2">
      <c r="G9894" s="2"/>
    </row>
    <row r="9895" spans="7:7" x14ac:dyDescent="0.2">
      <c r="G9895" s="2"/>
    </row>
    <row r="9896" spans="7:7" x14ac:dyDescent="0.2">
      <c r="G9896" s="2"/>
    </row>
    <row r="9897" spans="7:7" x14ac:dyDescent="0.2">
      <c r="G9897" s="2"/>
    </row>
    <row r="9898" spans="7:7" x14ac:dyDescent="0.2">
      <c r="G9898" s="2"/>
    </row>
    <row r="9899" spans="7:7" x14ac:dyDescent="0.2">
      <c r="G9899" s="2"/>
    </row>
    <row r="9900" spans="7:7" x14ac:dyDescent="0.2">
      <c r="G9900" s="2"/>
    </row>
    <row r="9901" spans="7:7" x14ac:dyDescent="0.2">
      <c r="G9901" s="2"/>
    </row>
    <row r="9902" spans="7:7" x14ac:dyDescent="0.2">
      <c r="G9902" s="2"/>
    </row>
    <row r="9903" spans="7:7" x14ac:dyDescent="0.2">
      <c r="G9903" s="2"/>
    </row>
    <row r="9904" spans="7:7" x14ac:dyDescent="0.2">
      <c r="G9904" s="2"/>
    </row>
    <row r="9905" spans="7:7" x14ac:dyDescent="0.2">
      <c r="G9905" s="2"/>
    </row>
    <row r="9906" spans="7:7" x14ac:dyDescent="0.2">
      <c r="G9906" s="2"/>
    </row>
    <row r="9907" spans="7:7" x14ac:dyDescent="0.2">
      <c r="G9907" s="2"/>
    </row>
    <row r="9908" spans="7:7" x14ac:dyDescent="0.2">
      <c r="G9908" s="2"/>
    </row>
    <row r="9909" spans="7:7" x14ac:dyDescent="0.2">
      <c r="G9909" s="2"/>
    </row>
    <row r="9910" spans="7:7" x14ac:dyDescent="0.2">
      <c r="G9910" s="2"/>
    </row>
    <row r="9911" spans="7:7" x14ac:dyDescent="0.2">
      <c r="G9911" s="2"/>
    </row>
    <row r="9912" spans="7:7" x14ac:dyDescent="0.2">
      <c r="G9912" s="2"/>
    </row>
    <row r="9913" spans="7:7" x14ac:dyDescent="0.2">
      <c r="G9913" s="2"/>
    </row>
    <row r="9914" spans="7:7" x14ac:dyDescent="0.2">
      <c r="G9914" s="2"/>
    </row>
    <row r="9915" spans="7:7" x14ac:dyDescent="0.2">
      <c r="G9915" s="2"/>
    </row>
    <row r="9916" spans="7:7" x14ac:dyDescent="0.2">
      <c r="G9916" s="2"/>
    </row>
    <row r="9917" spans="7:7" x14ac:dyDescent="0.2">
      <c r="G9917" s="2"/>
    </row>
    <row r="9918" spans="7:7" x14ac:dyDescent="0.2">
      <c r="G9918" s="2"/>
    </row>
    <row r="9919" spans="7:7" x14ac:dyDescent="0.2">
      <c r="G9919" s="2"/>
    </row>
    <row r="9920" spans="7:7" x14ac:dyDescent="0.2">
      <c r="G9920" s="2"/>
    </row>
    <row r="9921" spans="7:7" x14ac:dyDescent="0.2">
      <c r="G9921" s="2"/>
    </row>
    <row r="9922" spans="7:7" x14ac:dyDescent="0.2">
      <c r="G9922" s="2"/>
    </row>
    <row r="9923" spans="7:7" x14ac:dyDescent="0.2">
      <c r="G9923" s="2"/>
    </row>
    <row r="9924" spans="7:7" x14ac:dyDescent="0.2">
      <c r="G9924" s="2"/>
    </row>
    <row r="9925" spans="7:7" x14ac:dyDescent="0.2">
      <c r="G9925" s="2"/>
    </row>
    <row r="9926" spans="7:7" x14ac:dyDescent="0.2">
      <c r="G9926" s="2"/>
    </row>
    <row r="9927" spans="7:7" x14ac:dyDescent="0.2">
      <c r="G9927" s="2"/>
    </row>
    <row r="9928" spans="7:7" x14ac:dyDescent="0.2">
      <c r="G9928" s="2"/>
    </row>
    <row r="9929" spans="7:7" x14ac:dyDescent="0.2">
      <c r="G9929" s="2"/>
    </row>
    <row r="9930" spans="7:7" x14ac:dyDescent="0.2">
      <c r="G9930" s="2"/>
    </row>
    <row r="9931" spans="7:7" x14ac:dyDescent="0.2">
      <c r="G9931" s="2"/>
    </row>
    <row r="9932" spans="7:7" x14ac:dyDescent="0.2">
      <c r="G9932" s="2"/>
    </row>
    <row r="9933" spans="7:7" x14ac:dyDescent="0.2">
      <c r="G9933" s="2"/>
    </row>
    <row r="9934" spans="7:7" x14ac:dyDescent="0.2">
      <c r="G9934" s="2"/>
    </row>
    <row r="9935" spans="7:7" x14ac:dyDescent="0.2">
      <c r="G9935" s="2"/>
    </row>
    <row r="9936" spans="7:7" x14ac:dyDescent="0.2">
      <c r="G9936" s="2"/>
    </row>
    <row r="9937" spans="7:7" x14ac:dyDescent="0.2">
      <c r="G9937" s="2"/>
    </row>
    <row r="9938" spans="7:7" x14ac:dyDescent="0.2">
      <c r="G9938" s="2"/>
    </row>
    <row r="9939" spans="7:7" x14ac:dyDescent="0.2">
      <c r="G9939" s="2"/>
    </row>
    <row r="9940" spans="7:7" x14ac:dyDescent="0.2">
      <c r="G9940" s="2"/>
    </row>
    <row r="9941" spans="7:7" x14ac:dyDescent="0.2">
      <c r="G9941" s="2"/>
    </row>
    <row r="9942" spans="7:7" x14ac:dyDescent="0.2">
      <c r="G9942" s="2"/>
    </row>
    <row r="9943" spans="7:7" x14ac:dyDescent="0.2">
      <c r="G9943" s="2"/>
    </row>
    <row r="9944" spans="7:7" x14ac:dyDescent="0.2">
      <c r="G9944" s="2"/>
    </row>
    <row r="9945" spans="7:7" x14ac:dyDescent="0.2">
      <c r="G9945" s="2"/>
    </row>
    <row r="9946" spans="7:7" x14ac:dyDescent="0.2">
      <c r="G9946" s="2"/>
    </row>
    <row r="9947" spans="7:7" x14ac:dyDescent="0.2">
      <c r="G9947" s="2"/>
    </row>
    <row r="9948" spans="7:7" x14ac:dyDescent="0.2">
      <c r="G9948" s="2"/>
    </row>
    <row r="9949" spans="7:7" x14ac:dyDescent="0.2">
      <c r="G9949" s="2"/>
    </row>
    <row r="9950" spans="7:7" x14ac:dyDescent="0.2">
      <c r="G9950" s="2"/>
    </row>
    <row r="9951" spans="7:7" x14ac:dyDescent="0.2">
      <c r="G9951" s="2"/>
    </row>
    <row r="9952" spans="7:7" x14ac:dyDescent="0.2">
      <c r="G9952" s="2"/>
    </row>
    <row r="9953" spans="7:7" x14ac:dyDescent="0.2">
      <c r="G9953" s="2"/>
    </row>
    <row r="9954" spans="7:7" x14ac:dyDescent="0.2">
      <c r="G9954" s="2"/>
    </row>
    <row r="9955" spans="7:7" x14ac:dyDescent="0.2">
      <c r="G9955" s="2"/>
    </row>
    <row r="9956" spans="7:7" x14ac:dyDescent="0.2">
      <c r="G9956" s="2"/>
    </row>
    <row r="9957" spans="7:7" x14ac:dyDescent="0.2">
      <c r="G9957" s="2"/>
    </row>
    <row r="9958" spans="7:7" x14ac:dyDescent="0.2">
      <c r="G9958" s="2"/>
    </row>
    <row r="9959" spans="7:7" x14ac:dyDescent="0.2">
      <c r="G9959" s="2"/>
    </row>
    <row r="9960" spans="7:7" x14ac:dyDescent="0.2">
      <c r="G9960" s="2"/>
    </row>
    <row r="9961" spans="7:7" x14ac:dyDescent="0.2">
      <c r="G9961" s="2"/>
    </row>
    <row r="9962" spans="7:7" x14ac:dyDescent="0.2">
      <c r="G9962" s="2"/>
    </row>
    <row r="9963" spans="7:7" x14ac:dyDescent="0.2">
      <c r="G9963" s="2"/>
    </row>
    <row r="9964" spans="7:7" x14ac:dyDescent="0.2">
      <c r="G9964" s="2"/>
    </row>
    <row r="9965" spans="7:7" x14ac:dyDescent="0.2">
      <c r="G9965" s="2"/>
    </row>
    <row r="9966" spans="7:7" x14ac:dyDescent="0.2">
      <c r="G9966" s="2"/>
    </row>
    <row r="9967" spans="7:7" x14ac:dyDescent="0.2">
      <c r="G9967" s="2"/>
    </row>
    <row r="9968" spans="7:7" x14ac:dyDescent="0.2">
      <c r="G9968" s="2"/>
    </row>
    <row r="9969" spans="7:7" x14ac:dyDescent="0.2">
      <c r="G9969" s="2"/>
    </row>
    <row r="9970" spans="7:7" x14ac:dyDescent="0.2">
      <c r="G9970" s="2"/>
    </row>
    <row r="9971" spans="7:7" x14ac:dyDescent="0.2">
      <c r="G9971" s="2"/>
    </row>
    <row r="9972" spans="7:7" x14ac:dyDescent="0.2">
      <c r="G9972" s="2"/>
    </row>
    <row r="9973" spans="7:7" x14ac:dyDescent="0.2">
      <c r="G9973" s="2"/>
    </row>
    <row r="9974" spans="7:7" x14ac:dyDescent="0.2">
      <c r="G9974" s="2"/>
    </row>
    <row r="9975" spans="7:7" x14ac:dyDescent="0.2">
      <c r="G9975" s="2"/>
    </row>
    <row r="9976" spans="7:7" x14ac:dyDescent="0.2">
      <c r="G9976" s="2"/>
    </row>
    <row r="9977" spans="7:7" x14ac:dyDescent="0.2">
      <c r="G9977" s="2"/>
    </row>
    <row r="9978" spans="7:7" x14ac:dyDescent="0.2">
      <c r="G9978" s="2"/>
    </row>
    <row r="9979" spans="7:7" x14ac:dyDescent="0.2">
      <c r="G9979" s="2"/>
    </row>
    <row r="9980" spans="7:7" x14ac:dyDescent="0.2">
      <c r="G9980" s="2"/>
    </row>
    <row r="9981" spans="7:7" x14ac:dyDescent="0.2">
      <c r="G9981" s="2"/>
    </row>
    <row r="9982" spans="7:7" x14ac:dyDescent="0.2">
      <c r="G9982" s="2"/>
    </row>
    <row r="9983" spans="7:7" x14ac:dyDescent="0.2">
      <c r="G9983" s="2"/>
    </row>
    <row r="9984" spans="7:7" x14ac:dyDescent="0.2">
      <c r="G9984" s="2"/>
    </row>
    <row r="9985" spans="7:7" x14ac:dyDescent="0.2">
      <c r="G9985" s="2"/>
    </row>
    <row r="9986" spans="7:7" x14ac:dyDescent="0.2">
      <c r="G9986" s="2"/>
    </row>
    <row r="9987" spans="7:7" x14ac:dyDescent="0.2">
      <c r="G9987" s="2"/>
    </row>
    <row r="9988" spans="7:7" x14ac:dyDescent="0.2">
      <c r="G9988" s="2"/>
    </row>
    <row r="9989" spans="7:7" x14ac:dyDescent="0.2">
      <c r="G9989" s="2"/>
    </row>
    <row r="9990" spans="7:7" x14ac:dyDescent="0.2">
      <c r="G9990" s="2"/>
    </row>
    <row r="9991" spans="7:7" x14ac:dyDescent="0.2">
      <c r="G9991" s="2"/>
    </row>
    <row r="9992" spans="7:7" x14ac:dyDescent="0.2">
      <c r="G9992" s="2"/>
    </row>
    <row r="9993" spans="7:7" x14ac:dyDescent="0.2">
      <c r="G9993" s="2"/>
    </row>
    <row r="9994" spans="7:7" x14ac:dyDescent="0.2">
      <c r="G9994" s="2"/>
    </row>
    <row r="9995" spans="7:7" x14ac:dyDescent="0.2">
      <c r="G9995" s="2"/>
    </row>
    <row r="9996" spans="7:7" x14ac:dyDescent="0.2">
      <c r="G9996" s="2"/>
    </row>
    <row r="9997" spans="7:7" x14ac:dyDescent="0.2">
      <c r="G9997" s="2"/>
    </row>
    <row r="9998" spans="7:7" x14ac:dyDescent="0.2">
      <c r="G9998" s="2"/>
    </row>
    <row r="9999" spans="7:7" x14ac:dyDescent="0.2">
      <c r="G9999" s="2"/>
    </row>
    <row r="10000" spans="7:7" x14ac:dyDescent="0.2">
      <c r="G10000" s="2"/>
    </row>
    <row r="10001" spans="7:7" x14ac:dyDescent="0.2">
      <c r="G10001" s="2"/>
    </row>
    <row r="10002" spans="7:7" x14ac:dyDescent="0.2">
      <c r="G10002" s="2"/>
    </row>
    <row r="10003" spans="7:7" x14ac:dyDescent="0.2">
      <c r="G10003" s="2"/>
    </row>
    <row r="10004" spans="7:7" x14ac:dyDescent="0.2">
      <c r="G10004" s="2"/>
    </row>
    <row r="10005" spans="7:7" x14ac:dyDescent="0.2">
      <c r="G10005" s="2"/>
    </row>
    <row r="10006" spans="7:7" x14ac:dyDescent="0.2">
      <c r="G10006" s="2"/>
    </row>
    <row r="10007" spans="7:7" x14ac:dyDescent="0.2">
      <c r="G10007" s="2"/>
    </row>
    <row r="10008" spans="7:7" x14ac:dyDescent="0.2">
      <c r="G10008" s="2"/>
    </row>
    <row r="10009" spans="7:7" x14ac:dyDescent="0.2">
      <c r="G10009" s="2"/>
    </row>
    <row r="10010" spans="7:7" x14ac:dyDescent="0.2">
      <c r="G10010" s="2"/>
    </row>
    <row r="10011" spans="7:7" x14ac:dyDescent="0.2">
      <c r="G10011" s="2"/>
    </row>
    <row r="10012" spans="7:7" x14ac:dyDescent="0.2">
      <c r="G10012" s="2"/>
    </row>
    <row r="10013" spans="7:7" x14ac:dyDescent="0.2">
      <c r="G10013" s="2"/>
    </row>
    <row r="10014" spans="7:7" x14ac:dyDescent="0.2">
      <c r="G10014" s="2"/>
    </row>
    <row r="10015" spans="7:7" x14ac:dyDescent="0.2">
      <c r="G10015" s="2"/>
    </row>
    <row r="10016" spans="7:7" x14ac:dyDescent="0.2">
      <c r="G10016" s="2"/>
    </row>
    <row r="10017" spans="7:7" x14ac:dyDescent="0.2">
      <c r="G10017" s="2"/>
    </row>
    <row r="10018" spans="7:7" x14ac:dyDescent="0.2">
      <c r="G10018" s="2"/>
    </row>
    <row r="10019" spans="7:7" x14ac:dyDescent="0.2">
      <c r="G10019" s="2"/>
    </row>
    <row r="10020" spans="7:7" x14ac:dyDescent="0.2">
      <c r="G10020" s="2"/>
    </row>
    <row r="10021" spans="7:7" x14ac:dyDescent="0.2">
      <c r="G10021" s="2"/>
    </row>
    <row r="10022" spans="7:7" x14ac:dyDescent="0.2">
      <c r="G10022" s="2"/>
    </row>
    <row r="10023" spans="7:7" x14ac:dyDescent="0.2">
      <c r="G10023" s="2"/>
    </row>
    <row r="10024" spans="7:7" x14ac:dyDescent="0.2">
      <c r="G10024" s="2"/>
    </row>
    <row r="10025" spans="7:7" x14ac:dyDescent="0.2">
      <c r="G10025" s="2"/>
    </row>
    <row r="10026" spans="7:7" x14ac:dyDescent="0.2">
      <c r="G10026" s="2"/>
    </row>
    <row r="10027" spans="7:7" x14ac:dyDescent="0.2">
      <c r="G10027" s="2"/>
    </row>
    <row r="10028" spans="7:7" x14ac:dyDescent="0.2">
      <c r="G10028" s="2"/>
    </row>
    <row r="10029" spans="7:7" x14ac:dyDescent="0.2">
      <c r="G10029" s="2"/>
    </row>
    <row r="10030" spans="7:7" x14ac:dyDescent="0.2">
      <c r="G10030" s="2"/>
    </row>
    <row r="10031" spans="7:7" x14ac:dyDescent="0.2">
      <c r="G10031" s="2"/>
    </row>
    <row r="10032" spans="7:7" x14ac:dyDescent="0.2">
      <c r="G10032" s="2"/>
    </row>
    <row r="10033" spans="7:7" x14ac:dyDescent="0.2">
      <c r="G10033" s="2"/>
    </row>
    <row r="10034" spans="7:7" x14ac:dyDescent="0.2">
      <c r="G10034" s="2"/>
    </row>
    <row r="10035" spans="7:7" x14ac:dyDescent="0.2">
      <c r="G10035" s="2"/>
    </row>
    <row r="10036" spans="7:7" x14ac:dyDescent="0.2">
      <c r="G10036" s="2"/>
    </row>
    <row r="10037" spans="7:7" x14ac:dyDescent="0.2">
      <c r="G10037" s="2"/>
    </row>
    <row r="10038" spans="7:7" x14ac:dyDescent="0.2">
      <c r="G10038" s="2"/>
    </row>
    <row r="10039" spans="7:7" x14ac:dyDescent="0.2">
      <c r="G10039" s="2"/>
    </row>
    <row r="10040" spans="7:7" x14ac:dyDescent="0.2">
      <c r="G10040" s="2"/>
    </row>
    <row r="10041" spans="7:7" x14ac:dyDescent="0.2">
      <c r="G10041" s="2"/>
    </row>
    <row r="10042" spans="7:7" x14ac:dyDescent="0.2">
      <c r="G10042" s="2"/>
    </row>
    <row r="10043" spans="7:7" x14ac:dyDescent="0.2">
      <c r="G10043" s="2"/>
    </row>
    <row r="10044" spans="7:7" x14ac:dyDescent="0.2">
      <c r="G10044" s="2"/>
    </row>
    <row r="10045" spans="7:7" x14ac:dyDescent="0.2">
      <c r="G10045" s="2"/>
    </row>
    <row r="10046" spans="7:7" x14ac:dyDescent="0.2">
      <c r="G10046" s="2"/>
    </row>
    <row r="10047" spans="7:7" x14ac:dyDescent="0.2">
      <c r="G10047" s="2"/>
    </row>
    <row r="10048" spans="7:7" x14ac:dyDescent="0.2">
      <c r="G10048" s="2"/>
    </row>
    <row r="10049" spans="7:7" x14ac:dyDescent="0.2">
      <c r="G10049" s="2"/>
    </row>
    <row r="10050" spans="7:7" x14ac:dyDescent="0.2">
      <c r="G10050" s="2"/>
    </row>
    <row r="10051" spans="7:7" x14ac:dyDescent="0.2">
      <c r="G10051" s="2"/>
    </row>
    <row r="10052" spans="7:7" x14ac:dyDescent="0.2">
      <c r="G10052" s="2"/>
    </row>
    <row r="10053" spans="7:7" x14ac:dyDescent="0.2">
      <c r="G10053" s="2"/>
    </row>
    <row r="10054" spans="7:7" x14ac:dyDescent="0.2">
      <c r="G10054" s="2"/>
    </row>
    <row r="10055" spans="7:7" x14ac:dyDescent="0.2">
      <c r="G10055" s="2"/>
    </row>
    <row r="10056" spans="7:7" x14ac:dyDescent="0.2">
      <c r="G10056" s="2"/>
    </row>
    <row r="10057" spans="7:7" x14ac:dyDescent="0.2">
      <c r="G10057" s="2"/>
    </row>
    <row r="10058" spans="7:7" x14ac:dyDescent="0.2">
      <c r="G10058" s="2"/>
    </row>
    <row r="10059" spans="7:7" x14ac:dyDescent="0.2">
      <c r="G10059" s="2"/>
    </row>
    <row r="10060" spans="7:7" x14ac:dyDescent="0.2">
      <c r="G10060" s="2"/>
    </row>
    <row r="10061" spans="7:7" x14ac:dyDescent="0.2">
      <c r="G10061" s="2"/>
    </row>
    <row r="10062" spans="7:7" x14ac:dyDescent="0.2">
      <c r="G10062" s="2"/>
    </row>
    <row r="10063" spans="7:7" x14ac:dyDescent="0.2">
      <c r="G10063" s="2"/>
    </row>
    <row r="10064" spans="7:7" x14ac:dyDescent="0.2">
      <c r="G10064" s="2"/>
    </row>
    <row r="10065" spans="7:7" x14ac:dyDescent="0.2">
      <c r="G10065" s="2"/>
    </row>
    <row r="10066" spans="7:7" x14ac:dyDescent="0.2">
      <c r="G10066" s="2"/>
    </row>
    <row r="10067" spans="7:7" x14ac:dyDescent="0.2">
      <c r="G10067" s="2"/>
    </row>
    <row r="10068" spans="7:7" x14ac:dyDescent="0.2">
      <c r="G10068" s="2"/>
    </row>
    <row r="10069" spans="7:7" x14ac:dyDescent="0.2">
      <c r="G10069" s="2"/>
    </row>
    <row r="10070" spans="7:7" x14ac:dyDescent="0.2">
      <c r="G10070" s="2"/>
    </row>
    <row r="10071" spans="7:7" x14ac:dyDescent="0.2">
      <c r="G10071" s="2"/>
    </row>
    <row r="10072" spans="7:7" x14ac:dyDescent="0.2">
      <c r="G10072" s="2"/>
    </row>
    <row r="10073" spans="7:7" x14ac:dyDescent="0.2">
      <c r="G10073" s="2"/>
    </row>
    <row r="10074" spans="7:7" x14ac:dyDescent="0.2">
      <c r="G10074" s="2"/>
    </row>
    <row r="10075" spans="7:7" x14ac:dyDescent="0.2">
      <c r="G10075" s="2"/>
    </row>
    <row r="10076" spans="7:7" x14ac:dyDescent="0.2">
      <c r="G10076" s="2"/>
    </row>
    <row r="10077" spans="7:7" x14ac:dyDescent="0.2">
      <c r="G10077" s="2"/>
    </row>
    <row r="10078" spans="7:7" x14ac:dyDescent="0.2">
      <c r="G10078" s="2"/>
    </row>
    <row r="10079" spans="7:7" x14ac:dyDescent="0.2">
      <c r="G10079" s="2"/>
    </row>
    <row r="10080" spans="7:7" x14ac:dyDescent="0.2">
      <c r="G10080" s="2"/>
    </row>
    <row r="10081" spans="7:7" x14ac:dyDescent="0.2">
      <c r="G10081" s="2"/>
    </row>
    <row r="10082" spans="7:7" x14ac:dyDescent="0.2">
      <c r="G10082" s="2"/>
    </row>
    <row r="10083" spans="7:7" x14ac:dyDescent="0.2">
      <c r="G10083" s="2"/>
    </row>
    <row r="10084" spans="7:7" x14ac:dyDescent="0.2">
      <c r="G10084" s="2"/>
    </row>
    <row r="10085" spans="7:7" x14ac:dyDescent="0.2">
      <c r="G10085" s="2"/>
    </row>
    <row r="10086" spans="7:7" x14ac:dyDescent="0.2">
      <c r="G10086" s="2"/>
    </row>
    <row r="10087" spans="7:7" x14ac:dyDescent="0.2">
      <c r="G10087" s="2"/>
    </row>
    <row r="10088" spans="7:7" x14ac:dyDescent="0.2">
      <c r="G10088" s="2"/>
    </row>
    <row r="10089" spans="7:7" x14ac:dyDescent="0.2">
      <c r="G10089" s="2"/>
    </row>
    <row r="10090" spans="7:7" x14ac:dyDescent="0.2">
      <c r="G10090" s="2"/>
    </row>
    <row r="10091" spans="7:7" x14ac:dyDescent="0.2">
      <c r="G10091" s="2"/>
    </row>
    <row r="10092" spans="7:7" x14ac:dyDescent="0.2">
      <c r="G10092" s="2"/>
    </row>
    <row r="10093" spans="7:7" x14ac:dyDescent="0.2">
      <c r="G10093" s="2"/>
    </row>
    <row r="10094" spans="7:7" x14ac:dyDescent="0.2">
      <c r="G10094" s="2"/>
    </row>
    <row r="10095" spans="7:7" x14ac:dyDescent="0.2">
      <c r="G10095" s="2"/>
    </row>
    <row r="10096" spans="7:7" x14ac:dyDescent="0.2">
      <c r="G10096" s="2"/>
    </row>
    <row r="10097" spans="7:7" x14ac:dyDescent="0.2">
      <c r="G10097" s="2"/>
    </row>
    <row r="10098" spans="7:7" x14ac:dyDescent="0.2">
      <c r="G10098" s="2"/>
    </row>
    <row r="10099" spans="7:7" x14ac:dyDescent="0.2">
      <c r="G10099" s="2"/>
    </row>
    <row r="10100" spans="7:7" x14ac:dyDescent="0.2">
      <c r="G10100" s="2"/>
    </row>
    <row r="10101" spans="7:7" x14ac:dyDescent="0.2">
      <c r="G10101" s="2"/>
    </row>
    <row r="10102" spans="7:7" x14ac:dyDescent="0.2">
      <c r="G10102" s="2"/>
    </row>
    <row r="10103" spans="7:7" x14ac:dyDescent="0.2">
      <c r="G10103" s="2"/>
    </row>
    <row r="10104" spans="7:7" x14ac:dyDescent="0.2">
      <c r="G10104" s="2"/>
    </row>
    <row r="10105" spans="7:7" x14ac:dyDescent="0.2">
      <c r="G10105" s="2"/>
    </row>
    <row r="10106" spans="7:7" x14ac:dyDescent="0.2">
      <c r="G10106" s="2"/>
    </row>
    <row r="10107" spans="7:7" x14ac:dyDescent="0.2">
      <c r="G10107" s="2"/>
    </row>
    <row r="10108" spans="7:7" x14ac:dyDescent="0.2">
      <c r="G10108" s="2"/>
    </row>
    <row r="10109" spans="7:7" x14ac:dyDescent="0.2">
      <c r="G10109" s="2"/>
    </row>
    <row r="10110" spans="7:7" x14ac:dyDescent="0.2">
      <c r="G10110" s="2"/>
    </row>
    <row r="10111" spans="7:7" x14ac:dyDescent="0.2">
      <c r="G10111" s="2"/>
    </row>
    <row r="10112" spans="7:7" x14ac:dyDescent="0.2">
      <c r="G10112" s="2"/>
    </row>
    <row r="10113" spans="7:7" x14ac:dyDescent="0.2">
      <c r="G10113" s="2"/>
    </row>
    <row r="10114" spans="7:7" x14ac:dyDescent="0.2">
      <c r="G10114" s="2"/>
    </row>
    <row r="10115" spans="7:7" x14ac:dyDescent="0.2">
      <c r="G10115" s="2"/>
    </row>
    <row r="10116" spans="7:7" x14ac:dyDescent="0.2">
      <c r="G10116" s="2"/>
    </row>
    <row r="10117" spans="7:7" x14ac:dyDescent="0.2">
      <c r="G10117" s="2"/>
    </row>
    <row r="10118" spans="7:7" x14ac:dyDescent="0.2">
      <c r="G10118" s="2"/>
    </row>
    <row r="10119" spans="7:7" x14ac:dyDescent="0.2">
      <c r="G10119" s="2"/>
    </row>
    <row r="10120" spans="7:7" x14ac:dyDescent="0.2">
      <c r="G10120" s="2"/>
    </row>
    <row r="10121" spans="7:7" x14ac:dyDescent="0.2">
      <c r="G10121" s="2"/>
    </row>
    <row r="10122" spans="7:7" x14ac:dyDescent="0.2">
      <c r="G10122" s="2"/>
    </row>
    <row r="10123" spans="7:7" x14ac:dyDescent="0.2">
      <c r="G10123" s="2"/>
    </row>
    <row r="10124" spans="7:7" x14ac:dyDescent="0.2">
      <c r="G10124" s="2"/>
    </row>
    <row r="10125" spans="7:7" x14ac:dyDescent="0.2">
      <c r="G10125" s="2"/>
    </row>
    <row r="10126" spans="7:7" x14ac:dyDescent="0.2">
      <c r="G10126" s="2"/>
    </row>
    <row r="10127" spans="7:7" x14ac:dyDescent="0.2">
      <c r="G10127" s="2"/>
    </row>
    <row r="10128" spans="7:7" x14ac:dyDescent="0.2">
      <c r="G10128" s="2"/>
    </row>
    <row r="10129" spans="7:7" x14ac:dyDescent="0.2">
      <c r="G10129" s="2"/>
    </row>
    <row r="10130" spans="7:7" x14ac:dyDescent="0.2">
      <c r="G10130" s="2"/>
    </row>
    <row r="10131" spans="7:7" x14ac:dyDescent="0.2">
      <c r="G10131" s="2"/>
    </row>
    <row r="10132" spans="7:7" x14ac:dyDescent="0.2">
      <c r="G10132" s="2"/>
    </row>
    <row r="10133" spans="7:7" x14ac:dyDescent="0.2">
      <c r="G10133" s="2"/>
    </row>
    <row r="10134" spans="7:7" x14ac:dyDescent="0.2">
      <c r="G10134" s="2"/>
    </row>
    <row r="10135" spans="7:7" x14ac:dyDescent="0.2">
      <c r="G10135" s="2"/>
    </row>
    <row r="10136" spans="7:7" x14ac:dyDescent="0.2">
      <c r="G10136" s="2"/>
    </row>
    <row r="10137" spans="7:7" x14ac:dyDescent="0.2">
      <c r="G10137" s="2"/>
    </row>
    <row r="10138" spans="7:7" x14ac:dyDescent="0.2">
      <c r="G10138" s="2"/>
    </row>
    <row r="10139" spans="7:7" x14ac:dyDescent="0.2">
      <c r="G10139" s="2"/>
    </row>
    <row r="10140" spans="7:7" x14ac:dyDescent="0.2">
      <c r="G10140" s="2"/>
    </row>
    <row r="10141" spans="7:7" x14ac:dyDescent="0.2">
      <c r="G10141" s="2"/>
    </row>
    <row r="10142" spans="7:7" x14ac:dyDescent="0.2">
      <c r="G10142" s="2"/>
    </row>
    <row r="10143" spans="7:7" x14ac:dyDescent="0.2">
      <c r="G10143" s="2"/>
    </row>
    <row r="10144" spans="7:7" x14ac:dyDescent="0.2">
      <c r="G10144" s="2"/>
    </row>
    <row r="10145" spans="7:7" x14ac:dyDescent="0.2">
      <c r="G10145" s="2"/>
    </row>
    <row r="10146" spans="7:7" x14ac:dyDescent="0.2">
      <c r="G10146" s="2"/>
    </row>
    <row r="10147" spans="7:7" x14ac:dyDescent="0.2">
      <c r="G10147" s="2"/>
    </row>
    <row r="10148" spans="7:7" x14ac:dyDescent="0.2">
      <c r="G10148" s="2"/>
    </row>
    <row r="10149" spans="7:7" x14ac:dyDescent="0.2">
      <c r="G10149" s="2"/>
    </row>
    <row r="10150" spans="7:7" x14ac:dyDescent="0.2">
      <c r="G10150" s="2"/>
    </row>
    <row r="10151" spans="7:7" x14ac:dyDescent="0.2">
      <c r="G10151" s="2"/>
    </row>
    <row r="10152" spans="7:7" x14ac:dyDescent="0.2">
      <c r="G10152" s="2"/>
    </row>
    <row r="10153" spans="7:7" x14ac:dyDescent="0.2">
      <c r="G10153" s="2"/>
    </row>
    <row r="10154" spans="7:7" x14ac:dyDescent="0.2">
      <c r="G10154" s="2"/>
    </row>
    <row r="10155" spans="7:7" x14ac:dyDescent="0.2">
      <c r="G10155" s="2"/>
    </row>
    <row r="10156" spans="7:7" x14ac:dyDescent="0.2">
      <c r="G10156" s="2"/>
    </row>
    <row r="10157" spans="7:7" x14ac:dyDescent="0.2">
      <c r="G10157" s="2"/>
    </row>
    <row r="10158" spans="7:7" x14ac:dyDescent="0.2">
      <c r="G10158" s="2"/>
    </row>
    <row r="10159" spans="7:7" x14ac:dyDescent="0.2">
      <c r="G10159" s="2"/>
    </row>
    <row r="10160" spans="7:7" x14ac:dyDescent="0.2">
      <c r="G10160" s="2"/>
    </row>
    <row r="10161" spans="7:7" x14ac:dyDescent="0.2">
      <c r="G10161" s="2"/>
    </row>
    <row r="10162" spans="7:7" x14ac:dyDescent="0.2">
      <c r="G10162" s="2"/>
    </row>
    <row r="10163" spans="7:7" x14ac:dyDescent="0.2">
      <c r="G10163" s="2"/>
    </row>
    <row r="10164" spans="7:7" x14ac:dyDescent="0.2">
      <c r="G10164" s="2"/>
    </row>
    <row r="10165" spans="7:7" x14ac:dyDescent="0.2">
      <c r="G10165" s="2"/>
    </row>
    <row r="10166" spans="7:7" x14ac:dyDescent="0.2">
      <c r="G10166" s="2"/>
    </row>
    <row r="10167" spans="7:7" x14ac:dyDescent="0.2">
      <c r="G10167" s="2"/>
    </row>
    <row r="10168" spans="7:7" x14ac:dyDescent="0.2">
      <c r="G10168" s="2"/>
    </row>
    <row r="10169" spans="7:7" x14ac:dyDescent="0.2">
      <c r="G10169" s="2"/>
    </row>
    <row r="10170" spans="7:7" x14ac:dyDescent="0.2">
      <c r="G10170" s="2"/>
    </row>
    <row r="10171" spans="7:7" x14ac:dyDescent="0.2">
      <c r="G10171" s="2"/>
    </row>
    <row r="10172" spans="7:7" x14ac:dyDescent="0.2">
      <c r="G10172" s="2"/>
    </row>
    <row r="10173" spans="7:7" x14ac:dyDescent="0.2">
      <c r="G10173" s="2"/>
    </row>
    <row r="10174" spans="7:7" x14ac:dyDescent="0.2">
      <c r="G10174" s="2"/>
    </row>
    <row r="10175" spans="7:7" x14ac:dyDescent="0.2">
      <c r="G10175" s="2"/>
    </row>
    <row r="10176" spans="7:7" x14ac:dyDescent="0.2">
      <c r="G10176" s="2"/>
    </row>
    <row r="10177" spans="7:7" x14ac:dyDescent="0.2">
      <c r="G10177" s="2"/>
    </row>
    <row r="10178" spans="7:7" x14ac:dyDescent="0.2">
      <c r="G10178" s="2"/>
    </row>
    <row r="10179" spans="7:7" x14ac:dyDescent="0.2">
      <c r="G10179" s="2"/>
    </row>
    <row r="10180" spans="7:7" x14ac:dyDescent="0.2">
      <c r="G10180" s="2"/>
    </row>
    <row r="10181" spans="7:7" x14ac:dyDescent="0.2">
      <c r="G10181" s="2"/>
    </row>
    <row r="10182" spans="7:7" x14ac:dyDescent="0.2">
      <c r="G10182" s="2"/>
    </row>
    <row r="10183" spans="7:7" x14ac:dyDescent="0.2">
      <c r="G10183" s="2"/>
    </row>
    <row r="10184" spans="7:7" x14ac:dyDescent="0.2">
      <c r="G10184" s="2"/>
    </row>
    <row r="10185" spans="7:7" x14ac:dyDescent="0.2">
      <c r="G10185" s="2"/>
    </row>
    <row r="10186" spans="7:7" x14ac:dyDescent="0.2">
      <c r="G10186" s="2"/>
    </row>
    <row r="10187" spans="7:7" x14ac:dyDescent="0.2">
      <c r="G10187" s="2"/>
    </row>
    <row r="10188" spans="7:7" x14ac:dyDescent="0.2">
      <c r="G10188" s="2"/>
    </row>
    <row r="10189" spans="7:7" x14ac:dyDescent="0.2">
      <c r="G10189" s="2"/>
    </row>
    <row r="10190" spans="7:7" x14ac:dyDescent="0.2">
      <c r="G10190" s="2"/>
    </row>
    <row r="10191" spans="7:7" x14ac:dyDescent="0.2">
      <c r="G10191" s="2"/>
    </row>
    <row r="10192" spans="7:7" x14ac:dyDescent="0.2">
      <c r="G10192" s="2"/>
    </row>
    <row r="10193" spans="7:7" x14ac:dyDescent="0.2">
      <c r="G10193" s="2"/>
    </row>
    <row r="10194" spans="7:7" x14ac:dyDescent="0.2">
      <c r="G10194" s="2"/>
    </row>
    <row r="10195" spans="7:7" x14ac:dyDescent="0.2">
      <c r="G10195" s="2"/>
    </row>
    <row r="10196" spans="7:7" x14ac:dyDescent="0.2">
      <c r="G10196" s="2"/>
    </row>
    <row r="10197" spans="7:7" x14ac:dyDescent="0.2">
      <c r="G10197" s="2"/>
    </row>
    <row r="10198" spans="7:7" x14ac:dyDescent="0.2">
      <c r="G10198" s="2"/>
    </row>
    <row r="10199" spans="7:7" x14ac:dyDescent="0.2">
      <c r="G10199" s="2"/>
    </row>
    <row r="10200" spans="7:7" x14ac:dyDescent="0.2">
      <c r="G10200" s="2"/>
    </row>
    <row r="10201" spans="7:7" x14ac:dyDescent="0.2">
      <c r="G10201" s="2"/>
    </row>
    <row r="10202" spans="7:7" x14ac:dyDescent="0.2">
      <c r="G10202" s="2"/>
    </row>
    <row r="10203" spans="7:7" x14ac:dyDescent="0.2">
      <c r="G10203" s="2"/>
    </row>
    <row r="10204" spans="7:7" x14ac:dyDescent="0.2">
      <c r="G10204" s="2"/>
    </row>
    <row r="10205" spans="7:7" x14ac:dyDescent="0.2">
      <c r="G10205" s="2"/>
    </row>
    <row r="10206" spans="7:7" x14ac:dyDescent="0.2">
      <c r="G10206" s="2"/>
    </row>
    <row r="10207" spans="7:7" x14ac:dyDescent="0.2">
      <c r="G10207" s="2"/>
    </row>
    <row r="10208" spans="7:7" x14ac:dyDescent="0.2">
      <c r="G10208" s="2"/>
    </row>
    <row r="10209" spans="7:7" x14ac:dyDescent="0.2">
      <c r="G10209" s="2"/>
    </row>
    <row r="10210" spans="7:7" x14ac:dyDescent="0.2">
      <c r="G10210" s="2"/>
    </row>
    <row r="10211" spans="7:7" x14ac:dyDescent="0.2">
      <c r="G10211" s="2"/>
    </row>
    <row r="10212" spans="7:7" x14ac:dyDescent="0.2">
      <c r="G10212" s="2"/>
    </row>
    <row r="10213" spans="7:7" x14ac:dyDescent="0.2">
      <c r="G10213" s="2"/>
    </row>
    <row r="10214" spans="7:7" x14ac:dyDescent="0.2">
      <c r="G10214" s="2"/>
    </row>
    <row r="10215" spans="7:7" x14ac:dyDescent="0.2">
      <c r="G10215" s="2"/>
    </row>
    <row r="10216" spans="7:7" x14ac:dyDescent="0.2">
      <c r="G10216" s="2"/>
    </row>
    <row r="10217" spans="7:7" x14ac:dyDescent="0.2">
      <c r="G10217" s="2"/>
    </row>
    <row r="10218" spans="7:7" x14ac:dyDescent="0.2">
      <c r="G10218" s="2"/>
    </row>
    <row r="10219" spans="7:7" x14ac:dyDescent="0.2">
      <c r="G10219" s="2"/>
    </row>
    <row r="10220" spans="7:7" x14ac:dyDescent="0.2">
      <c r="G10220" s="2"/>
    </row>
    <row r="10221" spans="7:7" x14ac:dyDescent="0.2">
      <c r="G10221" s="2"/>
    </row>
    <row r="10222" spans="7:7" x14ac:dyDescent="0.2">
      <c r="G10222" s="2"/>
    </row>
    <row r="10223" spans="7:7" x14ac:dyDescent="0.2">
      <c r="G10223" s="2"/>
    </row>
    <row r="10224" spans="7:7" x14ac:dyDescent="0.2">
      <c r="G10224" s="2"/>
    </row>
    <row r="10225" spans="7:7" x14ac:dyDescent="0.2">
      <c r="G10225" s="2"/>
    </row>
    <row r="10226" spans="7:7" x14ac:dyDescent="0.2">
      <c r="G10226" s="2"/>
    </row>
    <row r="10227" spans="7:7" x14ac:dyDescent="0.2">
      <c r="G10227" s="2"/>
    </row>
    <row r="10228" spans="7:7" x14ac:dyDescent="0.2">
      <c r="G10228" s="2"/>
    </row>
    <row r="10229" spans="7:7" x14ac:dyDescent="0.2">
      <c r="G10229" s="2"/>
    </row>
    <row r="10230" spans="7:7" x14ac:dyDescent="0.2">
      <c r="G10230" s="2"/>
    </row>
    <row r="10231" spans="7:7" x14ac:dyDescent="0.2">
      <c r="G10231" s="2"/>
    </row>
    <row r="10232" spans="7:7" x14ac:dyDescent="0.2">
      <c r="G10232" s="2"/>
    </row>
    <row r="10233" spans="7:7" x14ac:dyDescent="0.2">
      <c r="G10233" s="2"/>
    </row>
    <row r="10234" spans="7:7" x14ac:dyDescent="0.2">
      <c r="G10234" s="2"/>
    </row>
    <row r="10235" spans="7:7" x14ac:dyDescent="0.2">
      <c r="G10235" s="2"/>
    </row>
    <row r="10236" spans="7:7" x14ac:dyDescent="0.2">
      <c r="G10236" s="2"/>
    </row>
    <row r="10237" spans="7:7" x14ac:dyDescent="0.2">
      <c r="G10237" s="2"/>
    </row>
    <row r="10238" spans="7:7" x14ac:dyDescent="0.2">
      <c r="G10238" s="2"/>
    </row>
    <row r="10239" spans="7:7" x14ac:dyDescent="0.2">
      <c r="G10239" s="2"/>
    </row>
    <row r="10240" spans="7:7" x14ac:dyDescent="0.2">
      <c r="G10240" s="2"/>
    </row>
    <row r="10241" spans="7:7" x14ac:dyDescent="0.2">
      <c r="G10241" s="2"/>
    </row>
    <row r="10242" spans="7:7" x14ac:dyDescent="0.2">
      <c r="G10242" s="2"/>
    </row>
    <row r="10243" spans="7:7" x14ac:dyDescent="0.2">
      <c r="G10243" s="2"/>
    </row>
    <row r="10244" spans="7:7" x14ac:dyDescent="0.2">
      <c r="G10244" s="2"/>
    </row>
    <row r="10245" spans="7:7" x14ac:dyDescent="0.2">
      <c r="G10245" s="2"/>
    </row>
    <row r="10246" spans="7:7" x14ac:dyDescent="0.2">
      <c r="G10246" s="2"/>
    </row>
    <row r="10247" spans="7:7" x14ac:dyDescent="0.2">
      <c r="G10247" s="2"/>
    </row>
    <row r="10248" spans="7:7" x14ac:dyDescent="0.2">
      <c r="G10248" s="2"/>
    </row>
    <row r="10249" spans="7:7" x14ac:dyDescent="0.2">
      <c r="G10249" s="2"/>
    </row>
    <row r="10250" spans="7:7" x14ac:dyDescent="0.2">
      <c r="G10250" s="2"/>
    </row>
    <row r="10251" spans="7:7" x14ac:dyDescent="0.2">
      <c r="G10251" s="2"/>
    </row>
    <row r="10252" spans="7:7" x14ac:dyDescent="0.2">
      <c r="G10252" s="2"/>
    </row>
    <row r="10253" spans="7:7" x14ac:dyDescent="0.2">
      <c r="G10253" s="2"/>
    </row>
    <row r="10254" spans="7:7" x14ac:dyDescent="0.2">
      <c r="G10254" s="2"/>
    </row>
    <row r="10255" spans="7:7" x14ac:dyDescent="0.2">
      <c r="G10255" s="2"/>
    </row>
    <row r="10256" spans="7:7" x14ac:dyDescent="0.2">
      <c r="G10256" s="2"/>
    </row>
    <row r="10257" spans="7:7" x14ac:dyDescent="0.2">
      <c r="G10257" s="2"/>
    </row>
    <row r="10258" spans="7:7" x14ac:dyDescent="0.2">
      <c r="G10258" s="2"/>
    </row>
    <row r="10259" spans="7:7" x14ac:dyDescent="0.2">
      <c r="G10259" s="2"/>
    </row>
    <row r="10260" spans="7:7" x14ac:dyDescent="0.2">
      <c r="G10260" s="2"/>
    </row>
    <row r="10261" spans="7:7" x14ac:dyDescent="0.2">
      <c r="G10261" s="2"/>
    </row>
    <row r="10262" spans="7:7" x14ac:dyDescent="0.2">
      <c r="G10262" s="2"/>
    </row>
    <row r="10263" spans="7:7" x14ac:dyDescent="0.2">
      <c r="G10263" s="2"/>
    </row>
    <row r="10264" spans="7:7" x14ac:dyDescent="0.2">
      <c r="G10264" s="2"/>
    </row>
    <row r="10265" spans="7:7" x14ac:dyDescent="0.2">
      <c r="G10265" s="2"/>
    </row>
    <row r="10266" spans="7:7" x14ac:dyDescent="0.2">
      <c r="G10266" s="2"/>
    </row>
    <row r="10267" spans="7:7" x14ac:dyDescent="0.2">
      <c r="G10267" s="2"/>
    </row>
    <row r="10268" spans="7:7" x14ac:dyDescent="0.2">
      <c r="G10268" s="2"/>
    </row>
    <row r="10269" spans="7:7" x14ac:dyDescent="0.2">
      <c r="G10269" s="2"/>
    </row>
    <row r="10270" spans="7:7" x14ac:dyDescent="0.2">
      <c r="G10270" s="2"/>
    </row>
    <row r="10271" spans="7:7" x14ac:dyDescent="0.2">
      <c r="G10271" s="2"/>
    </row>
    <row r="10272" spans="7:7" x14ac:dyDescent="0.2">
      <c r="G10272" s="2"/>
    </row>
    <row r="10273" spans="7:7" x14ac:dyDescent="0.2">
      <c r="G10273" s="2"/>
    </row>
    <row r="10274" spans="7:7" x14ac:dyDescent="0.2">
      <c r="G10274" s="2"/>
    </row>
    <row r="10275" spans="7:7" x14ac:dyDescent="0.2">
      <c r="G10275" s="2"/>
    </row>
    <row r="10276" spans="7:7" x14ac:dyDescent="0.2">
      <c r="G10276" s="2"/>
    </row>
    <row r="10277" spans="7:7" x14ac:dyDescent="0.2">
      <c r="G10277" s="2"/>
    </row>
    <row r="10278" spans="7:7" x14ac:dyDescent="0.2">
      <c r="G10278" s="2"/>
    </row>
    <row r="10279" spans="7:7" x14ac:dyDescent="0.2">
      <c r="G10279" s="2"/>
    </row>
    <row r="10280" spans="7:7" x14ac:dyDescent="0.2">
      <c r="G10280" s="2"/>
    </row>
    <row r="10281" spans="7:7" x14ac:dyDescent="0.2">
      <c r="G10281" s="2"/>
    </row>
    <row r="10282" spans="7:7" x14ac:dyDescent="0.2">
      <c r="G10282" s="2"/>
    </row>
    <row r="10283" spans="7:7" x14ac:dyDescent="0.2">
      <c r="G10283" s="2"/>
    </row>
    <row r="10284" spans="7:7" x14ac:dyDescent="0.2">
      <c r="G10284" s="2"/>
    </row>
    <row r="10285" spans="7:7" x14ac:dyDescent="0.2">
      <c r="G10285" s="2"/>
    </row>
    <row r="10286" spans="7:7" x14ac:dyDescent="0.2">
      <c r="G10286" s="2"/>
    </row>
    <row r="10287" spans="7:7" x14ac:dyDescent="0.2">
      <c r="G10287" s="2"/>
    </row>
    <row r="10288" spans="7:7" x14ac:dyDescent="0.2">
      <c r="G10288" s="2"/>
    </row>
    <row r="10289" spans="7:7" x14ac:dyDescent="0.2">
      <c r="G10289" s="2"/>
    </row>
    <row r="10290" spans="7:7" x14ac:dyDescent="0.2">
      <c r="G10290" s="2"/>
    </row>
    <row r="10291" spans="7:7" x14ac:dyDescent="0.2">
      <c r="G10291" s="2"/>
    </row>
    <row r="10292" spans="7:7" x14ac:dyDescent="0.2">
      <c r="G10292" s="2"/>
    </row>
    <row r="10293" spans="7:7" x14ac:dyDescent="0.2">
      <c r="G10293" s="2"/>
    </row>
    <row r="10294" spans="7:7" x14ac:dyDescent="0.2">
      <c r="G10294" s="2"/>
    </row>
    <row r="10295" spans="7:7" x14ac:dyDescent="0.2">
      <c r="G10295" s="2"/>
    </row>
    <row r="10296" spans="7:7" x14ac:dyDescent="0.2">
      <c r="G10296" s="2"/>
    </row>
    <row r="10297" spans="7:7" x14ac:dyDescent="0.2">
      <c r="G10297" s="2"/>
    </row>
    <row r="10298" spans="7:7" x14ac:dyDescent="0.2">
      <c r="G10298" s="2"/>
    </row>
    <row r="10299" spans="7:7" x14ac:dyDescent="0.2">
      <c r="G10299" s="2"/>
    </row>
    <row r="10300" spans="7:7" x14ac:dyDescent="0.2">
      <c r="G10300" s="2"/>
    </row>
    <row r="10301" spans="7:7" x14ac:dyDescent="0.2">
      <c r="G10301" s="2"/>
    </row>
    <row r="10302" spans="7:7" x14ac:dyDescent="0.2">
      <c r="G10302" s="2"/>
    </row>
    <row r="10303" spans="7:7" x14ac:dyDescent="0.2">
      <c r="G10303" s="2"/>
    </row>
    <row r="10304" spans="7:7" x14ac:dyDescent="0.2">
      <c r="G10304" s="2"/>
    </row>
    <row r="10305" spans="7:7" x14ac:dyDescent="0.2">
      <c r="G10305" s="2"/>
    </row>
    <row r="10306" spans="7:7" x14ac:dyDescent="0.2">
      <c r="G10306" s="2"/>
    </row>
    <row r="10307" spans="7:7" x14ac:dyDescent="0.2">
      <c r="G10307" s="2"/>
    </row>
    <row r="10308" spans="7:7" x14ac:dyDescent="0.2">
      <c r="G10308" s="2"/>
    </row>
    <row r="10309" spans="7:7" x14ac:dyDescent="0.2">
      <c r="G10309" s="2"/>
    </row>
    <row r="10310" spans="7:7" x14ac:dyDescent="0.2">
      <c r="G10310" s="2"/>
    </row>
    <row r="10311" spans="7:7" x14ac:dyDescent="0.2">
      <c r="G10311" s="2"/>
    </row>
    <row r="10312" spans="7:7" x14ac:dyDescent="0.2">
      <c r="G10312" s="2"/>
    </row>
    <row r="10313" spans="7:7" x14ac:dyDescent="0.2">
      <c r="G10313" s="2"/>
    </row>
    <row r="10314" spans="7:7" x14ac:dyDescent="0.2">
      <c r="G10314" s="2"/>
    </row>
    <row r="10315" spans="7:7" x14ac:dyDescent="0.2">
      <c r="G10315" s="2"/>
    </row>
    <row r="10316" spans="7:7" x14ac:dyDescent="0.2">
      <c r="G10316" s="2"/>
    </row>
    <row r="10317" spans="7:7" x14ac:dyDescent="0.2">
      <c r="G10317" s="2"/>
    </row>
    <row r="10318" spans="7:7" x14ac:dyDescent="0.2">
      <c r="G10318" s="2"/>
    </row>
    <row r="10319" spans="7:7" x14ac:dyDescent="0.2">
      <c r="G10319" s="2"/>
    </row>
    <row r="10320" spans="7:7" x14ac:dyDescent="0.2">
      <c r="G10320" s="2"/>
    </row>
    <row r="10321" spans="7:7" x14ac:dyDescent="0.2">
      <c r="G10321" s="2"/>
    </row>
    <row r="10322" spans="7:7" x14ac:dyDescent="0.2">
      <c r="G10322" s="2"/>
    </row>
    <row r="10323" spans="7:7" x14ac:dyDescent="0.2">
      <c r="G10323" s="2"/>
    </row>
    <row r="10324" spans="7:7" x14ac:dyDescent="0.2">
      <c r="G10324" s="2"/>
    </row>
    <row r="10325" spans="7:7" x14ac:dyDescent="0.2">
      <c r="G10325" s="2"/>
    </row>
    <row r="10326" spans="7:7" x14ac:dyDescent="0.2">
      <c r="G10326" s="2"/>
    </row>
    <row r="10327" spans="7:7" x14ac:dyDescent="0.2">
      <c r="G10327" s="2"/>
    </row>
    <row r="10328" spans="7:7" x14ac:dyDescent="0.2">
      <c r="G10328" s="2"/>
    </row>
    <row r="10329" spans="7:7" x14ac:dyDescent="0.2">
      <c r="G10329" s="2"/>
    </row>
    <row r="10330" spans="7:7" x14ac:dyDescent="0.2">
      <c r="G10330" s="2"/>
    </row>
    <row r="10331" spans="7:7" x14ac:dyDescent="0.2">
      <c r="G10331" s="2"/>
    </row>
    <row r="10332" spans="7:7" x14ac:dyDescent="0.2">
      <c r="G10332" s="2"/>
    </row>
    <row r="10333" spans="7:7" x14ac:dyDescent="0.2">
      <c r="G10333" s="2"/>
    </row>
    <row r="10334" spans="7:7" x14ac:dyDescent="0.2">
      <c r="G10334" s="2"/>
    </row>
    <row r="10335" spans="7:7" x14ac:dyDescent="0.2">
      <c r="G10335" s="2"/>
    </row>
    <row r="10336" spans="7:7" x14ac:dyDescent="0.2">
      <c r="G10336" s="2"/>
    </row>
    <row r="10337" spans="7:7" x14ac:dyDescent="0.2">
      <c r="G10337" s="2"/>
    </row>
    <row r="10338" spans="7:7" x14ac:dyDescent="0.2">
      <c r="G10338" s="2"/>
    </row>
    <row r="10339" spans="7:7" x14ac:dyDescent="0.2">
      <c r="G10339" s="2"/>
    </row>
    <row r="10340" spans="7:7" x14ac:dyDescent="0.2">
      <c r="G10340" s="2"/>
    </row>
    <row r="10341" spans="7:7" x14ac:dyDescent="0.2">
      <c r="G10341" s="2"/>
    </row>
    <row r="10342" spans="7:7" x14ac:dyDescent="0.2">
      <c r="G10342" s="2"/>
    </row>
    <row r="10343" spans="7:7" x14ac:dyDescent="0.2">
      <c r="G10343" s="2"/>
    </row>
    <row r="10344" spans="7:7" x14ac:dyDescent="0.2">
      <c r="G10344" s="2"/>
    </row>
    <row r="10345" spans="7:7" x14ac:dyDescent="0.2">
      <c r="G10345" s="2"/>
    </row>
    <row r="10346" spans="7:7" x14ac:dyDescent="0.2">
      <c r="G10346" s="2"/>
    </row>
    <row r="10347" spans="7:7" x14ac:dyDescent="0.2">
      <c r="G10347" s="2"/>
    </row>
    <row r="10348" spans="7:7" x14ac:dyDescent="0.2">
      <c r="G10348" s="2"/>
    </row>
    <row r="10349" spans="7:7" x14ac:dyDescent="0.2">
      <c r="G10349" s="2"/>
    </row>
    <row r="10350" spans="7:7" x14ac:dyDescent="0.2">
      <c r="G10350" s="2"/>
    </row>
    <row r="10351" spans="7:7" x14ac:dyDescent="0.2">
      <c r="G10351" s="2"/>
    </row>
    <row r="10352" spans="7:7" x14ac:dyDescent="0.2">
      <c r="G10352" s="2"/>
    </row>
    <row r="10353" spans="7:7" x14ac:dyDescent="0.2">
      <c r="G10353" s="2"/>
    </row>
    <row r="10354" spans="7:7" x14ac:dyDescent="0.2">
      <c r="G10354" s="2"/>
    </row>
    <row r="10355" spans="7:7" x14ac:dyDescent="0.2">
      <c r="G10355" s="2"/>
    </row>
    <row r="10356" spans="7:7" x14ac:dyDescent="0.2">
      <c r="G10356" s="2"/>
    </row>
    <row r="10357" spans="7:7" x14ac:dyDescent="0.2">
      <c r="G10357" s="2"/>
    </row>
    <row r="10358" spans="7:7" x14ac:dyDescent="0.2">
      <c r="G10358" s="2"/>
    </row>
    <row r="10359" spans="7:7" x14ac:dyDescent="0.2">
      <c r="G10359" s="2"/>
    </row>
    <row r="10360" spans="7:7" x14ac:dyDescent="0.2">
      <c r="G10360" s="2"/>
    </row>
    <row r="10361" spans="7:7" x14ac:dyDescent="0.2">
      <c r="G10361" s="2"/>
    </row>
    <row r="10362" spans="7:7" x14ac:dyDescent="0.2">
      <c r="G10362" s="2"/>
    </row>
    <row r="10363" spans="7:7" x14ac:dyDescent="0.2">
      <c r="G10363" s="2"/>
    </row>
    <row r="10364" spans="7:7" x14ac:dyDescent="0.2">
      <c r="G10364" s="2"/>
    </row>
    <row r="10365" spans="7:7" x14ac:dyDescent="0.2">
      <c r="G10365" s="2"/>
    </row>
    <row r="10366" spans="7:7" x14ac:dyDescent="0.2">
      <c r="G10366" s="2"/>
    </row>
    <row r="10367" spans="7:7" x14ac:dyDescent="0.2">
      <c r="G10367" s="2"/>
    </row>
    <row r="10368" spans="7:7" x14ac:dyDescent="0.2">
      <c r="G10368" s="2"/>
    </row>
    <row r="10369" spans="7:7" x14ac:dyDescent="0.2">
      <c r="G10369" s="2"/>
    </row>
    <row r="10370" spans="7:7" x14ac:dyDescent="0.2">
      <c r="G10370" s="2"/>
    </row>
    <row r="10371" spans="7:7" x14ac:dyDescent="0.2">
      <c r="G10371" s="2"/>
    </row>
    <row r="10372" spans="7:7" x14ac:dyDescent="0.2">
      <c r="G10372" s="2"/>
    </row>
    <row r="10373" spans="7:7" x14ac:dyDescent="0.2">
      <c r="G10373" s="2"/>
    </row>
    <row r="10374" spans="7:7" x14ac:dyDescent="0.2">
      <c r="G10374" s="2"/>
    </row>
    <row r="10375" spans="7:7" x14ac:dyDescent="0.2">
      <c r="G10375" s="2"/>
    </row>
    <row r="10376" spans="7:7" x14ac:dyDescent="0.2">
      <c r="G10376" s="2"/>
    </row>
    <row r="10377" spans="7:7" x14ac:dyDescent="0.2">
      <c r="G10377" s="2"/>
    </row>
    <row r="10378" spans="7:7" x14ac:dyDescent="0.2">
      <c r="G10378" s="2"/>
    </row>
    <row r="10379" spans="7:7" x14ac:dyDescent="0.2">
      <c r="G10379" s="2"/>
    </row>
    <row r="10380" spans="7:7" x14ac:dyDescent="0.2">
      <c r="G10380" s="2"/>
    </row>
    <row r="10381" spans="7:7" x14ac:dyDescent="0.2">
      <c r="G10381" s="2"/>
    </row>
    <row r="10382" spans="7:7" x14ac:dyDescent="0.2">
      <c r="G10382" s="2"/>
    </row>
    <row r="10383" spans="7:7" x14ac:dyDescent="0.2">
      <c r="G10383" s="2"/>
    </row>
    <row r="10384" spans="7:7" x14ac:dyDescent="0.2">
      <c r="G10384" s="2"/>
    </row>
    <row r="10385" spans="7:7" x14ac:dyDescent="0.2">
      <c r="G10385" s="2"/>
    </row>
    <row r="10386" spans="7:7" x14ac:dyDescent="0.2">
      <c r="G10386" s="2"/>
    </row>
    <row r="10387" spans="7:7" x14ac:dyDescent="0.2">
      <c r="G10387" s="2"/>
    </row>
    <row r="10388" spans="7:7" x14ac:dyDescent="0.2">
      <c r="G10388" s="2"/>
    </row>
    <row r="10389" spans="7:7" x14ac:dyDescent="0.2">
      <c r="G10389" s="2"/>
    </row>
    <row r="10390" spans="7:7" x14ac:dyDescent="0.2">
      <c r="G10390" s="2"/>
    </row>
    <row r="10391" spans="7:7" x14ac:dyDescent="0.2">
      <c r="G10391" s="2"/>
    </row>
    <row r="10392" spans="7:7" x14ac:dyDescent="0.2">
      <c r="G10392" s="2"/>
    </row>
    <row r="10393" spans="7:7" x14ac:dyDescent="0.2">
      <c r="G10393" s="2"/>
    </row>
    <row r="10394" spans="7:7" x14ac:dyDescent="0.2">
      <c r="G10394" s="2"/>
    </row>
    <row r="10395" spans="7:7" x14ac:dyDescent="0.2">
      <c r="G10395" s="2"/>
    </row>
    <row r="10396" spans="7:7" x14ac:dyDescent="0.2">
      <c r="G10396" s="2"/>
    </row>
    <row r="10397" spans="7:7" x14ac:dyDescent="0.2">
      <c r="G10397" s="2"/>
    </row>
    <row r="10398" spans="7:7" x14ac:dyDescent="0.2">
      <c r="G10398" s="2"/>
    </row>
    <row r="10399" spans="7:7" x14ac:dyDescent="0.2">
      <c r="G10399" s="2"/>
    </row>
    <row r="10400" spans="7:7" x14ac:dyDescent="0.2">
      <c r="G10400" s="2"/>
    </row>
    <row r="10401" spans="7:7" x14ac:dyDescent="0.2">
      <c r="G10401" s="2"/>
    </row>
    <row r="10402" spans="7:7" x14ac:dyDescent="0.2">
      <c r="G10402" s="2"/>
    </row>
    <row r="10403" spans="7:7" x14ac:dyDescent="0.2">
      <c r="G10403" s="2"/>
    </row>
    <row r="10404" spans="7:7" x14ac:dyDescent="0.2">
      <c r="G10404" s="2"/>
    </row>
    <row r="10405" spans="7:7" x14ac:dyDescent="0.2">
      <c r="G10405" s="2"/>
    </row>
    <row r="10406" spans="7:7" x14ac:dyDescent="0.2">
      <c r="G10406" s="2"/>
    </row>
    <row r="10407" spans="7:7" x14ac:dyDescent="0.2">
      <c r="G10407" s="2"/>
    </row>
    <row r="10408" spans="7:7" x14ac:dyDescent="0.2">
      <c r="G10408" s="2"/>
    </row>
    <row r="10409" spans="7:7" x14ac:dyDescent="0.2">
      <c r="G10409" s="2"/>
    </row>
    <row r="10410" spans="7:7" x14ac:dyDescent="0.2">
      <c r="G10410" s="2"/>
    </row>
    <row r="10411" spans="7:7" x14ac:dyDescent="0.2">
      <c r="G10411" s="2"/>
    </row>
    <row r="10412" spans="7:7" x14ac:dyDescent="0.2">
      <c r="G10412" s="2"/>
    </row>
    <row r="10413" spans="7:7" x14ac:dyDescent="0.2">
      <c r="G10413" s="2"/>
    </row>
    <row r="10414" spans="7:7" x14ac:dyDescent="0.2">
      <c r="G10414" s="2"/>
    </row>
    <row r="10415" spans="7:7" x14ac:dyDescent="0.2">
      <c r="G10415" s="2"/>
    </row>
    <row r="10416" spans="7:7" x14ac:dyDescent="0.2">
      <c r="G10416" s="2"/>
    </row>
    <row r="10417" spans="7:7" x14ac:dyDescent="0.2">
      <c r="G10417" s="2"/>
    </row>
    <row r="10418" spans="7:7" x14ac:dyDescent="0.2">
      <c r="G10418" s="2"/>
    </row>
    <row r="10419" spans="7:7" x14ac:dyDescent="0.2">
      <c r="G10419" s="2"/>
    </row>
    <row r="10420" spans="7:7" x14ac:dyDescent="0.2">
      <c r="G10420" s="2"/>
    </row>
    <row r="10421" spans="7:7" x14ac:dyDescent="0.2">
      <c r="G10421" s="2"/>
    </row>
    <row r="10422" spans="7:7" x14ac:dyDescent="0.2">
      <c r="G10422" s="2"/>
    </row>
    <row r="10423" spans="7:7" x14ac:dyDescent="0.2">
      <c r="G10423" s="2"/>
    </row>
    <row r="10424" spans="7:7" x14ac:dyDescent="0.2">
      <c r="G10424" s="2"/>
    </row>
    <row r="10425" spans="7:7" x14ac:dyDescent="0.2">
      <c r="G10425" s="2"/>
    </row>
    <row r="10426" spans="7:7" x14ac:dyDescent="0.2">
      <c r="G10426" s="2"/>
    </row>
    <row r="10427" spans="7:7" x14ac:dyDescent="0.2">
      <c r="G10427" s="2"/>
    </row>
    <row r="10428" spans="7:7" x14ac:dyDescent="0.2">
      <c r="G10428" s="2"/>
    </row>
    <row r="10429" spans="7:7" x14ac:dyDescent="0.2">
      <c r="G10429" s="2"/>
    </row>
    <row r="10430" spans="7:7" x14ac:dyDescent="0.2">
      <c r="G10430" s="2"/>
    </row>
    <row r="10431" spans="7:7" x14ac:dyDescent="0.2">
      <c r="G10431" s="2"/>
    </row>
    <row r="10432" spans="7:7" x14ac:dyDescent="0.2">
      <c r="G10432" s="2"/>
    </row>
    <row r="10433" spans="7:7" x14ac:dyDescent="0.2">
      <c r="G10433" s="2"/>
    </row>
    <row r="10434" spans="7:7" x14ac:dyDescent="0.2">
      <c r="G10434" s="2"/>
    </row>
    <row r="10435" spans="7:7" x14ac:dyDescent="0.2">
      <c r="G10435" s="2"/>
    </row>
    <row r="10436" spans="7:7" x14ac:dyDescent="0.2">
      <c r="G10436" s="2"/>
    </row>
    <row r="10437" spans="7:7" x14ac:dyDescent="0.2">
      <c r="G10437" s="2"/>
    </row>
    <row r="10438" spans="7:7" x14ac:dyDescent="0.2">
      <c r="G10438" s="2"/>
    </row>
    <row r="10439" spans="7:7" x14ac:dyDescent="0.2">
      <c r="G10439" s="2"/>
    </row>
    <row r="10440" spans="7:7" x14ac:dyDescent="0.2">
      <c r="G10440" s="2"/>
    </row>
    <row r="10441" spans="7:7" x14ac:dyDescent="0.2">
      <c r="G10441" s="2"/>
    </row>
    <row r="10442" spans="7:7" x14ac:dyDescent="0.2">
      <c r="G10442" s="2"/>
    </row>
    <row r="10443" spans="7:7" x14ac:dyDescent="0.2">
      <c r="G10443" s="2"/>
    </row>
    <row r="10444" spans="7:7" x14ac:dyDescent="0.2">
      <c r="G10444" s="2"/>
    </row>
    <row r="10445" spans="7:7" x14ac:dyDescent="0.2">
      <c r="G10445" s="2"/>
    </row>
    <row r="10446" spans="7:7" x14ac:dyDescent="0.2">
      <c r="G10446" s="2"/>
    </row>
    <row r="10447" spans="7:7" x14ac:dyDescent="0.2">
      <c r="G10447" s="2"/>
    </row>
    <row r="10448" spans="7:7" x14ac:dyDescent="0.2">
      <c r="G10448" s="2"/>
    </row>
    <row r="10449" spans="7:7" x14ac:dyDescent="0.2">
      <c r="G10449" s="2"/>
    </row>
    <row r="10450" spans="7:7" x14ac:dyDescent="0.2">
      <c r="G10450" s="2"/>
    </row>
    <row r="10451" spans="7:7" x14ac:dyDescent="0.2">
      <c r="G10451" s="2"/>
    </row>
    <row r="10452" spans="7:7" x14ac:dyDescent="0.2">
      <c r="G10452" s="2"/>
    </row>
    <row r="10453" spans="7:7" x14ac:dyDescent="0.2">
      <c r="G10453" s="2"/>
    </row>
    <row r="10454" spans="7:7" x14ac:dyDescent="0.2">
      <c r="G10454" s="2"/>
    </row>
    <row r="10455" spans="7:7" x14ac:dyDescent="0.2">
      <c r="G10455" s="2"/>
    </row>
    <row r="10456" spans="7:7" x14ac:dyDescent="0.2">
      <c r="G10456" s="2"/>
    </row>
    <row r="10457" spans="7:7" x14ac:dyDescent="0.2">
      <c r="G10457" s="2"/>
    </row>
    <row r="10458" spans="7:7" x14ac:dyDescent="0.2">
      <c r="G10458" s="2"/>
    </row>
    <row r="10459" spans="7:7" x14ac:dyDescent="0.2">
      <c r="G10459" s="2"/>
    </row>
    <row r="10460" spans="7:7" x14ac:dyDescent="0.2">
      <c r="G10460" s="2"/>
    </row>
    <row r="10461" spans="7:7" x14ac:dyDescent="0.2">
      <c r="G10461" s="2"/>
    </row>
    <row r="10462" spans="7:7" x14ac:dyDescent="0.2">
      <c r="G10462" s="2"/>
    </row>
    <row r="10463" spans="7:7" x14ac:dyDescent="0.2">
      <c r="G10463" s="2"/>
    </row>
    <row r="10464" spans="7:7" x14ac:dyDescent="0.2">
      <c r="G10464" s="2"/>
    </row>
    <row r="10465" spans="7:7" x14ac:dyDescent="0.2">
      <c r="G10465" s="2"/>
    </row>
    <row r="10466" spans="7:7" x14ac:dyDescent="0.2">
      <c r="G10466" s="2"/>
    </row>
    <row r="10467" spans="7:7" x14ac:dyDescent="0.2">
      <c r="G10467" s="2"/>
    </row>
    <row r="10468" spans="7:7" x14ac:dyDescent="0.2">
      <c r="G10468" s="2"/>
    </row>
    <row r="10469" spans="7:7" x14ac:dyDescent="0.2">
      <c r="G10469" s="2"/>
    </row>
    <row r="10470" spans="7:7" x14ac:dyDescent="0.2">
      <c r="G10470" s="2"/>
    </row>
    <row r="10471" spans="7:7" x14ac:dyDescent="0.2">
      <c r="G10471" s="2"/>
    </row>
    <row r="10472" spans="7:7" x14ac:dyDescent="0.2">
      <c r="G10472" s="2"/>
    </row>
    <row r="10473" spans="7:7" x14ac:dyDescent="0.2">
      <c r="G10473" s="2"/>
    </row>
    <row r="10474" spans="7:7" x14ac:dyDescent="0.2">
      <c r="G10474" s="2"/>
    </row>
    <row r="10475" spans="7:7" x14ac:dyDescent="0.2">
      <c r="G10475" s="2"/>
    </row>
    <row r="10476" spans="7:7" x14ac:dyDescent="0.2">
      <c r="G10476" s="2"/>
    </row>
    <row r="10477" spans="7:7" x14ac:dyDescent="0.2">
      <c r="G10477" s="2"/>
    </row>
    <row r="10478" spans="7:7" x14ac:dyDescent="0.2">
      <c r="G10478" s="2"/>
    </row>
    <row r="10479" spans="7:7" x14ac:dyDescent="0.2">
      <c r="G10479" s="2"/>
    </row>
    <row r="10480" spans="7:7" x14ac:dyDescent="0.2">
      <c r="G10480" s="2"/>
    </row>
    <row r="10481" spans="7:7" x14ac:dyDescent="0.2">
      <c r="G10481" s="2"/>
    </row>
    <row r="10482" spans="7:7" x14ac:dyDescent="0.2">
      <c r="G10482" s="2"/>
    </row>
    <row r="10483" spans="7:7" x14ac:dyDescent="0.2">
      <c r="G10483" s="2"/>
    </row>
    <row r="10484" spans="7:7" x14ac:dyDescent="0.2">
      <c r="G10484" s="2"/>
    </row>
    <row r="10485" spans="7:7" x14ac:dyDescent="0.2">
      <c r="G10485" s="2"/>
    </row>
    <row r="10486" spans="7:7" x14ac:dyDescent="0.2">
      <c r="G10486" s="2"/>
    </row>
    <row r="10487" spans="7:7" x14ac:dyDescent="0.2">
      <c r="G10487" s="2"/>
    </row>
    <row r="10488" spans="7:7" x14ac:dyDescent="0.2">
      <c r="G10488" s="2"/>
    </row>
    <row r="10489" spans="7:7" x14ac:dyDescent="0.2">
      <c r="G10489" s="2"/>
    </row>
    <row r="10490" spans="7:7" x14ac:dyDescent="0.2">
      <c r="G10490" s="2"/>
    </row>
    <row r="10491" spans="7:7" x14ac:dyDescent="0.2">
      <c r="G10491" s="2"/>
    </row>
    <row r="10492" spans="7:7" x14ac:dyDescent="0.2">
      <c r="G10492" s="2"/>
    </row>
    <row r="10493" spans="7:7" x14ac:dyDescent="0.2">
      <c r="G10493" s="2"/>
    </row>
    <row r="10494" spans="7:7" x14ac:dyDescent="0.2">
      <c r="G10494" s="2"/>
    </row>
    <row r="10495" spans="7:7" x14ac:dyDescent="0.2">
      <c r="G10495" s="2"/>
    </row>
    <row r="10496" spans="7:7" x14ac:dyDescent="0.2">
      <c r="G10496" s="2"/>
    </row>
    <row r="10497" spans="7:7" x14ac:dyDescent="0.2">
      <c r="G10497" s="2"/>
    </row>
    <row r="10498" spans="7:7" x14ac:dyDescent="0.2">
      <c r="G10498" s="2"/>
    </row>
    <row r="10499" spans="7:7" x14ac:dyDescent="0.2">
      <c r="G10499" s="2"/>
    </row>
    <row r="10500" spans="7:7" x14ac:dyDescent="0.2">
      <c r="G10500" s="2"/>
    </row>
    <row r="10501" spans="7:7" x14ac:dyDescent="0.2">
      <c r="G10501" s="2"/>
    </row>
    <row r="10502" spans="7:7" x14ac:dyDescent="0.2">
      <c r="G10502" s="2"/>
    </row>
    <row r="10503" spans="7:7" x14ac:dyDescent="0.2">
      <c r="G10503" s="2"/>
    </row>
    <row r="10504" spans="7:7" x14ac:dyDescent="0.2">
      <c r="G10504" s="2"/>
    </row>
    <row r="10505" spans="7:7" x14ac:dyDescent="0.2">
      <c r="G10505" s="2"/>
    </row>
    <row r="10506" spans="7:7" x14ac:dyDescent="0.2">
      <c r="G10506" s="2"/>
    </row>
    <row r="10507" spans="7:7" x14ac:dyDescent="0.2">
      <c r="G10507" s="2"/>
    </row>
    <row r="10508" spans="7:7" x14ac:dyDescent="0.2">
      <c r="G10508" s="2"/>
    </row>
    <row r="10509" spans="7:7" x14ac:dyDescent="0.2">
      <c r="G10509" s="2"/>
    </row>
    <row r="10510" spans="7:7" x14ac:dyDescent="0.2">
      <c r="G10510" s="2"/>
    </row>
    <row r="10511" spans="7:7" x14ac:dyDescent="0.2">
      <c r="G10511" s="2"/>
    </row>
    <row r="10512" spans="7:7" x14ac:dyDescent="0.2">
      <c r="G10512" s="2"/>
    </row>
    <row r="10513" spans="7:7" x14ac:dyDescent="0.2">
      <c r="G10513" s="2"/>
    </row>
    <row r="10514" spans="7:7" x14ac:dyDescent="0.2">
      <c r="G10514" s="2"/>
    </row>
    <row r="10515" spans="7:7" x14ac:dyDescent="0.2">
      <c r="G10515" s="2"/>
    </row>
    <row r="10516" spans="7:7" x14ac:dyDescent="0.2">
      <c r="G10516" s="2"/>
    </row>
    <row r="10517" spans="7:7" x14ac:dyDescent="0.2">
      <c r="G10517" s="2"/>
    </row>
    <row r="10518" spans="7:7" x14ac:dyDescent="0.2">
      <c r="G10518" s="2"/>
    </row>
    <row r="10519" spans="7:7" x14ac:dyDescent="0.2">
      <c r="G10519" s="2"/>
    </row>
    <row r="10520" spans="7:7" x14ac:dyDescent="0.2">
      <c r="G10520" s="2"/>
    </row>
    <row r="10521" spans="7:7" x14ac:dyDescent="0.2">
      <c r="G10521" s="2"/>
    </row>
    <row r="10522" spans="7:7" x14ac:dyDescent="0.2">
      <c r="G10522" s="2"/>
    </row>
    <row r="10523" spans="7:7" x14ac:dyDescent="0.2">
      <c r="G10523" s="2"/>
    </row>
    <row r="10524" spans="7:7" x14ac:dyDescent="0.2">
      <c r="G10524" s="2"/>
    </row>
    <row r="10525" spans="7:7" x14ac:dyDescent="0.2">
      <c r="G10525" s="2"/>
    </row>
    <row r="10526" spans="7:7" x14ac:dyDescent="0.2">
      <c r="G10526" s="2"/>
    </row>
    <row r="10527" spans="7:7" x14ac:dyDescent="0.2">
      <c r="G10527" s="2"/>
    </row>
    <row r="10528" spans="7:7" x14ac:dyDescent="0.2">
      <c r="G10528" s="2"/>
    </row>
    <row r="10529" spans="7:7" x14ac:dyDescent="0.2">
      <c r="G10529" s="2"/>
    </row>
    <row r="10530" spans="7:7" x14ac:dyDescent="0.2">
      <c r="G10530" s="2"/>
    </row>
    <row r="10531" spans="7:7" x14ac:dyDescent="0.2">
      <c r="G10531" s="2"/>
    </row>
    <row r="10532" spans="7:7" x14ac:dyDescent="0.2">
      <c r="G10532" s="2"/>
    </row>
    <row r="10533" spans="7:7" x14ac:dyDescent="0.2">
      <c r="G10533" s="2"/>
    </row>
    <row r="10534" spans="7:7" x14ac:dyDescent="0.2">
      <c r="G10534" s="2"/>
    </row>
    <row r="10535" spans="7:7" x14ac:dyDescent="0.2">
      <c r="G10535" s="2"/>
    </row>
    <row r="10536" spans="7:7" x14ac:dyDescent="0.2">
      <c r="G10536" s="2"/>
    </row>
    <row r="10537" spans="7:7" x14ac:dyDescent="0.2">
      <c r="G10537" s="2"/>
    </row>
    <row r="10538" spans="7:7" x14ac:dyDescent="0.2">
      <c r="G10538" s="2"/>
    </row>
    <row r="10539" spans="7:7" x14ac:dyDescent="0.2">
      <c r="G10539" s="2"/>
    </row>
    <row r="10540" spans="7:7" x14ac:dyDescent="0.2">
      <c r="G10540" s="2"/>
    </row>
    <row r="10541" spans="7:7" x14ac:dyDescent="0.2">
      <c r="G10541" s="2"/>
    </row>
    <row r="10542" spans="7:7" x14ac:dyDescent="0.2">
      <c r="G10542" s="2"/>
    </row>
    <row r="10543" spans="7:7" x14ac:dyDescent="0.2">
      <c r="G10543" s="2"/>
    </row>
    <row r="10544" spans="7:7" x14ac:dyDescent="0.2">
      <c r="G10544" s="2"/>
    </row>
    <row r="10545" spans="7:7" x14ac:dyDescent="0.2">
      <c r="G10545" s="2"/>
    </row>
    <row r="10546" spans="7:7" x14ac:dyDescent="0.2">
      <c r="G10546" s="2"/>
    </row>
    <row r="10547" spans="7:7" x14ac:dyDescent="0.2">
      <c r="G10547" s="2"/>
    </row>
    <row r="10548" spans="7:7" x14ac:dyDescent="0.2">
      <c r="G10548" s="2"/>
    </row>
    <row r="10549" spans="7:7" x14ac:dyDescent="0.2">
      <c r="G10549" s="2"/>
    </row>
    <row r="10550" spans="7:7" x14ac:dyDescent="0.2">
      <c r="G10550" s="2"/>
    </row>
    <row r="10551" spans="7:7" x14ac:dyDescent="0.2">
      <c r="G10551" s="2"/>
    </row>
    <row r="10552" spans="7:7" x14ac:dyDescent="0.2">
      <c r="G10552" s="2"/>
    </row>
    <row r="10553" spans="7:7" x14ac:dyDescent="0.2">
      <c r="G10553" s="2"/>
    </row>
    <row r="10554" spans="7:7" x14ac:dyDescent="0.2">
      <c r="G10554" s="2"/>
    </row>
    <row r="10555" spans="7:7" x14ac:dyDescent="0.2">
      <c r="G10555" s="2"/>
    </row>
    <row r="10556" spans="7:7" x14ac:dyDescent="0.2">
      <c r="G10556" s="2"/>
    </row>
    <row r="10557" spans="7:7" x14ac:dyDescent="0.2">
      <c r="G10557" s="2"/>
    </row>
    <row r="10558" spans="7:7" x14ac:dyDescent="0.2">
      <c r="G10558" s="2"/>
    </row>
    <row r="10559" spans="7:7" x14ac:dyDescent="0.2">
      <c r="G10559" s="2"/>
    </row>
    <row r="10560" spans="7:7" x14ac:dyDescent="0.2">
      <c r="G10560" s="2"/>
    </row>
    <row r="10561" spans="7:7" x14ac:dyDescent="0.2">
      <c r="G10561" s="2"/>
    </row>
    <row r="10562" spans="7:7" x14ac:dyDescent="0.2">
      <c r="G10562" s="2"/>
    </row>
    <row r="10563" spans="7:7" x14ac:dyDescent="0.2">
      <c r="G10563" s="2"/>
    </row>
    <row r="10564" spans="7:7" x14ac:dyDescent="0.2">
      <c r="G10564" s="2"/>
    </row>
    <row r="10565" spans="7:7" x14ac:dyDescent="0.2">
      <c r="G10565" s="2"/>
    </row>
    <row r="10566" spans="7:7" x14ac:dyDescent="0.2">
      <c r="G10566" s="2"/>
    </row>
    <row r="10567" spans="7:7" x14ac:dyDescent="0.2">
      <c r="G10567" s="2"/>
    </row>
    <row r="10568" spans="7:7" x14ac:dyDescent="0.2">
      <c r="G10568" s="2"/>
    </row>
    <row r="10569" spans="7:7" x14ac:dyDescent="0.2">
      <c r="G10569" s="2"/>
    </row>
    <row r="10570" spans="7:7" x14ac:dyDescent="0.2">
      <c r="G10570" s="2"/>
    </row>
    <row r="10571" spans="7:7" x14ac:dyDescent="0.2">
      <c r="G10571" s="2"/>
    </row>
    <row r="10572" spans="7:7" x14ac:dyDescent="0.2">
      <c r="G10572" s="2"/>
    </row>
    <row r="10573" spans="7:7" x14ac:dyDescent="0.2">
      <c r="G10573" s="2"/>
    </row>
    <row r="10574" spans="7:7" x14ac:dyDescent="0.2">
      <c r="G10574" s="2"/>
    </row>
    <row r="10575" spans="7:7" x14ac:dyDescent="0.2">
      <c r="G10575" s="2"/>
    </row>
    <row r="10576" spans="7:7" x14ac:dyDescent="0.2">
      <c r="G10576" s="2"/>
    </row>
    <row r="10577" spans="7:7" x14ac:dyDescent="0.2">
      <c r="G10577" s="2"/>
    </row>
    <row r="10578" spans="7:7" x14ac:dyDescent="0.2">
      <c r="G10578" s="2"/>
    </row>
    <row r="10579" spans="7:7" x14ac:dyDescent="0.2">
      <c r="G10579" s="2"/>
    </row>
    <row r="10580" spans="7:7" x14ac:dyDescent="0.2">
      <c r="G10580" s="2"/>
    </row>
    <row r="10581" spans="7:7" x14ac:dyDescent="0.2">
      <c r="G10581" s="2"/>
    </row>
    <row r="10582" spans="7:7" x14ac:dyDescent="0.2">
      <c r="G10582" s="2"/>
    </row>
    <row r="10583" spans="7:7" x14ac:dyDescent="0.2">
      <c r="G10583" s="2"/>
    </row>
    <row r="10584" spans="7:7" x14ac:dyDescent="0.2">
      <c r="G10584" s="2"/>
    </row>
    <row r="10585" spans="7:7" x14ac:dyDescent="0.2">
      <c r="G10585" s="2"/>
    </row>
    <row r="10586" spans="7:7" x14ac:dyDescent="0.2">
      <c r="G10586" s="2"/>
    </row>
    <row r="10587" spans="7:7" x14ac:dyDescent="0.2">
      <c r="G10587" s="2"/>
    </row>
    <row r="10588" spans="7:7" x14ac:dyDescent="0.2">
      <c r="G10588" s="2"/>
    </row>
    <row r="10589" spans="7:7" x14ac:dyDescent="0.2">
      <c r="G10589" s="2"/>
    </row>
    <row r="10590" spans="7:7" x14ac:dyDescent="0.2">
      <c r="G10590" s="2"/>
    </row>
    <row r="10591" spans="7:7" x14ac:dyDescent="0.2">
      <c r="G10591" s="2"/>
    </row>
    <row r="10592" spans="7:7" x14ac:dyDescent="0.2">
      <c r="G10592" s="2"/>
    </row>
    <row r="10593" spans="7:7" x14ac:dyDescent="0.2">
      <c r="G10593" s="2"/>
    </row>
    <row r="10594" spans="7:7" x14ac:dyDescent="0.2">
      <c r="G10594" s="2"/>
    </row>
    <row r="10595" spans="7:7" x14ac:dyDescent="0.2">
      <c r="G10595" s="2"/>
    </row>
    <row r="10596" spans="7:7" x14ac:dyDescent="0.2">
      <c r="G10596" s="2"/>
    </row>
    <row r="10597" spans="7:7" x14ac:dyDescent="0.2">
      <c r="G10597" s="2"/>
    </row>
    <row r="10598" spans="7:7" x14ac:dyDescent="0.2">
      <c r="G10598" s="2"/>
    </row>
    <row r="10599" spans="7:7" x14ac:dyDescent="0.2">
      <c r="G10599" s="2"/>
    </row>
    <row r="10600" spans="7:7" x14ac:dyDescent="0.2">
      <c r="G10600" s="2"/>
    </row>
    <row r="10601" spans="7:7" x14ac:dyDescent="0.2">
      <c r="G10601" s="2"/>
    </row>
    <row r="10602" spans="7:7" x14ac:dyDescent="0.2">
      <c r="G10602" s="2"/>
    </row>
    <row r="10603" spans="7:7" x14ac:dyDescent="0.2">
      <c r="G10603" s="2"/>
    </row>
    <row r="10604" spans="7:7" x14ac:dyDescent="0.2">
      <c r="G10604" s="2"/>
    </row>
    <row r="10605" spans="7:7" x14ac:dyDescent="0.2">
      <c r="G10605" s="2"/>
    </row>
    <row r="10606" spans="7:7" x14ac:dyDescent="0.2">
      <c r="G10606" s="2"/>
    </row>
    <row r="10607" spans="7:7" x14ac:dyDescent="0.2">
      <c r="G10607" s="2"/>
    </row>
    <row r="10608" spans="7:7" x14ac:dyDescent="0.2">
      <c r="G10608" s="2"/>
    </row>
    <row r="10609" spans="7:7" x14ac:dyDescent="0.2">
      <c r="G10609" s="2"/>
    </row>
    <row r="10610" spans="7:7" x14ac:dyDescent="0.2">
      <c r="G10610" s="2"/>
    </row>
    <row r="10611" spans="7:7" x14ac:dyDescent="0.2">
      <c r="G10611" s="2"/>
    </row>
    <row r="10612" spans="7:7" x14ac:dyDescent="0.2">
      <c r="G10612" s="2"/>
    </row>
    <row r="10613" spans="7:7" x14ac:dyDescent="0.2">
      <c r="G10613" s="2"/>
    </row>
    <row r="10614" spans="7:7" x14ac:dyDescent="0.2">
      <c r="G10614" s="2"/>
    </row>
    <row r="10615" spans="7:7" x14ac:dyDescent="0.2">
      <c r="G10615" s="2"/>
    </row>
    <row r="10616" spans="7:7" x14ac:dyDescent="0.2">
      <c r="G10616" s="2"/>
    </row>
    <row r="10617" spans="7:7" x14ac:dyDescent="0.2">
      <c r="G10617" s="2"/>
    </row>
    <row r="10618" spans="7:7" x14ac:dyDescent="0.2">
      <c r="G10618" s="2"/>
    </row>
    <row r="10619" spans="7:7" x14ac:dyDescent="0.2">
      <c r="G10619" s="2"/>
    </row>
    <row r="10620" spans="7:7" x14ac:dyDescent="0.2">
      <c r="G10620" s="2"/>
    </row>
    <row r="10621" spans="7:7" x14ac:dyDescent="0.2">
      <c r="G10621" s="2"/>
    </row>
    <row r="10622" spans="7:7" x14ac:dyDescent="0.2">
      <c r="G10622" s="2"/>
    </row>
    <row r="10623" spans="7:7" x14ac:dyDescent="0.2">
      <c r="G10623" s="2"/>
    </row>
    <row r="10624" spans="7:7" x14ac:dyDescent="0.2">
      <c r="G10624" s="2"/>
    </row>
    <row r="10625" spans="7:7" x14ac:dyDescent="0.2">
      <c r="G10625" s="2"/>
    </row>
    <row r="10626" spans="7:7" x14ac:dyDescent="0.2">
      <c r="G10626" s="2"/>
    </row>
    <row r="10627" spans="7:7" x14ac:dyDescent="0.2">
      <c r="G10627" s="2"/>
    </row>
    <row r="10628" spans="7:7" x14ac:dyDescent="0.2">
      <c r="G10628" s="2"/>
    </row>
    <row r="10629" spans="7:7" x14ac:dyDescent="0.2">
      <c r="G10629" s="2"/>
    </row>
    <row r="10630" spans="7:7" x14ac:dyDescent="0.2">
      <c r="G10630" s="2"/>
    </row>
    <row r="10631" spans="7:7" x14ac:dyDescent="0.2">
      <c r="G10631" s="2"/>
    </row>
    <row r="10632" spans="7:7" x14ac:dyDescent="0.2">
      <c r="G10632" s="2"/>
    </row>
    <row r="10633" spans="7:7" x14ac:dyDescent="0.2">
      <c r="G10633" s="2"/>
    </row>
    <row r="10634" spans="7:7" x14ac:dyDescent="0.2">
      <c r="G10634" s="2"/>
    </row>
    <row r="10635" spans="7:7" x14ac:dyDescent="0.2">
      <c r="G10635" s="2"/>
    </row>
    <row r="10636" spans="7:7" x14ac:dyDescent="0.2">
      <c r="G10636" s="2"/>
    </row>
    <row r="10637" spans="7:7" x14ac:dyDescent="0.2">
      <c r="G10637" s="2"/>
    </row>
    <row r="10638" spans="7:7" x14ac:dyDescent="0.2">
      <c r="G10638" s="2"/>
    </row>
    <row r="10639" spans="7:7" x14ac:dyDescent="0.2">
      <c r="G10639" s="2"/>
    </row>
    <row r="10640" spans="7:7" x14ac:dyDescent="0.2">
      <c r="G10640" s="2"/>
    </row>
    <row r="10641" spans="7:7" x14ac:dyDescent="0.2">
      <c r="G10641" s="2"/>
    </row>
    <row r="10642" spans="7:7" x14ac:dyDescent="0.2">
      <c r="G10642" s="2"/>
    </row>
    <row r="10643" spans="7:7" x14ac:dyDescent="0.2">
      <c r="G10643" s="2"/>
    </row>
    <row r="10644" spans="7:7" x14ac:dyDescent="0.2">
      <c r="G10644" s="2"/>
    </row>
    <row r="10645" spans="7:7" x14ac:dyDescent="0.2">
      <c r="G10645" s="2"/>
    </row>
    <row r="10646" spans="7:7" x14ac:dyDescent="0.2">
      <c r="G10646" s="2"/>
    </row>
    <row r="10647" spans="7:7" x14ac:dyDescent="0.2">
      <c r="G10647" s="2"/>
    </row>
    <row r="10648" spans="7:7" x14ac:dyDescent="0.2">
      <c r="G10648" s="2"/>
    </row>
    <row r="10649" spans="7:7" x14ac:dyDescent="0.2">
      <c r="G10649" s="2"/>
    </row>
    <row r="10650" spans="7:7" x14ac:dyDescent="0.2">
      <c r="G10650" s="2"/>
    </row>
    <row r="10651" spans="7:7" x14ac:dyDescent="0.2">
      <c r="G10651" s="2"/>
    </row>
    <row r="10652" spans="7:7" x14ac:dyDescent="0.2">
      <c r="G10652" s="2"/>
    </row>
    <row r="10653" spans="7:7" x14ac:dyDescent="0.2">
      <c r="G10653" s="2"/>
    </row>
    <row r="10654" spans="7:7" x14ac:dyDescent="0.2">
      <c r="G10654" s="2"/>
    </row>
    <row r="10655" spans="7:7" x14ac:dyDescent="0.2">
      <c r="G10655" s="2"/>
    </row>
    <row r="10656" spans="7:7" x14ac:dyDescent="0.2">
      <c r="G10656" s="2"/>
    </row>
    <row r="10657" spans="7:7" x14ac:dyDescent="0.2">
      <c r="G10657" s="2"/>
    </row>
    <row r="10658" spans="7:7" x14ac:dyDescent="0.2">
      <c r="G10658" s="2"/>
    </row>
    <row r="10659" spans="7:7" x14ac:dyDescent="0.2">
      <c r="G10659" s="2"/>
    </row>
    <row r="10660" spans="7:7" x14ac:dyDescent="0.2">
      <c r="G10660" s="2"/>
    </row>
    <row r="10661" spans="7:7" x14ac:dyDescent="0.2">
      <c r="G10661" s="2"/>
    </row>
    <row r="10662" spans="7:7" x14ac:dyDescent="0.2">
      <c r="G10662" s="2"/>
    </row>
    <row r="10663" spans="7:7" x14ac:dyDescent="0.2">
      <c r="G10663" s="2"/>
    </row>
    <row r="10664" spans="7:7" x14ac:dyDescent="0.2">
      <c r="G10664" s="2"/>
    </row>
    <row r="10665" spans="7:7" x14ac:dyDescent="0.2">
      <c r="G10665" s="2"/>
    </row>
    <row r="10666" spans="7:7" x14ac:dyDescent="0.2">
      <c r="G10666" s="2"/>
    </row>
    <row r="10667" spans="7:7" x14ac:dyDescent="0.2">
      <c r="G10667" s="2"/>
    </row>
    <row r="10668" spans="7:7" x14ac:dyDescent="0.2">
      <c r="G10668" s="2"/>
    </row>
    <row r="10669" spans="7:7" x14ac:dyDescent="0.2">
      <c r="G10669" s="2"/>
    </row>
    <row r="10670" spans="7:7" x14ac:dyDescent="0.2">
      <c r="G10670" s="2"/>
    </row>
    <row r="10671" spans="7:7" x14ac:dyDescent="0.2">
      <c r="G10671" s="2"/>
    </row>
    <row r="10672" spans="7:7" x14ac:dyDescent="0.2">
      <c r="G10672" s="2"/>
    </row>
    <row r="10673" spans="7:7" x14ac:dyDescent="0.2">
      <c r="G10673" s="2"/>
    </row>
    <row r="10674" spans="7:7" x14ac:dyDescent="0.2">
      <c r="G10674" s="2"/>
    </row>
    <row r="10675" spans="7:7" x14ac:dyDescent="0.2">
      <c r="G10675" s="2"/>
    </row>
    <row r="10676" spans="7:7" x14ac:dyDescent="0.2">
      <c r="G10676" s="2"/>
    </row>
    <row r="10677" spans="7:7" x14ac:dyDescent="0.2">
      <c r="G10677" s="2"/>
    </row>
    <row r="10678" spans="7:7" x14ac:dyDescent="0.2">
      <c r="G10678" s="2"/>
    </row>
    <row r="10679" spans="7:7" x14ac:dyDescent="0.2">
      <c r="G10679" s="2"/>
    </row>
    <row r="10680" spans="7:7" x14ac:dyDescent="0.2">
      <c r="G10680" s="2"/>
    </row>
    <row r="10681" spans="7:7" x14ac:dyDescent="0.2">
      <c r="G10681" s="2"/>
    </row>
    <row r="10682" spans="7:7" x14ac:dyDescent="0.2">
      <c r="G10682" s="2"/>
    </row>
    <row r="10683" spans="7:7" x14ac:dyDescent="0.2">
      <c r="G10683" s="2"/>
    </row>
    <row r="10684" spans="7:7" x14ac:dyDescent="0.2">
      <c r="G10684" s="2"/>
    </row>
    <row r="10685" spans="7:7" x14ac:dyDescent="0.2">
      <c r="G10685" s="2"/>
    </row>
    <row r="10686" spans="7:7" x14ac:dyDescent="0.2">
      <c r="G10686" s="2"/>
    </row>
    <row r="10687" spans="7:7" x14ac:dyDescent="0.2">
      <c r="G10687" s="2"/>
    </row>
    <row r="10688" spans="7:7" x14ac:dyDescent="0.2">
      <c r="G10688" s="2"/>
    </row>
    <row r="10689" spans="7:7" x14ac:dyDescent="0.2">
      <c r="G10689" s="2"/>
    </row>
    <row r="10690" spans="7:7" x14ac:dyDescent="0.2">
      <c r="G10690" s="2"/>
    </row>
    <row r="10691" spans="7:7" x14ac:dyDescent="0.2">
      <c r="G10691" s="2"/>
    </row>
    <row r="10692" spans="7:7" x14ac:dyDescent="0.2">
      <c r="G10692" s="2"/>
    </row>
    <row r="10693" spans="7:7" x14ac:dyDescent="0.2">
      <c r="G10693" s="2"/>
    </row>
    <row r="10694" spans="7:7" x14ac:dyDescent="0.2">
      <c r="G10694" s="2"/>
    </row>
    <row r="10695" spans="7:7" x14ac:dyDescent="0.2">
      <c r="G10695" s="2"/>
    </row>
    <row r="10696" spans="7:7" x14ac:dyDescent="0.2">
      <c r="G10696" s="2"/>
    </row>
    <row r="10697" spans="7:7" x14ac:dyDescent="0.2">
      <c r="G10697" s="2"/>
    </row>
    <row r="10698" spans="7:7" x14ac:dyDescent="0.2">
      <c r="G10698" s="2"/>
    </row>
    <row r="10699" spans="7:7" x14ac:dyDescent="0.2">
      <c r="G10699" s="2"/>
    </row>
    <row r="10700" spans="7:7" x14ac:dyDescent="0.2">
      <c r="G10700" s="2"/>
    </row>
    <row r="10701" spans="7:7" x14ac:dyDescent="0.2">
      <c r="G10701" s="2"/>
    </row>
    <row r="10702" spans="7:7" x14ac:dyDescent="0.2">
      <c r="G10702" s="2"/>
    </row>
    <row r="10703" spans="7:7" x14ac:dyDescent="0.2">
      <c r="G10703" s="2"/>
    </row>
    <row r="10704" spans="7:7" x14ac:dyDescent="0.2">
      <c r="G10704" s="2"/>
    </row>
    <row r="10705" spans="7:7" x14ac:dyDescent="0.2">
      <c r="G10705" s="2"/>
    </row>
    <row r="10706" spans="7:7" x14ac:dyDescent="0.2">
      <c r="G10706" s="2"/>
    </row>
    <row r="10707" spans="7:7" x14ac:dyDescent="0.2">
      <c r="G10707" s="2"/>
    </row>
    <row r="10708" spans="7:7" x14ac:dyDescent="0.2">
      <c r="G10708" s="2"/>
    </row>
    <row r="10709" spans="7:7" x14ac:dyDescent="0.2">
      <c r="G10709" s="2"/>
    </row>
    <row r="10710" spans="7:7" x14ac:dyDescent="0.2">
      <c r="G10710" s="2"/>
    </row>
    <row r="10711" spans="7:7" x14ac:dyDescent="0.2">
      <c r="G10711" s="2"/>
    </row>
    <row r="10712" spans="7:7" x14ac:dyDescent="0.2">
      <c r="G10712" s="2"/>
    </row>
    <row r="10713" spans="7:7" x14ac:dyDescent="0.2">
      <c r="G10713" s="2"/>
    </row>
    <row r="10714" spans="7:7" x14ac:dyDescent="0.2">
      <c r="G10714" s="2"/>
    </row>
    <row r="10715" spans="7:7" x14ac:dyDescent="0.2">
      <c r="G10715" s="2"/>
    </row>
    <row r="10716" spans="7:7" x14ac:dyDescent="0.2">
      <c r="G10716" s="2"/>
    </row>
    <row r="10717" spans="7:7" x14ac:dyDescent="0.2">
      <c r="G10717" s="2"/>
    </row>
    <row r="10718" spans="7:7" x14ac:dyDescent="0.2">
      <c r="G10718" s="2"/>
    </row>
    <row r="10719" spans="7:7" x14ac:dyDescent="0.2">
      <c r="G10719" s="2"/>
    </row>
    <row r="10720" spans="7:7" x14ac:dyDescent="0.2">
      <c r="G10720" s="2"/>
    </row>
    <row r="10721" spans="7:7" x14ac:dyDescent="0.2">
      <c r="G10721" s="2"/>
    </row>
    <row r="10722" spans="7:7" x14ac:dyDescent="0.2">
      <c r="G10722" s="2"/>
    </row>
    <row r="10723" spans="7:7" x14ac:dyDescent="0.2">
      <c r="G10723" s="2"/>
    </row>
    <row r="10724" spans="7:7" x14ac:dyDescent="0.2">
      <c r="G10724" s="2"/>
    </row>
    <row r="10725" spans="7:7" x14ac:dyDescent="0.2">
      <c r="G10725" s="2"/>
    </row>
    <row r="10726" spans="7:7" x14ac:dyDescent="0.2">
      <c r="G10726" s="2"/>
    </row>
    <row r="10727" spans="7:7" x14ac:dyDescent="0.2">
      <c r="G10727" s="2"/>
    </row>
    <row r="10728" spans="7:7" x14ac:dyDescent="0.2">
      <c r="G10728" s="2"/>
    </row>
    <row r="10729" spans="7:7" x14ac:dyDescent="0.2">
      <c r="G10729" s="2"/>
    </row>
    <row r="10730" spans="7:7" x14ac:dyDescent="0.2">
      <c r="G10730" s="2"/>
    </row>
    <row r="10731" spans="7:7" x14ac:dyDescent="0.2">
      <c r="G10731" s="2"/>
    </row>
    <row r="10732" spans="7:7" x14ac:dyDescent="0.2">
      <c r="G10732" s="2"/>
    </row>
    <row r="10733" spans="7:7" x14ac:dyDescent="0.2">
      <c r="G10733" s="2"/>
    </row>
    <row r="10734" spans="7:7" x14ac:dyDescent="0.2">
      <c r="G10734" s="2"/>
    </row>
    <row r="10735" spans="7:7" x14ac:dyDescent="0.2">
      <c r="G10735" s="2"/>
    </row>
    <row r="10736" spans="7:7" x14ac:dyDescent="0.2">
      <c r="G10736" s="2"/>
    </row>
    <row r="10737" spans="7:7" x14ac:dyDescent="0.2">
      <c r="G10737" s="2"/>
    </row>
    <row r="10738" spans="7:7" x14ac:dyDescent="0.2">
      <c r="G10738" s="2"/>
    </row>
    <row r="10739" spans="7:7" x14ac:dyDescent="0.2">
      <c r="G10739" s="2"/>
    </row>
    <row r="10740" spans="7:7" x14ac:dyDescent="0.2">
      <c r="G10740" s="2"/>
    </row>
    <row r="10741" spans="7:7" x14ac:dyDescent="0.2">
      <c r="G10741" s="2"/>
    </row>
    <row r="10742" spans="7:7" x14ac:dyDescent="0.2">
      <c r="G10742" s="2"/>
    </row>
    <row r="10743" spans="7:7" x14ac:dyDescent="0.2">
      <c r="G10743" s="2"/>
    </row>
    <row r="10744" spans="7:7" x14ac:dyDescent="0.2">
      <c r="G10744" s="2"/>
    </row>
    <row r="10745" spans="7:7" x14ac:dyDescent="0.2">
      <c r="G10745" s="2"/>
    </row>
    <row r="10746" spans="7:7" x14ac:dyDescent="0.2">
      <c r="G10746" s="2"/>
    </row>
    <row r="10747" spans="7:7" x14ac:dyDescent="0.2">
      <c r="G10747" s="2"/>
    </row>
    <row r="10748" spans="7:7" x14ac:dyDescent="0.2">
      <c r="G10748" s="2"/>
    </row>
    <row r="10749" spans="7:7" x14ac:dyDescent="0.2">
      <c r="G10749" s="2"/>
    </row>
    <row r="10750" spans="7:7" x14ac:dyDescent="0.2">
      <c r="G10750" s="2"/>
    </row>
    <row r="10751" spans="7:7" x14ac:dyDescent="0.2">
      <c r="G10751" s="2"/>
    </row>
    <row r="10752" spans="7:7" x14ac:dyDescent="0.2">
      <c r="G10752" s="2"/>
    </row>
    <row r="10753" spans="7:7" x14ac:dyDescent="0.2">
      <c r="G10753" s="2"/>
    </row>
    <row r="10754" spans="7:7" x14ac:dyDescent="0.2">
      <c r="G10754" s="2"/>
    </row>
    <row r="10755" spans="7:7" x14ac:dyDescent="0.2">
      <c r="G10755" s="2"/>
    </row>
    <row r="10756" spans="7:7" x14ac:dyDescent="0.2">
      <c r="G10756" s="2"/>
    </row>
    <row r="10757" spans="7:7" x14ac:dyDescent="0.2">
      <c r="G10757" s="2"/>
    </row>
    <row r="10758" spans="7:7" x14ac:dyDescent="0.2">
      <c r="G10758" s="2"/>
    </row>
    <row r="10759" spans="7:7" x14ac:dyDescent="0.2">
      <c r="G10759" s="2"/>
    </row>
    <row r="10760" spans="7:7" x14ac:dyDescent="0.2">
      <c r="G10760" s="2"/>
    </row>
    <row r="10761" spans="7:7" x14ac:dyDescent="0.2">
      <c r="G10761" s="2"/>
    </row>
    <row r="10762" spans="7:7" x14ac:dyDescent="0.2">
      <c r="G10762" s="2"/>
    </row>
    <row r="10763" spans="7:7" x14ac:dyDescent="0.2">
      <c r="G10763" s="2"/>
    </row>
    <row r="10764" spans="7:7" x14ac:dyDescent="0.2">
      <c r="G10764" s="2"/>
    </row>
    <row r="10765" spans="7:7" x14ac:dyDescent="0.2">
      <c r="G10765" s="2"/>
    </row>
    <row r="10766" spans="7:7" x14ac:dyDescent="0.2">
      <c r="G10766" s="2"/>
    </row>
    <row r="10767" spans="7:7" x14ac:dyDescent="0.2">
      <c r="G10767" s="2"/>
    </row>
    <row r="10768" spans="7:7" x14ac:dyDescent="0.2">
      <c r="G10768" s="2"/>
    </row>
    <row r="10769" spans="7:7" x14ac:dyDescent="0.2">
      <c r="G10769" s="2"/>
    </row>
    <row r="10770" spans="7:7" x14ac:dyDescent="0.2">
      <c r="G10770" s="2"/>
    </row>
    <row r="10771" spans="7:7" x14ac:dyDescent="0.2">
      <c r="G10771" s="2"/>
    </row>
    <row r="10772" spans="7:7" x14ac:dyDescent="0.2">
      <c r="G10772" s="2"/>
    </row>
    <row r="10773" spans="7:7" x14ac:dyDescent="0.2">
      <c r="G10773" s="2"/>
    </row>
    <row r="10774" spans="7:7" x14ac:dyDescent="0.2">
      <c r="G10774" s="2"/>
    </row>
    <row r="10775" spans="7:7" x14ac:dyDescent="0.2">
      <c r="G10775" s="2"/>
    </row>
    <row r="10776" spans="7:7" x14ac:dyDescent="0.2">
      <c r="G10776" s="2"/>
    </row>
    <row r="10777" spans="7:7" x14ac:dyDescent="0.2">
      <c r="G10777" s="2"/>
    </row>
    <row r="10778" spans="7:7" x14ac:dyDescent="0.2">
      <c r="G10778" s="2"/>
    </row>
    <row r="10779" spans="7:7" x14ac:dyDescent="0.2">
      <c r="G10779" s="2"/>
    </row>
    <row r="10780" spans="7:7" x14ac:dyDescent="0.2">
      <c r="G10780" s="2"/>
    </row>
    <row r="10781" spans="7:7" x14ac:dyDescent="0.2">
      <c r="G10781" s="2"/>
    </row>
    <row r="10782" spans="7:7" x14ac:dyDescent="0.2">
      <c r="G10782" s="2"/>
    </row>
    <row r="10783" spans="7:7" x14ac:dyDescent="0.2">
      <c r="G10783" s="2"/>
    </row>
    <row r="10784" spans="7:7" x14ac:dyDescent="0.2">
      <c r="G10784" s="2"/>
    </row>
    <row r="10785" spans="7:7" x14ac:dyDescent="0.2">
      <c r="G10785" s="2"/>
    </row>
    <row r="10786" spans="7:7" x14ac:dyDescent="0.2">
      <c r="G10786" s="2"/>
    </row>
    <row r="10787" spans="7:7" x14ac:dyDescent="0.2">
      <c r="G10787" s="2"/>
    </row>
    <row r="10788" spans="7:7" x14ac:dyDescent="0.2">
      <c r="G10788" s="2"/>
    </row>
    <row r="10789" spans="7:7" x14ac:dyDescent="0.2">
      <c r="G10789" s="2"/>
    </row>
    <row r="10790" spans="7:7" x14ac:dyDescent="0.2">
      <c r="G10790" s="2"/>
    </row>
    <row r="10791" spans="7:7" x14ac:dyDescent="0.2">
      <c r="G10791" s="2"/>
    </row>
    <row r="10792" spans="7:7" x14ac:dyDescent="0.2">
      <c r="G10792" s="2"/>
    </row>
    <row r="10793" spans="7:7" x14ac:dyDescent="0.2">
      <c r="G10793" s="2"/>
    </row>
    <row r="10794" spans="7:7" x14ac:dyDescent="0.2">
      <c r="G10794" s="2"/>
    </row>
    <row r="10795" spans="7:7" x14ac:dyDescent="0.2">
      <c r="G10795" s="2"/>
    </row>
    <row r="10796" spans="7:7" x14ac:dyDescent="0.2">
      <c r="G10796" s="2"/>
    </row>
    <row r="10797" spans="7:7" x14ac:dyDescent="0.2">
      <c r="G10797" s="2"/>
    </row>
    <row r="10798" spans="7:7" x14ac:dyDescent="0.2">
      <c r="G10798" s="2"/>
    </row>
    <row r="10799" spans="7:7" x14ac:dyDescent="0.2">
      <c r="G10799" s="2"/>
    </row>
    <row r="10800" spans="7:7" x14ac:dyDescent="0.2">
      <c r="G10800" s="2"/>
    </row>
    <row r="10801" spans="7:7" x14ac:dyDescent="0.2">
      <c r="G10801" s="2"/>
    </row>
    <row r="10802" spans="7:7" x14ac:dyDescent="0.2">
      <c r="G10802" s="2"/>
    </row>
    <row r="10803" spans="7:7" x14ac:dyDescent="0.2">
      <c r="G10803" s="2"/>
    </row>
    <row r="10804" spans="7:7" x14ac:dyDescent="0.2">
      <c r="G10804" s="2"/>
    </row>
    <row r="10805" spans="7:7" x14ac:dyDescent="0.2">
      <c r="G10805" s="2"/>
    </row>
    <row r="10806" spans="7:7" x14ac:dyDescent="0.2">
      <c r="G10806" s="2"/>
    </row>
    <row r="10807" spans="7:7" x14ac:dyDescent="0.2">
      <c r="G10807" s="2"/>
    </row>
    <row r="10808" spans="7:7" x14ac:dyDescent="0.2">
      <c r="G10808" s="2"/>
    </row>
    <row r="10809" spans="7:7" x14ac:dyDescent="0.2">
      <c r="G10809" s="2"/>
    </row>
    <row r="10810" spans="7:7" x14ac:dyDescent="0.2">
      <c r="G10810" s="2"/>
    </row>
    <row r="10811" spans="7:7" x14ac:dyDescent="0.2">
      <c r="G10811" s="2"/>
    </row>
    <row r="10812" spans="7:7" x14ac:dyDescent="0.2">
      <c r="G10812" s="2"/>
    </row>
    <row r="10813" spans="7:7" x14ac:dyDescent="0.2">
      <c r="G10813" s="2"/>
    </row>
    <row r="10814" spans="7:7" x14ac:dyDescent="0.2">
      <c r="G10814" s="2"/>
    </row>
    <row r="10815" spans="7:7" x14ac:dyDescent="0.2">
      <c r="G10815" s="2"/>
    </row>
    <row r="10816" spans="7:7" x14ac:dyDescent="0.2">
      <c r="G10816" s="2"/>
    </row>
    <row r="10817" spans="7:7" x14ac:dyDescent="0.2">
      <c r="G10817" s="2"/>
    </row>
    <row r="10818" spans="7:7" x14ac:dyDescent="0.2">
      <c r="G10818" s="2"/>
    </row>
    <row r="10819" spans="7:7" x14ac:dyDescent="0.2">
      <c r="G10819" s="2"/>
    </row>
    <row r="10820" spans="7:7" x14ac:dyDescent="0.2">
      <c r="G10820" s="2"/>
    </row>
    <row r="10821" spans="7:7" x14ac:dyDescent="0.2">
      <c r="G10821" s="2"/>
    </row>
    <row r="10822" spans="7:7" x14ac:dyDescent="0.2">
      <c r="G10822" s="2"/>
    </row>
    <row r="10823" spans="7:7" x14ac:dyDescent="0.2">
      <c r="G10823" s="2"/>
    </row>
    <row r="10824" spans="7:7" x14ac:dyDescent="0.2">
      <c r="G10824" s="2"/>
    </row>
    <row r="10825" spans="7:7" x14ac:dyDescent="0.2">
      <c r="G10825" s="2"/>
    </row>
    <row r="10826" spans="7:7" x14ac:dyDescent="0.2">
      <c r="G10826" s="2"/>
    </row>
    <row r="10827" spans="7:7" x14ac:dyDescent="0.2">
      <c r="G10827" s="2"/>
    </row>
    <row r="10828" spans="7:7" x14ac:dyDescent="0.2">
      <c r="G10828" s="2"/>
    </row>
    <row r="10829" spans="7:7" x14ac:dyDescent="0.2">
      <c r="G10829" s="2"/>
    </row>
    <row r="10830" spans="7:7" x14ac:dyDescent="0.2">
      <c r="G10830" s="2"/>
    </row>
    <row r="10831" spans="7:7" x14ac:dyDescent="0.2">
      <c r="G10831" s="2"/>
    </row>
    <row r="10832" spans="7:7" x14ac:dyDescent="0.2">
      <c r="G10832" s="2"/>
    </row>
    <row r="10833" spans="7:7" x14ac:dyDescent="0.2">
      <c r="G10833" s="2"/>
    </row>
    <row r="10834" spans="7:7" x14ac:dyDescent="0.2">
      <c r="G10834" s="2"/>
    </row>
    <row r="10835" spans="7:7" x14ac:dyDescent="0.2">
      <c r="G10835" s="2"/>
    </row>
    <row r="10836" spans="7:7" x14ac:dyDescent="0.2">
      <c r="G10836" s="2"/>
    </row>
    <row r="10837" spans="7:7" x14ac:dyDescent="0.2">
      <c r="G10837" s="2"/>
    </row>
    <row r="10838" spans="7:7" x14ac:dyDescent="0.2">
      <c r="G10838" s="2"/>
    </row>
    <row r="10839" spans="7:7" x14ac:dyDescent="0.2">
      <c r="G10839" s="2"/>
    </row>
    <row r="10840" spans="7:7" x14ac:dyDescent="0.2">
      <c r="G10840" s="2"/>
    </row>
    <row r="10841" spans="7:7" x14ac:dyDescent="0.2">
      <c r="G10841" s="2"/>
    </row>
    <row r="10842" spans="7:7" x14ac:dyDescent="0.2">
      <c r="G10842" s="2"/>
    </row>
    <row r="10843" spans="7:7" x14ac:dyDescent="0.2">
      <c r="G10843" s="2"/>
    </row>
    <row r="10844" spans="7:7" x14ac:dyDescent="0.2">
      <c r="G10844" s="2"/>
    </row>
    <row r="10845" spans="7:7" x14ac:dyDescent="0.2">
      <c r="G10845" s="2"/>
    </row>
    <row r="10846" spans="7:7" x14ac:dyDescent="0.2">
      <c r="G10846" s="2"/>
    </row>
    <row r="10847" spans="7:7" x14ac:dyDescent="0.2">
      <c r="G10847" s="2"/>
    </row>
    <row r="10848" spans="7:7" x14ac:dyDescent="0.2">
      <c r="G10848" s="2"/>
    </row>
    <row r="10849" spans="7:7" x14ac:dyDescent="0.2">
      <c r="G10849" s="2"/>
    </row>
    <row r="10850" spans="7:7" x14ac:dyDescent="0.2">
      <c r="G10850" s="2"/>
    </row>
    <row r="10851" spans="7:7" x14ac:dyDescent="0.2">
      <c r="G10851" s="2"/>
    </row>
    <row r="10852" spans="7:7" x14ac:dyDescent="0.2">
      <c r="G10852" s="2"/>
    </row>
    <row r="10853" spans="7:7" x14ac:dyDescent="0.2">
      <c r="G10853" s="2"/>
    </row>
    <row r="10854" spans="7:7" x14ac:dyDescent="0.2">
      <c r="G10854" s="2"/>
    </row>
    <row r="10855" spans="7:7" x14ac:dyDescent="0.2">
      <c r="G10855" s="2"/>
    </row>
    <row r="10856" spans="7:7" x14ac:dyDescent="0.2">
      <c r="G10856" s="2"/>
    </row>
    <row r="10857" spans="7:7" x14ac:dyDescent="0.2">
      <c r="G10857" s="2"/>
    </row>
    <row r="10858" spans="7:7" x14ac:dyDescent="0.2">
      <c r="G10858" s="2"/>
    </row>
    <row r="10859" spans="7:7" x14ac:dyDescent="0.2">
      <c r="G10859" s="2"/>
    </row>
    <row r="10860" spans="7:7" x14ac:dyDescent="0.2">
      <c r="G10860" s="2"/>
    </row>
    <row r="10861" spans="7:7" x14ac:dyDescent="0.2">
      <c r="G10861" s="2"/>
    </row>
    <row r="10862" spans="7:7" x14ac:dyDescent="0.2">
      <c r="G10862" s="2"/>
    </row>
    <row r="10863" spans="7:7" x14ac:dyDescent="0.2">
      <c r="G10863" s="2"/>
    </row>
    <row r="10864" spans="7:7" x14ac:dyDescent="0.2">
      <c r="G10864" s="2"/>
    </row>
    <row r="10865" spans="7:7" x14ac:dyDescent="0.2">
      <c r="G10865" s="2"/>
    </row>
    <row r="10866" spans="7:7" x14ac:dyDescent="0.2">
      <c r="G10866" s="2"/>
    </row>
    <row r="10867" spans="7:7" x14ac:dyDescent="0.2">
      <c r="G10867" s="2"/>
    </row>
    <row r="10868" spans="7:7" x14ac:dyDescent="0.2">
      <c r="G10868" s="2"/>
    </row>
    <row r="10869" spans="7:7" x14ac:dyDescent="0.2">
      <c r="G10869" s="2"/>
    </row>
    <row r="10870" spans="7:7" x14ac:dyDescent="0.2">
      <c r="G10870" s="2"/>
    </row>
    <row r="10871" spans="7:7" x14ac:dyDescent="0.2">
      <c r="G10871" s="2"/>
    </row>
    <row r="10872" spans="7:7" x14ac:dyDescent="0.2">
      <c r="G10872" s="2"/>
    </row>
    <row r="10873" spans="7:7" x14ac:dyDescent="0.2">
      <c r="G10873" s="2"/>
    </row>
    <row r="10874" spans="7:7" x14ac:dyDescent="0.2">
      <c r="G10874" s="2"/>
    </row>
    <row r="10875" spans="7:7" x14ac:dyDescent="0.2">
      <c r="G10875" s="2"/>
    </row>
    <row r="10876" spans="7:7" x14ac:dyDescent="0.2">
      <c r="G10876" s="2"/>
    </row>
    <row r="10877" spans="7:7" x14ac:dyDescent="0.2">
      <c r="G10877" s="2"/>
    </row>
    <row r="10878" spans="7:7" x14ac:dyDescent="0.2">
      <c r="G10878" s="2"/>
    </row>
    <row r="10879" spans="7:7" x14ac:dyDescent="0.2">
      <c r="G10879" s="2"/>
    </row>
    <row r="10880" spans="7:7" x14ac:dyDescent="0.2">
      <c r="G10880" s="2"/>
    </row>
    <row r="10881" spans="7:7" x14ac:dyDescent="0.2">
      <c r="G10881" s="2"/>
    </row>
    <row r="10882" spans="7:7" x14ac:dyDescent="0.2">
      <c r="G10882" s="2"/>
    </row>
    <row r="10883" spans="7:7" x14ac:dyDescent="0.2">
      <c r="G10883" s="2"/>
    </row>
    <row r="10884" spans="7:7" x14ac:dyDescent="0.2">
      <c r="G10884" s="2"/>
    </row>
    <row r="10885" spans="7:7" x14ac:dyDescent="0.2">
      <c r="G10885" s="2"/>
    </row>
    <row r="10886" spans="7:7" x14ac:dyDescent="0.2">
      <c r="G10886" s="2"/>
    </row>
    <row r="10887" spans="7:7" x14ac:dyDescent="0.2">
      <c r="G10887" s="2"/>
    </row>
    <row r="10888" spans="7:7" x14ac:dyDescent="0.2">
      <c r="G10888" s="2"/>
    </row>
    <row r="10889" spans="7:7" x14ac:dyDescent="0.2">
      <c r="G10889" s="2"/>
    </row>
    <row r="10890" spans="7:7" x14ac:dyDescent="0.2">
      <c r="G10890" s="2"/>
    </row>
    <row r="10891" spans="7:7" x14ac:dyDescent="0.2">
      <c r="G10891" s="2"/>
    </row>
    <row r="10892" spans="7:7" x14ac:dyDescent="0.2">
      <c r="G10892" s="2"/>
    </row>
    <row r="10893" spans="7:7" x14ac:dyDescent="0.2">
      <c r="G10893" s="2"/>
    </row>
    <row r="10894" spans="7:7" x14ac:dyDescent="0.2">
      <c r="G10894" s="2"/>
    </row>
    <row r="10895" spans="7:7" x14ac:dyDescent="0.2">
      <c r="G10895" s="2"/>
    </row>
    <row r="10896" spans="7:7" x14ac:dyDescent="0.2">
      <c r="G10896" s="2"/>
    </row>
    <row r="10897" spans="7:7" x14ac:dyDescent="0.2">
      <c r="G10897" s="2"/>
    </row>
    <row r="10898" spans="7:7" x14ac:dyDescent="0.2">
      <c r="G10898" s="2"/>
    </row>
    <row r="10899" spans="7:7" x14ac:dyDescent="0.2">
      <c r="G10899" s="2"/>
    </row>
    <row r="10900" spans="7:7" x14ac:dyDescent="0.2">
      <c r="G10900" s="2"/>
    </row>
    <row r="10901" spans="7:7" x14ac:dyDescent="0.2">
      <c r="G10901" s="2"/>
    </row>
    <row r="10902" spans="7:7" x14ac:dyDescent="0.2">
      <c r="G10902" s="2"/>
    </row>
    <row r="10903" spans="7:7" x14ac:dyDescent="0.2">
      <c r="G10903" s="2"/>
    </row>
    <row r="10904" spans="7:7" x14ac:dyDescent="0.2">
      <c r="G10904" s="2"/>
    </row>
    <row r="10905" spans="7:7" x14ac:dyDescent="0.2">
      <c r="G10905" s="2"/>
    </row>
    <row r="10906" spans="7:7" x14ac:dyDescent="0.2">
      <c r="G10906" s="2"/>
    </row>
    <row r="10907" spans="7:7" x14ac:dyDescent="0.2">
      <c r="G10907" s="2"/>
    </row>
    <row r="10908" spans="7:7" x14ac:dyDescent="0.2">
      <c r="G10908" s="2"/>
    </row>
    <row r="10909" spans="7:7" x14ac:dyDescent="0.2">
      <c r="G10909" s="2"/>
    </row>
    <row r="10910" spans="7:7" x14ac:dyDescent="0.2">
      <c r="G10910" s="2"/>
    </row>
    <row r="10911" spans="7:7" x14ac:dyDescent="0.2">
      <c r="G10911" s="2"/>
    </row>
    <row r="10912" spans="7:7" x14ac:dyDescent="0.2">
      <c r="G10912" s="2"/>
    </row>
    <row r="10913" spans="7:7" x14ac:dyDescent="0.2">
      <c r="G10913" s="2"/>
    </row>
    <row r="10914" spans="7:7" x14ac:dyDescent="0.2">
      <c r="G10914" s="2"/>
    </row>
    <row r="10915" spans="7:7" x14ac:dyDescent="0.2">
      <c r="G10915" s="2"/>
    </row>
    <row r="10916" spans="7:7" x14ac:dyDescent="0.2">
      <c r="G10916" s="2"/>
    </row>
    <row r="10917" spans="7:7" x14ac:dyDescent="0.2">
      <c r="G10917" s="2"/>
    </row>
    <row r="10918" spans="7:7" x14ac:dyDescent="0.2">
      <c r="G10918" s="2"/>
    </row>
    <row r="10919" spans="7:7" x14ac:dyDescent="0.2">
      <c r="G10919" s="2"/>
    </row>
    <row r="10920" spans="7:7" x14ac:dyDescent="0.2">
      <c r="G10920" s="2"/>
    </row>
    <row r="10921" spans="7:7" x14ac:dyDescent="0.2">
      <c r="G10921" s="2"/>
    </row>
    <row r="10922" spans="7:7" x14ac:dyDescent="0.2">
      <c r="G10922" s="2"/>
    </row>
    <row r="10923" spans="7:7" x14ac:dyDescent="0.2">
      <c r="G10923" s="2"/>
    </row>
    <row r="10924" spans="7:7" x14ac:dyDescent="0.2">
      <c r="G10924" s="2"/>
    </row>
    <row r="10925" spans="7:7" x14ac:dyDescent="0.2">
      <c r="G10925" s="2"/>
    </row>
    <row r="10926" spans="7:7" x14ac:dyDescent="0.2">
      <c r="G10926" s="2"/>
    </row>
    <row r="10927" spans="7:7" x14ac:dyDescent="0.2">
      <c r="G10927" s="2"/>
    </row>
    <row r="10928" spans="7:7" x14ac:dyDescent="0.2">
      <c r="G10928" s="2"/>
    </row>
    <row r="10929" spans="7:7" x14ac:dyDescent="0.2">
      <c r="G10929" s="2"/>
    </row>
    <row r="10930" spans="7:7" x14ac:dyDescent="0.2">
      <c r="G10930" s="2"/>
    </row>
    <row r="10931" spans="7:7" x14ac:dyDescent="0.2">
      <c r="G10931" s="2"/>
    </row>
    <row r="10932" spans="7:7" x14ac:dyDescent="0.2">
      <c r="G10932" s="2"/>
    </row>
    <row r="10933" spans="7:7" x14ac:dyDescent="0.2">
      <c r="G10933" s="2"/>
    </row>
    <row r="10934" spans="7:7" x14ac:dyDescent="0.2">
      <c r="G10934" s="2"/>
    </row>
    <row r="10935" spans="7:7" x14ac:dyDescent="0.2">
      <c r="G10935" s="2"/>
    </row>
    <row r="10936" spans="7:7" x14ac:dyDescent="0.2">
      <c r="G10936" s="2"/>
    </row>
    <row r="10937" spans="7:7" x14ac:dyDescent="0.2">
      <c r="G10937" s="2"/>
    </row>
    <row r="10938" spans="7:7" x14ac:dyDescent="0.2">
      <c r="G10938" s="2"/>
    </row>
    <row r="10939" spans="7:7" x14ac:dyDescent="0.2">
      <c r="G10939" s="2"/>
    </row>
    <row r="10940" spans="7:7" x14ac:dyDescent="0.2">
      <c r="G10940" s="2"/>
    </row>
    <row r="10941" spans="7:7" x14ac:dyDescent="0.2">
      <c r="G10941" s="2"/>
    </row>
    <row r="10942" spans="7:7" x14ac:dyDescent="0.2">
      <c r="G10942" s="2"/>
    </row>
    <row r="10943" spans="7:7" x14ac:dyDescent="0.2">
      <c r="G10943" s="2"/>
    </row>
    <row r="10944" spans="7:7" x14ac:dyDescent="0.2">
      <c r="G10944" s="2"/>
    </row>
    <row r="10945" spans="7:7" x14ac:dyDescent="0.2">
      <c r="G10945" s="2"/>
    </row>
    <row r="10946" spans="7:7" x14ac:dyDescent="0.2">
      <c r="G10946" s="2"/>
    </row>
    <row r="10947" spans="7:7" x14ac:dyDescent="0.2">
      <c r="G10947" s="2"/>
    </row>
    <row r="10948" spans="7:7" x14ac:dyDescent="0.2">
      <c r="G10948" s="2"/>
    </row>
    <row r="10949" spans="7:7" x14ac:dyDescent="0.2">
      <c r="G10949" s="2"/>
    </row>
    <row r="10950" spans="7:7" x14ac:dyDescent="0.2">
      <c r="G10950" s="2"/>
    </row>
    <row r="10951" spans="7:7" x14ac:dyDescent="0.2">
      <c r="G10951" s="2"/>
    </row>
    <row r="10952" spans="7:7" x14ac:dyDescent="0.2">
      <c r="G10952" s="2"/>
    </row>
    <row r="10953" spans="7:7" x14ac:dyDescent="0.2">
      <c r="G10953" s="2"/>
    </row>
    <row r="10954" spans="7:7" x14ac:dyDescent="0.2">
      <c r="G10954" s="2"/>
    </row>
    <row r="10955" spans="7:7" x14ac:dyDescent="0.2">
      <c r="G10955" s="2"/>
    </row>
    <row r="10956" spans="7:7" x14ac:dyDescent="0.2">
      <c r="G10956" s="2"/>
    </row>
    <row r="10957" spans="7:7" x14ac:dyDescent="0.2">
      <c r="G10957" s="2"/>
    </row>
    <row r="10958" spans="7:7" x14ac:dyDescent="0.2">
      <c r="G10958" s="2"/>
    </row>
    <row r="10959" spans="7:7" x14ac:dyDescent="0.2">
      <c r="G10959" s="2"/>
    </row>
    <row r="10960" spans="7:7" x14ac:dyDescent="0.2">
      <c r="G10960" s="2"/>
    </row>
    <row r="10961" spans="7:7" x14ac:dyDescent="0.2">
      <c r="G10961" s="2"/>
    </row>
    <row r="10962" spans="7:7" x14ac:dyDescent="0.2">
      <c r="G10962" s="2"/>
    </row>
    <row r="10963" spans="7:7" x14ac:dyDescent="0.2">
      <c r="G10963" s="2"/>
    </row>
    <row r="10964" spans="7:7" x14ac:dyDescent="0.2">
      <c r="G10964" s="2"/>
    </row>
    <row r="10965" spans="7:7" x14ac:dyDescent="0.2">
      <c r="G10965" s="2"/>
    </row>
    <row r="10966" spans="7:7" x14ac:dyDescent="0.2">
      <c r="G10966" s="2"/>
    </row>
    <row r="10967" spans="7:7" x14ac:dyDescent="0.2">
      <c r="G10967" s="2"/>
    </row>
    <row r="10968" spans="7:7" x14ac:dyDescent="0.2">
      <c r="G10968" s="2"/>
    </row>
    <row r="10969" spans="7:7" x14ac:dyDescent="0.2">
      <c r="G10969" s="2"/>
    </row>
    <row r="10970" spans="7:7" x14ac:dyDescent="0.2">
      <c r="G10970" s="2"/>
    </row>
    <row r="10971" spans="7:7" x14ac:dyDescent="0.2">
      <c r="G10971" s="2"/>
    </row>
    <row r="10972" spans="7:7" x14ac:dyDescent="0.2">
      <c r="G10972" s="2"/>
    </row>
    <row r="10973" spans="7:7" x14ac:dyDescent="0.2">
      <c r="G10973" s="2"/>
    </row>
    <row r="10974" spans="7:7" x14ac:dyDescent="0.2">
      <c r="G10974" s="2"/>
    </row>
    <row r="10975" spans="7:7" x14ac:dyDescent="0.2">
      <c r="G10975" s="2"/>
    </row>
    <row r="10976" spans="7:7" x14ac:dyDescent="0.2">
      <c r="G10976" s="2"/>
    </row>
    <row r="10977" spans="7:7" x14ac:dyDescent="0.2">
      <c r="G10977" s="2"/>
    </row>
    <row r="10978" spans="7:7" x14ac:dyDescent="0.2">
      <c r="G10978" s="2"/>
    </row>
    <row r="10979" spans="7:7" x14ac:dyDescent="0.2">
      <c r="G10979" s="2"/>
    </row>
    <row r="10980" spans="7:7" x14ac:dyDescent="0.2">
      <c r="G10980" s="2"/>
    </row>
    <row r="10981" spans="7:7" x14ac:dyDescent="0.2">
      <c r="G10981" s="2"/>
    </row>
    <row r="10982" spans="7:7" x14ac:dyDescent="0.2">
      <c r="G10982" s="2"/>
    </row>
    <row r="10983" spans="7:7" x14ac:dyDescent="0.2">
      <c r="G10983" s="2"/>
    </row>
    <row r="10984" spans="7:7" x14ac:dyDescent="0.2">
      <c r="G10984" s="2"/>
    </row>
    <row r="10985" spans="7:7" x14ac:dyDescent="0.2">
      <c r="G10985" s="2"/>
    </row>
    <row r="10986" spans="7:7" x14ac:dyDescent="0.2">
      <c r="G10986" s="2"/>
    </row>
    <row r="10987" spans="7:7" x14ac:dyDescent="0.2">
      <c r="G10987" s="2"/>
    </row>
    <row r="10988" spans="7:7" x14ac:dyDescent="0.2">
      <c r="G10988" s="2"/>
    </row>
    <row r="10989" spans="7:7" x14ac:dyDescent="0.2">
      <c r="G10989" s="2"/>
    </row>
    <row r="10990" spans="7:7" x14ac:dyDescent="0.2">
      <c r="G10990" s="2"/>
    </row>
    <row r="10991" spans="7:7" x14ac:dyDescent="0.2">
      <c r="G10991" s="2"/>
    </row>
    <row r="10992" spans="7:7" x14ac:dyDescent="0.2">
      <c r="G10992" s="2"/>
    </row>
    <row r="10993" spans="7:7" x14ac:dyDescent="0.2">
      <c r="G10993" s="2"/>
    </row>
    <row r="10994" spans="7:7" x14ac:dyDescent="0.2">
      <c r="G10994" s="2"/>
    </row>
    <row r="10995" spans="7:7" x14ac:dyDescent="0.2">
      <c r="G10995" s="2"/>
    </row>
    <row r="10996" spans="7:7" x14ac:dyDescent="0.2">
      <c r="G10996" s="2"/>
    </row>
    <row r="10997" spans="7:7" x14ac:dyDescent="0.2">
      <c r="G10997" s="2"/>
    </row>
    <row r="10998" spans="7:7" x14ac:dyDescent="0.2">
      <c r="G10998" s="2"/>
    </row>
    <row r="10999" spans="7:7" x14ac:dyDescent="0.2">
      <c r="G10999" s="2"/>
    </row>
    <row r="11000" spans="7:7" x14ac:dyDescent="0.2">
      <c r="G11000" s="2"/>
    </row>
    <row r="11001" spans="7:7" x14ac:dyDescent="0.2">
      <c r="G11001" s="2"/>
    </row>
    <row r="11002" spans="7:7" x14ac:dyDescent="0.2">
      <c r="G11002" s="2"/>
    </row>
    <row r="11003" spans="7:7" x14ac:dyDescent="0.2">
      <c r="G11003" s="2"/>
    </row>
    <row r="11004" spans="7:7" x14ac:dyDescent="0.2">
      <c r="G11004" s="2"/>
    </row>
    <row r="11005" spans="7:7" x14ac:dyDescent="0.2">
      <c r="G11005" s="2"/>
    </row>
    <row r="11006" spans="7:7" x14ac:dyDescent="0.2">
      <c r="G11006" s="2"/>
    </row>
    <row r="11007" spans="7:7" x14ac:dyDescent="0.2">
      <c r="G11007" s="2"/>
    </row>
    <row r="11008" spans="7:7" x14ac:dyDescent="0.2">
      <c r="G11008" s="2"/>
    </row>
    <row r="11009" spans="7:7" x14ac:dyDescent="0.2">
      <c r="G11009" s="2"/>
    </row>
    <row r="11010" spans="7:7" x14ac:dyDescent="0.2">
      <c r="G11010" s="2"/>
    </row>
    <row r="11011" spans="7:7" x14ac:dyDescent="0.2">
      <c r="G11011" s="2"/>
    </row>
    <row r="11012" spans="7:7" x14ac:dyDescent="0.2">
      <c r="G11012" s="2"/>
    </row>
    <row r="11013" spans="7:7" x14ac:dyDescent="0.2">
      <c r="G11013" s="2"/>
    </row>
    <row r="11014" spans="7:7" x14ac:dyDescent="0.2">
      <c r="G11014" s="2"/>
    </row>
    <row r="11015" spans="7:7" x14ac:dyDescent="0.2">
      <c r="G11015" s="2"/>
    </row>
    <row r="11016" spans="7:7" x14ac:dyDescent="0.2">
      <c r="G11016" s="2"/>
    </row>
    <row r="11017" spans="7:7" x14ac:dyDescent="0.2">
      <c r="G11017" s="2"/>
    </row>
    <row r="11018" spans="7:7" x14ac:dyDescent="0.2">
      <c r="G11018" s="2"/>
    </row>
    <row r="11019" spans="7:7" x14ac:dyDescent="0.2">
      <c r="G11019" s="2"/>
    </row>
    <row r="11020" spans="7:7" x14ac:dyDescent="0.2">
      <c r="G11020" s="2"/>
    </row>
    <row r="11021" spans="7:7" x14ac:dyDescent="0.2">
      <c r="G11021" s="2"/>
    </row>
    <row r="11022" spans="7:7" x14ac:dyDescent="0.2">
      <c r="G11022" s="2"/>
    </row>
    <row r="11023" spans="7:7" x14ac:dyDescent="0.2">
      <c r="G11023" s="2"/>
    </row>
    <row r="11024" spans="7:7" x14ac:dyDescent="0.2">
      <c r="G11024" s="2"/>
    </row>
    <row r="11025" spans="7:7" x14ac:dyDescent="0.2">
      <c r="G11025" s="2"/>
    </row>
    <row r="11026" spans="7:7" x14ac:dyDescent="0.2">
      <c r="G11026" s="2"/>
    </row>
    <row r="11027" spans="7:7" x14ac:dyDescent="0.2">
      <c r="G11027" s="2"/>
    </row>
    <row r="11028" spans="7:7" x14ac:dyDescent="0.2">
      <c r="G11028" s="2"/>
    </row>
    <row r="11029" spans="7:7" x14ac:dyDescent="0.2">
      <c r="G11029" s="2"/>
    </row>
    <row r="11030" spans="7:7" x14ac:dyDescent="0.2">
      <c r="G11030" s="2"/>
    </row>
    <row r="11031" spans="7:7" x14ac:dyDescent="0.2">
      <c r="G11031" s="2"/>
    </row>
    <row r="11032" spans="7:7" x14ac:dyDescent="0.2">
      <c r="G11032" s="2"/>
    </row>
    <row r="11033" spans="7:7" x14ac:dyDescent="0.2">
      <c r="G11033" s="2"/>
    </row>
    <row r="11034" spans="7:7" x14ac:dyDescent="0.2">
      <c r="G11034" s="2"/>
    </row>
    <row r="11035" spans="7:7" x14ac:dyDescent="0.2">
      <c r="G11035" s="2"/>
    </row>
    <row r="11036" spans="7:7" x14ac:dyDescent="0.2">
      <c r="G11036" s="2"/>
    </row>
    <row r="11037" spans="7:7" x14ac:dyDescent="0.2">
      <c r="G11037" s="2"/>
    </row>
    <row r="11038" spans="7:7" x14ac:dyDescent="0.2">
      <c r="G11038" s="2"/>
    </row>
    <row r="11039" spans="7:7" x14ac:dyDescent="0.2">
      <c r="G11039" s="2"/>
    </row>
    <row r="11040" spans="7:7" x14ac:dyDescent="0.2">
      <c r="G11040" s="2"/>
    </row>
    <row r="11041" spans="7:7" x14ac:dyDescent="0.2">
      <c r="G11041" s="2"/>
    </row>
    <row r="11042" spans="7:7" x14ac:dyDescent="0.2">
      <c r="G11042" s="2"/>
    </row>
    <row r="11043" spans="7:7" x14ac:dyDescent="0.2">
      <c r="G11043" s="2"/>
    </row>
    <row r="11044" spans="7:7" x14ac:dyDescent="0.2">
      <c r="G11044" s="2"/>
    </row>
    <row r="11045" spans="7:7" x14ac:dyDescent="0.2">
      <c r="G11045" s="2"/>
    </row>
    <row r="11046" spans="7:7" x14ac:dyDescent="0.2">
      <c r="G11046" s="2"/>
    </row>
    <row r="11047" spans="7:7" x14ac:dyDescent="0.2">
      <c r="G11047" s="2"/>
    </row>
    <row r="11048" spans="7:7" x14ac:dyDescent="0.2">
      <c r="G11048" s="2"/>
    </row>
    <row r="11049" spans="7:7" x14ac:dyDescent="0.2">
      <c r="G11049" s="2"/>
    </row>
    <row r="11050" spans="7:7" x14ac:dyDescent="0.2">
      <c r="G11050" s="2"/>
    </row>
    <row r="11051" spans="7:7" x14ac:dyDescent="0.2">
      <c r="G11051" s="2"/>
    </row>
    <row r="11052" spans="7:7" x14ac:dyDescent="0.2">
      <c r="G11052" s="2"/>
    </row>
    <row r="11053" spans="7:7" x14ac:dyDescent="0.2">
      <c r="G11053" s="2"/>
    </row>
    <row r="11054" spans="7:7" x14ac:dyDescent="0.2">
      <c r="G11054" s="2"/>
    </row>
    <row r="11055" spans="7:7" x14ac:dyDescent="0.2">
      <c r="G11055" s="2"/>
    </row>
    <row r="11056" spans="7:7" x14ac:dyDescent="0.2">
      <c r="G11056" s="2"/>
    </row>
    <row r="11057" spans="7:7" x14ac:dyDescent="0.2">
      <c r="G11057" s="2"/>
    </row>
    <row r="11058" spans="7:7" x14ac:dyDescent="0.2">
      <c r="G11058" s="2"/>
    </row>
    <row r="11059" spans="7:7" x14ac:dyDescent="0.2">
      <c r="G11059" s="2"/>
    </row>
    <row r="11060" spans="7:7" x14ac:dyDescent="0.2">
      <c r="G11060" s="2"/>
    </row>
    <row r="11061" spans="7:7" x14ac:dyDescent="0.2">
      <c r="G11061" s="2"/>
    </row>
    <row r="11062" spans="7:7" x14ac:dyDescent="0.2">
      <c r="G11062" s="2"/>
    </row>
    <row r="11063" spans="7:7" x14ac:dyDescent="0.2">
      <c r="G11063" s="2"/>
    </row>
    <row r="11064" spans="7:7" x14ac:dyDescent="0.2">
      <c r="G11064" s="2"/>
    </row>
    <row r="11065" spans="7:7" x14ac:dyDescent="0.2">
      <c r="G11065" s="2"/>
    </row>
    <row r="11066" spans="7:7" x14ac:dyDescent="0.2">
      <c r="G11066" s="2"/>
    </row>
    <row r="11067" spans="7:7" x14ac:dyDescent="0.2">
      <c r="G11067" s="2"/>
    </row>
    <row r="11068" spans="7:7" x14ac:dyDescent="0.2">
      <c r="G11068" s="2"/>
    </row>
    <row r="11069" spans="7:7" x14ac:dyDescent="0.2">
      <c r="G11069" s="2"/>
    </row>
    <row r="11070" spans="7:7" x14ac:dyDescent="0.2">
      <c r="G11070" s="2"/>
    </row>
    <row r="11071" spans="7:7" x14ac:dyDescent="0.2">
      <c r="G11071" s="2"/>
    </row>
    <row r="11072" spans="7:7" x14ac:dyDescent="0.2">
      <c r="G11072" s="2"/>
    </row>
    <row r="11073" spans="7:7" x14ac:dyDescent="0.2">
      <c r="G11073" s="2"/>
    </row>
    <row r="11074" spans="7:7" x14ac:dyDescent="0.2">
      <c r="G11074" s="2"/>
    </row>
    <row r="11075" spans="7:7" x14ac:dyDescent="0.2">
      <c r="G11075" s="2"/>
    </row>
    <row r="11076" spans="7:7" x14ac:dyDescent="0.2">
      <c r="G11076" s="2"/>
    </row>
    <row r="11077" spans="7:7" x14ac:dyDescent="0.2">
      <c r="G11077" s="2"/>
    </row>
    <row r="11078" spans="7:7" x14ac:dyDescent="0.2">
      <c r="G11078" s="2"/>
    </row>
    <row r="11079" spans="7:7" x14ac:dyDescent="0.2">
      <c r="G11079" s="2"/>
    </row>
    <row r="11080" spans="7:7" x14ac:dyDescent="0.2">
      <c r="G11080" s="2"/>
    </row>
    <row r="11081" spans="7:7" x14ac:dyDescent="0.2">
      <c r="G11081" s="2"/>
    </row>
    <row r="11082" spans="7:7" x14ac:dyDescent="0.2">
      <c r="G11082" s="2"/>
    </row>
    <row r="11083" spans="7:7" x14ac:dyDescent="0.2">
      <c r="G11083" s="2"/>
    </row>
    <row r="11084" spans="7:7" x14ac:dyDescent="0.2">
      <c r="G11084" s="2"/>
    </row>
    <row r="11085" spans="7:7" x14ac:dyDescent="0.2">
      <c r="G11085" s="2"/>
    </row>
    <row r="11086" spans="7:7" x14ac:dyDescent="0.2">
      <c r="G11086" s="2"/>
    </row>
    <row r="11087" spans="7:7" x14ac:dyDescent="0.2">
      <c r="G11087" s="2"/>
    </row>
    <row r="11088" spans="7:7" x14ac:dyDescent="0.2">
      <c r="G11088" s="2"/>
    </row>
    <row r="11089" spans="7:7" x14ac:dyDescent="0.2">
      <c r="G11089" s="2"/>
    </row>
    <row r="11090" spans="7:7" x14ac:dyDescent="0.2">
      <c r="G11090" s="2"/>
    </row>
    <row r="11091" spans="7:7" x14ac:dyDescent="0.2">
      <c r="G11091" s="2"/>
    </row>
    <row r="11092" spans="7:7" x14ac:dyDescent="0.2">
      <c r="G11092" s="2"/>
    </row>
    <row r="11093" spans="7:7" x14ac:dyDescent="0.2">
      <c r="G11093" s="2"/>
    </row>
    <row r="11094" spans="7:7" x14ac:dyDescent="0.2">
      <c r="G11094" s="2"/>
    </row>
    <row r="11095" spans="7:7" x14ac:dyDescent="0.2">
      <c r="G11095" s="2"/>
    </row>
    <row r="11096" spans="7:7" x14ac:dyDescent="0.2">
      <c r="G11096" s="2"/>
    </row>
    <row r="11097" spans="7:7" x14ac:dyDescent="0.2">
      <c r="G11097" s="2"/>
    </row>
    <row r="11098" spans="7:7" x14ac:dyDescent="0.2">
      <c r="G11098" s="2"/>
    </row>
    <row r="11099" spans="7:7" x14ac:dyDescent="0.2">
      <c r="G11099" s="2"/>
    </row>
    <row r="11100" spans="7:7" x14ac:dyDescent="0.2">
      <c r="G11100" s="2"/>
    </row>
    <row r="11101" spans="7:7" x14ac:dyDescent="0.2">
      <c r="G11101" s="2"/>
    </row>
    <row r="11102" spans="7:7" x14ac:dyDescent="0.2">
      <c r="G11102" s="2"/>
    </row>
    <row r="11103" spans="7:7" x14ac:dyDescent="0.2">
      <c r="G11103" s="2"/>
    </row>
    <row r="11104" spans="7:7" x14ac:dyDescent="0.2">
      <c r="G11104" s="2"/>
    </row>
    <row r="11105" spans="7:7" x14ac:dyDescent="0.2">
      <c r="G11105" s="2"/>
    </row>
    <row r="11106" spans="7:7" x14ac:dyDescent="0.2">
      <c r="G11106" s="2"/>
    </row>
    <row r="11107" spans="7:7" x14ac:dyDescent="0.2">
      <c r="G11107" s="2"/>
    </row>
    <row r="11108" spans="7:7" x14ac:dyDescent="0.2">
      <c r="G11108" s="2"/>
    </row>
    <row r="11109" spans="7:7" x14ac:dyDescent="0.2">
      <c r="G11109" s="2"/>
    </row>
    <row r="11110" spans="7:7" x14ac:dyDescent="0.2">
      <c r="G11110" s="2"/>
    </row>
    <row r="11111" spans="7:7" x14ac:dyDescent="0.2">
      <c r="G11111" s="2"/>
    </row>
    <row r="11112" spans="7:7" x14ac:dyDescent="0.2">
      <c r="G11112" s="2"/>
    </row>
    <row r="11113" spans="7:7" x14ac:dyDescent="0.2">
      <c r="G11113" s="2"/>
    </row>
    <row r="11114" spans="7:7" x14ac:dyDescent="0.2">
      <c r="G11114" s="2"/>
    </row>
    <row r="11115" spans="7:7" x14ac:dyDescent="0.2">
      <c r="G11115" s="2"/>
    </row>
    <row r="11116" spans="7:7" x14ac:dyDescent="0.2">
      <c r="G11116" s="2"/>
    </row>
    <row r="11117" spans="7:7" x14ac:dyDescent="0.2">
      <c r="G11117" s="2"/>
    </row>
    <row r="11118" spans="7:7" x14ac:dyDescent="0.2">
      <c r="G11118" s="2"/>
    </row>
    <row r="11119" spans="7:7" x14ac:dyDescent="0.2">
      <c r="G11119" s="2"/>
    </row>
    <row r="11120" spans="7:7" x14ac:dyDescent="0.2">
      <c r="G11120" s="2"/>
    </row>
    <row r="11121" spans="7:7" x14ac:dyDescent="0.2">
      <c r="G11121" s="2"/>
    </row>
    <row r="11122" spans="7:7" x14ac:dyDescent="0.2">
      <c r="G11122" s="2"/>
    </row>
    <row r="11123" spans="7:7" x14ac:dyDescent="0.2">
      <c r="G11123" s="2"/>
    </row>
    <row r="11124" spans="7:7" x14ac:dyDescent="0.2">
      <c r="G11124" s="2"/>
    </row>
    <row r="11125" spans="7:7" x14ac:dyDescent="0.2">
      <c r="G11125" s="2"/>
    </row>
    <row r="11126" spans="7:7" x14ac:dyDescent="0.2">
      <c r="G11126" s="2"/>
    </row>
    <row r="11127" spans="7:7" x14ac:dyDescent="0.2">
      <c r="G11127" s="2"/>
    </row>
    <row r="11128" spans="7:7" x14ac:dyDescent="0.2">
      <c r="G11128" s="2"/>
    </row>
    <row r="11129" spans="7:7" x14ac:dyDescent="0.2">
      <c r="G11129" s="2"/>
    </row>
    <row r="11130" spans="7:7" x14ac:dyDescent="0.2">
      <c r="G11130" s="2"/>
    </row>
    <row r="11131" spans="7:7" x14ac:dyDescent="0.2">
      <c r="G11131" s="2"/>
    </row>
    <row r="11132" spans="7:7" x14ac:dyDescent="0.2">
      <c r="G11132" s="2"/>
    </row>
    <row r="11133" spans="7:7" x14ac:dyDescent="0.2">
      <c r="G11133" s="2"/>
    </row>
    <row r="11134" spans="7:7" x14ac:dyDescent="0.2">
      <c r="G11134" s="2"/>
    </row>
    <row r="11135" spans="7:7" x14ac:dyDescent="0.2">
      <c r="G11135" s="2"/>
    </row>
    <row r="11136" spans="7:7" x14ac:dyDescent="0.2">
      <c r="G11136" s="2"/>
    </row>
    <row r="11137" spans="7:7" x14ac:dyDescent="0.2">
      <c r="G11137" s="2"/>
    </row>
    <row r="11138" spans="7:7" x14ac:dyDescent="0.2">
      <c r="G11138" s="2"/>
    </row>
    <row r="11139" spans="7:7" x14ac:dyDescent="0.2">
      <c r="G11139" s="2"/>
    </row>
    <row r="11140" spans="7:7" x14ac:dyDescent="0.2">
      <c r="G11140" s="2"/>
    </row>
    <row r="11141" spans="7:7" x14ac:dyDescent="0.2">
      <c r="G11141" s="2"/>
    </row>
    <row r="11142" spans="7:7" x14ac:dyDescent="0.2">
      <c r="G11142" s="2"/>
    </row>
    <row r="11143" spans="7:7" x14ac:dyDescent="0.2">
      <c r="G11143" s="2"/>
    </row>
    <row r="11144" spans="7:7" x14ac:dyDescent="0.2">
      <c r="G11144" s="2"/>
    </row>
    <row r="11145" spans="7:7" x14ac:dyDescent="0.2">
      <c r="G11145" s="2"/>
    </row>
    <row r="11146" spans="7:7" x14ac:dyDescent="0.2">
      <c r="G11146" s="2"/>
    </row>
    <row r="11147" spans="7:7" x14ac:dyDescent="0.2">
      <c r="G11147" s="2"/>
    </row>
    <row r="11148" spans="7:7" x14ac:dyDescent="0.2">
      <c r="G11148" s="2"/>
    </row>
    <row r="11149" spans="7:7" x14ac:dyDescent="0.2">
      <c r="G11149" s="2"/>
    </row>
    <row r="11150" spans="7:7" x14ac:dyDescent="0.2">
      <c r="G11150" s="2"/>
    </row>
    <row r="11151" spans="7:7" x14ac:dyDescent="0.2">
      <c r="G11151" s="2"/>
    </row>
    <row r="11152" spans="7:7" x14ac:dyDescent="0.2">
      <c r="G11152" s="2"/>
    </row>
    <row r="11153" spans="7:7" x14ac:dyDescent="0.2">
      <c r="G11153" s="2"/>
    </row>
    <row r="11154" spans="7:7" x14ac:dyDescent="0.2">
      <c r="G11154" s="2"/>
    </row>
    <row r="11155" spans="7:7" x14ac:dyDescent="0.2">
      <c r="G11155" s="2"/>
    </row>
    <row r="11156" spans="7:7" x14ac:dyDescent="0.2">
      <c r="G11156" s="2"/>
    </row>
    <row r="11157" spans="7:7" x14ac:dyDescent="0.2">
      <c r="G11157" s="2"/>
    </row>
    <row r="11158" spans="7:7" x14ac:dyDescent="0.2">
      <c r="G11158" s="2"/>
    </row>
    <row r="11159" spans="7:7" x14ac:dyDescent="0.2">
      <c r="G11159" s="2"/>
    </row>
    <row r="11160" spans="7:7" x14ac:dyDescent="0.2">
      <c r="G11160" s="2"/>
    </row>
    <row r="11161" spans="7:7" x14ac:dyDescent="0.2">
      <c r="G11161" s="2"/>
    </row>
    <row r="11162" spans="7:7" x14ac:dyDescent="0.2">
      <c r="G11162" s="2"/>
    </row>
    <row r="11163" spans="7:7" x14ac:dyDescent="0.2">
      <c r="G11163" s="2"/>
    </row>
    <row r="11164" spans="7:7" x14ac:dyDescent="0.2">
      <c r="G11164" s="2"/>
    </row>
    <row r="11165" spans="7:7" x14ac:dyDescent="0.2">
      <c r="G11165" s="2"/>
    </row>
    <row r="11166" spans="7:7" x14ac:dyDescent="0.2">
      <c r="G11166" s="2"/>
    </row>
    <row r="11167" spans="7:7" x14ac:dyDescent="0.2">
      <c r="G11167" s="2"/>
    </row>
    <row r="11168" spans="7:7" x14ac:dyDescent="0.2">
      <c r="G11168" s="2"/>
    </row>
    <row r="11169" spans="7:7" x14ac:dyDescent="0.2">
      <c r="G11169" s="2"/>
    </row>
    <row r="11170" spans="7:7" x14ac:dyDescent="0.2">
      <c r="G11170" s="2"/>
    </row>
    <row r="11171" spans="7:7" x14ac:dyDescent="0.2">
      <c r="G11171" s="2"/>
    </row>
    <row r="11172" spans="7:7" x14ac:dyDescent="0.2">
      <c r="G11172" s="2"/>
    </row>
    <row r="11173" spans="7:7" x14ac:dyDescent="0.2">
      <c r="G11173" s="2"/>
    </row>
    <row r="11174" spans="7:7" x14ac:dyDescent="0.2">
      <c r="G11174" s="2"/>
    </row>
    <row r="11175" spans="7:7" x14ac:dyDescent="0.2">
      <c r="G11175" s="2"/>
    </row>
    <row r="11176" spans="7:7" x14ac:dyDescent="0.2">
      <c r="G11176" s="2"/>
    </row>
    <row r="11177" spans="7:7" x14ac:dyDescent="0.2">
      <c r="G11177" s="2"/>
    </row>
    <row r="11178" spans="7:7" x14ac:dyDescent="0.2">
      <c r="G11178" s="2"/>
    </row>
    <row r="11179" spans="7:7" x14ac:dyDescent="0.2">
      <c r="G11179" s="2"/>
    </row>
    <row r="11180" spans="7:7" x14ac:dyDescent="0.2">
      <c r="G11180" s="2"/>
    </row>
    <row r="11181" spans="7:7" x14ac:dyDescent="0.2">
      <c r="G11181" s="2"/>
    </row>
    <row r="11182" spans="7:7" x14ac:dyDescent="0.2">
      <c r="G11182" s="2"/>
    </row>
    <row r="11183" spans="7:7" x14ac:dyDescent="0.2">
      <c r="G11183" s="2"/>
    </row>
    <row r="11184" spans="7:7" x14ac:dyDescent="0.2">
      <c r="G11184" s="2"/>
    </row>
    <row r="11185" spans="7:7" x14ac:dyDescent="0.2">
      <c r="G11185" s="2"/>
    </row>
    <row r="11186" spans="7:7" x14ac:dyDescent="0.2">
      <c r="G11186" s="2"/>
    </row>
    <row r="11187" spans="7:7" x14ac:dyDescent="0.2">
      <c r="G11187" s="2"/>
    </row>
    <row r="11188" spans="7:7" x14ac:dyDescent="0.2">
      <c r="G11188" s="2"/>
    </row>
    <row r="11189" spans="7:7" x14ac:dyDescent="0.2">
      <c r="G11189" s="2"/>
    </row>
    <row r="11190" spans="7:7" x14ac:dyDescent="0.2">
      <c r="G11190" s="2"/>
    </row>
    <row r="11191" spans="7:7" x14ac:dyDescent="0.2">
      <c r="G11191" s="2"/>
    </row>
    <row r="11192" spans="7:7" x14ac:dyDescent="0.2">
      <c r="G11192" s="2"/>
    </row>
    <row r="11193" spans="7:7" x14ac:dyDescent="0.2">
      <c r="G11193" s="2"/>
    </row>
    <row r="11194" spans="7:7" x14ac:dyDescent="0.2">
      <c r="G11194" s="2"/>
    </row>
    <row r="11195" spans="7:7" x14ac:dyDescent="0.2">
      <c r="G11195" s="2"/>
    </row>
    <row r="11196" spans="7:7" x14ac:dyDescent="0.2">
      <c r="G11196" s="2"/>
    </row>
    <row r="11197" spans="7:7" x14ac:dyDescent="0.2">
      <c r="G11197" s="2"/>
    </row>
    <row r="11198" spans="7:7" x14ac:dyDescent="0.2">
      <c r="G11198" s="2"/>
    </row>
    <row r="11199" spans="7:7" x14ac:dyDescent="0.2">
      <c r="G11199" s="2"/>
    </row>
    <row r="11200" spans="7:7" x14ac:dyDescent="0.2">
      <c r="G11200" s="2"/>
    </row>
    <row r="11201" spans="7:7" x14ac:dyDescent="0.2">
      <c r="G11201" s="2"/>
    </row>
    <row r="11202" spans="7:7" x14ac:dyDescent="0.2">
      <c r="G11202" s="2"/>
    </row>
    <row r="11203" spans="7:7" x14ac:dyDescent="0.2">
      <c r="G11203" s="2"/>
    </row>
    <row r="11204" spans="7:7" x14ac:dyDescent="0.2">
      <c r="G11204" s="2"/>
    </row>
    <row r="11205" spans="7:7" x14ac:dyDescent="0.2">
      <c r="G11205" s="2"/>
    </row>
    <row r="11206" spans="7:7" x14ac:dyDescent="0.2">
      <c r="G11206" s="2"/>
    </row>
    <row r="11207" spans="7:7" x14ac:dyDescent="0.2">
      <c r="G11207" s="2"/>
    </row>
    <row r="11208" spans="7:7" x14ac:dyDescent="0.2">
      <c r="G11208" s="2"/>
    </row>
    <row r="11209" spans="7:7" x14ac:dyDescent="0.2">
      <c r="G11209" s="2"/>
    </row>
    <row r="11210" spans="7:7" x14ac:dyDescent="0.2">
      <c r="G11210" s="2"/>
    </row>
    <row r="11211" spans="7:7" x14ac:dyDescent="0.2">
      <c r="G11211" s="2"/>
    </row>
    <row r="11212" spans="7:7" x14ac:dyDescent="0.2">
      <c r="G11212" s="2"/>
    </row>
    <row r="11213" spans="7:7" x14ac:dyDescent="0.2">
      <c r="G11213" s="2"/>
    </row>
    <row r="11214" spans="7:7" x14ac:dyDescent="0.2">
      <c r="G11214" s="2"/>
    </row>
    <row r="11215" spans="7:7" x14ac:dyDescent="0.2">
      <c r="G11215" s="2"/>
    </row>
    <row r="11216" spans="7:7" x14ac:dyDescent="0.2">
      <c r="G11216" s="2"/>
    </row>
    <row r="11217" spans="7:7" x14ac:dyDescent="0.2">
      <c r="G11217" s="2"/>
    </row>
    <row r="11218" spans="7:7" x14ac:dyDescent="0.2">
      <c r="G11218" s="2"/>
    </row>
    <row r="11219" spans="7:7" x14ac:dyDescent="0.2">
      <c r="G11219" s="2"/>
    </row>
    <row r="11220" spans="7:7" x14ac:dyDescent="0.2">
      <c r="G11220" s="2"/>
    </row>
    <row r="11221" spans="7:7" x14ac:dyDescent="0.2">
      <c r="G11221" s="2"/>
    </row>
    <row r="11222" spans="7:7" x14ac:dyDescent="0.2">
      <c r="G11222" s="2"/>
    </row>
    <row r="11223" spans="7:7" x14ac:dyDescent="0.2">
      <c r="G11223" s="2"/>
    </row>
    <row r="11224" spans="7:7" x14ac:dyDescent="0.2">
      <c r="G11224" s="2"/>
    </row>
    <row r="11225" spans="7:7" x14ac:dyDescent="0.2">
      <c r="G11225" s="2"/>
    </row>
    <row r="11226" spans="7:7" x14ac:dyDescent="0.2">
      <c r="G11226" s="2"/>
    </row>
    <row r="11227" spans="7:7" x14ac:dyDescent="0.2">
      <c r="G11227" s="2"/>
    </row>
    <row r="11228" spans="7:7" x14ac:dyDescent="0.2">
      <c r="G11228" s="2"/>
    </row>
    <row r="11229" spans="7:7" x14ac:dyDescent="0.2">
      <c r="G11229" s="2"/>
    </row>
    <row r="11230" spans="7:7" x14ac:dyDescent="0.2">
      <c r="G11230" s="2"/>
    </row>
    <row r="11231" spans="7:7" x14ac:dyDescent="0.2">
      <c r="G11231" s="2"/>
    </row>
    <row r="11232" spans="7:7" x14ac:dyDescent="0.2">
      <c r="G11232" s="2"/>
    </row>
    <row r="11233" spans="7:7" x14ac:dyDescent="0.2">
      <c r="G11233" s="2"/>
    </row>
    <row r="11234" spans="7:7" x14ac:dyDescent="0.2">
      <c r="G11234" s="2"/>
    </row>
    <row r="11235" spans="7:7" x14ac:dyDescent="0.2">
      <c r="G11235" s="2"/>
    </row>
    <row r="11236" spans="7:7" x14ac:dyDescent="0.2">
      <c r="G11236" s="2"/>
    </row>
    <row r="11237" spans="7:7" x14ac:dyDescent="0.2">
      <c r="G11237" s="2"/>
    </row>
    <row r="11238" spans="7:7" x14ac:dyDescent="0.2">
      <c r="G11238" s="2"/>
    </row>
    <row r="11239" spans="7:7" x14ac:dyDescent="0.2">
      <c r="G11239" s="2"/>
    </row>
    <row r="11240" spans="7:7" x14ac:dyDescent="0.2">
      <c r="G11240" s="2"/>
    </row>
    <row r="11241" spans="7:7" x14ac:dyDescent="0.2">
      <c r="G11241" s="2"/>
    </row>
    <row r="11242" spans="7:7" x14ac:dyDescent="0.2">
      <c r="G11242" s="2"/>
    </row>
    <row r="11243" spans="7:7" x14ac:dyDescent="0.2">
      <c r="G11243" s="2"/>
    </row>
    <row r="11244" spans="7:7" x14ac:dyDescent="0.2">
      <c r="G11244" s="2"/>
    </row>
    <row r="11245" spans="7:7" x14ac:dyDescent="0.2">
      <c r="G11245" s="2"/>
    </row>
    <row r="11246" spans="7:7" x14ac:dyDescent="0.2">
      <c r="G11246" s="2"/>
    </row>
    <row r="11247" spans="7:7" x14ac:dyDescent="0.2">
      <c r="G11247" s="2"/>
    </row>
    <row r="11248" spans="7:7" x14ac:dyDescent="0.2">
      <c r="G11248" s="2"/>
    </row>
    <row r="11249" spans="7:7" x14ac:dyDescent="0.2">
      <c r="G11249" s="2"/>
    </row>
    <row r="11250" spans="7:7" x14ac:dyDescent="0.2">
      <c r="G11250" s="2"/>
    </row>
    <row r="11251" spans="7:7" x14ac:dyDescent="0.2">
      <c r="G11251" s="2"/>
    </row>
    <row r="11252" spans="7:7" x14ac:dyDescent="0.2">
      <c r="G11252" s="2"/>
    </row>
    <row r="11253" spans="7:7" x14ac:dyDescent="0.2">
      <c r="G11253" s="2"/>
    </row>
    <row r="11254" spans="7:7" x14ac:dyDescent="0.2">
      <c r="G11254" s="2"/>
    </row>
    <row r="11255" spans="7:7" x14ac:dyDescent="0.2">
      <c r="G11255" s="2"/>
    </row>
    <row r="11256" spans="7:7" x14ac:dyDescent="0.2">
      <c r="G11256" s="2"/>
    </row>
    <row r="11257" spans="7:7" x14ac:dyDescent="0.2">
      <c r="G11257" s="2"/>
    </row>
    <row r="11258" spans="7:7" x14ac:dyDescent="0.2">
      <c r="G11258" s="2"/>
    </row>
    <row r="11259" spans="7:7" x14ac:dyDescent="0.2">
      <c r="G11259" s="2"/>
    </row>
    <row r="11260" spans="7:7" x14ac:dyDescent="0.2">
      <c r="G11260" s="2"/>
    </row>
    <row r="11261" spans="7:7" x14ac:dyDescent="0.2">
      <c r="G11261" s="2"/>
    </row>
    <row r="11262" spans="7:7" x14ac:dyDescent="0.2">
      <c r="G11262" s="2"/>
    </row>
    <row r="11263" spans="7:7" x14ac:dyDescent="0.2">
      <c r="G11263" s="2"/>
    </row>
    <row r="11264" spans="7:7" x14ac:dyDescent="0.2">
      <c r="G11264" s="2"/>
    </row>
    <row r="11265" spans="7:7" x14ac:dyDescent="0.2">
      <c r="G11265" s="2"/>
    </row>
    <row r="11266" spans="7:7" x14ac:dyDescent="0.2">
      <c r="G11266" s="2"/>
    </row>
    <row r="11267" spans="7:7" x14ac:dyDescent="0.2">
      <c r="G11267" s="2"/>
    </row>
    <row r="11268" spans="7:7" x14ac:dyDescent="0.2">
      <c r="G11268" s="2"/>
    </row>
    <row r="11269" spans="7:7" x14ac:dyDescent="0.2">
      <c r="G11269" s="2"/>
    </row>
    <row r="11270" spans="7:7" x14ac:dyDescent="0.2">
      <c r="G11270" s="2"/>
    </row>
    <row r="11271" spans="7:7" x14ac:dyDescent="0.2">
      <c r="G11271" s="2"/>
    </row>
    <row r="11272" spans="7:7" x14ac:dyDescent="0.2">
      <c r="G11272" s="2"/>
    </row>
    <row r="11273" spans="7:7" x14ac:dyDescent="0.2">
      <c r="G11273" s="2"/>
    </row>
    <row r="11274" spans="7:7" x14ac:dyDescent="0.2">
      <c r="G11274" s="2"/>
    </row>
    <row r="11275" spans="7:7" x14ac:dyDescent="0.2">
      <c r="G11275" s="2"/>
    </row>
    <row r="11276" spans="7:7" x14ac:dyDescent="0.2">
      <c r="G11276" s="2"/>
    </row>
    <row r="11277" spans="7:7" x14ac:dyDescent="0.2">
      <c r="G11277" s="2"/>
    </row>
    <row r="11278" spans="7:7" x14ac:dyDescent="0.2">
      <c r="G11278" s="2"/>
    </row>
    <row r="11279" spans="7:7" x14ac:dyDescent="0.2">
      <c r="G11279" s="2"/>
    </row>
    <row r="11280" spans="7:7" x14ac:dyDescent="0.2">
      <c r="G11280" s="2"/>
    </row>
    <row r="11281" spans="7:7" x14ac:dyDescent="0.2">
      <c r="G11281" s="2"/>
    </row>
    <row r="11282" spans="7:7" x14ac:dyDescent="0.2">
      <c r="G11282" s="2"/>
    </row>
    <row r="11283" spans="7:7" x14ac:dyDescent="0.2">
      <c r="G11283" s="2"/>
    </row>
    <row r="11284" spans="7:7" x14ac:dyDescent="0.2">
      <c r="G11284" s="2"/>
    </row>
    <row r="11285" spans="7:7" x14ac:dyDescent="0.2">
      <c r="G11285" s="2"/>
    </row>
    <row r="11286" spans="7:7" x14ac:dyDescent="0.2">
      <c r="G11286" s="2"/>
    </row>
    <row r="11287" spans="7:7" x14ac:dyDescent="0.2">
      <c r="G11287" s="2"/>
    </row>
    <row r="11288" spans="7:7" x14ac:dyDescent="0.2">
      <c r="G11288" s="2"/>
    </row>
    <row r="11289" spans="7:7" x14ac:dyDescent="0.2">
      <c r="G11289" s="2"/>
    </row>
    <row r="11290" spans="7:7" x14ac:dyDescent="0.2">
      <c r="G11290" s="2"/>
    </row>
    <row r="11291" spans="7:7" x14ac:dyDescent="0.2">
      <c r="G11291" s="2"/>
    </row>
    <row r="11292" spans="7:7" x14ac:dyDescent="0.2">
      <c r="G11292" s="2"/>
    </row>
    <row r="11293" spans="7:7" x14ac:dyDescent="0.2">
      <c r="G11293" s="2"/>
    </row>
    <row r="11294" spans="7:7" x14ac:dyDescent="0.2">
      <c r="G11294" s="2"/>
    </row>
    <row r="11295" spans="7:7" x14ac:dyDescent="0.2">
      <c r="G11295" s="2"/>
    </row>
    <row r="11296" spans="7:7" x14ac:dyDescent="0.2">
      <c r="G11296" s="2"/>
    </row>
    <row r="11297" spans="7:7" x14ac:dyDescent="0.2">
      <c r="G11297" s="2"/>
    </row>
    <row r="11298" spans="7:7" x14ac:dyDescent="0.2">
      <c r="G11298" s="2"/>
    </row>
    <row r="11299" spans="7:7" x14ac:dyDescent="0.2">
      <c r="G11299" s="2"/>
    </row>
    <row r="11300" spans="7:7" x14ac:dyDescent="0.2">
      <c r="G11300" s="2"/>
    </row>
    <row r="11301" spans="7:7" x14ac:dyDescent="0.2">
      <c r="G11301" s="2"/>
    </row>
    <row r="11302" spans="7:7" x14ac:dyDescent="0.2">
      <c r="G11302" s="2"/>
    </row>
    <row r="11303" spans="7:7" x14ac:dyDescent="0.2">
      <c r="G11303" s="2"/>
    </row>
    <row r="11304" spans="7:7" x14ac:dyDescent="0.2">
      <c r="G11304" s="2"/>
    </row>
    <row r="11305" spans="7:7" x14ac:dyDescent="0.2">
      <c r="G11305" s="2"/>
    </row>
    <row r="11306" spans="7:7" x14ac:dyDescent="0.2">
      <c r="G11306" s="2"/>
    </row>
    <row r="11307" spans="7:7" x14ac:dyDescent="0.2">
      <c r="G11307" s="2"/>
    </row>
    <row r="11308" spans="7:7" x14ac:dyDescent="0.2">
      <c r="G11308" s="2"/>
    </row>
    <row r="11309" spans="7:7" x14ac:dyDescent="0.2">
      <c r="G11309" s="2"/>
    </row>
    <row r="11310" spans="7:7" x14ac:dyDescent="0.2">
      <c r="G11310" s="2"/>
    </row>
    <row r="11311" spans="7:7" x14ac:dyDescent="0.2">
      <c r="G11311" s="2"/>
    </row>
    <row r="11312" spans="7:7" x14ac:dyDescent="0.2">
      <c r="G11312" s="2"/>
    </row>
    <row r="11313" spans="7:7" x14ac:dyDescent="0.2">
      <c r="G11313" s="2"/>
    </row>
    <row r="11314" spans="7:7" x14ac:dyDescent="0.2">
      <c r="G11314" s="2"/>
    </row>
    <row r="11315" spans="7:7" x14ac:dyDescent="0.2">
      <c r="G11315" s="2"/>
    </row>
    <row r="11316" spans="7:7" x14ac:dyDescent="0.2">
      <c r="G11316" s="2"/>
    </row>
    <row r="11317" spans="7:7" x14ac:dyDescent="0.2">
      <c r="G11317" s="2"/>
    </row>
    <row r="11318" spans="7:7" x14ac:dyDescent="0.2">
      <c r="G11318" s="2"/>
    </row>
    <row r="11319" spans="7:7" x14ac:dyDescent="0.2">
      <c r="G11319" s="2"/>
    </row>
    <row r="11320" spans="7:7" x14ac:dyDescent="0.2">
      <c r="G11320" s="2"/>
    </row>
    <row r="11321" spans="7:7" x14ac:dyDescent="0.2">
      <c r="G11321" s="2"/>
    </row>
    <row r="11322" spans="7:7" x14ac:dyDescent="0.2">
      <c r="G11322" s="2"/>
    </row>
    <row r="11323" spans="7:7" x14ac:dyDescent="0.2">
      <c r="G11323" s="2"/>
    </row>
    <row r="11324" spans="7:7" x14ac:dyDescent="0.2">
      <c r="G11324" s="2"/>
    </row>
    <row r="11325" spans="7:7" x14ac:dyDescent="0.2">
      <c r="G11325" s="2"/>
    </row>
    <row r="11326" spans="7:7" x14ac:dyDescent="0.2">
      <c r="G11326" s="2"/>
    </row>
    <row r="11327" spans="7:7" x14ac:dyDescent="0.2">
      <c r="G11327" s="2"/>
    </row>
    <row r="11328" spans="7:7" x14ac:dyDescent="0.2">
      <c r="G11328" s="2"/>
    </row>
    <row r="11329" spans="7:7" x14ac:dyDescent="0.2">
      <c r="G11329" s="2"/>
    </row>
    <row r="11330" spans="7:7" x14ac:dyDescent="0.2">
      <c r="G11330" s="2"/>
    </row>
    <row r="11331" spans="7:7" x14ac:dyDescent="0.2">
      <c r="G11331" s="2"/>
    </row>
    <row r="11332" spans="7:7" x14ac:dyDescent="0.2">
      <c r="G11332" s="2"/>
    </row>
    <row r="11333" spans="7:7" x14ac:dyDescent="0.2">
      <c r="G11333" s="2"/>
    </row>
    <row r="11334" spans="7:7" x14ac:dyDescent="0.2">
      <c r="G11334" s="2"/>
    </row>
    <row r="11335" spans="7:7" x14ac:dyDescent="0.2">
      <c r="G11335" s="2"/>
    </row>
    <row r="11336" spans="7:7" x14ac:dyDescent="0.2">
      <c r="G11336" s="2"/>
    </row>
    <row r="11337" spans="7:7" x14ac:dyDescent="0.2">
      <c r="G11337" s="2"/>
    </row>
    <row r="11338" spans="7:7" x14ac:dyDescent="0.2">
      <c r="G11338" s="2"/>
    </row>
    <row r="11339" spans="7:7" x14ac:dyDescent="0.2">
      <c r="G11339" s="2"/>
    </row>
    <row r="11340" spans="7:7" x14ac:dyDescent="0.2">
      <c r="G11340" s="2"/>
    </row>
    <row r="11341" spans="7:7" x14ac:dyDescent="0.2">
      <c r="G11341" s="2"/>
    </row>
    <row r="11342" spans="7:7" x14ac:dyDescent="0.2">
      <c r="G11342" s="2"/>
    </row>
    <row r="11343" spans="7:7" x14ac:dyDescent="0.2">
      <c r="G11343" s="2"/>
    </row>
    <row r="11344" spans="7:7" x14ac:dyDescent="0.2">
      <c r="G11344" s="2"/>
    </row>
    <row r="11345" spans="7:7" x14ac:dyDescent="0.2">
      <c r="G11345" s="2"/>
    </row>
    <row r="11346" spans="7:7" x14ac:dyDescent="0.2">
      <c r="G11346" s="2"/>
    </row>
    <row r="11347" spans="7:7" x14ac:dyDescent="0.2">
      <c r="G11347" s="2"/>
    </row>
    <row r="11348" spans="7:7" x14ac:dyDescent="0.2">
      <c r="G11348" s="2"/>
    </row>
    <row r="11349" spans="7:7" x14ac:dyDescent="0.2">
      <c r="G11349" s="2"/>
    </row>
    <row r="11350" spans="7:7" x14ac:dyDescent="0.2">
      <c r="G11350" s="2"/>
    </row>
    <row r="11351" spans="7:7" x14ac:dyDescent="0.2">
      <c r="G11351" s="2"/>
    </row>
    <row r="11352" spans="7:7" x14ac:dyDescent="0.2">
      <c r="G11352" s="2"/>
    </row>
    <row r="11353" spans="7:7" x14ac:dyDescent="0.2">
      <c r="G11353" s="2"/>
    </row>
    <row r="11354" spans="7:7" x14ac:dyDescent="0.2">
      <c r="G11354" s="2"/>
    </row>
    <row r="11355" spans="7:7" x14ac:dyDescent="0.2">
      <c r="G11355" s="2"/>
    </row>
    <row r="11356" spans="7:7" x14ac:dyDescent="0.2">
      <c r="G11356" s="2"/>
    </row>
    <row r="11357" spans="7:7" x14ac:dyDescent="0.2">
      <c r="G11357" s="2"/>
    </row>
    <row r="11358" spans="7:7" x14ac:dyDescent="0.2">
      <c r="G11358" s="2"/>
    </row>
    <row r="11359" spans="7:7" x14ac:dyDescent="0.2">
      <c r="G11359" s="2"/>
    </row>
    <row r="11360" spans="7:7" x14ac:dyDescent="0.2">
      <c r="G11360" s="2"/>
    </row>
    <row r="11361" spans="7:7" x14ac:dyDescent="0.2">
      <c r="G11361" s="2"/>
    </row>
    <row r="11362" spans="7:7" x14ac:dyDescent="0.2">
      <c r="G11362" s="2"/>
    </row>
    <row r="11363" spans="7:7" x14ac:dyDescent="0.2">
      <c r="G11363" s="2"/>
    </row>
    <row r="11364" spans="7:7" x14ac:dyDescent="0.2">
      <c r="G11364" s="2"/>
    </row>
    <row r="11365" spans="7:7" x14ac:dyDescent="0.2">
      <c r="G11365" s="2"/>
    </row>
    <row r="11366" spans="7:7" x14ac:dyDescent="0.2">
      <c r="G11366" s="2"/>
    </row>
    <row r="11367" spans="7:7" x14ac:dyDescent="0.2">
      <c r="G11367" s="2"/>
    </row>
    <row r="11368" spans="7:7" x14ac:dyDescent="0.2">
      <c r="G11368" s="2"/>
    </row>
    <row r="11369" spans="7:7" x14ac:dyDescent="0.2">
      <c r="G11369" s="2"/>
    </row>
    <row r="11370" spans="7:7" x14ac:dyDescent="0.2">
      <c r="G11370" s="2"/>
    </row>
    <row r="11371" spans="7:7" x14ac:dyDescent="0.2">
      <c r="G11371" s="2"/>
    </row>
    <row r="11372" spans="7:7" x14ac:dyDescent="0.2">
      <c r="G11372" s="2"/>
    </row>
    <row r="11373" spans="7:7" x14ac:dyDescent="0.2">
      <c r="G11373" s="2"/>
    </row>
    <row r="11374" spans="7:7" x14ac:dyDescent="0.2">
      <c r="G11374" s="2"/>
    </row>
    <row r="11375" spans="7:7" x14ac:dyDescent="0.2">
      <c r="G11375" s="2"/>
    </row>
    <row r="11376" spans="7:7" x14ac:dyDescent="0.2">
      <c r="G11376" s="2"/>
    </row>
    <row r="11377" spans="7:7" x14ac:dyDescent="0.2">
      <c r="G11377" s="2"/>
    </row>
    <row r="11378" spans="7:7" x14ac:dyDescent="0.2">
      <c r="G11378" s="2"/>
    </row>
    <row r="11379" spans="7:7" x14ac:dyDescent="0.2">
      <c r="G11379" s="2"/>
    </row>
    <row r="11380" spans="7:7" x14ac:dyDescent="0.2">
      <c r="G11380" s="2"/>
    </row>
    <row r="11381" spans="7:7" x14ac:dyDescent="0.2">
      <c r="G11381" s="2"/>
    </row>
    <row r="11382" spans="7:7" x14ac:dyDescent="0.2">
      <c r="G11382" s="2"/>
    </row>
    <row r="11383" spans="7:7" x14ac:dyDescent="0.2">
      <c r="G11383" s="2"/>
    </row>
    <row r="11384" spans="7:7" x14ac:dyDescent="0.2">
      <c r="G11384" s="2"/>
    </row>
    <row r="11385" spans="7:7" x14ac:dyDescent="0.2">
      <c r="G11385" s="2"/>
    </row>
    <row r="11386" spans="7:7" x14ac:dyDescent="0.2">
      <c r="G11386" s="2"/>
    </row>
    <row r="11387" spans="7:7" x14ac:dyDescent="0.2">
      <c r="G11387" s="2"/>
    </row>
    <row r="11388" spans="7:7" x14ac:dyDescent="0.2">
      <c r="G11388" s="2"/>
    </row>
    <row r="11389" spans="7:7" x14ac:dyDescent="0.2">
      <c r="G11389" s="2"/>
    </row>
    <row r="11390" spans="7:7" x14ac:dyDescent="0.2">
      <c r="G11390" s="2"/>
    </row>
    <row r="11391" spans="7:7" x14ac:dyDescent="0.2">
      <c r="G11391" s="2"/>
    </row>
    <row r="11392" spans="7:7" x14ac:dyDescent="0.2">
      <c r="G11392" s="2"/>
    </row>
    <row r="11393" spans="7:7" x14ac:dyDescent="0.2">
      <c r="G11393" s="2"/>
    </row>
    <row r="11394" spans="7:7" x14ac:dyDescent="0.2">
      <c r="G11394" s="2"/>
    </row>
    <row r="11395" spans="7:7" x14ac:dyDescent="0.2">
      <c r="G11395" s="2"/>
    </row>
    <row r="11396" spans="7:7" x14ac:dyDescent="0.2">
      <c r="G11396" s="2"/>
    </row>
    <row r="11397" spans="7:7" x14ac:dyDescent="0.2">
      <c r="G11397" s="2"/>
    </row>
    <row r="11398" spans="7:7" x14ac:dyDescent="0.2">
      <c r="G11398" s="2"/>
    </row>
    <row r="11399" spans="7:7" x14ac:dyDescent="0.2">
      <c r="G11399" s="2"/>
    </row>
    <row r="11400" spans="7:7" x14ac:dyDescent="0.2">
      <c r="G11400" s="2"/>
    </row>
    <row r="11401" spans="7:7" x14ac:dyDescent="0.2">
      <c r="G11401" s="2"/>
    </row>
    <row r="11402" spans="7:7" x14ac:dyDescent="0.2">
      <c r="G11402" s="2"/>
    </row>
    <row r="11403" spans="7:7" x14ac:dyDescent="0.2">
      <c r="G11403" s="2"/>
    </row>
    <row r="11404" spans="7:7" x14ac:dyDescent="0.2">
      <c r="G11404" s="2"/>
    </row>
    <row r="11405" spans="7:7" x14ac:dyDescent="0.2">
      <c r="G11405" s="2"/>
    </row>
    <row r="11406" spans="7:7" x14ac:dyDescent="0.2">
      <c r="G11406" s="2"/>
    </row>
    <row r="11407" spans="7:7" x14ac:dyDescent="0.2">
      <c r="G11407" s="2"/>
    </row>
    <row r="11408" spans="7:7" x14ac:dyDescent="0.2">
      <c r="G11408" s="2"/>
    </row>
    <row r="11409" spans="7:7" x14ac:dyDescent="0.2">
      <c r="G11409" s="2"/>
    </row>
    <row r="11410" spans="7:7" x14ac:dyDescent="0.2">
      <c r="G11410" s="2"/>
    </row>
    <row r="11411" spans="7:7" x14ac:dyDescent="0.2">
      <c r="G11411" s="2"/>
    </row>
    <row r="11412" spans="7:7" x14ac:dyDescent="0.2">
      <c r="G11412" s="2"/>
    </row>
    <row r="11413" spans="7:7" x14ac:dyDescent="0.2">
      <c r="G11413" s="2"/>
    </row>
    <row r="11414" spans="7:7" x14ac:dyDescent="0.2">
      <c r="G11414" s="2"/>
    </row>
    <row r="11415" spans="7:7" x14ac:dyDescent="0.2">
      <c r="G11415" s="2"/>
    </row>
    <row r="11416" spans="7:7" x14ac:dyDescent="0.2">
      <c r="G11416" s="2"/>
    </row>
    <row r="11417" spans="7:7" x14ac:dyDescent="0.2">
      <c r="G11417" s="2"/>
    </row>
    <row r="11418" spans="7:7" x14ac:dyDescent="0.2">
      <c r="G11418" s="2"/>
    </row>
    <row r="11419" spans="7:7" x14ac:dyDescent="0.2">
      <c r="G11419" s="2"/>
    </row>
    <row r="11420" spans="7:7" x14ac:dyDescent="0.2">
      <c r="G11420" s="2"/>
    </row>
    <row r="11421" spans="7:7" x14ac:dyDescent="0.2">
      <c r="G11421" s="2"/>
    </row>
    <row r="11422" spans="7:7" x14ac:dyDescent="0.2">
      <c r="G11422" s="2"/>
    </row>
    <row r="11423" spans="7:7" x14ac:dyDescent="0.2">
      <c r="G11423" s="2"/>
    </row>
    <row r="11424" spans="7:7" x14ac:dyDescent="0.2">
      <c r="G11424" s="2"/>
    </row>
    <row r="11425" spans="7:7" x14ac:dyDescent="0.2">
      <c r="G11425" s="2"/>
    </row>
    <row r="11426" spans="7:7" x14ac:dyDescent="0.2">
      <c r="G11426" s="2"/>
    </row>
    <row r="11427" spans="7:7" x14ac:dyDescent="0.2">
      <c r="G11427" s="2"/>
    </row>
    <row r="11428" spans="7:7" x14ac:dyDescent="0.2">
      <c r="G11428" s="2"/>
    </row>
    <row r="11429" spans="7:7" x14ac:dyDescent="0.2">
      <c r="G11429" s="2"/>
    </row>
    <row r="11430" spans="7:7" x14ac:dyDescent="0.2">
      <c r="G11430" s="2"/>
    </row>
    <row r="11431" spans="7:7" x14ac:dyDescent="0.2">
      <c r="G11431" s="2"/>
    </row>
    <row r="11432" spans="7:7" x14ac:dyDescent="0.2">
      <c r="G11432" s="2"/>
    </row>
    <row r="11433" spans="7:7" x14ac:dyDescent="0.2">
      <c r="G11433" s="2"/>
    </row>
    <row r="11434" spans="7:7" x14ac:dyDescent="0.2">
      <c r="G11434" s="2"/>
    </row>
    <row r="11435" spans="7:7" x14ac:dyDescent="0.2">
      <c r="G11435" s="2"/>
    </row>
    <row r="11436" spans="7:7" x14ac:dyDescent="0.2">
      <c r="G11436" s="2"/>
    </row>
    <row r="11437" spans="7:7" x14ac:dyDescent="0.2">
      <c r="G11437" s="2"/>
    </row>
    <row r="11438" spans="7:7" x14ac:dyDescent="0.2">
      <c r="G11438" s="2"/>
    </row>
    <row r="11439" spans="7:7" x14ac:dyDescent="0.2">
      <c r="G11439" s="2"/>
    </row>
    <row r="11440" spans="7:7" x14ac:dyDescent="0.2">
      <c r="G11440" s="2"/>
    </row>
    <row r="11441" spans="7:7" x14ac:dyDescent="0.2">
      <c r="G11441" s="2"/>
    </row>
    <row r="11442" spans="7:7" x14ac:dyDescent="0.2">
      <c r="G11442" s="2"/>
    </row>
    <row r="11443" spans="7:7" x14ac:dyDescent="0.2">
      <c r="G11443" s="2"/>
    </row>
    <row r="11444" spans="7:7" x14ac:dyDescent="0.2">
      <c r="G11444" s="2"/>
    </row>
    <row r="11445" spans="7:7" x14ac:dyDescent="0.2">
      <c r="G11445" s="2"/>
    </row>
    <row r="11446" spans="7:7" x14ac:dyDescent="0.2">
      <c r="G11446" s="2"/>
    </row>
    <row r="11447" spans="7:7" x14ac:dyDescent="0.2">
      <c r="G11447" s="2"/>
    </row>
    <row r="11448" spans="7:7" x14ac:dyDescent="0.2">
      <c r="G11448" s="2"/>
    </row>
    <row r="11449" spans="7:7" x14ac:dyDescent="0.2">
      <c r="G11449" s="2"/>
    </row>
    <row r="11450" spans="7:7" x14ac:dyDescent="0.2">
      <c r="G11450" s="2"/>
    </row>
    <row r="11451" spans="7:7" x14ac:dyDescent="0.2">
      <c r="G11451" s="2"/>
    </row>
    <row r="11452" spans="7:7" x14ac:dyDescent="0.2">
      <c r="G11452" s="2"/>
    </row>
    <row r="11453" spans="7:7" x14ac:dyDescent="0.2">
      <c r="G11453" s="2"/>
    </row>
    <row r="11454" spans="7:7" x14ac:dyDescent="0.2">
      <c r="G11454" s="2"/>
    </row>
    <row r="11455" spans="7:7" x14ac:dyDescent="0.2">
      <c r="G11455" s="2"/>
    </row>
    <row r="11456" spans="7:7" x14ac:dyDescent="0.2">
      <c r="G11456" s="2"/>
    </row>
    <row r="11457" spans="7:7" x14ac:dyDescent="0.2">
      <c r="G11457" s="2"/>
    </row>
    <row r="11458" spans="7:7" x14ac:dyDescent="0.2">
      <c r="G11458" s="2"/>
    </row>
    <row r="11459" spans="7:7" x14ac:dyDescent="0.2">
      <c r="G11459" s="2"/>
    </row>
    <row r="11460" spans="7:7" x14ac:dyDescent="0.2">
      <c r="G11460" s="2"/>
    </row>
    <row r="11461" spans="7:7" x14ac:dyDescent="0.2">
      <c r="G11461" s="2"/>
    </row>
    <row r="11462" spans="7:7" x14ac:dyDescent="0.2">
      <c r="G11462" s="2"/>
    </row>
    <row r="11463" spans="7:7" x14ac:dyDescent="0.2">
      <c r="G11463" s="2"/>
    </row>
    <row r="11464" spans="7:7" x14ac:dyDescent="0.2">
      <c r="G11464" s="2"/>
    </row>
    <row r="11465" spans="7:7" x14ac:dyDescent="0.2">
      <c r="G11465" s="2"/>
    </row>
    <row r="11466" spans="7:7" x14ac:dyDescent="0.2">
      <c r="G11466" s="2"/>
    </row>
    <row r="11467" spans="7:7" x14ac:dyDescent="0.2">
      <c r="G11467" s="2"/>
    </row>
    <row r="11468" spans="7:7" x14ac:dyDescent="0.2">
      <c r="G11468" s="2"/>
    </row>
    <row r="11469" spans="7:7" x14ac:dyDescent="0.2">
      <c r="G11469" s="2"/>
    </row>
    <row r="11470" spans="7:7" x14ac:dyDescent="0.2">
      <c r="G11470" s="2"/>
    </row>
    <row r="11471" spans="7:7" x14ac:dyDescent="0.2">
      <c r="G11471" s="2"/>
    </row>
    <row r="11472" spans="7:7" x14ac:dyDescent="0.2">
      <c r="G11472" s="2"/>
    </row>
    <row r="11473" spans="7:7" x14ac:dyDescent="0.2">
      <c r="G11473" s="2"/>
    </row>
    <row r="11474" spans="7:7" x14ac:dyDescent="0.2">
      <c r="G11474" s="2"/>
    </row>
    <row r="11475" spans="7:7" x14ac:dyDescent="0.2">
      <c r="G11475" s="2"/>
    </row>
    <row r="11476" spans="7:7" x14ac:dyDescent="0.2">
      <c r="G11476" s="2"/>
    </row>
    <row r="11477" spans="7:7" x14ac:dyDescent="0.2">
      <c r="G11477" s="2"/>
    </row>
    <row r="11478" spans="7:7" x14ac:dyDescent="0.2">
      <c r="G11478" s="2"/>
    </row>
    <row r="11479" spans="7:7" x14ac:dyDescent="0.2">
      <c r="G11479" s="2"/>
    </row>
    <row r="11480" spans="7:7" x14ac:dyDescent="0.2">
      <c r="G11480" s="2"/>
    </row>
    <row r="11481" spans="7:7" x14ac:dyDescent="0.2">
      <c r="G11481" s="2"/>
    </row>
    <row r="11482" spans="7:7" x14ac:dyDescent="0.2">
      <c r="G11482" s="2"/>
    </row>
    <row r="11483" spans="7:7" x14ac:dyDescent="0.2">
      <c r="G11483" s="2"/>
    </row>
    <row r="11484" spans="7:7" x14ac:dyDescent="0.2">
      <c r="G11484" s="2"/>
    </row>
    <row r="11485" spans="7:7" x14ac:dyDescent="0.2">
      <c r="G11485" s="2"/>
    </row>
    <row r="11486" spans="7:7" x14ac:dyDescent="0.2">
      <c r="G11486" s="2"/>
    </row>
    <row r="11487" spans="7:7" x14ac:dyDescent="0.2">
      <c r="G11487" s="2"/>
    </row>
    <row r="11488" spans="7:7" x14ac:dyDescent="0.2">
      <c r="G11488" s="2"/>
    </row>
    <row r="11489" spans="7:7" x14ac:dyDescent="0.2">
      <c r="G11489" s="2"/>
    </row>
    <row r="11490" spans="7:7" x14ac:dyDescent="0.2">
      <c r="G11490" s="2"/>
    </row>
    <row r="11491" spans="7:7" x14ac:dyDescent="0.2">
      <c r="G11491" s="2"/>
    </row>
    <row r="11492" spans="7:7" x14ac:dyDescent="0.2">
      <c r="G11492" s="2"/>
    </row>
    <row r="11493" spans="7:7" x14ac:dyDescent="0.2">
      <c r="G11493" s="2"/>
    </row>
    <row r="11494" spans="7:7" x14ac:dyDescent="0.2">
      <c r="G11494" s="2"/>
    </row>
    <row r="11495" spans="7:7" x14ac:dyDescent="0.2">
      <c r="G11495" s="2"/>
    </row>
    <row r="11496" spans="7:7" x14ac:dyDescent="0.2">
      <c r="G11496" s="2"/>
    </row>
    <row r="11497" spans="7:7" x14ac:dyDescent="0.2">
      <c r="G11497" s="2"/>
    </row>
    <row r="11498" spans="7:7" x14ac:dyDescent="0.2">
      <c r="G11498" s="2"/>
    </row>
    <row r="11499" spans="7:7" x14ac:dyDescent="0.2">
      <c r="G11499" s="2"/>
    </row>
    <row r="11500" spans="7:7" x14ac:dyDescent="0.2">
      <c r="G11500" s="2"/>
    </row>
    <row r="11501" spans="7:7" x14ac:dyDescent="0.2">
      <c r="G11501" s="2"/>
    </row>
    <row r="11502" spans="7:7" x14ac:dyDescent="0.2">
      <c r="G11502" s="2"/>
    </row>
    <row r="11503" spans="7:7" x14ac:dyDescent="0.2">
      <c r="G11503" s="2"/>
    </row>
    <row r="11504" spans="7:7" x14ac:dyDescent="0.2">
      <c r="G11504" s="2"/>
    </row>
    <row r="11505" spans="7:7" x14ac:dyDescent="0.2">
      <c r="G11505" s="2"/>
    </row>
    <row r="11506" spans="7:7" x14ac:dyDescent="0.2">
      <c r="G11506" s="2"/>
    </row>
    <row r="11507" spans="7:7" x14ac:dyDescent="0.2">
      <c r="G11507" s="2"/>
    </row>
    <row r="11508" spans="7:7" x14ac:dyDescent="0.2">
      <c r="G11508" s="2"/>
    </row>
    <row r="11509" spans="7:7" x14ac:dyDescent="0.2">
      <c r="G11509" s="2"/>
    </row>
    <row r="11510" spans="7:7" x14ac:dyDescent="0.2">
      <c r="G11510" s="2"/>
    </row>
    <row r="11511" spans="7:7" x14ac:dyDescent="0.2">
      <c r="G11511" s="2"/>
    </row>
    <row r="11512" spans="7:7" x14ac:dyDescent="0.2">
      <c r="G11512" s="2"/>
    </row>
    <row r="11513" spans="7:7" x14ac:dyDescent="0.2">
      <c r="G11513" s="2"/>
    </row>
    <row r="11514" spans="7:7" x14ac:dyDescent="0.2">
      <c r="G11514" s="2"/>
    </row>
    <row r="11515" spans="7:7" x14ac:dyDescent="0.2">
      <c r="G11515" s="2"/>
    </row>
    <row r="11516" spans="7:7" x14ac:dyDescent="0.2">
      <c r="G11516" s="2"/>
    </row>
    <row r="11517" spans="7:7" x14ac:dyDescent="0.2">
      <c r="G11517" s="2"/>
    </row>
    <row r="11518" spans="7:7" x14ac:dyDescent="0.2">
      <c r="G11518" s="2"/>
    </row>
    <row r="11519" spans="7:7" x14ac:dyDescent="0.2">
      <c r="G11519" s="2"/>
    </row>
    <row r="11520" spans="7:7" x14ac:dyDescent="0.2">
      <c r="G11520" s="2"/>
    </row>
    <row r="11521" spans="7:7" x14ac:dyDescent="0.2">
      <c r="G11521" s="2"/>
    </row>
    <row r="11522" spans="7:7" x14ac:dyDescent="0.2">
      <c r="G11522" s="2"/>
    </row>
    <row r="11523" spans="7:7" x14ac:dyDescent="0.2">
      <c r="G11523" s="2"/>
    </row>
    <row r="11524" spans="7:7" x14ac:dyDescent="0.2">
      <c r="G11524" s="2"/>
    </row>
    <row r="11525" spans="7:7" x14ac:dyDescent="0.2">
      <c r="G11525" s="2"/>
    </row>
    <row r="11526" spans="7:7" x14ac:dyDescent="0.2">
      <c r="G11526" s="2"/>
    </row>
    <row r="11527" spans="7:7" x14ac:dyDescent="0.2">
      <c r="G11527" s="2"/>
    </row>
    <row r="11528" spans="7:7" x14ac:dyDescent="0.2">
      <c r="G11528" s="2"/>
    </row>
    <row r="11529" spans="7:7" x14ac:dyDescent="0.2">
      <c r="G11529" s="2"/>
    </row>
    <row r="11530" spans="7:7" x14ac:dyDescent="0.2">
      <c r="G11530" s="2"/>
    </row>
    <row r="11531" spans="7:7" x14ac:dyDescent="0.2">
      <c r="G11531" s="2"/>
    </row>
    <row r="11532" spans="7:7" x14ac:dyDescent="0.2">
      <c r="G11532" s="2"/>
    </row>
    <row r="11533" spans="7:7" x14ac:dyDescent="0.2">
      <c r="G11533" s="2"/>
    </row>
    <row r="11534" spans="7:7" x14ac:dyDescent="0.2">
      <c r="G11534" s="2"/>
    </row>
    <row r="11535" spans="7:7" x14ac:dyDescent="0.2">
      <c r="G11535" s="2"/>
    </row>
    <row r="11536" spans="7:7" x14ac:dyDescent="0.2">
      <c r="G11536" s="2"/>
    </row>
    <row r="11537" spans="7:7" x14ac:dyDescent="0.2">
      <c r="G11537" s="2"/>
    </row>
    <row r="11538" spans="7:7" x14ac:dyDescent="0.2">
      <c r="G11538" s="2"/>
    </row>
    <row r="11539" spans="7:7" x14ac:dyDescent="0.2">
      <c r="G11539" s="2"/>
    </row>
    <row r="11540" spans="7:7" x14ac:dyDescent="0.2">
      <c r="G11540" s="2"/>
    </row>
    <row r="11541" spans="7:7" x14ac:dyDescent="0.2">
      <c r="G11541" s="2"/>
    </row>
    <row r="11542" spans="7:7" x14ac:dyDescent="0.2">
      <c r="G11542" s="2"/>
    </row>
    <row r="11543" spans="7:7" x14ac:dyDescent="0.2">
      <c r="G11543" s="2"/>
    </row>
    <row r="11544" spans="7:7" x14ac:dyDescent="0.2">
      <c r="G11544" s="2"/>
    </row>
    <row r="11545" spans="7:7" x14ac:dyDescent="0.2">
      <c r="G11545" s="2"/>
    </row>
    <row r="11546" spans="7:7" x14ac:dyDescent="0.2">
      <c r="G11546" s="2"/>
    </row>
    <row r="11547" spans="7:7" x14ac:dyDescent="0.2">
      <c r="G11547" s="2"/>
    </row>
    <row r="11548" spans="7:7" x14ac:dyDescent="0.2">
      <c r="G11548" s="2"/>
    </row>
    <row r="11549" spans="7:7" x14ac:dyDescent="0.2">
      <c r="G11549" s="2"/>
    </row>
    <row r="11550" spans="7:7" x14ac:dyDescent="0.2">
      <c r="G11550" s="2"/>
    </row>
    <row r="11551" spans="7:7" x14ac:dyDescent="0.2">
      <c r="G11551" s="2"/>
    </row>
    <row r="11552" spans="7:7" x14ac:dyDescent="0.2">
      <c r="G11552" s="2"/>
    </row>
    <row r="11553" spans="7:7" x14ac:dyDescent="0.2">
      <c r="G11553" s="2"/>
    </row>
    <row r="11554" spans="7:7" x14ac:dyDescent="0.2">
      <c r="G11554" s="2"/>
    </row>
    <row r="11555" spans="7:7" x14ac:dyDescent="0.2">
      <c r="G11555" s="2"/>
    </row>
    <row r="11556" spans="7:7" x14ac:dyDescent="0.2">
      <c r="G11556" s="2"/>
    </row>
    <row r="11557" spans="7:7" x14ac:dyDescent="0.2">
      <c r="G11557" s="2"/>
    </row>
    <row r="11558" spans="7:7" x14ac:dyDescent="0.2">
      <c r="G11558" s="2"/>
    </row>
    <row r="11559" spans="7:7" x14ac:dyDescent="0.2">
      <c r="G11559" s="2"/>
    </row>
    <row r="11560" spans="7:7" x14ac:dyDescent="0.2">
      <c r="G11560" s="2"/>
    </row>
    <row r="11561" spans="7:7" x14ac:dyDescent="0.2">
      <c r="G11561" s="2"/>
    </row>
    <row r="11562" spans="7:7" x14ac:dyDescent="0.2">
      <c r="G11562" s="2"/>
    </row>
    <row r="11563" spans="7:7" x14ac:dyDescent="0.2">
      <c r="G11563" s="2"/>
    </row>
    <row r="11564" spans="7:7" x14ac:dyDescent="0.2">
      <c r="G11564" s="2"/>
    </row>
    <row r="11565" spans="7:7" x14ac:dyDescent="0.2">
      <c r="G11565" s="2"/>
    </row>
    <row r="11566" spans="7:7" x14ac:dyDescent="0.2">
      <c r="G11566" s="2"/>
    </row>
    <row r="11567" spans="7:7" x14ac:dyDescent="0.2">
      <c r="G11567" s="2"/>
    </row>
    <row r="11568" spans="7:7" x14ac:dyDescent="0.2">
      <c r="G11568" s="2"/>
    </row>
    <row r="11569" spans="7:7" x14ac:dyDescent="0.2">
      <c r="G11569" s="2"/>
    </row>
    <row r="11570" spans="7:7" x14ac:dyDescent="0.2">
      <c r="G11570" s="2"/>
    </row>
    <row r="11571" spans="7:7" x14ac:dyDescent="0.2">
      <c r="G11571" s="2"/>
    </row>
    <row r="11572" spans="7:7" x14ac:dyDescent="0.2">
      <c r="G11572" s="2"/>
    </row>
    <row r="11573" spans="7:7" x14ac:dyDescent="0.2">
      <c r="G11573" s="2"/>
    </row>
    <row r="11574" spans="7:7" x14ac:dyDescent="0.2">
      <c r="G11574" s="2"/>
    </row>
    <row r="11575" spans="7:7" x14ac:dyDescent="0.2">
      <c r="G11575" s="2"/>
    </row>
    <row r="11576" spans="7:7" x14ac:dyDescent="0.2">
      <c r="G11576" s="2"/>
    </row>
    <row r="11577" spans="7:7" x14ac:dyDescent="0.2">
      <c r="G11577" s="2"/>
    </row>
    <row r="11578" spans="7:7" x14ac:dyDescent="0.2">
      <c r="G11578" s="2"/>
    </row>
    <row r="11579" spans="7:7" x14ac:dyDescent="0.2">
      <c r="G11579" s="2"/>
    </row>
    <row r="11580" spans="7:7" x14ac:dyDescent="0.2">
      <c r="G11580" s="2"/>
    </row>
    <row r="11581" spans="7:7" x14ac:dyDescent="0.2">
      <c r="G11581" s="2"/>
    </row>
    <row r="11582" spans="7:7" x14ac:dyDescent="0.2">
      <c r="G11582" s="2"/>
    </row>
    <row r="11583" spans="7:7" x14ac:dyDescent="0.2">
      <c r="G11583" s="2"/>
    </row>
    <row r="11584" spans="7:7" x14ac:dyDescent="0.2">
      <c r="G11584" s="2"/>
    </row>
    <row r="11585" spans="7:7" x14ac:dyDescent="0.2">
      <c r="G11585" s="2"/>
    </row>
    <row r="11586" spans="7:7" x14ac:dyDescent="0.2">
      <c r="G11586" s="2"/>
    </row>
    <row r="11587" spans="7:7" x14ac:dyDescent="0.2">
      <c r="G11587" s="2"/>
    </row>
    <row r="11588" spans="7:7" x14ac:dyDescent="0.2">
      <c r="G11588" s="2"/>
    </row>
    <row r="11589" spans="7:7" x14ac:dyDescent="0.2">
      <c r="G11589" s="2"/>
    </row>
    <row r="11590" spans="7:7" x14ac:dyDescent="0.2">
      <c r="G11590" s="2"/>
    </row>
    <row r="11591" spans="7:7" x14ac:dyDescent="0.2">
      <c r="G11591" s="2"/>
    </row>
    <row r="11592" spans="7:7" x14ac:dyDescent="0.2">
      <c r="G11592" s="2"/>
    </row>
    <row r="11593" spans="7:7" x14ac:dyDescent="0.2">
      <c r="G11593" s="2"/>
    </row>
    <row r="11594" spans="7:7" x14ac:dyDescent="0.2">
      <c r="G11594" s="2"/>
    </row>
    <row r="11595" spans="7:7" x14ac:dyDescent="0.2">
      <c r="G11595" s="2"/>
    </row>
    <row r="11596" spans="7:7" x14ac:dyDescent="0.2">
      <c r="G11596" s="2"/>
    </row>
    <row r="11597" spans="7:7" x14ac:dyDescent="0.2">
      <c r="G11597" s="2"/>
    </row>
    <row r="11598" spans="7:7" x14ac:dyDescent="0.2">
      <c r="G11598" s="2"/>
    </row>
    <row r="11599" spans="7:7" x14ac:dyDescent="0.2">
      <c r="G11599" s="2"/>
    </row>
    <row r="11600" spans="7:7" x14ac:dyDescent="0.2">
      <c r="G11600" s="2"/>
    </row>
    <row r="11601" spans="7:7" x14ac:dyDescent="0.2">
      <c r="G11601" s="2"/>
    </row>
    <row r="11602" spans="7:7" x14ac:dyDescent="0.2">
      <c r="G11602" s="2"/>
    </row>
    <row r="11603" spans="7:7" x14ac:dyDescent="0.2">
      <c r="G11603" s="2"/>
    </row>
    <row r="11604" spans="7:7" x14ac:dyDescent="0.2">
      <c r="G11604" s="2"/>
    </row>
    <row r="11605" spans="7:7" x14ac:dyDescent="0.2">
      <c r="G11605" s="2"/>
    </row>
    <row r="11606" spans="7:7" x14ac:dyDescent="0.2">
      <c r="G11606" s="2"/>
    </row>
    <row r="11607" spans="7:7" x14ac:dyDescent="0.2">
      <c r="G11607" s="2"/>
    </row>
    <row r="11608" spans="7:7" x14ac:dyDescent="0.2">
      <c r="G11608" s="2"/>
    </row>
    <row r="11609" spans="7:7" x14ac:dyDescent="0.2">
      <c r="G11609" s="2"/>
    </row>
    <row r="11610" spans="7:7" x14ac:dyDescent="0.2">
      <c r="G11610" s="2"/>
    </row>
    <row r="11611" spans="7:7" x14ac:dyDescent="0.2">
      <c r="G11611" s="2"/>
    </row>
    <row r="11612" spans="7:7" x14ac:dyDescent="0.2">
      <c r="G11612" s="2"/>
    </row>
    <row r="11613" spans="7:7" x14ac:dyDescent="0.2">
      <c r="G11613" s="2"/>
    </row>
    <row r="11614" spans="7:7" x14ac:dyDescent="0.2">
      <c r="G11614" s="2"/>
    </row>
    <row r="11615" spans="7:7" x14ac:dyDescent="0.2">
      <c r="G11615" s="2"/>
    </row>
    <row r="11616" spans="7:7" x14ac:dyDescent="0.2">
      <c r="G11616" s="2"/>
    </row>
    <row r="11617" spans="7:7" x14ac:dyDescent="0.2">
      <c r="G11617" s="2"/>
    </row>
    <row r="11618" spans="7:7" x14ac:dyDescent="0.2">
      <c r="G11618" s="2"/>
    </row>
    <row r="11619" spans="7:7" x14ac:dyDescent="0.2">
      <c r="G11619" s="2"/>
    </row>
    <row r="11620" spans="7:7" x14ac:dyDescent="0.2">
      <c r="G11620" s="2"/>
    </row>
    <row r="11621" spans="7:7" x14ac:dyDescent="0.2">
      <c r="G11621" s="2"/>
    </row>
    <row r="11622" spans="7:7" x14ac:dyDescent="0.2">
      <c r="G11622" s="2"/>
    </row>
    <row r="11623" spans="7:7" x14ac:dyDescent="0.2">
      <c r="G11623" s="2"/>
    </row>
    <row r="11624" spans="7:7" x14ac:dyDescent="0.2">
      <c r="G11624" s="2"/>
    </row>
    <row r="11625" spans="7:7" x14ac:dyDescent="0.2">
      <c r="G11625" s="2"/>
    </row>
    <row r="11626" spans="7:7" x14ac:dyDescent="0.2">
      <c r="G11626" s="2"/>
    </row>
    <row r="11627" spans="7:7" x14ac:dyDescent="0.2">
      <c r="G11627" s="2"/>
    </row>
    <row r="11628" spans="7:7" x14ac:dyDescent="0.2">
      <c r="G11628" s="2"/>
    </row>
    <row r="11629" spans="7:7" x14ac:dyDescent="0.2">
      <c r="G11629" s="2"/>
    </row>
    <row r="11630" spans="7:7" x14ac:dyDescent="0.2">
      <c r="G11630" s="2"/>
    </row>
    <row r="11631" spans="7:7" x14ac:dyDescent="0.2">
      <c r="G11631" s="2"/>
    </row>
    <row r="11632" spans="7:7" x14ac:dyDescent="0.2">
      <c r="G11632" s="2"/>
    </row>
    <row r="11633" spans="7:7" x14ac:dyDescent="0.2">
      <c r="G11633" s="2"/>
    </row>
    <row r="11634" spans="7:7" x14ac:dyDescent="0.2">
      <c r="G11634" s="2"/>
    </row>
    <row r="11635" spans="7:7" x14ac:dyDescent="0.2">
      <c r="G11635" s="2"/>
    </row>
    <row r="11636" spans="7:7" x14ac:dyDescent="0.2">
      <c r="G11636" s="2"/>
    </row>
    <row r="11637" spans="7:7" x14ac:dyDescent="0.2">
      <c r="G11637" s="2"/>
    </row>
    <row r="11638" spans="7:7" x14ac:dyDescent="0.2">
      <c r="G11638" s="2"/>
    </row>
    <row r="11639" spans="7:7" x14ac:dyDescent="0.2">
      <c r="G11639" s="2"/>
    </row>
    <row r="11640" spans="7:7" x14ac:dyDescent="0.2">
      <c r="G11640" s="2"/>
    </row>
    <row r="11641" spans="7:7" x14ac:dyDescent="0.2">
      <c r="G11641" s="2"/>
    </row>
    <row r="11642" spans="7:7" x14ac:dyDescent="0.2">
      <c r="G11642" s="2"/>
    </row>
    <row r="11643" spans="7:7" x14ac:dyDescent="0.2">
      <c r="G11643" s="2"/>
    </row>
    <row r="11644" spans="7:7" x14ac:dyDescent="0.2">
      <c r="G11644" s="2"/>
    </row>
    <row r="11645" spans="7:7" x14ac:dyDescent="0.2">
      <c r="G11645" s="2"/>
    </row>
    <row r="11646" spans="7:7" x14ac:dyDescent="0.2">
      <c r="G11646" s="2"/>
    </row>
    <row r="11647" spans="7:7" x14ac:dyDescent="0.2">
      <c r="G11647" s="2"/>
    </row>
    <row r="11648" spans="7:7" x14ac:dyDescent="0.2">
      <c r="G11648" s="2"/>
    </row>
    <row r="11649" spans="7:7" x14ac:dyDescent="0.2">
      <c r="G11649" s="2"/>
    </row>
    <row r="11650" spans="7:7" x14ac:dyDescent="0.2">
      <c r="G11650" s="2"/>
    </row>
    <row r="11651" spans="7:7" x14ac:dyDescent="0.2">
      <c r="G11651" s="2"/>
    </row>
    <row r="11652" spans="7:7" x14ac:dyDescent="0.2">
      <c r="G11652" s="2"/>
    </row>
    <row r="11653" spans="7:7" x14ac:dyDescent="0.2">
      <c r="G11653" s="2"/>
    </row>
    <row r="11654" spans="7:7" x14ac:dyDescent="0.2">
      <c r="G11654" s="2"/>
    </row>
    <row r="11655" spans="7:7" x14ac:dyDescent="0.2">
      <c r="G11655" s="2"/>
    </row>
    <row r="11656" spans="7:7" x14ac:dyDescent="0.2">
      <c r="G11656" s="2"/>
    </row>
    <row r="11657" spans="7:7" x14ac:dyDescent="0.2">
      <c r="G11657" s="2"/>
    </row>
    <row r="11658" spans="7:7" x14ac:dyDescent="0.2">
      <c r="G11658" s="2"/>
    </row>
    <row r="11659" spans="7:7" x14ac:dyDescent="0.2">
      <c r="G11659" s="2"/>
    </row>
    <row r="11660" spans="7:7" x14ac:dyDescent="0.2">
      <c r="G11660" s="2"/>
    </row>
    <row r="11661" spans="7:7" x14ac:dyDescent="0.2">
      <c r="G11661" s="2"/>
    </row>
    <row r="11662" spans="7:7" x14ac:dyDescent="0.2">
      <c r="G11662" s="2"/>
    </row>
    <row r="11663" spans="7:7" x14ac:dyDescent="0.2">
      <c r="G11663" s="2"/>
    </row>
    <row r="11664" spans="7:7" x14ac:dyDescent="0.2">
      <c r="G11664" s="2"/>
    </row>
    <row r="11665" spans="7:7" x14ac:dyDescent="0.2">
      <c r="G11665" s="2"/>
    </row>
    <row r="11666" spans="7:7" x14ac:dyDescent="0.2">
      <c r="G11666" s="2"/>
    </row>
    <row r="11667" spans="7:7" x14ac:dyDescent="0.2">
      <c r="G11667" s="2"/>
    </row>
    <row r="11668" spans="7:7" x14ac:dyDescent="0.2">
      <c r="G11668" s="2"/>
    </row>
    <row r="11669" spans="7:7" x14ac:dyDescent="0.2">
      <c r="G11669" s="2"/>
    </row>
    <row r="11670" spans="7:7" x14ac:dyDescent="0.2">
      <c r="G11670" s="2"/>
    </row>
    <row r="11671" spans="7:7" x14ac:dyDescent="0.2">
      <c r="G11671" s="2"/>
    </row>
    <row r="11672" spans="7:7" x14ac:dyDescent="0.2">
      <c r="G11672" s="2"/>
    </row>
    <row r="11673" spans="7:7" x14ac:dyDescent="0.2">
      <c r="G11673" s="2"/>
    </row>
    <row r="11674" spans="7:7" x14ac:dyDescent="0.2">
      <c r="G11674" s="2"/>
    </row>
    <row r="11675" spans="7:7" x14ac:dyDescent="0.2">
      <c r="G11675" s="2"/>
    </row>
    <row r="11676" spans="7:7" x14ac:dyDescent="0.2">
      <c r="G11676" s="2"/>
    </row>
    <row r="11677" spans="7:7" x14ac:dyDescent="0.2">
      <c r="G11677" s="2"/>
    </row>
    <row r="11678" spans="7:7" x14ac:dyDescent="0.2">
      <c r="G11678" s="2"/>
    </row>
    <row r="11679" spans="7:7" x14ac:dyDescent="0.2">
      <c r="G11679" s="2"/>
    </row>
    <row r="11680" spans="7:7" x14ac:dyDescent="0.2">
      <c r="G11680" s="2"/>
    </row>
    <row r="11681" spans="7:7" x14ac:dyDescent="0.2">
      <c r="G11681" s="2"/>
    </row>
    <row r="11682" spans="7:7" x14ac:dyDescent="0.2">
      <c r="G11682" s="2"/>
    </row>
    <row r="11683" spans="7:7" x14ac:dyDescent="0.2">
      <c r="G11683" s="2"/>
    </row>
    <row r="11684" spans="7:7" x14ac:dyDescent="0.2">
      <c r="G11684" s="2"/>
    </row>
    <row r="11685" spans="7:7" x14ac:dyDescent="0.2">
      <c r="G11685" s="2"/>
    </row>
    <row r="11686" spans="7:7" x14ac:dyDescent="0.2">
      <c r="G11686" s="2"/>
    </row>
    <row r="11687" spans="7:7" x14ac:dyDescent="0.2">
      <c r="G11687" s="2"/>
    </row>
    <row r="11688" spans="7:7" x14ac:dyDescent="0.2">
      <c r="G11688" s="2"/>
    </row>
    <row r="11689" spans="7:7" x14ac:dyDescent="0.2">
      <c r="G11689" s="2"/>
    </row>
    <row r="11690" spans="7:7" x14ac:dyDescent="0.2">
      <c r="G11690" s="2"/>
    </row>
    <row r="11691" spans="7:7" x14ac:dyDescent="0.2">
      <c r="G11691" s="2"/>
    </row>
    <row r="11692" spans="7:7" x14ac:dyDescent="0.2">
      <c r="G11692" s="2"/>
    </row>
    <row r="11693" spans="7:7" x14ac:dyDescent="0.2">
      <c r="G11693" s="2"/>
    </row>
    <row r="11694" spans="7:7" x14ac:dyDescent="0.2">
      <c r="G11694" s="2"/>
    </row>
    <row r="11695" spans="7:7" x14ac:dyDescent="0.2">
      <c r="G11695" s="2"/>
    </row>
    <row r="11696" spans="7:7" x14ac:dyDescent="0.2">
      <c r="G11696" s="2"/>
    </row>
    <row r="11697" spans="7:7" x14ac:dyDescent="0.2">
      <c r="G11697" s="2"/>
    </row>
    <row r="11698" spans="7:7" x14ac:dyDescent="0.2">
      <c r="G11698" s="2"/>
    </row>
    <row r="11699" spans="7:7" x14ac:dyDescent="0.2">
      <c r="G11699" s="2"/>
    </row>
    <row r="11700" spans="7:7" x14ac:dyDescent="0.2">
      <c r="G11700" s="2"/>
    </row>
    <row r="11701" spans="7:7" x14ac:dyDescent="0.2">
      <c r="G11701" s="2"/>
    </row>
    <row r="11702" spans="7:7" x14ac:dyDescent="0.2">
      <c r="G11702" s="2"/>
    </row>
    <row r="11703" spans="7:7" x14ac:dyDescent="0.2">
      <c r="G11703" s="2"/>
    </row>
    <row r="11704" spans="7:7" x14ac:dyDescent="0.2">
      <c r="G11704" s="2"/>
    </row>
    <row r="11705" spans="7:7" x14ac:dyDescent="0.2">
      <c r="G11705" s="2"/>
    </row>
    <row r="11706" spans="7:7" x14ac:dyDescent="0.2">
      <c r="G11706" s="2"/>
    </row>
    <row r="11707" spans="7:7" x14ac:dyDescent="0.2">
      <c r="G11707" s="2"/>
    </row>
    <row r="11708" spans="7:7" x14ac:dyDescent="0.2">
      <c r="G11708" s="2"/>
    </row>
    <row r="11709" spans="7:7" x14ac:dyDescent="0.2">
      <c r="G11709" s="2"/>
    </row>
    <row r="11710" spans="7:7" x14ac:dyDescent="0.2">
      <c r="G11710" s="2"/>
    </row>
    <row r="11711" spans="7:7" x14ac:dyDescent="0.2">
      <c r="G11711" s="2"/>
    </row>
    <row r="11712" spans="7:7" x14ac:dyDescent="0.2">
      <c r="G11712" s="2"/>
    </row>
    <row r="11713" spans="7:7" x14ac:dyDescent="0.2">
      <c r="G11713" s="2"/>
    </row>
    <row r="11714" spans="7:7" x14ac:dyDescent="0.2">
      <c r="G11714" s="2"/>
    </row>
    <row r="11715" spans="7:7" x14ac:dyDescent="0.2">
      <c r="G11715" s="2"/>
    </row>
    <row r="11716" spans="7:7" x14ac:dyDescent="0.2">
      <c r="G11716" s="2"/>
    </row>
    <row r="11717" spans="7:7" x14ac:dyDescent="0.2">
      <c r="G11717" s="2"/>
    </row>
    <row r="11718" spans="7:7" x14ac:dyDescent="0.2">
      <c r="G11718" s="2"/>
    </row>
    <row r="11719" spans="7:7" x14ac:dyDescent="0.2">
      <c r="G11719" s="2"/>
    </row>
    <row r="11720" spans="7:7" x14ac:dyDescent="0.2">
      <c r="G11720" s="2"/>
    </row>
    <row r="11721" spans="7:7" x14ac:dyDescent="0.2">
      <c r="G11721" s="2"/>
    </row>
    <row r="11722" spans="7:7" x14ac:dyDescent="0.2">
      <c r="G11722" s="2"/>
    </row>
    <row r="11723" spans="7:7" x14ac:dyDescent="0.2">
      <c r="G11723" s="2"/>
    </row>
    <row r="11724" spans="7:7" x14ac:dyDescent="0.2">
      <c r="G11724" s="2"/>
    </row>
    <row r="11725" spans="7:7" x14ac:dyDescent="0.2">
      <c r="G11725" s="2"/>
    </row>
    <row r="11726" spans="7:7" x14ac:dyDescent="0.2">
      <c r="G11726" s="2"/>
    </row>
    <row r="11727" spans="7:7" x14ac:dyDescent="0.2">
      <c r="G11727" s="2"/>
    </row>
    <row r="11728" spans="7:7" x14ac:dyDescent="0.2">
      <c r="G11728" s="2"/>
    </row>
    <row r="11729" spans="7:7" x14ac:dyDescent="0.2">
      <c r="G11729" s="2"/>
    </row>
    <row r="11730" spans="7:7" x14ac:dyDescent="0.2">
      <c r="G11730" s="2"/>
    </row>
    <row r="11731" spans="7:7" x14ac:dyDescent="0.2">
      <c r="G11731" s="2"/>
    </row>
    <row r="11732" spans="7:7" x14ac:dyDescent="0.2">
      <c r="G11732" s="2"/>
    </row>
    <row r="11733" spans="7:7" x14ac:dyDescent="0.2">
      <c r="G11733" s="2"/>
    </row>
    <row r="11734" spans="7:7" x14ac:dyDescent="0.2">
      <c r="G11734" s="2"/>
    </row>
    <row r="11735" spans="7:7" x14ac:dyDescent="0.2">
      <c r="G11735" s="2"/>
    </row>
    <row r="11736" spans="7:7" x14ac:dyDescent="0.2">
      <c r="G11736" s="2"/>
    </row>
    <row r="11737" spans="7:7" x14ac:dyDescent="0.2">
      <c r="G11737" s="2"/>
    </row>
    <row r="11738" spans="7:7" x14ac:dyDescent="0.2">
      <c r="G11738" s="2"/>
    </row>
    <row r="11739" spans="7:7" x14ac:dyDescent="0.2">
      <c r="G11739" s="2"/>
    </row>
    <row r="11740" spans="7:7" x14ac:dyDescent="0.2">
      <c r="G11740" s="2"/>
    </row>
    <row r="11741" spans="7:7" x14ac:dyDescent="0.2">
      <c r="G11741" s="2"/>
    </row>
    <row r="11742" spans="7:7" x14ac:dyDescent="0.2">
      <c r="G11742" s="2"/>
    </row>
    <row r="11743" spans="7:7" x14ac:dyDescent="0.2">
      <c r="G11743" s="2"/>
    </row>
    <row r="11744" spans="7:7" x14ac:dyDescent="0.2">
      <c r="G11744" s="2"/>
    </row>
    <row r="11745" spans="7:7" x14ac:dyDescent="0.2">
      <c r="G11745" s="2"/>
    </row>
    <row r="11746" spans="7:7" x14ac:dyDescent="0.2">
      <c r="G11746" s="2"/>
    </row>
    <row r="11747" spans="7:7" x14ac:dyDescent="0.2">
      <c r="G11747" s="2"/>
    </row>
    <row r="11748" spans="7:7" x14ac:dyDescent="0.2">
      <c r="G11748" s="2"/>
    </row>
    <row r="11749" spans="7:7" x14ac:dyDescent="0.2">
      <c r="G11749" s="2"/>
    </row>
    <row r="11750" spans="7:7" x14ac:dyDescent="0.2">
      <c r="G11750" s="2"/>
    </row>
    <row r="11751" spans="7:7" x14ac:dyDescent="0.2">
      <c r="G11751" s="2"/>
    </row>
    <row r="11752" spans="7:7" x14ac:dyDescent="0.2">
      <c r="G11752" s="2"/>
    </row>
    <row r="11753" spans="7:7" x14ac:dyDescent="0.2">
      <c r="G11753" s="2"/>
    </row>
    <row r="11754" spans="7:7" x14ac:dyDescent="0.2">
      <c r="G11754" s="2"/>
    </row>
    <row r="11755" spans="7:7" x14ac:dyDescent="0.2">
      <c r="G11755" s="2"/>
    </row>
    <row r="11756" spans="7:7" x14ac:dyDescent="0.2">
      <c r="G11756" s="2"/>
    </row>
    <row r="11757" spans="7:7" x14ac:dyDescent="0.2">
      <c r="G11757" s="2"/>
    </row>
    <row r="11758" spans="7:7" x14ac:dyDescent="0.2">
      <c r="G11758" s="2"/>
    </row>
    <row r="11759" spans="7:7" x14ac:dyDescent="0.2">
      <c r="G11759" s="2"/>
    </row>
    <row r="11760" spans="7:7" x14ac:dyDescent="0.2">
      <c r="G11760" s="2"/>
    </row>
    <row r="11761" spans="7:7" x14ac:dyDescent="0.2">
      <c r="G11761" s="2"/>
    </row>
    <row r="11762" spans="7:7" x14ac:dyDescent="0.2">
      <c r="G11762" s="2"/>
    </row>
    <row r="11763" spans="7:7" x14ac:dyDescent="0.2">
      <c r="G11763" s="2"/>
    </row>
    <row r="11764" spans="7:7" x14ac:dyDescent="0.2">
      <c r="G11764" s="2"/>
    </row>
    <row r="11765" spans="7:7" x14ac:dyDescent="0.2">
      <c r="G11765" s="2"/>
    </row>
    <row r="11766" spans="7:7" x14ac:dyDescent="0.2">
      <c r="G11766" s="2"/>
    </row>
    <row r="11767" spans="7:7" x14ac:dyDescent="0.2">
      <c r="G11767" s="2"/>
    </row>
    <row r="11768" spans="7:7" x14ac:dyDescent="0.2">
      <c r="G11768" s="2"/>
    </row>
    <row r="11769" spans="7:7" x14ac:dyDescent="0.2">
      <c r="G11769" s="2"/>
    </row>
    <row r="11770" spans="7:7" x14ac:dyDescent="0.2">
      <c r="G11770" s="2"/>
    </row>
    <row r="11771" spans="7:7" x14ac:dyDescent="0.2">
      <c r="G11771" s="2"/>
    </row>
    <row r="11772" spans="7:7" x14ac:dyDescent="0.2">
      <c r="G11772" s="2"/>
    </row>
    <row r="11773" spans="7:7" x14ac:dyDescent="0.2">
      <c r="G11773" s="2"/>
    </row>
    <row r="11774" spans="7:7" x14ac:dyDescent="0.2">
      <c r="G11774" s="2"/>
    </row>
    <row r="11775" spans="7:7" x14ac:dyDescent="0.2">
      <c r="G11775" s="2"/>
    </row>
    <row r="11776" spans="7:7" x14ac:dyDescent="0.2">
      <c r="G11776" s="2"/>
    </row>
    <row r="11777" spans="7:7" x14ac:dyDescent="0.2">
      <c r="G11777" s="2"/>
    </row>
    <row r="11778" spans="7:7" x14ac:dyDescent="0.2">
      <c r="G11778" s="2"/>
    </row>
    <row r="11779" spans="7:7" x14ac:dyDescent="0.2">
      <c r="G11779" s="2"/>
    </row>
    <row r="11780" spans="7:7" x14ac:dyDescent="0.2">
      <c r="G11780" s="2"/>
    </row>
    <row r="11781" spans="7:7" x14ac:dyDescent="0.2">
      <c r="G11781" s="2"/>
    </row>
    <row r="11782" spans="7:7" x14ac:dyDescent="0.2">
      <c r="G11782" s="2"/>
    </row>
    <row r="11783" spans="7:7" x14ac:dyDescent="0.2">
      <c r="G11783" s="2"/>
    </row>
    <row r="11784" spans="7:7" x14ac:dyDescent="0.2">
      <c r="G11784" s="2"/>
    </row>
    <row r="11785" spans="7:7" x14ac:dyDescent="0.2">
      <c r="G11785" s="2"/>
    </row>
    <row r="11786" spans="7:7" x14ac:dyDescent="0.2">
      <c r="G11786" s="2"/>
    </row>
    <row r="11787" spans="7:7" x14ac:dyDescent="0.2">
      <c r="G11787" s="2"/>
    </row>
    <row r="11788" spans="7:7" x14ac:dyDescent="0.2">
      <c r="G11788" s="2"/>
    </row>
    <row r="11789" spans="7:7" x14ac:dyDescent="0.2">
      <c r="G11789" s="2"/>
    </row>
    <row r="11790" spans="7:7" x14ac:dyDescent="0.2">
      <c r="G11790" s="2"/>
    </row>
    <row r="11791" spans="7:7" x14ac:dyDescent="0.2">
      <c r="G11791" s="2"/>
    </row>
    <row r="11792" spans="7:7" x14ac:dyDescent="0.2">
      <c r="G11792" s="2"/>
    </row>
    <row r="11793" spans="7:7" x14ac:dyDescent="0.2">
      <c r="G11793" s="2"/>
    </row>
    <row r="11794" spans="7:7" x14ac:dyDescent="0.2">
      <c r="G11794" s="2"/>
    </row>
    <row r="11795" spans="7:7" x14ac:dyDescent="0.2">
      <c r="G11795" s="2"/>
    </row>
    <row r="11796" spans="7:7" x14ac:dyDescent="0.2">
      <c r="G11796" s="2"/>
    </row>
    <row r="11797" spans="7:7" x14ac:dyDescent="0.2">
      <c r="G11797" s="2"/>
    </row>
    <row r="11798" spans="7:7" x14ac:dyDescent="0.2">
      <c r="G11798" s="2"/>
    </row>
    <row r="11799" spans="7:7" x14ac:dyDescent="0.2">
      <c r="G11799" s="2"/>
    </row>
    <row r="11800" spans="7:7" x14ac:dyDescent="0.2">
      <c r="G11800" s="2"/>
    </row>
    <row r="11801" spans="7:7" x14ac:dyDescent="0.2">
      <c r="G11801" s="2"/>
    </row>
    <row r="11802" spans="7:7" x14ac:dyDescent="0.2">
      <c r="G11802" s="2"/>
    </row>
    <row r="11803" spans="7:7" x14ac:dyDescent="0.2">
      <c r="G11803" s="2"/>
    </row>
    <row r="11804" spans="7:7" x14ac:dyDescent="0.2">
      <c r="G11804" s="2"/>
    </row>
    <row r="11805" spans="7:7" x14ac:dyDescent="0.2">
      <c r="G11805" s="2"/>
    </row>
    <row r="11806" spans="7:7" x14ac:dyDescent="0.2">
      <c r="G11806" s="2"/>
    </row>
    <row r="11807" spans="7:7" x14ac:dyDescent="0.2">
      <c r="G11807" s="2"/>
    </row>
    <row r="11808" spans="7:7" x14ac:dyDescent="0.2">
      <c r="G11808" s="2"/>
    </row>
    <row r="11809" spans="7:7" x14ac:dyDescent="0.2">
      <c r="G11809" s="2"/>
    </row>
    <row r="11810" spans="7:7" x14ac:dyDescent="0.2">
      <c r="G11810" s="2"/>
    </row>
    <row r="11811" spans="7:7" x14ac:dyDescent="0.2">
      <c r="G11811" s="2"/>
    </row>
    <row r="11812" spans="7:7" x14ac:dyDescent="0.2">
      <c r="G11812" s="2"/>
    </row>
    <row r="11813" spans="7:7" x14ac:dyDescent="0.2">
      <c r="G11813" s="2"/>
    </row>
    <row r="11814" spans="7:7" x14ac:dyDescent="0.2">
      <c r="G11814" s="2"/>
    </row>
    <row r="11815" spans="7:7" x14ac:dyDescent="0.2">
      <c r="G11815" s="2"/>
    </row>
    <row r="11816" spans="7:7" x14ac:dyDescent="0.2">
      <c r="G11816" s="2"/>
    </row>
    <row r="11817" spans="7:7" x14ac:dyDescent="0.2">
      <c r="G11817" s="2"/>
    </row>
    <row r="11818" spans="7:7" x14ac:dyDescent="0.2">
      <c r="G11818" s="2"/>
    </row>
    <row r="11819" spans="7:7" x14ac:dyDescent="0.2">
      <c r="G11819" s="2"/>
    </row>
    <row r="11820" spans="7:7" x14ac:dyDescent="0.2">
      <c r="G11820" s="2"/>
    </row>
    <row r="11821" spans="7:7" x14ac:dyDescent="0.2">
      <c r="G11821" s="2"/>
    </row>
    <row r="11822" spans="7:7" x14ac:dyDescent="0.2">
      <c r="G11822" s="2"/>
    </row>
    <row r="11823" spans="7:7" x14ac:dyDescent="0.2">
      <c r="G11823" s="2"/>
    </row>
    <row r="11824" spans="7:7" x14ac:dyDescent="0.2">
      <c r="G11824" s="2"/>
    </row>
    <row r="11825" spans="7:7" x14ac:dyDescent="0.2">
      <c r="G11825" s="2"/>
    </row>
    <row r="11826" spans="7:7" x14ac:dyDescent="0.2">
      <c r="G11826" s="2"/>
    </row>
    <row r="11827" spans="7:7" x14ac:dyDescent="0.2">
      <c r="G11827" s="2"/>
    </row>
    <row r="11828" spans="7:7" x14ac:dyDescent="0.2">
      <c r="G11828" s="2"/>
    </row>
    <row r="11829" spans="7:7" x14ac:dyDescent="0.2">
      <c r="G11829" s="2"/>
    </row>
    <row r="11830" spans="7:7" x14ac:dyDescent="0.2">
      <c r="G11830" s="2"/>
    </row>
    <row r="11831" spans="7:7" x14ac:dyDescent="0.2">
      <c r="G11831" s="2"/>
    </row>
    <row r="11832" spans="7:7" x14ac:dyDescent="0.2">
      <c r="G11832" s="2"/>
    </row>
    <row r="11833" spans="7:7" x14ac:dyDescent="0.2">
      <c r="G11833" s="2"/>
    </row>
    <row r="11834" spans="7:7" x14ac:dyDescent="0.2">
      <c r="G11834" s="2"/>
    </row>
    <row r="11835" spans="7:7" x14ac:dyDescent="0.2">
      <c r="G11835" s="2"/>
    </row>
    <row r="11836" spans="7:7" x14ac:dyDescent="0.2">
      <c r="G11836" s="2"/>
    </row>
    <row r="11837" spans="7:7" x14ac:dyDescent="0.2">
      <c r="G11837" s="2"/>
    </row>
    <row r="11838" spans="7:7" x14ac:dyDescent="0.2">
      <c r="G11838" s="2"/>
    </row>
    <row r="11839" spans="7:7" x14ac:dyDescent="0.2">
      <c r="G11839" s="2"/>
    </row>
    <row r="11840" spans="7:7" x14ac:dyDescent="0.2">
      <c r="G11840" s="2"/>
    </row>
    <row r="11841" spans="7:7" x14ac:dyDescent="0.2">
      <c r="G11841" s="2"/>
    </row>
    <row r="11842" spans="7:7" x14ac:dyDescent="0.2">
      <c r="G11842" s="2"/>
    </row>
    <row r="11843" spans="7:7" x14ac:dyDescent="0.2">
      <c r="G11843" s="2"/>
    </row>
    <row r="11844" spans="7:7" x14ac:dyDescent="0.2">
      <c r="G11844" s="2"/>
    </row>
    <row r="11845" spans="7:7" x14ac:dyDescent="0.2">
      <c r="G11845" s="2"/>
    </row>
    <row r="11846" spans="7:7" x14ac:dyDescent="0.2">
      <c r="G11846" s="2"/>
    </row>
    <row r="11847" spans="7:7" x14ac:dyDescent="0.2">
      <c r="G11847" s="2"/>
    </row>
    <row r="11848" spans="7:7" x14ac:dyDescent="0.2">
      <c r="G11848" s="2"/>
    </row>
    <row r="11849" spans="7:7" x14ac:dyDescent="0.2">
      <c r="G11849" s="2"/>
    </row>
    <row r="11850" spans="7:7" x14ac:dyDescent="0.2">
      <c r="G11850" s="2"/>
    </row>
    <row r="11851" spans="7:7" x14ac:dyDescent="0.2">
      <c r="G11851" s="2"/>
    </row>
    <row r="11852" spans="7:7" x14ac:dyDescent="0.2">
      <c r="G11852" s="2"/>
    </row>
    <row r="11853" spans="7:7" x14ac:dyDescent="0.2">
      <c r="G11853" s="2"/>
    </row>
    <row r="11854" spans="7:7" x14ac:dyDescent="0.2">
      <c r="G11854" s="2"/>
    </row>
    <row r="11855" spans="7:7" x14ac:dyDescent="0.2">
      <c r="G11855" s="2"/>
    </row>
    <row r="11856" spans="7:7" x14ac:dyDescent="0.2">
      <c r="G11856" s="2"/>
    </row>
    <row r="11857" spans="7:7" x14ac:dyDescent="0.2">
      <c r="G11857" s="2"/>
    </row>
    <row r="11858" spans="7:7" x14ac:dyDescent="0.2">
      <c r="G11858" s="2"/>
    </row>
    <row r="11859" spans="7:7" x14ac:dyDescent="0.2">
      <c r="G11859" s="2"/>
    </row>
    <row r="11860" spans="7:7" x14ac:dyDescent="0.2">
      <c r="G11860" s="2"/>
    </row>
    <row r="11861" spans="7:7" x14ac:dyDescent="0.2">
      <c r="G11861" s="2"/>
    </row>
    <row r="11862" spans="7:7" x14ac:dyDescent="0.2">
      <c r="G11862" s="2"/>
    </row>
    <row r="11863" spans="7:7" x14ac:dyDescent="0.2">
      <c r="G11863" s="2"/>
    </row>
    <row r="11864" spans="7:7" x14ac:dyDescent="0.2">
      <c r="G11864" s="2"/>
    </row>
    <row r="11865" spans="7:7" x14ac:dyDescent="0.2">
      <c r="G11865" s="2"/>
    </row>
    <row r="11866" spans="7:7" x14ac:dyDescent="0.2">
      <c r="G11866" s="2"/>
    </row>
    <row r="11867" spans="7:7" x14ac:dyDescent="0.2">
      <c r="G11867" s="2"/>
    </row>
    <row r="11868" spans="7:7" x14ac:dyDescent="0.2">
      <c r="G11868" s="2"/>
    </row>
    <row r="11869" spans="7:7" x14ac:dyDescent="0.2">
      <c r="G11869" s="2"/>
    </row>
    <row r="11870" spans="7:7" x14ac:dyDescent="0.2">
      <c r="G11870" s="2"/>
    </row>
    <row r="11871" spans="7:7" x14ac:dyDescent="0.2">
      <c r="G11871" s="2"/>
    </row>
    <row r="11872" spans="7:7" x14ac:dyDescent="0.2">
      <c r="G11872" s="2"/>
    </row>
    <row r="11873" spans="7:7" x14ac:dyDescent="0.2">
      <c r="G11873" s="2"/>
    </row>
    <row r="11874" spans="7:7" x14ac:dyDescent="0.2">
      <c r="G11874" s="2"/>
    </row>
    <row r="11875" spans="7:7" x14ac:dyDescent="0.2">
      <c r="G11875" s="2"/>
    </row>
    <row r="11876" spans="7:7" x14ac:dyDescent="0.2">
      <c r="G11876" s="2"/>
    </row>
    <row r="11877" spans="7:7" x14ac:dyDescent="0.2">
      <c r="G11877" s="2"/>
    </row>
    <row r="11878" spans="7:7" x14ac:dyDescent="0.2">
      <c r="G11878" s="2"/>
    </row>
    <row r="11879" spans="7:7" x14ac:dyDescent="0.2">
      <c r="G11879" s="2"/>
    </row>
    <row r="11880" spans="7:7" x14ac:dyDescent="0.2">
      <c r="G11880" s="2"/>
    </row>
    <row r="11881" spans="7:7" x14ac:dyDescent="0.2">
      <c r="G11881" s="2"/>
    </row>
    <row r="11882" spans="7:7" x14ac:dyDescent="0.2">
      <c r="G11882" s="2"/>
    </row>
    <row r="11883" spans="7:7" x14ac:dyDescent="0.2">
      <c r="G11883" s="2"/>
    </row>
    <row r="11884" spans="7:7" x14ac:dyDescent="0.2">
      <c r="G11884" s="2"/>
    </row>
    <row r="11885" spans="7:7" x14ac:dyDescent="0.2">
      <c r="G11885" s="2"/>
    </row>
    <row r="11886" spans="7:7" x14ac:dyDescent="0.2">
      <c r="G11886" s="2"/>
    </row>
    <row r="11887" spans="7:7" x14ac:dyDescent="0.2">
      <c r="G11887" s="2"/>
    </row>
    <row r="11888" spans="7:7" x14ac:dyDescent="0.2">
      <c r="G11888" s="2"/>
    </row>
    <row r="11889" spans="7:7" x14ac:dyDescent="0.2">
      <c r="G11889" s="2"/>
    </row>
    <row r="11890" spans="7:7" x14ac:dyDescent="0.2">
      <c r="G11890" s="2"/>
    </row>
    <row r="11891" spans="7:7" x14ac:dyDescent="0.2">
      <c r="G11891" s="2"/>
    </row>
    <row r="11892" spans="7:7" x14ac:dyDescent="0.2">
      <c r="G11892" s="2"/>
    </row>
    <row r="11893" spans="7:7" x14ac:dyDescent="0.2">
      <c r="G11893" s="2"/>
    </row>
    <row r="11894" spans="7:7" x14ac:dyDescent="0.2">
      <c r="G11894" s="2"/>
    </row>
    <row r="11895" spans="7:7" x14ac:dyDescent="0.2">
      <c r="G11895" s="2"/>
    </row>
    <row r="11896" spans="7:7" x14ac:dyDescent="0.2">
      <c r="G11896" s="2"/>
    </row>
    <row r="11897" spans="7:7" x14ac:dyDescent="0.2">
      <c r="G11897" s="2"/>
    </row>
    <row r="11898" spans="7:7" x14ac:dyDescent="0.2">
      <c r="G11898" s="2"/>
    </row>
    <row r="11899" spans="7:7" x14ac:dyDescent="0.2">
      <c r="G11899" s="2"/>
    </row>
    <row r="11900" spans="7:7" x14ac:dyDescent="0.2">
      <c r="G11900" s="2"/>
    </row>
    <row r="11901" spans="7:7" x14ac:dyDescent="0.2">
      <c r="G11901" s="2"/>
    </row>
    <row r="11902" spans="7:7" x14ac:dyDescent="0.2">
      <c r="G11902" s="2"/>
    </row>
    <row r="11903" spans="7:7" x14ac:dyDescent="0.2">
      <c r="G11903" s="2"/>
    </row>
    <row r="11904" spans="7:7" x14ac:dyDescent="0.2">
      <c r="G11904" s="2"/>
    </row>
    <row r="11905" spans="7:7" x14ac:dyDescent="0.2">
      <c r="G11905" s="2"/>
    </row>
    <row r="11906" spans="7:7" x14ac:dyDescent="0.2">
      <c r="G11906" s="2"/>
    </row>
    <row r="11907" spans="7:7" x14ac:dyDescent="0.2">
      <c r="G11907" s="2"/>
    </row>
    <row r="11908" spans="7:7" x14ac:dyDescent="0.2">
      <c r="G11908" s="2"/>
    </row>
    <row r="11909" spans="7:7" x14ac:dyDescent="0.2">
      <c r="G11909" s="2"/>
    </row>
    <row r="11910" spans="7:7" x14ac:dyDescent="0.2">
      <c r="G11910" s="2"/>
    </row>
    <row r="11911" spans="7:7" x14ac:dyDescent="0.2">
      <c r="G11911" s="2"/>
    </row>
    <row r="11912" spans="7:7" x14ac:dyDescent="0.2">
      <c r="G11912" s="2"/>
    </row>
    <row r="11913" spans="7:7" x14ac:dyDescent="0.2">
      <c r="G11913" s="2"/>
    </row>
    <row r="11914" spans="7:7" x14ac:dyDescent="0.2">
      <c r="G11914" s="2"/>
    </row>
    <row r="11915" spans="7:7" x14ac:dyDescent="0.2">
      <c r="G11915" s="2"/>
    </row>
    <row r="11916" spans="7:7" x14ac:dyDescent="0.2">
      <c r="G11916" s="2"/>
    </row>
    <row r="11917" spans="7:7" x14ac:dyDescent="0.2">
      <c r="G11917" s="2"/>
    </row>
    <row r="11918" spans="7:7" x14ac:dyDescent="0.2">
      <c r="G11918" s="2"/>
    </row>
    <row r="11919" spans="7:7" x14ac:dyDescent="0.2">
      <c r="G11919" s="2"/>
    </row>
    <row r="11920" spans="7:7" x14ac:dyDescent="0.2">
      <c r="G11920" s="2"/>
    </row>
    <row r="11921" spans="7:7" x14ac:dyDescent="0.2">
      <c r="G11921" s="2"/>
    </row>
    <row r="11922" spans="7:7" x14ac:dyDescent="0.2">
      <c r="G11922" s="2"/>
    </row>
    <row r="11923" spans="7:7" x14ac:dyDescent="0.2">
      <c r="G11923" s="2"/>
    </row>
    <row r="11924" spans="7:7" x14ac:dyDescent="0.2">
      <c r="G11924" s="2"/>
    </row>
    <row r="11925" spans="7:7" x14ac:dyDescent="0.2">
      <c r="G11925" s="2"/>
    </row>
    <row r="11926" spans="7:7" x14ac:dyDescent="0.2">
      <c r="G11926" s="2"/>
    </row>
    <row r="11927" spans="7:7" x14ac:dyDescent="0.2">
      <c r="G11927" s="2"/>
    </row>
    <row r="11928" spans="7:7" x14ac:dyDescent="0.2">
      <c r="G11928" s="2"/>
    </row>
    <row r="11929" spans="7:7" x14ac:dyDescent="0.2">
      <c r="G11929" s="2"/>
    </row>
    <row r="11930" spans="7:7" x14ac:dyDescent="0.2">
      <c r="G11930" s="2"/>
    </row>
    <row r="11931" spans="7:7" x14ac:dyDescent="0.2">
      <c r="G11931" s="2"/>
    </row>
    <row r="11932" spans="7:7" x14ac:dyDescent="0.2">
      <c r="G11932" s="2"/>
    </row>
    <row r="11933" spans="7:7" x14ac:dyDescent="0.2">
      <c r="G11933" s="2"/>
    </row>
    <row r="11934" spans="7:7" x14ac:dyDescent="0.2">
      <c r="G11934" s="2"/>
    </row>
    <row r="11935" spans="7:7" x14ac:dyDescent="0.2">
      <c r="G11935" s="2"/>
    </row>
    <row r="11936" spans="7:7" x14ac:dyDescent="0.2">
      <c r="G11936" s="2"/>
    </row>
    <row r="11937" spans="7:7" x14ac:dyDescent="0.2">
      <c r="G11937" s="2"/>
    </row>
    <row r="11938" spans="7:7" x14ac:dyDescent="0.2">
      <c r="G11938" s="2"/>
    </row>
    <row r="11939" spans="7:7" x14ac:dyDescent="0.2">
      <c r="G11939" s="2"/>
    </row>
    <row r="11940" spans="7:7" x14ac:dyDescent="0.2">
      <c r="G11940" s="2"/>
    </row>
    <row r="11941" spans="7:7" x14ac:dyDescent="0.2">
      <c r="G11941" s="2"/>
    </row>
    <row r="11942" spans="7:7" x14ac:dyDescent="0.2">
      <c r="G11942" s="2"/>
    </row>
    <row r="11943" spans="7:7" x14ac:dyDescent="0.2">
      <c r="G11943" s="2"/>
    </row>
    <row r="11944" spans="7:7" x14ac:dyDescent="0.2">
      <c r="G11944" s="2"/>
    </row>
    <row r="11945" spans="7:7" x14ac:dyDescent="0.2">
      <c r="G11945" s="2"/>
    </row>
    <row r="11946" spans="7:7" x14ac:dyDescent="0.2">
      <c r="G11946" s="2"/>
    </row>
    <row r="11947" spans="7:7" x14ac:dyDescent="0.2">
      <c r="G11947" s="2"/>
    </row>
    <row r="11948" spans="7:7" x14ac:dyDescent="0.2">
      <c r="G11948" s="2"/>
    </row>
    <row r="11949" spans="7:7" x14ac:dyDescent="0.2">
      <c r="G11949" s="2"/>
    </row>
    <row r="11950" spans="7:7" x14ac:dyDescent="0.2">
      <c r="G11950" s="2"/>
    </row>
    <row r="11951" spans="7:7" x14ac:dyDescent="0.2">
      <c r="G11951" s="2"/>
    </row>
    <row r="11952" spans="7:7" x14ac:dyDescent="0.2">
      <c r="G11952" s="2"/>
    </row>
    <row r="11953" spans="7:7" x14ac:dyDescent="0.2">
      <c r="G11953" s="2"/>
    </row>
    <row r="11954" spans="7:7" x14ac:dyDescent="0.2">
      <c r="G11954" s="2"/>
    </row>
    <row r="11955" spans="7:7" x14ac:dyDescent="0.2">
      <c r="G11955" s="2"/>
    </row>
    <row r="11956" spans="7:7" x14ac:dyDescent="0.2">
      <c r="G11956" s="2"/>
    </row>
    <row r="11957" spans="7:7" x14ac:dyDescent="0.2">
      <c r="G11957" s="2"/>
    </row>
    <row r="11958" spans="7:7" x14ac:dyDescent="0.2">
      <c r="G11958" s="2"/>
    </row>
    <row r="11959" spans="7:7" x14ac:dyDescent="0.2">
      <c r="G11959" s="2"/>
    </row>
    <row r="11960" spans="7:7" x14ac:dyDescent="0.2">
      <c r="G11960" s="2"/>
    </row>
    <row r="11961" spans="7:7" x14ac:dyDescent="0.2">
      <c r="G11961" s="2"/>
    </row>
    <row r="11962" spans="7:7" x14ac:dyDescent="0.2">
      <c r="G11962" s="2"/>
    </row>
    <row r="11963" spans="7:7" x14ac:dyDescent="0.2">
      <c r="G11963" s="2"/>
    </row>
    <row r="11964" spans="7:7" x14ac:dyDescent="0.2">
      <c r="G11964" s="2"/>
    </row>
    <row r="11965" spans="7:7" x14ac:dyDescent="0.2">
      <c r="G11965" s="2"/>
    </row>
    <row r="11966" spans="7:7" x14ac:dyDescent="0.2">
      <c r="G11966" s="2"/>
    </row>
    <row r="11967" spans="7:7" x14ac:dyDescent="0.2">
      <c r="G11967" s="2"/>
    </row>
    <row r="11968" spans="7:7" x14ac:dyDescent="0.2">
      <c r="G11968" s="2"/>
    </row>
    <row r="11969" spans="7:7" x14ac:dyDescent="0.2">
      <c r="G11969" s="2"/>
    </row>
    <row r="11970" spans="7:7" x14ac:dyDescent="0.2">
      <c r="G11970" s="2"/>
    </row>
    <row r="11971" spans="7:7" x14ac:dyDescent="0.2">
      <c r="G11971" s="2"/>
    </row>
    <row r="11972" spans="7:7" x14ac:dyDescent="0.2">
      <c r="G11972" s="2"/>
    </row>
    <row r="11973" spans="7:7" x14ac:dyDescent="0.2">
      <c r="G11973" s="2"/>
    </row>
    <row r="11974" spans="7:7" x14ac:dyDescent="0.2">
      <c r="G11974" s="2"/>
    </row>
    <row r="11975" spans="7:7" x14ac:dyDescent="0.2">
      <c r="G11975" s="2"/>
    </row>
    <row r="11976" spans="7:7" x14ac:dyDescent="0.2">
      <c r="G11976" s="2"/>
    </row>
    <row r="11977" spans="7:7" x14ac:dyDescent="0.2">
      <c r="G11977" s="2"/>
    </row>
    <row r="11978" spans="7:7" x14ac:dyDescent="0.2">
      <c r="G11978" s="2"/>
    </row>
    <row r="11979" spans="7:7" x14ac:dyDescent="0.2">
      <c r="G11979" s="2"/>
    </row>
    <row r="11980" spans="7:7" x14ac:dyDescent="0.2">
      <c r="G11980" s="2"/>
    </row>
    <row r="11981" spans="7:7" x14ac:dyDescent="0.2">
      <c r="G11981" s="2"/>
    </row>
    <row r="11982" spans="7:7" x14ac:dyDescent="0.2">
      <c r="G11982" s="2"/>
    </row>
    <row r="11983" spans="7:7" x14ac:dyDescent="0.2">
      <c r="G11983" s="2"/>
    </row>
    <row r="11984" spans="7:7" x14ac:dyDescent="0.2">
      <c r="G11984" s="2"/>
    </row>
    <row r="11985" spans="7:7" x14ac:dyDescent="0.2">
      <c r="G11985" s="2"/>
    </row>
    <row r="11986" spans="7:7" x14ac:dyDescent="0.2">
      <c r="G11986" s="2"/>
    </row>
    <row r="11987" spans="7:7" x14ac:dyDescent="0.2">
      <c r="G11987" s="2"/>
    </row>
    <row r="11988" spans="7:7" x14ac:dyDescent="0.2">
      <c r="G11988" s="2"/>
    </row>
    <row r="11989" spans="7:7" x14ac:dyDescent="0.2">
      <c r="G11989" s="2"/>
    </row>
    <row r="11990" spans="7:7" x14ac:dyDescent="0.2">
      <c r="G11990" s="2"/>
    </row>
    <row r="11991" spans="7:7" x14ac:dyDescent="0.2">
      <c r="G11991" s="2"/>
    </row>
    <row r="11992" spans="7:7" x14ac:dyDescent="0.2">
      <c r="G11992" s="2"/>
    </row>
    <row r="11993" spans="7:7" x14ac:dyDescent="0.2">
      <c r="G11993" s="2"/>
    </row>
    <row r="11994" spans="7:7" x14ac:dyDescent="0.2">
      <c r="G11994" s="2"/>
    </row>
    <row r="11995" spans="7:7" x14ac:dyDescent="0.2">
      <c r="G11995" s="2"/>
    </row>
    <row r="11996" spans="7:7" x14ac:dyDescent="0.2">
      <c r="G11996" s="2"/>
    </row>
    <row r="11997" spans="7:7" x14ac:dyDescent="0.2">
      <c r="G11997" s="2"/>
    </row>
    <row r="11998" spans="7:7" x14ac:dyDescent="0.2">
      <c r="G11998" s="2"/>
    </row>
    <row r="11999" spans="7:7" x14ac:dyDescent="0.2">
      <c r="G11999" s="2"/>
    </row>
    <row r="12000" spans="7:7" x14ac:dyDescent="0.2">
      <c r="G12000" s="2"/>
    </row>
    <row r="12001" spans="7:7" x14ac:dyDescent="0.2">
      <c r="G12001" s="2"/>
    </row>
    <row r="12002" spans="7:7" x14ac:dyDescent="0.2">
      <c r="G12002" s="2"/>
    </row>
    <row r="12003" spans="7:7" x14ac:dyDescent="0.2">
      <c r="G12003" s="2"/>
    </row>
    <row r="12004" spans="7:7" x14ac:dyDescent="0.2">
      <c r="G12004" s="2"/>
    </row>
    <row r="12005" spans="7:7" x14ac:dyDescent="0.2">
      <c r="G12005" s="2"/>
    </row>
    <row r="12006" spans="7:7" x14ac:dyDescent="0.2">
      <c r="G12006" s="2"/>
    </row>
    <row r="12007" spans="7:7" x14ac:dyDescent="0.2">
      <c r="G12007" s="2"/>
    </row>
    <row r="12008" spans="7:7" x14ac:dyDescent="0.2">
      <c r="G12008" s="2"/>
    </row>
    <row r="12009" spans="7:7" x14ac:dyDescent="0.2">
      <c r="G12009" s="2"/>
    </row>
    <row r="12010" spans="7:7" x14ac:dyDescent="0.2">
      <c r="G12010" s="2"/>
    </row>
    <row r="12011" spans="7:7" x14ac:dyDescent="0.2">
      <c r="G12011" s="2"/>
    </row>
    <row r="12012" spans="7:7" x14ac:dyDescent="0.2">
      <c r="G12012" s="2"/>
    </row>
    <row r="12013" spans="7:7" x14ac:dyDescent="0.2">
      <c r="G12013" s="2"/>
    </row>
    <row r="12014" spans="7:7" x14ac:dyDescent="0.2">
      <c r="G12014" s="2"/>
    </row>
    <row r="12015" spans="7:7" x14ac:dyDescent="0.2">
      <c r="G12015" s="2"/>
    </row>
    <row r="12016" spans="7:7" x14ac:dyDescent="0.2">
      <c r="G12016" s="2"/>
    </row>
    <row r="12017" spans="7:7" x14ac:dyDescent="0.2">
      <c r="G12017" s="2"/>
    </row>
    <row r="12018" spans="7:7" x14ac:dyDescent="0.2">
      <c r="G12018" s="2"/>
    </row>
    <row r="12019" spans="7:7" x14ac:dyDescent="0.2">
      <c r="G12019" s="2"/>
    </row>
    <row r="12020" spans="7:7" x14ac:dyDescent="0.2">
      <c r="G12020" s="2"/>
    </row>
    <row r="12021" spans="7:7" x14ac:dyDescent="0.2">
      <c r="G12021" s="2"/>
    </row>
    <row r="12022" spans="7:7" x14ac:dyDescent="0.2">
      <c r="G12022" s="2"/>
    </row>
    <row r="12023" spans="7:7" x14ac:dyDescent="0.2">
      <c r="G12023" s="2"/>
    </row>
    <row r="12024" spans="7:7" x14ac:dyDescent="0.2">
      <c r="G12024" s="2"/>
    </row>
    <row r="12025" spans="7:7" x14ac:dyDescent="0.2">
      <c r="G12025" s="2"/>
    </row>
    <row r="12026" spans="7:7" x14ac:dyDescent="0.2">
      <c r="G12026" s="2"/>
    </row>
    <row r="12027" spans="7:7" x14ac:dyDescent="0.2">
      <c r="G12027" s="2"/>
    </row>
    <row r="12028" spans="7:7" x14ac:dyDescent="0.2">
      <c r="G12028" s="2"/>
    </row>
    <row r="12029" spans="7:7" x14ac:dyDescent="0.2">
      <c r="G12029" s="2"/>
    </row>
    <row r="12030" spans="7:7" x14ac:dyDescent="0.2">
      <c r="G12030" s="2"/>
    </row>
    <row r="12031" spans="7:7" x14ac:dyDescent="0.2">
      <c r="G12031" s="2"/>
    </row>
    <row r="12032" spans="7:7" x14ac:dyDescent="0.2">
      <c r="G12032" s="2"/>
    </row>
    <row r="12033" spans="7:7" x14ac:dyDescent="0.2">
      <c r="G12033" s="2"/>
    </row>
    <row r="12034" spans="7:7" x14ac:dyDescent="0.2">
      <c r="G12034" s="2"/>
    </row>
    <row r="12035" spans="7:7" x14ac:dyDescent="0.2">
      <c r="G12035" s="2"/>
    </row>
    <row r="12036" spans="7:7" x14ac:dyDescent="0.2">
      <c r="G12036" s="2"/>
    </row>
    <row r="12037" spans="7:7" x14ac:dyDescent="0.2">
      <c r="G12037" s="2"/>
    </row>
    <row r="12038" spans="7:7" x14ac:dyDescent="0.2">
      <c r="G12038" s="2"/>
    </row>
    <row r="12039" spans="7:7" x14ac:dyDescent="0.2">
      <c r="G12039" s="2"/>
    </row>
    <row r="12040" spans="7:7" x14ac:dyDescent="0.2">
      <c r="G12040" s="2"/>
    </row>
    <row r="12041" spans="7:7" x14ac:dyDescent="0.2">
      <c r="G12041" s="2"/>
    </row>
    <row r="12042" spans="7:7" x14ac:dyDescent="0.2">
      <c r="G12042" s="2"/>
    </row>
    <row r="12043" spans="7:7" x14ac:dyDescent="0.2">
      <c r="G12043" s="2"/>
    </row>
    <row r="12044" spans="7:7" x14ac:dyDescent="0.2">
      <c r="G12044" s="2"/>
    </row>
    <row r="12045" spans="7:7" x14ac:dyDescent="0.2">
      <c r="G12045" s="2"/>
    </row>
    <row r="12046" spans="7:7" x14ac:dyDescent="0.2">
      <c r="G12046" s="2"/>
    </row>
    <row r="12047" spans="7:7" x14ac:dyDescent="0.2">
      <c r="G12047" s="2"/>
    </row>
    <row r="12048" spans="7:7" x14ac:dyDescent="0.2">
      <c r="G12048" s="2"/>
    </row>
    <row r="12049" spans="7:7" x14ac:dyDescent="0.2">
      <c r="G12049" s="2"/>
    </row>
    <row r="12050" spans="7:7" x14ac:dyDescent="0.2">
      <c r="G12050" s="2"/>
    </row>
    <row r="12051" spans="7:7" x14ac:dyDescent="0.2">
      <c r="G12051" s="2"/>
    </row>
    <row r="12052" spans="7:7" x14ac:dyDescent="0.2">
      <c r="G12052" s="2"/>
    </row>
    <row r="12053" spans="7:7" x14ac:dyDescent="0.2">
      <c r="G12053" s="2"/>
    </row>
    <row r="12054" spans="7:7" x14ac:dyDescent="0.2">
      <c r="G12054" s="2"/>
    </row>
    <row r="12055" spans="7:7" x14ac:dyDescent="0.2">
      <c r="G12055" s="2"/>
    </row>
    <row r="12056" spans="7:7" x14ac:dyDescent="0.2">
      <c r="G12056" s="2"/>
    </row>
    <row r="12057" spans="7:7" x14ac:dyDescent="0.2">
      <c r="G12057" s="2"/>
    </row>
    <row r="12058" spans="7:7" x14ac:dyDescent="0.2">
      <c r="G12058" s="2"/>
    </row>
    <row r="12059" spans="7:7" x14ac:dyDescent="0.2">
      <c r="G12059" s="2"/>
    </row>
    <row r="12060" spans="7:7" x14ac:dyDescent="0.2">
      <c r="G12060" s="2"/>
    </row>
    <row r="12061" spans="7:7" x14ac:dyDescent="0.2">
      <c r="G12061" s="2"/>
    </row>
    <row r="12062" spans="7:7" x14ac:dyDescent="0.2">
      <c r="G12062" s="2"/>
    </row>
    <row r="12063" spans="7:7" x14ac:dyDescent="0.2">
      <c r="G12063" s="2"/>
    </row>
    <row r="12064" spans="7:7" x14ac:dyDescent="0.2">
      <c r="G12064" s="2"/>
    </row>
    <row r="12065" spans="7:7" x14ac:dyDescent="0.2">
      <c r="G12065" s="2"/>
    </row>
    <row r="12066" spans="7:7" x14ac:dyDescent="0.2">
      <c r="G12066" s="2"/>
    </row>
    <row r="12067" spans="7:7" x14ac:dyDescent="0.2">
      <c r="G12067" s="2"/>
    </row>
    <row r="12068" spans="7:7" x14ac:dyDescent="0.2">
      <c r="G12068" s="2"/>
    </row>
    <row r="12069" spans="7:7" x14ac:dyDescent="0.2">
      <c r="G12069" s="2"/>
    </row>
    <row r="12070" spans="7:7" x14ac:dyDescent="0.2">
      <c r="G12070" s="2"/>
    </row>
    <row r="12071" spans="7:7" x14ac:dyDescent="0.2">
      <c r="G12071" s="2"/>
    </row>
    <row r="12072" spans="7:7" x14ac:dyDescent="0.2">
      <c r="G12072" s="2"/>
    </row>
    <row r="12073" spans="7:7" x14ac:dyDescent="0.2">
      <c r="G12073" s="2"/>
    </row>
    <row r="12074" spans="7:7" x14ac:dyDescent="0.2">
      <c r="G12074" s="2"/>
    </row>
    <row r="12075" spans="7:7" x14ac:dyDescent="0.2">
      <c r="G12075" s="2"/>
    </row>
    <row r="12076" spans="7:7" x14ac:dyDescent="0.2">
      <c r="G12076" s="2"/>
    </row>
    <row r="12077" spans="7:7" x14ac:dyDescent="0.2">
      <c r="G12077" s="2"/>
    </row>
    <row r="12078" spans="7:7" x14ac:dyDescent="0.2">
      <c r="G12078" s="2"/>
    </row>
    <row r="12079" spans="7:7" x14ac:dyDescent="0.2">
      <c r="G12079" s="2"/>
    </row>
    <row r="12080" spans="7:7" x14ac:dyDescent="0.2">
      <c r="G12080" s="2"/>
    </row>
    <row r="12081" spans="7:7" x14ac:dyDescent="0.2">
      <c r="G12081" s="2"/>
    </row>
    <row r="12082" spans="7:7" x14ac:dyDescent="0.2">
      <c r="G12082" s="2"/>
    </row>
    <row r="12083" spans="7:7" x14ac:dyDescent="0.2">
      <c r="G12083" s="2"/>
    </row>
    <row r="12084" spans="7:7" x14ac:dyDescent="0.2">
      <c r="G12084" s="2"/>
    </row>
    <row r="12085" spans="7:7" x14ac:dyDescent="0.2">
      <c r="G12085" s="2"/>
    </row>
    <row r="12086" spans="7:7" x14ac:dyDescent="0.2">
      <c r="G12086" s="2"/>
    </row>
    <row r="12087" spans="7:7" x14ac:dyDescent="0.2">
      <c r="G12087" s="2"/>
    </row>
    <row r="12088" spans="7:7" x14ac:dyDescent="0.2">
      <c r="G12088" s="2"/>
    </row>
    <row r="12089" spans="7:7" x14ac:dyDescent="0.2">
      <c r="G12089" s="2"/>
    </row>
    <row r="12090" spans="7:7" x14ac:dyDescent="0.2">
      <c r="G12090" s="2"/>
    </row>
    <row r="12091" spans="7:7" x14ac:dyDescent="0.2">
      <c r="G12091" s="2"/>
    </row>
    <row r="12092" spans="7:7" x14ac:dyDescent="0.2">
      <c r="G12092" s="2"/>
    </row>
    <row r="12093" spans="7:7" x14ac:dyDescent="0.2">
      <c r="G12093" s="2"/>
    </row>
    <row r="12094" spans="7:7" x14ac:dyDescent="0.2">
      <c r="G12094" s="2"/>
    </row>
    <row r="12095" spans="7:7" x14ac:dyDescent="0.2">
      <c r="G12095" s="2"/>
    </row>
    <row r="12096" spans="7:7" x14ac:dyDescent="0.2">
      <c r="G12096" s="2"/>
    </row>
    <row r="12097" spans="7:7" x14ac:dyDescent="0.2">
      <c r="G12097" s="2"/>
    </row>
    <row r="12098" spans="7:7" x14ac:dyDescent="0.2">
      <c r="G12098" s="2"/>
    </row>
    <row r="12099" spans="7:7" x14ac:dyDescent="0.2">
      <c r="G12099" s="2"/>
    </row>
    <row r="12100" spans="7:7" x14ac:dyDescent="0.2">
      <c r="G12100" s="2"/>
    </row>
    <row r="12101" spans="7:7" x14ac:dyDescent="0.2">
      <c r="G12101" s="2"/>
    </row>
    <row r="12102" spans="7:7" x14ac:dyDescent="0.2">
      <c r="G12102" s="2"/>
    </row>
    <row r="12103" spans="7:7" x14ac:dyDescent="0.2">
      <c r="G12103" s="2"/>
    </row>
    <row r="12104" spans="7:7" x14ac:dyDescent="0.2">
      <c r="G12104" s="2"/>
    </row>
    <row r="12105" spans="7:7" x14ac:dyDescent="0.2">
      <c r="G12105" s="2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9"/>
  <sheetViews>
    <sheetView topLeftCell="J1" workbookViewId="0">
      <selection sqref="A1:AF569"/>
    </sheetView>
  </sheetViews>
  <sheetFormatPr baseColWidth="10" defaultRowHeight="15" x14ac:dyDescent="0.2"/>
  <sheetData>
    <row r="1" spans="1:32" x14ac:dyDescent="0.2">
      <c r="A1" s="1">
        <v>31047</v>
      </c>
      <c r="B1" s="3">
        <v>8.5</v>
      </c>
      <c r="C1" s="1">
        <v>25568</v>
      </c>
      <c r="D1">
        <v>8.9700000000000006</v>
      </c>
      <c r="E1" s="1">
        <v>36798</v>
      </c>
      <c r="F1">
        <v>99.79</v>
      </c>
      <c r="G1" s="1">
        <v>25568</v>
      </c>
      <c r="H1">
        <v>7.8819999999999997</v>
      </c>
      <c r="I1" s="1">
        <v>30526</v>
      </c>
      <c r="J1">
        <v>98.21</v>
      </c>
      <c r="K1" s="1">
        <v>25568</v>
      </c>
      <c r="L1">
        <v>100</v>
      </c>
      <c r="M1" s="1">
        <v>25568</v>
      </c>
      <c r="N1">
        <v>92.06</v>
      </c>
      <c r="O1" s="1">
        <v>31807</v>
      </c>
      <c r="P1">
        <v>650.37171999999998</v>
      </c>
      <c r="Q1" s="1">
        <v>25568</v>
      </c>
      <c r="R1">
        <v>100</v>
      </c>
      <c r="S1" s="1">
        <v>25962</v>
      </c>
      <c r="T1">
        <v>0.24809999999999999</v>
      </c>
      <c r="U1" s="1">
        <v>30680</v>
      </c>
      <c r="V1">
        <v>1451.5</v>
      </c>
      <c r="W1" s="1">
        <v>33969</v>
      </c>
      <c r="X1">
        <v>12.914059999999999</v>
      </c>
      <c r="Y1" s="1">
        <v>32142</v>
      </c>
      <c r="Z1">
        <v>100</v>
      </c>
      <c r="AA1" s="1">
        <v>32142</v>
      </c>
      <c r="AB1">
        <v>100</v>
      </c>
      <c r="AC1" s="1">
        <v>36160</v>
      </c>
      <c r="AD1">
        <v>116.65</v>
      </c>
      <c r="AE1" s="1">
        <v>36189</v>
      </c>
      <c r="AF1">
        <v>116.67468</v>
      </c>
    </row>
    <row r="2" spans="1:32" x14ac:dyDescent="0.2">
      <c r="A2" s="1">
        <v>31078</v>
      </c>
      <c r="B2">
        <v>8.6300000000000008</v>
      </c>
      <c r="C2" s="2">
        <v>25599</v>
      </c>
      <c r="D2">
        <v>8.98</v>
      </c>
      <c r="E2" s="2">
        <v>36830</v>
      </c>
      <c r="F2">
        <v>98.66</v>
      </c>
      <c r="G2" s="2">
        <v>25598</v>
      </c>
      <c r="H2">
        <v>7.7519999999999998</v>
      </c>
      <c r="I2" s="2">
        <v>30559</v>
      </c>
      <c r="J2">
        <v>99.41</v>
      </c>
      <c r="K2" s="2">
        <v>25598</v>
      </c>
      <c r="L2">
        <v>94.25</v>
      </c>
      <c r="M2" s="2">
        <v>25598</v>
      </c>
      <c r="N2">
        <v>85.02</v>
      </c>
      <c r="O2" s="2">
        <v>31897</v>
      </c>
      <c r="P2">
        <v>661.25531999999998</v>
      </c>
      <c r="Q2" s="2">
        <v>25598</v>
      </c>
      <c r="R2">
        <v>93.35</v>
      </c>
      <c r="S2" s="2">
        <v>25990</v>
      </c>
      <c r="T2">
        <v>0.25879999999999997</v>
      </c>
      <c r="U2" s="2">
        <v>30712</v>
      </c>
      <c r="V2">
        <v>1489.4756</v>
      </c>
      <c r="W2" s="2">
        <v>33998</v>
      </c>
      <c r="X2">
        <v>12.771129999999999</v>
      </c>
      <c r="Y2" s="2">
        <v>32171</v>
      </c>
      <c r="Z2">
        <v>105.33</v>
      </c>
      <c r="AA2" s="2">
        <v>32171</v>
      </c>
      <c r="AB2">
        <v>104.96</v>
      </c>
      <c r="AC2" s="2">
        <v>36189</v>
      </c>
      <c r="AD2">
        <v>116.50762</v>
      </c>
      <c r="AE2" s="2">
        <v>36217</v>
      </c>
      <c r="AF2">
        <v>111.66257</v>
      </c>
    </row>
    <row r="3" spans="1:32" x14ac:dyDescent="0.2">
      <c r="A3" s="2">
        <v>31106</v>
      </c>
      <c r="B3">
        <v>9</v>
      </c>
      <c r="C3" s="2">
        <v>25627</v>
      </c>
      <c r="D3">
        <v>8.98</v>
      </c>
      <c r="E3" s="2">
        <v>36860</v>
      </c>
      <c r="F3">
        <v>100.42</v>
      </c>
      <c r="G3" s="2">
        <v>25626</v>
      </c>
      <c r="H3">
        <v>6.9020000000000001</v>
      </c>
      <c r="I3" s="2">
        <v>30589</v>
      </c>
      <c r="J3">
        <v>101.94</v>
      </c>
      <c r="K3" s="2">
        <v>25626</v>
      </c>
      <c r="L3">
        <v>96.98</v>
      </c>
      <c r="M3" s="2">
        <v>25626</v>
      </c>
      <c r="N3">
        <v>89.5</v>
      </c>
      <c r="O3" s="2">
        <v>31926</v>
      </c>
      <c r="P3">
        <v>685.42096000000004</v>
      </c>
      <c r="Q3" s="2">
        <v>25626</v>
      </c>
      <c r="R3">
        <v>98.15</v>
      </c>
      <c r="S3" s="2">
        <v>26023</v>
      </c>
      <c r="T3">
        <v>0.27947</v>
      </c>
      <c r="U3" s="2">
        <v>30741</v>
      </c>
      <c r="V3">
        <v>1550.5672199999999</v>
      </c>
      <c r="W3" s="2">
        <v>34026</v>
      </c>
      <c r="X3">
        <v>14.055300000000001</v>
      </c>
      <c r="Y3" s="2">
        <v>32202</v>
      </c>
      <c r="Z3">
        <v>112.99</v>
      </c>
      <c r="AA3" s="2">
        <v>32202</v>
      </c>
      <c r="AB3">
        <v>105.72</v>
      </c>
      <c r="AC3" s="2">
        <v>36217</v>
      </c>
      <c r="AD3">
        <v>113.80574</v>
      </c>
      <c r="AE3" s="2">
        <v>36250</v>
      </c>
      <c r="AF3">
        <v>111.48873</v>
      </c>
    </row>
    <row r="4" spans="1:32" x14ac:dyDescent="0.2">
      <c r="A4" s="2">
        <v>31135</v>
      </c>
      <c r="B4">
        <v>8.8800000000000008</v>
      </c>
      <c r="C4" s="2">
        <v>25658</v>
      </c>
      <c r="D4">
        <v>7.76</v>
      </c>
      <c r="E4" s="2">
        <v>36889</v>
      </c>
      <c r="F4">
        <v>103.43</v>
      </c>
      <c r="G4" s="2">
        <v>25658</v>
      </c>
      <c r="H4">
        <v>7.0819999999999999</v>
      </c>
      <c r="I4" s="2">
        <v>30620</v>
      </c>
      <c r="J4">
        <v>102.91</v>
      </c>
      <c r="K4" s="2">
        <v>25658</v>
      </c>
      <c r="L4">
        <v>97.07</v>
      </c>
      <c r="M4" s="2">
        <v>25658</v>
      </c>
      <c r="N4">
        <v>89.63</v>
      </c>
      <c r="O4" s="2">
        <v>31958</v>
      </c>
      <c r="P4">
        <v>686.92510000000004</v>
      </c>
      <c r="Q4" s="2">
        <v>25658</v>
      </c>
      <c r="R4">
        <v>98.51</v>
      </c>
      <c r="S4" s="2">
        <v>26053</v>
      </c>
      <c r="T4">
        <v>0.29316999999999999</v>
      </c>
      <c r="U4" s="2">
        <v>30771</v>
      </c>
      <c r="V4">
        <v>1599.21875</v>
      </c>
      <c r="W4" s="2">
        <v>34059</v>
      </c>
      <c r="X4">
        <v>12.54556</v>
      </c>
      <c r="Y4" s="2">
        <v>32233</v>
      </c>
      <c r="Z4">
        <v>121.37</v>
      </c>
      <c r="AA4" s="2">
        <v>32233</v>
      </c>
      <c r="AB4">
        <v>111.2</v>
      </c>
      <c r="AC4" s="2">
        <v>36250</v>
      </c>
      <c r="AD4">
        <v>114.62289</v>
      </c>
      <c r="AE4" s="2">
        <v>36280</v>
      </c>
      <c r="AF4">
        <v>114.11516</v>
      </c>
    </row>
    <row r="5" spans="1:32" x14ac:dyDescent="0.2">
      <c r="A5" s="2">
        <v>31167</v>
      </c>
      <c r="B5">
        <v>8.5</v>
      </c>
      <c r="C5" s="2">
        <v>25688</v>
      </c>
      <c r="D5">
        <v>8.1</v>
      </c>
      <c r="E5" s="2">
        <v>36922</v>
      </c>
      <c r="F5">
        <v>103.43</v>
      </c>
      <c r="G5" s="2">
        <v>25688</v>
      </c>
      <c r="H5">
        <v>7.8220000000000001</v>
      </c>
      <c r="I5" s="2">
        <v>30650</v>
      </c>
      <c r="J5">
        <v>103.62</v>
      </c>
      <c r="K5" s="2">
        <v>25688</v>
      </c>
      <c r="L5">
        <v>87.8</v>
      </c>
      <c r="M5" s="2">
        <v>25688</v>
      </c>
      <c r="N5">
        <v>81.52</v>
      </c>
      <c r="O5" s="2">
        <v>31989</v>
      </c>
      <c r="P5">
        <v>738.20331999999996</v>
      </c>
      <c r="Q5" s="2">
        <v>25688</v>
      </c>
      <c r="R5">
        <v>89.64</v>
      </c>
      <c r="S5" s="2">
        <v>26084</v>
      </c>
      <c r="T5">
        <v>0.29028999999999999</v>
      </c>
      <c r="U5" s="2">
        <v>30802</v>
      </c>
      <c r="V5">
        <v>1591.34347</v>
      </c>
      <c r="W5" s="2">
        <v>34089</v>
      </c>
      <c r="X5">
        <v>11.855119999999999</v>
      </c>
      <c r="Y5" s="2">
        <v>32262</v>
      </c>
      <c r="Z5">
        <v>122.72</v>
      </c>
      <c r="AA5" s="2">
        <v>32262</v>
      </c>
      <c r="AB5">
        <v>115.88</v>
      </c>
      <c r="AC5" s="2">
        <v>36280</v>
      </c>
      <c r="AD5">
        <v>117.78538</v>
      </c>
      <c r="AE5" s="2">
        <v>36311</v>
      </c>
      <c r="AF5">
        <v>109.07315</v>
      </c>
    </row>
    <row r="6" spans="1:32" x14ac:dyDescent="0.2">
      <c r="A6" s="2">
        <v>31198</v>
      </c>
      <c r="B6">
        <v>7.5625</v>
      </c>
      <c r="C6" s="2">
        <v>25719</v>
      </c>
      <c r="D6">
        <v>7.9399999999999995</v>
      </c>
      <c r="E6" s="2">
        <v>36950</v>
      </c>
      <c r="F6">
        <v>103.49</v>
      </c>
      <c r="G6" s="2">
        <v>25717</v>
      </c>
      <c r="H6">
        <v>7.952</v>
      </c>
      <c r="I6" s="2">
        <v>30680</v>
      </c>
      <c r="J6">
        <v>102.92</v>
      </c>
      <c r="K6" s="2">
        <v>25717</v>
      </c>
      <c r="L6">
        <v>82.06</v>
      </c>
      <c r="M6" s="2">
        <v>25717</v>
      </c>
      <c r="N6">
        <v>76.55</v>
      </c>
      <c r="O6" s="2">
        <v>32050</v>
      </c>
      <c r="P6">
        <v>783.43903</v>
      </c>
      <c r="Q6" s="2">
        <v>25717</v>
      </c>
      <c r="R6">
        <v>84.14</v>
      </c>
      <c r="S6" s="2">
        <v>26114</v>
      </c>
      <c r="T6">
        <v>0.31727</v>
      </c>
      <c r="U6" s="2">
        <v>30833</v>
      </c>
      <c r="V6">
        <v>1414.5954999999999</v>
      </c>
      <c r="W6" s="2">
        <v>34120</v>
      </c>
      <c r="X6">
        <v>11.144679999999999</v>
      </c>
      <c r="Y6" s="2">
        <v>32294</v>
      </c>
      <c r="Z6">
        <v>117.29</v>
      </c>
      <c r="AA6" s="2">
        <v>32294</v>
      </c>
      <c r="AB6">
        <v>114.92</v>
      </c>
      <c r="AC6" s="2">
        <v>36311</v>
      </c>
      <c r="AD6">
        <v>112.12958999999999</v>
      </c>
      <c r="AE6" s="2">
        <v>36341</v>
      </c>
      <c r="AF6">
        <v>111.29210999999999</v>
      </c>
    </row>
    <row r="7" spans="1:32" x14ac:dyDescent="0.2">
      <c r="A7" s="2">
        <v>31226</v>
      </c>
      <c r="B7">
        <v>7.75</v>
      </c>
      <c r="C7" s="2">
        <v>25749</v>
      </c>
      <c r="D7">
        <v>7.6</v>
      </c>
      <c r="E7" s="2">
        <v>36980</v>
      </c>
      <c r="F7">
        <v>100.42</v>
      </c>
      <c r="G7" s="2">
        <v>25749</v>
      </c>
      <c r="H7">
        <v>7.6820000000000004</v>
      </c>
      <c r="I7" s="2">
        <v>30712</v>
      </c>
      <c r="J7">
        <v>106.56</v>
      </c>
      <c r="K7" s="2">
        <v>25749</v>
      </c>
      <c r="L7">
        <v>79.84</v>
      </c>
      <c r="M7" s="2">
        <v>25749</v>
      </c>
      <c r="N7">
        <v>72.72</v>
      </c>
      <c r="O7" s="2">
        <v>32080</v>
      </c>
      <c r="P7">
        <v>576.46675000000005</v>
      </c>
      <c r="Q7" s="2">
        <v>25749</v>
      </c>
      <c r="R7">
        <v>81.069999999999993</v>
      </c>
      <c r="S7" s="2">
        <v>26144</v>
      </c>
      <c r="T7">
        <v>0.31798999999999999</v>
      </c>
      <c r="U7" s="2">
        <v>30862</v>
      </c>
      <c r="V7">
        <v>1413.7005300000001</v>
      </c>
      <c r="W7" s="2">
        <v>34150</v>
      </c>
      <c r="X7">
        <v>10.624600000000001</v>
      </c>
      <c r="Y7" s="2">
        <v>32324</v>
      </c>
      <c r="Z7">
        <v>113.35</v>
      </c>
      <c r="AA7" s="2">
        <v>32324</v>
      </c>
      <c r="AB7">
        <v>124.81</v>
      </c>
      <c r="AC7" s="2">
        <v>36341</v>
      </c>
      <c r="AD7">
        <v>113.63155</v>
      </c>
      <c r="AE7" s="2">
        <v>36371</v>
      </c>
      <c r="AF7">
        <v>111.95296</v>
      </c>
    </row>
    <row r="8" spans="1:32" x14ac:dyDescent="0.2">
      <c r="A8" s="2">
        <v>31259</v>
      </c>
      <c r="B8">
        <v>8.06</v>
      </c>
      <c r="C8" s="2">
        <v>25780</v>
      </c>
      <c r="D8">
        <v>7.21</v>
      </c>
      <c r="E8" s="2">
        <v>37011</v>
      </c>
      <c r="F8">
        <v>100.24</v>
      </c>
      <c r="G8" s="2">
        <v>25780</v>
      </c>
      <c r="H8">
        <v>7.3819999999999997</v>
      </c>
      <c r="I8" s="2">
        <v>30741</v>
      </c>
      <c r="J8">
        <v>105.64</v>
      </c>
      <c r="K8" s="2">
        <v>25780</v>
      </c>
      <c r="L8">
        <v>84.59</v>
      </c>
      <c r="M8" s="2">
        <v>25780</v>
      </c>
      <c r="N8">
        <v>78.05</v>
      </c>
      <c r="O8" s="2">
        <v>32142</v>
      </c>
      <c r="P8">
        <v>565.31964000000005</v>
      </c>
      <c r="Q8" s="2">
        <v>25780</v>
      </c>
      <c r="R8">
        <v>86.75</v>
      </c>
      <c r="S8" s="2">
        <v>26176</v>
      </c>
      <c r="T8">
        <v>0.29063</v>
      </c>
      <c r="U8" s="2">
        <v>30894</v>
      </c>
      <c r="V8">
        <v>1320.5037</v>
      </c>
      <c r="W8" s="2">
        <v>34180</v>
      </c>
      <c r="X8">
        <v>9.3612000000000002</v>
      </c>
      <c r="Y8" s="2">
        <v>32353</v>
      </c>
      <c r="Z8">
        <v>118.38</v>
      </c>
      <c r="AA8" s="2">
        <v>32353</v>
      </c>
      <c r="AB8">
        <v>127.02</v>
      </c>
      <c r="AC8" s="2">
        <v>36371</v>
      </c>
      <c r="AD8">
        <v>114.57781</v>
      </c>
      <c r="AE8" s="2">
        <v>36403</v>
      </c>
      <c r="AF8">
        <v>114.03351000000001</v>
      </c>
    </row>
    <row r="9" spans="1:32" x14ac:dyDescent="0.2">
      <c r="A9" s="2">
        <v>31289</v>
      </c>
      <c r="B9">
        <v>8.06</v>
      </c>
      <c r="C9" s="2">
        <v>25811</v>
      </c>
      <c r="D9">
        <v>6.61</v>
      </c>
      <c r="E9" s="2">
        <v>37042</v>
      </c>
      <c r="F9">
        <v>100.39</v>
      </c>
      <c r="G9" s="2">
        <v>25811</v>
      </c>
      <c r="H9">
        <v>7.492</v>
      </c>
      <c r="I9" s="2">
        <v>30771</v>
      </c>
      <c r="J9">
        <v>104.66</v>
      </c>
      <c r="K9" s="2">
        <v>25811</v>
      </c>
      <c r="L9">
        <v>87.17</v>
      </c>
      <c r="M9" s="2">
        <v>25811</v>
      </c>
      <c r="N9">
        <v>81.52</v>
      </c>
      <c r="O9" s="2">
        <v>32171</v>
      </c>
      <c r="P9">
        <v>559.48950000000002</v>
      </c>
      <c r="Q9" s="2">
        <v>25811</v>
      </c>
      <c r="R9">
        <v>90.01</v>
      </c>
      <c r="S9" s="2">
        <v>26206</v>
      </c>
      <c r="T9">
        <v>0.30174000000000001</v>
      </c>
      <c r="U9" s="2">
        <v>30925</v>
      </c>
      <c r="V9">
        <v>1443.3492799999999</v>
      </c>
      <c r="W9" s="2">
        <v>34212</v>
      </c>
      <c r="X9">
        <v>10.94665</v>
      </c>
      <c r="Y9" s="2">
        <v>32386</v>
      </c>
      <c r="Z9">
        <v>109.35</v>
      </c>
      <c r="AA9" s="2">
        <v>32386</v>
      </c>
      <c r="AB9">
        <v>116.1</v>
      </c>
      <c r="AC9" s="2">
        <v>36403</v>
      </c>
      <c r="AD9">
        <v>115.90562</v>
      </c>
      <c r="AE9" s="2">
        <v>36433</v>
      </c>
      <c r="AF9">
        <v>113.38697000000001</v>
      </c>
    </row>
    <row r="10" spans="1:32" x14ac:dyDescent="0.2">
      <c r="A10" s="2">
        <v>31320</v>
      </c>
      <c r="B10">
        <v>8</v>
      </c>
      <c r="C10" s="2">
        <v>25841</v>
      </c>
      <c r="D10">
        <v>6.29</v>
      </c>
      <c r="E10" s="2">
        <v>37071</v>
      </c>
      <c r="F10">
        <v>99.25</v>
      </c>
      <c r="G10" s="2">
        <v>25841</v>
      </c>
      <c r="H10">
        <v>7.2919999999999998</v>
      </c>
      <c r="I10" s="2">
        <v>30802</v>
      </c>
      <c r="J10">
        <v>103.31</v>
      </c>
      <c r="K10" s="2">
        <v>25841</v>
      </c>
      <c r="L10">
        <v>89.79</v>
      </c>
      <c r="M10" s="2">
        <v>25841</v>
      </c>
      <c r="N10">
        <v>84.21</v>
      </c>
      <c r="O10" s="2">
        <v>32202</v>
      </c>
      <c r="P10">
        <v>595.13823000000002</v>
      </c>
      <c r="Q10" s="2">
        <v>25841</v>
      </c>
      <c r="R10">
        <v>92.98</v>
      </c>
      <c r="S10" s="2">
        <v>26235</v>
      </c>
      <c r="T10">
        <v>0.28921000000000002</v>
      </c>
      <c r="U10" s="2">
        <v>30953</v>
      </c>
      <c r="V10">
        <v>1407.1302599999999</v>
      </c>
      <c r="W10" s="2">
        <v>34242</v>
      </c>
      <c r="X10">
        <v>11.693390000000001</v>
      </c>
      <c r="Y10" s="2">
        <v>32416</v>
      </c>
      <c r="Z10">
        <v>113.86</v>
      </c>
      <c r="AA10" s="2">
        <v>32416</v>
      </c>
      <c r="AB10">
        <v>116.6</v>
      </c>
      <c r="AC10" s="2">
        <v>36433</v>
      </c>
      <c r="AD10">
        <v>114.75671</v>
      </c>
      <c r="AE10" s="2">
        <v>36462</v>
      </c>
      <c r="AF10">
        <v>117.81952</v>
      </c>
    </row>
    <row r="11" spans="1:32" x14ac:dyDescent="0.2">
      <c r="A11" s="2">
        <v>31351</v>
      </c>
      <c r="B11">
        <v>8.06</v>
      </c>
      <c r="C11" s="2">
        <v>25872</v>
      </c>
      <c r="D11">
        <v>6.2</v>
      </c>
      <c r="E11" s="2">
        <v>37103</v>
      </c>
      <c r="F11">
        <v>101.43</v>
      </c>
      <c r="G11" s="2">
        <v>25871</v>
      </c>
      <c r="H11">
        <v>7.3319999999999999</v>
      </c>
      <c r="I11" s="2">
        <v>30833</v>
      </c>
      <c r="J11">
        <v>99.37</v>
      </c>
      <c r="K11" s="2">
        <v>25871</v>
      </c>
      <c r="L11">
        <v>88.26</v>
      </c>
      <c r="M11" s="2">
        <v>25871</v>
      </c>
      <c r="N11">
        <v>83.25</v>
      </c>
      <c r="O11" s="2">
        <v>32233</v>
      </c>
      <c r="P11">
        <v>596.15413999999998</v>
      </c>
      <c r="Q11" s="2">
        <v>25871</v>
      </c>
      <c r="R11">
        <v>92</v>
      </c>
      <c r="S11" s="2">
        <v>26267</v>
      </c>
      <c r="T11">
        <v>0.30925999999999998</v>
      </c>
      <c r="U11" s="2">
        <v>30986</v>
      </c>
      <c r="V11">
        <v>1402.4935</v>
      </c>
      <c r="W11" s="2">
        <v>34271</v>
      </c>
      <c r="X11">
        <v>12.81353</v>
      </c>
      <c r="Y11" s="2">
        <v>32447</v>
      </c>
      <c r="Z11">
        <v>123.18</v>
      </c>
      <c r="AA11" s="2">
        <v>32447</v>
      </c>
      <c r="AB11">
        <v>122.35</v>
      </c>
      <c r="AC11" s="2">
        <v>36462</v>
      </c>
      <c r="AD11">
        <v>118.80461</v>
      </c>
      <c r="AE11" s="2">
        <v>36494</v>
      </c>
      <c r="AF11">
        <v>121.51214</v>
      </c>
    </row>
    <row r="12" spans="1:32" x14ac:dyDescent="0.2">
      <c r="A12" s="2">
        <v>31380</v>
      </c>
      <c r="B12">
        <v>8.1875</v>
      </c>
      <c r="C12" s="2">
        <v>25902</v>
      </c>
      <c r="D12">
        <v>5.6</v>
      </c>
      <c r="E12" s="2">
        <v>37134</v>
      </c>
      <c r="F12">
        <v>105.17</v>
      </c>
      <c r="G12" s="2">
        <v>25902</v>
      </c>
      <c r="H12">
        <v>6.492</v>
      </c>
      <c r="I12" s="2">
        <v>30862</v>
      </c>
      <c r="J12">
        <v>100.93</v>
      </c>
      <c r="K12" s="2">
        <v>25902</v>
      </c>
      <c r="L12">
        <v>90.03</v>
      </c>
      <c r="M12" s="2">
        <v>25902</v>
      </c>
      <c r="N12">
        <v>87.2</v>
      </c>
      <c r="O12" s="2">
        <v>32262</v>
      </c>
      <c r="P12">
        <v>590.03231000000005</v>
      </c>
      <c r="Q12" s="2">
        <v>25902</v>
      </c>
      <c r="R12">
        <v>96.63</v>
      </c>
      <c r="S12" s="2">
        <v>26298</v>
      </c>
      <c r="T12">
        <v>0.34803000000000001</v>
      </c>
      <c r="U12" s="2">
        <v>31016</v>
      </c>
      <c r="V12">
        <v>1414.0161599999999</v>
      </c>
      <c r="W12" s="2">
        <v>34303</v>
      </c>
      <c r="X12">
        <v>13.879569999999999</v>
      </c>
      <c r="Y12" s="2">
        <v>32477</v>
      </c>
      <c r="Z12">
        <v>133.74</v>
      </c>
      <c r="AA12" s="2">
        <v>32477</v>
      </c>
      <c r="AB12">
        <v>123.62</v>
      </c>
      <c r="AC12" s="2">
        <v>36494</v>
      </c>
      <c r="AD12">
        <v>121.70339</v>
      </c>
      <c r="AE12" s="2">
        <v>36525</v>
      </c>
      <c r="AF12">
        <v>136.65895</v>
      </c>
    </row>
    <row r="13" spans="1:32" x14ac:dyDescent="0.2">
      <c r="A13" s="2">
        <v>31412</v>
      </c>
      <c r="B13">
        <v>8.0124999999999993</v>
      </c>
      <c r="C13" s="2">
        <v>25933</v>
      </c>
      <c r="D13">
        <v>4.9000000000000004</v>
      </c>
      <c r="E13" s="2">
        <v>37162</v>
      </c>
      <c r="F13">
        <v>105.95</v>
      </c>
      <c r="G13" s="2">
        <v>25933</v>
      </c>
      <c r="H13">
        <v>6.5019999999999998</v>
      </c>
      <c r="I13" s="2">
        <v>30894</v>
      </c>
      <c r="J13">
        <v>103.3</v>
      </c>
      <c r="K13" s="2">
        <v>25933</v>
      </c>
      <c r="L13">
        <v>94.29</v>
      </c>
      <c r="M13" s="2">
        <v>25933</v>
      </c>
      <c r="N13">
        <v>92.15</v>
      </c>
      <c r="O13" s="2">
        <v>32294</v>
      </c>
      <c r="P13">
        <v>569.46253000000002</v>
      </c>
      <c r="Q13" s="2">
        <v>25933</v>
      </c>
      <c r="R13">
        <v>101.64</v>
      </c>
      <c r="S13" s="2">
        <v>26329</v>
      </c>
      <c r="T13">
        <v>0.37398999999999999</v>
      </c>
      <c r="U13" s="2">
        <v>31047</v>
      </c>
      <c r="V13">
        <v>1426.8875399999999</v>
      </c>
      <c r="W13" s="2">
        <v>34334</v>
      </c>
      <c r="X13">
        <v>17.262119999999999</v>
      </c>
      <c r="Y13" s="2">
        <v>32507</v>
      </c>
      <c r="Z13">
        <v>134.52000000000001</v>
      </c>
      <c r="AA13" s="2">
        <v>32507</v>
      </c>
      <c r="AB13">
        <v>125.84</v>
      </c>
      <c r="AC13" s="2">
        <v>36525</v>
      </c>
      <c r="AD13">
        <v>134.4418</v>
      </c>
      <c r="AE13" s="2">
        <v>36556</v>
      </c>
      <c r="AF13">
        <v>126.64499000000001</v>
      </c>
    </row>
    <row r="14" spans="1:32" x14ac:dyDescent="0.2">
      <c r="A14" s="2">
        <v>31443</v>
      </c>
      <c r="B14">
        <v>8.0625</v>
      </c>
      <c r="C14" s="2">
        <v>25964</v>
      </c>
      <c r="D14">
        <v>4.1399999999999997</v>
      </c>
      <c r="E14" s="2">
        <v>37195</v>
      </c>
      <c r="F14">
        <v>106.57</v>
      </c>
      <c r="G14" s="2">
        <v>25962</v>
      </c>
      <c r="H14">
        <v>6.0919999999999996</v>
      </c>
      <c r="I14" s="2">
        <v>30925</v>
      </c>
      <c r="J14">
        <v>105.95</v>
      </c>
      <c r="K14" s="2">
        <v>25962</v>
      </c>
      <c r="L14">
        <v>98.42</v>
      </c>
      <c r="M14" s="2">
        <v>25962</v>
      </c>
      <c r="N14">
        <v>95.88</v>
      </c>
      <c r="O14" s="2">
        <v>32324</v>
      </c>
      <c r="P14">
        <v>577.31074999999998</v>
      </c>
      <c r="Q14" s="2">
        <v>25962</v>
      </c>
      <c r="R14">
        <v>105.9</v>
      </c>
      <c r="S14" s="2">
        <v>26358</v>
      </c>
      <c r="T14">
        <v>0.40938000000000002</v>
      </c>
      <c r="U14" s="2">
        <v>31078</v>
      </c>
      <c r="V14">
        <v>1447.9444599999999</v>
      </c>
      <c r="W14" s="2">
        <v>34365</v>
      </c>
      <c r="X14">
        <v>14.958640000000001</v>
      </c>
      <c r="Y14" s="2">
        <v>32539</v>
      </c>
      <c r="Z14">
        <v>135.38999999999999</v>
      </c>
      <c r="AA14" s="2">
        <v>32539</v>
      </c>
      <c r="AB14">
        <v>140.63999999999999</v>
      </c>
      <c r="AC14" s="2">
        <v>36556</v>
      </c>
      <c r="AD14">
        <v>123.44991</v>
      </c>
      <c r="AE14" s="2">
        <v>36585</v>
      </c>
      <c r="AF14">
        <v>138.84790000000001</v>
      </c>
    </row>
    <row r="15" spans="1:32" x14ac:dyDescent="0.2">
      <c r="A15" s="2">
        <v>31471</v>
      </c>
      <c r="B15">
        <v>7.875</v>
      </c>
      <c r="C15" s="2">
        <v>25992</v>
      </c>
      <c r="D15">
        <v>3.7199999999999998</v>
      </c>
      <c r="E15" s="2">
        <v>37225</v>
      </c>
      <c r="F15">
        <v>105.14</v>
      </c>
      <c r="G15" s="2">
        <v>25990</v>
      </c>
      <c r="H15">
        <v>6.1420000000000003</v>
      </c>
      <c r="I15" s="2">
        <v>30953</v>
      </c>
      <c r="J15">
        <v>108.41</v>
      </c>
      <c r="K15" s="2">
        <v>25990</v>
      </c>
      <c r="L15">
        <v>99.25</v>
      </c>
      <c r="M15" s="2">
        <v>25990</v>
      </c>
      <c r="N15">
        <v>96.75</v>
      </c>
      <c r="O15" s="2">
        <v>32353</v>
      </c>
      <c r="P15">
        <v>566.38283999999999</v>
      </c>
      <c r="Q15" s="2">
        <v>25990</v>
      </c>
      <c r="R15">
        <v>106.7</v>
      </c>
      <c r="S15" s="2">
        <v>26389</v>
      </c>
      <c r="T15">
        <v>0.42731000000000002</v>
      </c>
      <c r="U15" s="2">
        <v>31106</v>
      </c>
      <c r="V15">
        <v>1359.2162499999999</v>
      </c>
      <c r="W15" s="2">
        <v>34393</v>
      </c>
      <c r="X15">
        <v>14.15259</v>
      </c>
      <c r="Y15" s="2">
        <v>32567</v>
      </c>
      <c r="Z15">
        <v>137.82</v>
      </c>
      <c r="AA15" s="2">
        <v>32567</v>
      </c>
      <c r="AB15">
        <v>139.5</v>
      </c>
      <c r="AC15" s="2">
        <v>36585</v>
      </c>
      <c r="AD15">
        <v>131.20792</v>
      </c>
      <c r="AE15" s="2">
        <v>36616</v>
      </c>
      <c r="AF15">
        <v>138.84329</v>
      </c>
    </row>
    <row r="16" spans="1:32" x14ac:dyDescent="0.2">
      <c r="A16" s="2">
        <v>31502</v>
      </c>
      <c r="B16">
        <v>7.5</v>
      </c>
      <c r="C16" s="2">
        <v>26023</v>
      </c>
      <c r="D16">
        <v>3.71</v>
      </c>
      <c r="E16" s="2">
        <v>37256</v>
      </c>
      <c r="F16">
        <v>102.16</v>
      </c>
      <c r="G16" s="2">
        <v>26023</v>
      </c>
      <c r="H16">
        <v>5.532</v>
      </c>
      <c r="I16" s="2">
        <v>30986</v>
      </c>
      <c r="J16">
        <v>111.98</v>
      </c>
      <c r="K16" s="2">
        <v>26023</v>
      </c>
      <c r="L16">
        <v>103.41</v>
      </c>
      <c r="M16" s="2">
        <v>26023</v>
      </c>
      <c r="N16">
        <v>100.31</v>
      </c>
      <c r="O16" s="2">
        <v>32386</v>
      </c>
      <c r="P16">
        <v>558.67507999999998</v>
      </c>
      <c r="Q16" s="2">
        <v>26023</v>
      </c>
      <c r="R16">
        <v>110.76</v>
      </c>
      <c r="S16" s="2">
        <v>26417</v>
      </c>
      <c r="T16">
        <v>0.44980999999999999</v>
      </c>
      <c r="U16" s="2">
        <v>31135</v>
      </c>
      <c r="V16">
        <v>1578.3720000000001</v>
      </c>
      <c r="W16" s="2">
        <v>34424</v>
      </c>
      <c r="X16">
        <v>11.55742</v>
      </c>
      <c r="Y16" s="2">
        <v>32598</v>
      </c>
      <c r="Z16">
        <v>133.22999999999999</v>
      </c>
      <c r="AA16" s="2">
        <v>32598</v>
      </c>
      <c r="AB16">
        <v>141.88999999999999</v>
      </c>
      <c r="AC16" s="2">
        <v>36616</v>
      </c>
      <c r="AD16">
        <v>133.73405</v>
      </c>
      <c r="AE16" s="2">
        <v>36644</v>
      </c>
      <c r="AF16">
        <v>132.30889999999999</v>
      </c>
    </row>
    <row r="17" spans="1:32" x14ac:dyDescent="0.2">
      <c r="A17" s="2">
        <v>31532</v>
      </c>
      <c r="B17">
        <v>6.9375</v>
      </c>
      <c r="C17" s="2">
        <v>26053</v>
      </c>
      <c r="D17">
        <v>4.1500000000000004</v>
      </c>
      <c r="E17" s="2">
        <v>37287</v>
      </c>
      <c r="F17">
        <v>100.57</v>
      </c>
      <c r="G17" s="2">
        <v>26053</v>
      </c>
      <c r="H17">
        <v>6.0819999999999999</v>
      </c>
      <c r="I17" s="2">
        <v>31016</v>
      </c>
      <c r="J17">
        <v>113</v>
      </c>
      <c r="K17" s="2">
        <v>26053</v>
      </c>
      <c r="L17">
        <v>106.59</v>
      </c>
      <c r="M17" s="2">
        <v>26053</v>
      </c>
      <c r="N17">
        <v>103.95</v>
      </c>
      <c r="O17" s="2">
        <v>32416</v>
      </c>
      <c r="P17">
        <v>575.21312</v>
      </c>
      <c r="Q17" s="2">
        <v>26053</v>
      </c>
      <c r="R17">
        <v>114.34</v>
      </c>
      <c r="S17" s="2">
        <v>26450</v>
      </c>
      <c r="T17">
        <v>0.48762</v>
      </c>
      <c r="U17" s="2">
        <v>31167</v>
      </c>
      <c r="V17">
        <v>1602.1310000000001</v>
      </c>
      <c r="W17" s="2">
        <v>34453</v>
      </c>
      <c r="X17">
        <v>11.29837</v>
      </c>
      <c r="Y17" s="2">
        <v>32626</v>
      </c>
      <c r="Z17">
        <v>133.30000000000001</v>
      </c>
      <c r="AA17" s="2">
        <v>32626</v>
      </c>
      <c r="AB17">
        <v>150.76</v>
      </c>
      <c r="AC17" s="2">
        <v>36644</v>
      </c>
      <c r="AD17">
        <v>127.54088</v>
      </c>
      <c r="AE17" s="2">
        <v>36677</v>
      </c>
      <c r="AF17">
        <v>133.77914999999999</v>
      </c>
    </row>
    <row r="18" spans="1:32" x14ac:dyDescent="0.2">
      <c r="A18" s="2">
        <v>31562</v>
      </c>
      <c r="B18">
        <v>7.0625</v>
      </c>
      <c r="C18" s="2">
        <v>26084</v>
      </c>
      <c r="D18">
        <v>4.63</v>
      </c>
      <c r="E18" s="2">
        <v>37315</v>
      </c>
      <c r="F18">
        <v>101.12</v>
      </c>
      <c r="G18" s="2">
        <v>26084</v>
      </c>
      <c r="H18">
        <v>6.3819999999999997</v>
      </c>
      <c r="I18" s="2">
        <v>31047</v>
      </c>
      <c r="J18">
        <v>112.9</v>
      </c>
      <c r="K18" s="2">
        <v>26084</v>
      </c>
      <c r="L18">
        <v>103.86</v>
      </c>
      <c r="M18" s="2">
        <v>26084</v>
      </c>
      <c r="N18">
        <v>99.63</v>
      </c>
      <c r="O18" s="2">
        <v>32447</v>
      </c>
      <c r="P18">
        <v>623.66300000000001</v>
      </c>
      <c r="Q18" s="2">
        <v>26084</v>
      </c>
      <c r="R18">
        <v>109.82</v>
      </c>
      <c r="S18" s="2">
        <v>26480</v>
      </c>
      <c r="T18">
        <v>0.50622</v>
      </c>
      <c r="U18" s="2">
        <v>31198</v>
      </c>
      <c r="V18">
        <v>1688.518</v>
      </c>
      <c r="W18" s="2">
        <v>34485</v>
      </c>
      <c r="X18">
        <v>11.793520000000001</v>
      </c>
      <c r="Y18" s="2">
        <v>32659</v>
      </c>
      <c r="Z18">
        <v>125.77</v>
      </c>
      <c r="AA18" s="2">
        <v>32659</v>
      </c>
      <c r="AB18">
        <v>143.78</v>
      </c>
      <c r="AC18" s="2">
        <v>36677</v>
      </c>
      <c r="AD18">
        <v>127.49224</v>
      </c>
      <c r="AE18" s="2">
        <v>36707</v>
      </c>
      <c r="AF18">
        <v>135.6097</v>
      </c>
    </row>
    <row r="19" spans="1:32" x14ac:dyDescent="0.2">
      <c r="A19" s="2">
        <v>31593</v>
      </c>
      <c r="B19">
        <v>7</v>
      </c>
      <c r="C19" s="2">
        <v>26114</v>
      </c>
      <c r="D19">
        <v>4.91</v>
      </c>
      <c r="E19" s="2">
        <v>37344</v>
      </c>
      <c r="F19">
        <v>100.81</v>
      </c>
      <c r="G19" s="2">
        <v>26114</v>
      </c>
      <c r="H19">
        <v>6.702</v>
      </c>
      <c r="I19" s="2">
        <v>31078</v>
      </c>
      <c r="J19">
        <v>117.18</v>
      </c>
      <c r="K19" s="2">
        <v>26114</v>
      </c>
      <c r="L19">
        <v>104.71</v>
      </c>
      <c r="M19" s="2">
        <v>26114</v>
      </c>
      <c r="N19">
        <v>99.7</v>
      </c>
      <c r="O19" s="2">
        <v>32477</v>
      </c>
      <c r="P19">
        <v>634.15204000000006</v>
      </c>
      <c r="Q19" s="2">
        <v>26114</v>
      </c>
      <c r="R19">
        <v>110.23</v>
      </c>
      <c r="S19" s="2">
        <v>26511</v>
      </c>
      <c r="T19">
        <v>0.54771999999999998</v>
      </c>
      <c r="U19" s="2">
        <v>31226</v>
      </c>
      <c r="V19">
        <v>1617.10158</v>
      </c>
      <c r="W19" s="2">
        <v>34515</v>
      </c>
      <c r="X19">
        <v>10.4511</v>
      </c>
      <c r="Y19" s="2">
        <v>32689</v>
      </c>
      <c r="Z19">
        <v>119.95</v>
      </c>
      <c r="AA19" s="2">
        <v>32689</v>
      </c>
      <c r="AB19">
        <v>133.15</v>
      </c>
      <c r="AC19" s="2">
        <v>36707</v>
      </c>
      <c r="AD19">
        <v>128.55384000000001</v>
      </c>
      <c r="AE19" s="2">
        <v>36738</v>
      </c>
      <c r="AF19">
        <v>132.67981</v>
      </c>
    </row>
    <row r="20" spans="1:32" x14ac:dyDescent="0.2">
      <c r="A20" s="2">
        <v>31624</v>
      </c>
      <c r="B20">
        <v>6.5</v>
      </c>
      <c r="C20" s="2">
        <v>26145</v>
      </c>
      <c r="D20">
        <v>5.31</v>
      </c>
      <c r="E20" s="2">
        <v>37376</v>
      </c>
      <c r="F20">
        <v>104.31</v>
      </c>
      <c r="G20" s="2">
        <v>26144</v>
      </c>
      <c r="H20">
        <v>6.8520000000000003</v>
      </c>
      <c r="I20" s="2">
        <v>31106</v>
      </c>
      <c r="J20">
        <v>118.67</v>
      </c>
      <c r="K20" s="2">
        <v>26144</v>
      </c>
      <c r="L20">
        <v>102.84</v>
      </c>
      <c r="M20" s="2">
        <v>26144</v>
      </c>
      <c r="N20">
        <v>95.58</v>
      </c>
      <c r="O20" s="2">
        <v>32507</v>
      </c>
      <c r="P20">
        <v>622.11221</v>
      </c>
      <c r="Q20" s="2">
        <v>26144</v>
      </c>
      <c r="R20">
        <v>106.44</v>
      </c>
      <c r="S20" s="2">
        <v>26542</v>
      </c>
      <c r="T20">
        <v>0.56083000000000005</v>
      </c>
      <c r="U20" s="2">
        <v>31259</v>
      </c>
      <c r="V20">
        <v>1780.25863</v>
      </c>
      <c r="W20" s="2">
        <v>34544</v>
      </c>
      <c r="X20">
        <v>11.6722</v>
      </c>
      <c r="Y20" s="2">
        <v>32720</v>
      </c>
      <c r="Z20">
        <v>135.61000000000001</v>
      </c>
      <c r="AA20" s="2">
        <v>32720</v>
      </c>
      <c r="AB20">
        <v>144.72999999999999</v>
      </c>
      <c r="AC20" s="2">
        <v>36738</v>
      </c>
      <c r="AD20">
        <v>126.93646</v>
      </c>
      <c r="AE20" s="2">
        <v>36769</v>
      </c>
      <c r="AF20">
        <v>129.15135000000001</v>
      </c>
    </row>
    <row r="21" spans="1:32" x14ac:dyDescent="0.2">
      <c r="A21" s="2">
        <v>31653</v>
      </c>
      <c r="B21">
        <v>5.75</v>
      </c>
      <c r="C21" s="2">
        <v>26176</v>
      </c>
      <c r="D21">
        <v>5.5600000000000005</v>
      </c>
      <c r="E21" s="2">
        <v>37407</v>
      </c>
      <c r="F21">
        <v>107.17</v>
      </c>
      <c r="G21" s="2">
        <v>26176</v>
      </c>
      <c r="H21">
        <v>6.282</v>
      </c>
      <c r="I21" s="2">
        <v>31135</v>
      </c>
      <c r="J21">
        <v>119.18</v>
      </c>
      <c r="K21" s="2">
        <v>26176</v>
      </c>
      <c r="L21">
        <v>104.88</v>
      </c>
      <c r="M21" s="2">
        <v>26176</v>
      </c>
      <c r="N21">
        <v>99.03</v>
      </c>
      <c r="O21" s="2">
        <v>32539</v>
      </c>
      <c r="P21">
        <v>602.86305000000004</v>
      </c>
      <c r="Q21" s="2">
        <v>26176</v>
      </c>
      <c r="R21">
        <v>110.5</v>
      </c>
      <c r="S21" s="2">
        <v>26571</v>
      </c>
      <c r="T21">
        <v>0.58545999999999998</v>
      </c>
      <c r="U21" s="2">
        <v>31289</v>
      </c>
      <c r="V21">
        <v>1865.4700700000001</v>
      </c>
      <c r="W21" s="2">
        <v>34577</v>
      </c>
      <c r="X21">
        <v>12.343400000000001</v>
      </c>
      <c r="Y21" s="2">
        <v>32751</v>
      </c>
      <c r="Z21">
        <v>126.46</v>
      </c>
      <c r="AA21" s="2">
        <v>32751</v>
      </c>
      <c r="AB21">
        <v>141.96</v>
      </c>
      <c r="AC21" s="2">
        <v>36769</v>
      </c>
      <c r="AD21">
        <v>124.72033999999999</v>
      </c>
      <c r="AE21" s="2">
        <v>36798</v>
      </c>
      <c r="AF21">
        <v>122.41141</v>
      </c>
    </row>
    <row r="22" spans="1:32" x14ac:dyDescent="0.2">
      <c r="A22" s="2">
        <v>31685</v>
      </c>
      <c r="B22">
        <v>6.125</v>
      </c>
      <c r="C22" s="2">
        <v>26206</v>
      </c>
      <c r="D22">
        <v>5.55</v>
      </c>
      <c r="E22" s="2">
        <v>37435</v>
      </c>
      <c r="F22">
        <v>112.03</v>
      </c>
      <c r="G22" s="2">
        <v>26206</v>
      </c>
      <c r="H22">
        <v>6.0019999999999998</v>
      </c>
      <c r="I22" s="2">
        <v>31167</v>
      </c>
      <c r="J22">
        <v>121.36</v>
      </c>
      <c r="K22" s="2">
        <v>26206</v>
      </c>
      <c r="L22">
        <v>103.68</v>
      </c>
      <c r="M22" s="2">
        <v>26206</v>
      </c>
      <c r="N22">
        <v>98.34</v>
      </c>
      <c r="O22" s="2">
        <v>32567</v>
      </c>
      <c r="P22">
        <v>614.57326999999998</v>
      </c>
      <c r="Q22" s="2">
        <v>26206</v>
      </c>
      <c r="R22">
        <v>108.91</v>
      </c>
      <c r="S22" s="2">
        <v>26603</v>
      </c>
      <c r="T22">
        <v>0.60314999999999996</v>
      </c>
      <c r="U22" s="2">
        <v>31320</v>
      </c>
      <c r="V22">
        <v>1816.9649999999999</v>
      </c>
      <c r="W22" s="2">
        <v>34607</v>
      </c>
      <c r="X22">
        <v>12.469899999999999</v>
      </c>
      <c r="Y22" s="2">
        <v>32780</v>
      </c>
      <c r="Z22">
        <v>134.47999999999999</v>
      </c>
      <c r="AA22" s="2">
        <v>32780</v>
      </c>
      <c r="AB22">
        <v>151.02000000000001</v>
      </c>
      <c r="AC22" s="2">
        <v>36798</v>
      </c>
      <c r="AD22">
        <v>119.23491</v>
      </c>
      <c r="AE22" s="2">
        <v>36830</v>
      </c>
      <c r="AF22">
        <v>120.65815000000001</v>
      </c>
    </row>
    <row r="23" spans="1:32" x14ac:dyDescent="0.2">
      <c r="A23" s="2">
        <v>31716</v>
      </c>
      <c r="B23">
        <v>6</v>
      </c>
      <c r="C23" s="2">
        <v>26237</v>
      </c>
      <c r="D23">
        <v>5.2</v>
      </c>
      <c r="E23" s="2">
        <v>37468</v>
      </c>
      <c r="F23">
        <v>113.16</v>
      </c>
      <c r="G23" s="2">
        <v>26235</v>
      </c>
      <c r="H23">
        <v>5.8719999999999999</v>
      </c>
      <c r="I23" s="2">
        <v>31198</v>
      </c>
      <c r="J23">
        <v>126.5</v>
      </c>
      <c r="K23" s="2">
        <v>26235</v>
      </c>
      <c r="L23">
        <v>99.54</v>
      </c>
      <c r="M23" s="2">
        <v>26235</v>
      </c>
      <c r="N23">
        <v>94.23</v>
      </c>
      <c r="O23" s="2">
        <v>32598</v>
      </c>
      <c r="P23">
        <v>600.36089000000004</v>
      </c>
      <c r="Q23" s="2">
        <v>26235</v>
      </c>
      <c r="R23">
        <v>104.68</v>
      </c>
      <c r="S23" s="2">
        <v>26633</v>
      </c>
      <c r="T23">
        <v>0.70757999999999999</v>
      </c>
      <c r="U23" s="2">
        <v>31351</v>
      </c>
      <c r="V23">
        <v>1983.85653</v>
      </c>
      <c r="W23" s="2">
        <v>34638</v>
      </c>
      <c r="X23">
        <v>11.9687</v>
      </c>
      <c r="Y23" s="2">
        <v>32812</v>
      </c>
      <c r="Z23">
        <v>130.96</v>
      </c>
      <c r="AA23" s="2">
        <v>32812</v>
      </c>
      <c r="AB23">
        <v>148.16999999999999</v>
      </c>
      <c r="AC23" s="2">
        <v>36830</v>
      </c>
      <c r="AD23">
        <v>118.28655000000001</v>
      </c>
      <c r="AE23" s="2">
        <v>36860</v>
      </c>
      <c r="AF23">
        <v>116.91676</v>
      </c>
    </row>
    <row r="24" spans="1:32" x14ac:dyDescent="0.2">
      <c r="A24" s="2">
        <v>31744</v>
      </c>
      <c r="B24">
        <v>6.0125000000000002</v>
      </c>
      <c r="C24" s="2">
        <v>26267</v>
      </c>
      <c r="D24">
        <v>4.91</v>
      </c>
      <c r="E24" s="2">
        <v>37498</v>
      </c>
      <c r="F24">
        <v>115.14</v>
      </c>
      <c r="G24" s="2">
        <v>26267</v>
      </c>
      <c r="H24">
        <v>5.9320000000000004</v>
      </c>
      <c r="I24" s="2">
        <v>31226</v>
      </c>
      <c r="J24">
        <v>128.1</v>
      </c>
      <c r="K24" s="2">
        <v>26267</v>
      </c>
      <c r="L24">
        <v>100.18</v>
      </c>
      <c r="M24" s="2">
        <v>26267</v>
      </c>
      <c r="N24">
        <v>93.99</v>
      </c>
      <c r="O24" s="2">
        <v>32626</v>
      </c>
      <c r="P24">
        <v>618.52404000000001</v>
      </c>
      <c r="Q24" s="2">
        <v>26267</v>
      </c>
      <c r="R24">
        <v>104.92</v>
      </c>
      <c r="S24" s="2">
        <v>26662</v>
      </c>
      <c r="T24">
        <v>0.76995000000000002</v>
      </c>
      <c r="U24" s="2">
        <v>31380</v>
      </c>
      <c r="V24">
        <v>2142.8198600000001</v>
      </c>
      <c r="W24" s="2">
        <v>34668</v>
      </c>
      <c r="X24">
        <v>10.407679999999999</v>
      </c>
      <c r="Y24" s="2">
        <v>32842</v>
      </c>
      <c r="Z24">
        <v>137.54</v>
      </c>
      <c r="AA24" s="2">
        <v>32842</v>
      </c>
      <c r="AB24">
        <v>154.08000000000001</v>
      </c>
      <c r="AC24" s="2">
        <v>36860</v>
      </c>
      <c r="AD24">
        <v>113.52321000000001</v>
      </c>
      <c r="AE24" s="2">
        <v>36889</v>
      </c>
      <c r="AF24">
        <v>124.82424</v>
      </c>
    </row>
    <row r="25" spans="1:32" x14ac:dyDescent="0.2">
      <c r="A25" s="2">
        <v>31777</v>
      </c>
      <c r="B25">
        <v>6.5625</v>
      </c>
      <c r="C25" s="2">
        <v>26298</v>
      </c>
      <c r="D25">
        <v>4.1399999999999997</v>
      </c>
      <c r="E25" s="2">
        <v>37529</v>
      </c>
      <c r="F25">
        <v>116.26</v>
      </c>
      <c r="G25" s="2">
        <v>26298</v>
      </c>
      <c r="H25">
        <v>5.8920000000000003</v>
      </c>
      <c r="I25" s="2">
        <v>31259</v>
      </c>
      <c r="J25">
        <v>129.18</v>
      </c>
      <c r="K25" s="2">
        <v>26298</v>
      </c>
      <c r="L25">
        <v>108.99</v>
      </c>
      <c r="M25" s="2">
        <v>26298</v>
      </c>
      <c r="N25">
        <v>102.09</v>
      </c>
      <c r="O25" s="2">
        <v>32659</v>
      </c>
      <c r="P25">
        <v>589.27314999999999</v>
      </c>
      <c r="Q25" s="2">
        <v>26298</v>
      </c>
      <c r="R25">
        <v>111.51</v>
      </c>
      <c r="S25" s="2">
        <v>26695</v>
      </c>
      <c r="T25">
        <v>0.78154999999999997</v>
      </c>
      <c r="U25" s="2">
        <v>31412</v>
      </c>
      <c r="V25">
        <v>2041.20696</v>
      </c>
      <c r="W25" s="2">
        <v>34698</v>
      </c>
      <c r="X25">
        <v>9.1168999999999993</v>
      </c>
      <c r="Y25" s="2">
        <v>32871</v>
      </c>
      <c r="Z25">
        <v>137.51</v>
      </c>
      <c r="AA25" s="2">
        <v>32871</v>
      </c>
      <c r="AB25">
        <v>161.09</v>
      </c>
      <c r="AC25" s="2">
        <v>36889</v>
      </c>
      <c r="AD25">
        <v>121.14722</v>
      </c>
      <c r="AE25" s="2">
        <v>36922</v>
      </c>
      <c r="AF25">
        <v>125.69662</v>
      </c>
    </row>
    <row r="26" spans="1:32" x14ac:dyDescent="0.2">
      <c r="A26" s="2">
        <v>31807</v>
      </c>
      <c r="B26">
        <v>6.25</v>
      </c>
      <c r="C26" s="2">
        <v>26329</v>
      </c>
      <c r="D26">
        <v>3.5</v>
      </c>
      <c r="E26" s="2">
        <v>37560</v>
      </c>
      <c r="F26">
        <v>115.91</v>
      </c>
      <c r="G26" s="2">
        <v>26329</v>
      </c>
      <c r="H26">
        <v>6.0919999999999996</v>
      </c>
      <c r="I26" s="2">
        <v>31289</v>
      </c>
      <c r="J26">
        <v>131.78</v>
      </c>
      <c r="K26" s="2">
        <v>26329</v>
      </c>
      <c r="L26">
        <v>112.77</v>
      </c>
      <c r="M26" s="2">
        <v>26329</v>
      </c>
      <c r="N26">
        <v>103.94</v>
      </c>
      <c r="O26" s="2">
        <v>32689</v>
      </c>
      <c r="P26">
        <v>651.87612000000001</v>
      </c>
      <c r="Q26" s="2">
        <v>26329</v>
      </c>
      <c r="R26">
        <v>113.75</v>
      </c>
      <c r="S26" s="2">
        <v>26723</v>
      </c>
      <c r="T26">
        <v>0.83982999999999997</v>
      </c>
      <c r="U26" s="2">
        <v>31443</v>
      </c>
      <c r="V26">
        <v>2026.22</v>
      </c>
      <c r="W26" s="2">
        <v>34730</v>
      </c>
      <c r="X26">
        <v>7.8601400000000003</v>
      </c>
      <c r="Y26" s="2">
        <v>32904</v>
      </c>
      <c r="Z26">
        <v>129.53</v>
      </c>
      <c r="AA26" s="2">
        <v>32904</v>
      </c>
      <c r="AB26">
        <v>160.57</v>
      </c>
      <c r="AC26" s="2">
        <v>36922</v>
      </c>
      <c r="AD26">
        <v>121.11868</v>
      </c>
      <c r="AE26" s="2">
        <v>36950</v>
      </c>
      <c r="AF26">
        <v>113.8385</v>
      </c>
    </row>
    <row r="27" spans="1:32" x14ac:dyDescent="0.2">
      <c r="A27" s="2">
        <v>31835</v>
      </c>
      <c r="B27">
        <v>6.5</v>
      </c>
      <c r="C27" s="2">
        <v>26358</v>
      </c>
      <c r="D27">
        <v>3.29</v>
      </c>
      <c r="E27" s="2">
        <v>37589</v>
      </c>
      <c r="F27">
        <v>116</v>
      </c>
      <c r="G27" s="2">
        <v>26358</v>
      </c>
      <c r="H27">
        <v>6.0419999999999998</v>
      </c>
      <c r="I27" s="2">
        <v>31320</v>
      </c>
      <c r="J27">
        <v>133.04</v>
      </c>
      <c r="K27" s="2">
        <v>26358</v>
      </c>
      <c r="L27">
        <v>116.89</v>
      </c>
      <c r="M27" s="2">
        <v>26358</v>
      </c>
      <c r="N27">
        <v>106.57</v>
      </c>
      <c r="O27" s="2">
        <v>32720</v>
      </c>
      <c r="P27">
        <v>724.86771999999996</v>
      </c>
      <c r="Q27" s="2">
        <v>26358</v>
      </c>
      <c r="R27">
        <v>116.73</v>
      </c>
      <c r="S27" s="2">
        <v>26753</v>
      </c>
      <c r="T27">
        <v>0.84658999999999995</v>
      </c>
      <c r="U27" s="2">
        <v>31471</v>
      </c>
      <c r="V27">
        <v>2232.4794400000001</v>
      </c>
      <c r="W27" s="2">
        <v>34758</v>
      </c>
      <c r="X27">
        <v>8.7582799999999992</v>
      </c>
      <c r="Y27" s="2">
        <v>32932</v>
      </c>
      <c r="Z27">
        <v>116.91</v>
      </c>
      <c r="AA27" s="2">
        <v>32932</v>
      </c>
      <c r="AB27">
        <v>166.63</v>
      </c>
      <c r="AC27" s="2">
        <v>36950</v>
      </c>
      <c r="AD27">
        <v>110.68301</v>
      </c>
      <c r="AE27" s="2">
        <v>36980</v>
      </c>
      <c r="AF27">
        <v>102.96415</v>
      </c>
    </row>
    <row r="28" spans="1:32" x14ac:dyDescent="0.2">
      <c r="A28" s="2">
        <v>31867</v>
      </c>
      <c r="B28">
        <v>6.5625</v>
      </c>
      <c r="C28" s="2">
        <v>26389</v>
      </c>
      <c r="D28">
        <v>3.83</v>
      </c>
      <c r="E28" s="2">
        <v>37621</v>
      </c>
      <c r="F28">
        <v>121.47</v>
      </c>
      <c r="G28" s="2">
        <v>26389</v>
      </c>
      <c r="H28">
        <v>6.1219999999999999</v>
      </c>
      <c r="I28" s="2">
        <v>31351</v>
      </c>
      <c r="J28">
        <v>133.38999999999999</v>
      </c>
      <c r="K28" s="2">
        <v>26389</v>
      </c>
      <c r="L28">
        <v>118.3</v>
      </c>
      <c r="M28" s="2">
        <v>26389</v>
      </c>
      <c r="N28">
        <v>107.2</v>
      </c>
      <c r="O28" s="2">
        <v>32751</v>
      </c>
      <c r="P28">
        <v>716.46920999999998</v>
      </c>
      <c r="Q28" s="2">
        <v>26389</v>
      </c>
      <c r="R28">
        <v>118.23</v>
      </c>
      <c r="S28" s="2">
        <v>26784</v>
      </c>
      <c r="T28">
        <v>0.75304000000000004</v>
      </c>
      <c r="U28" s="2">
        <v>31502</v>
      </c>
      <c r="V28">
        <v>2458.97687</v>
      </c>
      <c r="W28" s="2">
        <v>34789</v>
      </c>
      <c r="X28">
        <v>8.7721099999999996</v>
      </c>
      <c r="Y28" s="2">
        <v>32962</v>
      </c>
      <c r="Z28">
        <v>95.38</v>
      </c>
      <c r="AA28" s="2">
        <v>32962</v>
      </c>
      <c r="AB28">
        <v>167.04</v>
      </c>
      <c r="AC28" s="2">
        <v>36980</v>
      </c>
      <c r="AD28">
        <v>101.37888</v>
      </c>
      <c r="AE28" s="2">
        <v>37011</v>
      </c>
      <c r="AF28">
        <v>110.78431</v>
      </c>
    </row>
    <row r="29" spans="1:32" x14ac:dyDescent="0.2">
      <c r="A29" s="2">
        <v>31897</v>
      </c>
      <c r="B29">
        <v>6.8125</v>
      </c>
      <c r="C29" s="2">
        <v>26419</v>
      </c>
      <c r="D29">
        <v>4.17</v>
      </c>
      <c r="E29" s="2">
        <v>37652</v>
      </c>
      <c r="F29">
        <v>123</v>
      </c>
      <c r="G29" s="2">
        <v>26417</v>
      </c>
      <c r="H29">
        <v>6.1420000000000003</v>
      </c>
      <c r="I29" s="2">
        <v>31380</v>
      </c>
      <c r="J29">
        <v>136.71</v>
      </c>
      <c r="K29" s="2">
        <v>26417</v>
      </c>
      <c r="L29">
        <v>119.65</v>
      </c>
      <c r="M29" s="2">
        <v>26417</v>
      </c>
      <c r="N29">
        <v>107.67</v>
      </c>
      <c r="O29" s="2">
        <v>32780</v>
      </c>
      <c r="P29">
        <v>725.10473000000002</v>
      </c>
      <c r="Q29" s="2">
        <v>26417</v>
      </c>
      <c r="R29">
        <v>118.22</v>
      </c>
      <c r="S29" s="2">
        <v>26815</v>
      </c>
      <c r="T29">
        <v>0.77222999999999997</v>
      </c>
      <c r="U29" s="2">
        <v>31532</v>
      </c>
      <c r="V29">
        <v>2575.4355</v>
      </c>
      <c r="W29" s="2">
        <v>34817</v>
      </c>
      <c r="X29">
        <v>7.8302800000000001</v>
      </c>
      <c r="Y29" s="2">
        <v>32993</v>
      </c>
      <c r="Z29">
        <v>96.21</v>
      </c>
      <c r="AA29" s="2">
        <v>32993</v>
      </c>
      <c r="AB29">
        <v>159.66999999999999</v>
      </c>
      <c r="AC29" s="2">
        <v>37011</v>
      </c>
      <c r="AD29">
        <v>108.75981</v>
      </c>
      <c r="AE29" s="2">
        <v>37042</v>
      </c>
      <c r="AF29">
        <v>103.94813000000001</v>
      </c>
    </row>
    <row r="30" spans="1:32" x14ac:dyDescent="0.2">
      <c r="A30" s="2">
        <v>31926</v>
      </c>
      <c r="B30">
        <v>7.25</v>
      </c>
      <c r="C30" s="2">
        <v>26450</v>
      </c>
      <c r="D30">
        <v>4.2699999999999996</v>
      </c>
      <c r="E30" s="2">
        <v>37680</v>
      </c>
      <c r="F30">
        <v>124.75</v>
      </c>
      <c r="G30" s="2">
        <v>26450</v>
      </c>
      <c r="H30">
        <v>6.0519999999999996</v>
      </c>
      <c r="I30" s="2">
        <v>31412</v>
      </c>
      <c r="J30">
        <v>141.85</v>
      </c>
      <c r="K30" s="2">
        <v>26450</v>
      </c>
      <c r="L30">
        <v>121.88</v>
      </c>
      <c r="M30" s="2">
        <v>26450</v>
      </c>
      <c r="N30">
        <v>109.53</v>
      </c>
      <c r="O30" s="2">
        <v>32812</v>
      </c>
      <c r="P30">
        <v>686.15674000000001</v>
      </c>
      <c r="Q30" s="2">
        <v>26450</v>
      </c>
      <c r="R30">
        <v>118.31</v>
      </c>
      <c r="S30" s="2">
        <v>26844</v>
      </c>
      <c r="T30">
        <v>0.78832000000000002</v>
      </c>
      <c r="U30" s="2">
        <v>31562</v>
      </c>
      <c r="V30">
        <v>2359.80251</v>
      </c>
      <c r="W30" s="2">
        <v>34850</v>
      </c>
      <c r="X30">
        <v>9.0850799999999996</v>
      </c>
      <c r="Y30" s="2">
        <v>33024</v>
      </c>
      <c r="Z30">
        <v>109.68</v>
      </c>
      <c r="AA30" s="2">
        <v>33024</v>
      </c>
      <c r="AB30">
        <v>175.04</v>
      </c>
      <c r="AC30" s="2">
        <v>37042</v>
      </c>
      <c r="AD30">
        <v>102.88315</v>
      </c>
      <c r="AE30" s="2">
        <v>37071</v>
      </c>
      <c r="AF30">
        <v>99.947050000000004</v>
      </c>
    </row>
    <row r="31" spans="1:32" x14ac:dyDescent="0.2">
      <c r="A31" s="2">
        <v>31958</v>
      </c>
      <c r="B31">
        <v>7.0625</v>
      </c>
      <c r="C31" s="2">
        <v>26480</v>
      </c>
      <c r="D31">
        <v>4.46</v>
      </c>
      <c r="E31" s="2">
        <v>37711</v>
      </c>
      <c r="F31">
        <v>125.07</v>
      </c>
      <c r="G31" s="2">
        <v>26480</v>
      </c>
      <c r="H31">
        <v>6.1520000000000001</v>
      </c>
      <c r="I31" s="2">
        <v>31443</v>
      </c>
      <c r="J31">
        <v>143.72</v>
      </c>
      <c r="K31" s="2">
        <v>26480</v>
      </c>
      <c r="L31">
        <v>118.84</v>
      </c>
      <c r="M31" s="2">
        <v>26480</v>
      </c>
      <c r="N31">
        <v>107.14</v>
      </c>
      <c r="O31" s="2">
        <v>32842</v>
      </c>
      <c r="P31">
        <v>716.87089000000003</v>
      </c>
      <c r="Q31" s="2">
        <v>26480</v>
      </c>
      <c r="R31">
        <v>116.33</v>
      </c>
      <c r="S31" s="2">
        <v>26876</v>
      </c>
      <c r="T31">
        <v>0.82987</v>
      </c>
      <c r="U31" s="2">
        <v>31593</v>
      </c>
      <c r="V31">
        <v>2527.4936699999998</v>
      </c>
      <c r="W31" s="2">
        <v>34880</v>
      </c>
      <c r="X31">
        <v>8.9611099999999997</v>
      </c>
      <c r="Y31" s="2">
        <v>33053</v>
      </c>
      <c r="Z31">
        <v>104.95</v>
      </c>
      <c r="AA31" s="2">
        <v>33053</v>
      </c>
      <c r="AB31">
        <v>178.79</v>
      </c>
      <c r="AC31" s="2">
        <v>37071</v>
      </c>
      <c r="AD31">
        <v>99.120289999999997</v>
      </c>
      <c r="AE31" s="2">
        <v>37103</v>
      </c>
      <c r="AF31">
        <v>99.95881</v>
      </c>
    </row>
    <row r="32" spans="1:32" x14ac:dyDescent="0.2">
      <c r="A32" s="2">
        <v>31989</v>
      </c>
      <c r="B32">
        <v>6.8125</v>
      </c>
      <c r="C32" s="2">
        <v>26511</v>
      </c>
      <c r="D32">
        <v>4.55</v>
      </c>
      <c r="E32" s="2">
        <v>37741</v>
      </c>
      <c r="F32">
        <v>126.59</v>
      </c>
      <c r="G32" s="2">
        <v>26511</v>
      </c>
      <c r="H32">
        <v>6.1219999999999999</v>
      </c>
      <c r="I32" s="2">
        <v>31471</v>
      </c>
      <c r="J32">
        <v>149.25</v>
      </c>
      <c r="K32" s="2">
        <v>26511</v>
      </c>
      <c r="L32">
        <v>120.47</v>
      </c>
      <c r="M32" s="2">
        <v>26511</v>
      </c>
      <c r="N32">
        <v>107.39</v>
      </c>
      <c r="O32" s="2">
        <v>32871</v>
      </c>
      <c r="P32">
        <v>739.13610000000006</v>
      </c>
      <c r="Q32" s="2">
        <v>26511</v>
      </c>
      <c r="R32">
        <v>115.57</v>
      </c>
      <c r="S32" s="2">
        <v>26907</v>
      </c>
      <c r="T32">
        <v>0.79003000000000001</v>
      </c>
      <c r="U32" s="2">
        <v>31624</v>
      </c>
      <c r="V32">
        <v>2323.9063000000001</v>
      </c>
      <c r="W32" s="2">
        <v>34911</v>
      </c>
      <c r="X32">
        <v>9.4062900000000003</v>
      </c>
      <c r="Y32" s="2">
        <v>33085</v>
      </c>
      <c r="Z32">
        <v>103.97</v>
      </c>
      <c r="AA32" s="2">
        <v>33085</v>
      </c>
      <c r="AB32">
        <v>189.26</v>
      </c>
      <c r="AC32" s="2">
        <v>37103</v>
      </c>
      <c r="AD32">
        <v>99.067909999999998</v>
      </c>
      <c r="AE32" s="2">
        <v>37134</v>
      </c>
      <c r="AF32">
        <v>96.830849999999998</v>
      </c>
    </row>
    <row r="33" spans="1:32" x14ac:dyDescent="0.2">
      <c r="A33" s="2">
        <v>32020</v>
      </c>
      <c r="B33">
        <v>7.125</v>
      </c>
      <c r="C33" s="2">
        <v>26542</v>
      </c>
      <c r="D33">
        <v>4.8</v>
      </c>
      <c r="E33" s="2">
        <v>37771</v>
      </c>
      <c r="F33">
        <v>131.78</v>
      </c>
      <c r="G33" s="2">
        <v>26542</v>
      </c>
      <c r="H33">
        <v>6.4219999999999997</v>
      </c>
      <c r="I33" s="2">
        <v>31502</v>
      </c>
      <c r="J33">
        <v>154.99</v>
      </c>
      <c r="K33" s="2">
        <v>26542</v>
      </c>
      <c r="L33">
        <v>123.68</v>
      </c>
      <c r="M33" s="2">
        <v>26542</v>
      </c>
      <c r="N33">
        <v>111.09</v>
      </c>
      <c r="O33" s="2">
        <v>32904</v>
      </c>
      <c r="P33">
        <v>732.91227000000003</v>
      </c>
      <c r="Q33" s="2">
        <v>26542</v>
      </c>
      <c r="R33">
        <v>119.75</v>
      </c>
      <c r="S33" s="2">
        <v>26935</v>
      </c>
      <c r="T33">
        <v>0.74656</v>
      </c>
      <c r="U33" s="2">
        <v>31653</v>
      </c>
      <c r="V33">
        <v>2471.86553</v>
      </c>
      <c r="W33" s="2">
        <v>34942</v>
      </c>
      <c r="X33">
        <v>8.8591099999999994</v>
      </c>
      <c r="Y33" s="2">
        <v>33116</v>
      </c>
      <c r="Z33">
        <v>93.47</v>
      </c>
      <c r="AA33" s="2">
        <v>33116</v>
      </c>
      <c r="AB33">
        <v>161.66999999999999</v>
      </c>
      <c r="AC33" s="2">
        <v>37134</v>
      </c>
      <c r="AD33">
        <v>96.599239999999995</v>
      </c>
      <c r="AE33" s="2">
        <v>37162</v>
      </c>
      <c r="AF33">
        <v>85.439409999999995</v>
      </c>
    </row>
    <row r="34" spans="1:32" x14ac:dyDescent="0.2">
      <c r="A34" s="2">
        <v>32050</v>
      </c>
      <c r="B34">
        <v>7.75</v>
      </c>
      <c r="C34" s="2">
        <v>26572</v>
      </c>
      <c r="D34">
        <v>4.87</v>
      </c>
      <c r="E34" s="2">
        <v>37802</v>
      </c>
      <c r="F34">
        <v>129.84</v>
      </c>
      <c r="G34" s="2">
        <v>26571</v>
      </c>
      <c r="H34">
        <v>6.5419999999999998</v>
      </c>
      <c r="I34" s="2">
        <v>31532</v>
      </c>
      <c r="J34">
        <v>157.44999999999999</v>
      </c>
      <c r="K34" s="2">
        <v>26571</v>
      </c>
      <c r="L34">
        <v>121.59</v>
      </c>
      <c r="M34" s="2">
        <v>26571</v>
      </c>
      <c r="N34">
        <v>110.55</v>
      </c>
      <c r="O34" s="2">
        <v>32932</v>
      </c>
      <c r="P34">
        <v>734.96477000000004</v>
      </c>
      <c r="Q34" s="2">
        <v>26571</v>
      </c>
      <c r="R34">
        <v>119.8</v>
      </c>
      <c r="S34" s="2">
        <v>26968</v>
      </c>
      <c r="T34">
        <v>0.73773999999999995</v>
      </c>
      <c r="U34" s="2">
        <v>31685</v>
      </c>
      <c r="V34">
        <v>2250.9315099999999</v>
      </c>
      <c r="W34" s="2">
        <v>34971</v>
      </c>
      <c r="X34">
        <v>8.4543400000000002</v>
      </c>
      <c r="Y34" s="2">
        <v>33144</v>
      </c>
      <c r="Z34">
        <v>78.180000000000007</v>
      </c>
      <c r="AA34" s="2">
        <v>33144</v>
      </c>
      <c r="AB34">
        <v>136.53</v>
      </c>
      <c r="AC34" s="2">
        <v>37162</v>
      </c>
      <c r="AD34">
        <v>86.719120000000004</v>
      </c>
      <c r="AE34" s="2">
        <v>37195</v>
      </c>
      <c r="AF34">
        <v>88.872519999999994</v>
      </c>
    </row>
    <row r="35" spans="1:32" x14ac:dyDescent="0.2">
      <c r="A35" s="2">
        <v>32080</v>
      </c>
      <c r="B35">
        <v>7.125</v>
      </c>
      <c r="C35" s="2">
        <v>26603</v>
      </c>
      <c r="D35">
        <v>5.04</v>
      </c>
      <c r="E35" s="2">
        <v>37833</v>
      </c>
      <c r="F35">
        <v>125.99</v>
      </c>
      <c r="G35" s="2">
        <v>26603</v>
      </c>
      <c r="H35">
        <v>6.4119999999999999</v>
      </c>
      <c r="I35" s="2">
        <v>31562</v>
      </c>
      <c r="J35">
        <v>159.18</v>
      </c>
      <c r="K35" s="2">
        <v>26603</v>
      </c>
      <c r="L35">
        <v>122.38</v>
      </c>
      <c r="M35" s="2">
        <v>26603</v>
      </c>
      <c r="N35">
        <v>111.58</v>
      </c>
      <c r="O35" s="2">
        <v>32962</v>
      </c>
      <c r="P35">
        <v>720.93488000000002</v>
      </c>
      <c r="Q35" s="2">
        <v>26603</v>
      </c>
      <c r="R35">
        <v>120.89</v>
      </c>
      <c r="S35" s="2">
        <v>26998</v>
      </c>
      <c r="T35">
        <v>0.63849</v>
      </c>
      <c r="U35" s="2">
        <v>31716</v>
      </c>
      <c r="V35">
        <v>2293.91669</v>
      </c>
      <c r="W35" s="2">
        <v>35003</v>
      </c>
      <c r="X35">
        <v>7.9281100000000002</v>
      </c>
      <c r="Y35" s="2">
        <v>33177</v>
      </c>
      <c r="Z35">
        <v>96.14</v>
      </c>
      <c r="AA35" s="2">
        <v>33177</v>
      </c>
      <c r="AB35">
        <v>144.82</v>
      </c>
      <c r="AC35" s="2">
        <v>37195</v>
      </c>
      <c r="AD35">
        <v>89.632149999999996</v>
      </c>
      <c r="AE35" s="2">
        <v>37225</v>
      </c>
      <c r="AF35">
        <v>93.138949999999994</v>
      </c>
    </row>
    <row r="36" spans="1:32" x14ac:dyDescent="0.2">
      <c r="A36" s="2">
        <v>32111</v>
      </c>
      <c r="B36">
        <v>8.1875</v>
      </c>
      <c r="C36" s="2">
        <v>26633</v>
      </c>
      <c r="D36">
        <v>5.0599999999999996</v>
      </c>
      <c r="E36" s="2">
        <v>37862</v>
      </c>
      <c r="F36">
        <v>125.49</v>
      </c>
      <c r="G36" s="2">
        <v>26633</v>
      </c>
      <c r="H36">
        <v>6.282</v>
      </c>
      <c r="I36" s="2">
        <v>31593</v>
      </c>
      <c r="J36">
        <v>160.94999999999999</v>
      </c>
      <c r="K36" s="2">
        <v>26633</v>
      </c>
      <c r="L36">
        <v>128.59</v>
      </c>
      <c r="M36" s="2">
        <v>26633</v>
      </c>
      <c r="N36">
        <v>116.67</v>
      </c>
      <c r="O36" s="2">
        <v>32993</v>
      </c>
      <c r="P36">
        <v>719.75180999999998</v>
      </c>
      <c r="Q36" s="2">
        <v>26633</v>
      </c>
      <c r="R36">
        <v>125.28</v>
      </c>
      <c r="S36" s="2">
        <v>27029</v>
      </c>
      <c r="T36">
        <v>0.60185</v>
      </c>
      <c r="U36" s="2">
        <v>31744</v>
      </c>
      <c r="V36">
        <v>2346.2093799999998</v>
      </c>
      <c r="W36" s="2">
        <v>35033</v>
      </c>
      <c r="X36">
        <v>7.3639200000000002</v>
      </c>
      <c r="Y36" s="2">
        <v>33207</v>
      </c>
      <c r="Z36">
        <v>85</v>
      </c>
      <c r="AA36" s="2">
        <v>33207</v>
      </c>
      <c r="AB36">
        <v>139.16</v>
      </c>
      <c r="AC36" s="2">
        <v>37225</v>
      </c>
      <c r="AD36">
        <v>93.074740000000006</v>
      </c>
      <c r="AE36" s="2">
        <v>37256</v>
      </c>
      <c r="AF36">
        <v>95.523960000000002</v>
      </c>
    </row>
    <row r="37" spans="1:32" x14ac:dyDescent="0.2">
      <c r="A37" s="2">
        <v>32142</v>
      </c>
      <c r="B37">
        <v>7.1875</v>
      </c>
      <c r="C37" s="2">
        <v>26664</v>
      </c>
      <c r="D37">
        <v>5.33</v>
      </c>
      <c r="E37" s="2">
        <v>37894</v>
      </c>
      <c r="F37">
        <v>132.32</v>
      </c>
      <c r="G37" s="2">
        <v>26662</v>
      </c>
      <c r="H37">
        <v>6.4119999999999999</v>
      </c>
      <c r="I37" s="2">
        <v>31624</v>
      </c>
      <c r="J37">
        <v>159.34</v>
      </c>
      <c r="K37" s="2">
        <v>26662</v>
      </c>
      <c r="L37">
        <v>130.74</v>
      </c>
      <c r="M37" s="2">
        <v>26662</v>
      </c>
      <c r="N37">
        <v>118.05</v>
      </c>
      <c r="O37" s="2">
        <v>33024</v>
      </c>
      <c r="P37">
        <v>818.98113999999998</v>
      </c>
      <c r="Q37" s="2">
        <v>26662</v>
      </c>
      <c r="R37">
        <v>127.34</v>
      </c>
      <c r="S37" s="2">
        <v>27060</v>
      </c>
      <c r="T37">
        <v>0.59977999999999998</v>
      </c>
      <c r="U37" s="2">
        <v>31777</v>
      </c>
      <c r="V37">
        <v>2489.1174999999998</v>
      </c>
      <c r="W37" s="2">
        <v>35062</v>
      </c>
      <c r="X37">
        <v>7.0213599999999996</v>
      </c>
      <c r="Y37" s="2">
        <v>33238</v>
      </c>
      <c r="Z37">
        <v>88.94</v>
      </c>
      <c r="AA37" s="2">
        <v>33238</v>
      </c>
      <c r="AB37">
        <v>145.5</v>
      </c>
      <c r="AC37" s="2">
        <v>37256</v>
      </c>
      <c r="AD37">
        <v>95.350650000000002</v>
      </c>
      <c r="AE37" s="2">
        <v>37287</v>
      </c>
      <c r="AF37">
        <v>89.814139999999995</v>
      </c>
    </row>
    <row r="38" spans="1:32" x14ac:dyDescent="0.2">
      <c r="A38" s="2">
        <v>32171</v>
      </c>
      <c r="B38">
        <v>6.8125</v>
      </c>
      <c r="C38" s="2">
        <v>26695</v>
      </c>
      <c r="D38">
        <v>5.9399999999999995</v>
      </c>
      <c r="E38" s="2">
        <v>37925</v>
      </c>
      <c r="F38">
        <v>131.66999999999999</v>
      </c>
      <c r="G38" s="2">
        <v>26695</v>
      </c>
      <c r="H38">
        <v>6.5419999999999998</v>
      </c>
      <c r="I38" s="2">
        <v>31653</v>
      </c>
      <c r="J38">
        <v>161.79</v>
      </c>
      <c r="K38" s="2">
        <v>26695</v>
      </c>
      <c r="L38">
        <v>130.82</v>
      </c>
      <c r="M38" s="2">
        <v>26695</v>
      </c>
      <c r="N38">
        <v>116.03</v>
      </c>
      <c r="O38" s="2">
        <v>33053</v>
      </c>
      <c r="P38">
        <v>843.67259999999999</v>
      </c>
      <c r="Q38" s="2">
        <v>26695</v>
      </c>
      <c r="R38">
        <v>124.55</v>
      </c>
      <c r="S38" s="2">
        <v>27088</v>
      </c>
      <c r="T38">
        <v>0.61934</v>
      </c>
      <c r="U38" s="2">
        <v>31807</v>
      </c>
      <c r="V38">
        <v>2737.7662700000001</v>
      </c>
      <c r="W38" s="2">
        <v>35095</v>
      </c>
      <c r="X38">
        <v>8.0959900000000005</v>
      </c>
      <c r="Y38" s="2">
        <v>33269</v>
      </c>
      <c r="Z38">
        <v>91.57</v>
      </c>
      <c r="AA38" s="2">
        <v>33269</v>
      </c>
      <c r="AB38">
        <v>153.08000000000001</v>
      </c>
      <c r="AC38" s="2">
        <v>37287</v>
      </c>
      <c r="AD38">
        <v>90.160089999999997</v>
      </c>
      <c r="AE38" s="2">
        <v>37315</v>
      </c>
      <c r="AF38">
        <v>90.40992</v>
      </c>
    </row>
    <row r="39" spans="1:32" x14ac:dyDescent="0.2">
      <c r="A39" s="2">
        <v>32202</v>
      </c>
      <c r="B39">
        <v>6.8125</v>
      </c>
      <c r="C39" s="2">
        <v>26723</v>
      </c>
      <c r="D39">
        <v>6.58</v>
      </c>
      <c r="E39" s="2">
        <v>37953</v>
      </c>
      <c r="F39">
        <v>133.68</v>
      </c>
      <c r="G39" s="2">
        <v>26723</v>
      </c>
      <c r="H39">
        <v>6.6420000000000003</v>
      </c>
      <c r="I39" s="2">
        <v>31685</v>
      </c>
      <c r="J39">
        <v>163.72999999999999</v>
      </c>
      <c r="K39" s="2">
        <v>26723</v>
      </c>
      <c r="L39">
        <v>131.51</v>
      </c>
      <c r="M39" s="2">
        <v>26723</v>
      </c>
      <c r="N39">
        <v>111.68</v>
      </c>
      <c r="O39" s="2">
        <v>33085</v>
      </c>
      <c r="P39">
        <v>874.31182999999999</v>
      </c>
      <c r="Q39" s="2">
        <v>26723</v>
      </c>
      <c r="R39">
        <v>118.98</v>
      </c>
      <c r="S39" s="2">
        <v>27117</v>
      </c>
      <c r="T39">
        <v>0.62822999999999996</v>
      </c>
      <c r="U39" s="2">
        <v>31835</v>
      </c>
      <c r="V39">
        <v>3059.84312</v>
      </c>
      <c r="W39" s="2">
        <v>35124</v>
      </c>
      <c r="X39">
        <v>8.3364499999999992</v>
      </c>
      <c r="Y39" s="2">
        <v>33297</v>
      </c>
      <c r="Z39">
        <v>103.04</v>
      </c>
      <c r="AA39" s="2">
        <v>33297</v>
      </c>
      <c r="AB39">
        <v>171.6</v>
      </c>
      <c r="AC39" s="2">
        <v>37315</v>
      </c>
      <c r="AD39">
        <v>90.402469999999994</v>
      </c>
      <c r="AE39" s="2">
        <v>37344</v>
      </c>
      <c r="AF39">
        <v>95.21208</v>
      </c>
    </row>
    <row r="40" spans="1:32" x14ac:dyDescent="0.2">
      <c r="A40" s="2">
        <v>32233</v>
      </c>
      <c r="B40">
        <v>6.8125</v>
      </c>
      <c r="C40" s="2">
        <v>26754</v>
      </c>
      <c r="D40">
        <v>7.09</v>
      </c>
      <c r="E40" s="2">
        <v>37986</v>
      </c>
      <c r="F40">
        <v>138.62</v>
      </c>
      <c r="G40" s="2">
        <v>26753</v>
      </c>
      <c r="H40">
        <v>6.7320000000000002</v>
      </c>
      <c r="I40" s="2">
        <v>31716</v>
      </c>
      <c r="J40">
        <v>167.53</v>
      </c>
      <c r="K40" s="2">
        <v>26753</v>
      </c>
      <c r="L40">
        <v>131.47999999999999</v>
      </c>
      <c r="M40" s="2">
        <v>26753</v>
      </c>
      <c r="N40">
        <v>111.52</v>
      </c>
      <c r="O40" s="2">
        <v>33116</v>
      </c>
      <c r="P40">
        <v>778.60144000000003</v>
      </c>
      <c r="Q40" s="2">
        <v>26753</v>
      </c>
      <c r="R40">
        <v>117.54</v>
      </c>
      <c r="S40" s="2">
        <v>27149</v>
      </c>
      <c r="T40">
        <v>0.63893999999999995</v>
      </c>
      <c r="U40" s="2">
        <v>31867</v>
      </c>
      <c r="V40">
        <v>3209.9825000000001</v>
      </c>
      <c r="W40" s="2">
        <v>35153</v>
      </c>
      <c r="X40">
        <v>7.9513300000000005</v>
      </c>
      <c r="Y40" s="2">
        <v>33326</v>
      </c>
      <c r="Z40">
        <v>97.31</v>
      </c>
      <c r="AA40" s="2">
        <v>33326</v>
      </c>
      <c r="AB40">
        <v>179.03</v>
      </c>
      <c r="AC40" s="2">
        <v>37344</v>
      </c>
      <c r="AD40">
        <v>94.692089999999993</v>
      </c>
      <c r="AE40" s="2">
        <v>37376</v>
      </c>
      <c r="AF40">
        <v>93.811229999999995</v>
      </c>
    </row>
    <row r="41" spans="1:32" x14ac:dyDescent="0.2">
      <c r="A41" s="2">
        <v>32262</v>
      </c>
      <c r="B41">
        <v>7.125</v>
      </c>
      <c r="C41" s="2">
        <v>26784</v>
      </c>
      <c r="D41">
        <v>7.12</v>
      </c>
      <c r="E41" s="2">
        <v>38016</v>
      </c>
      <c r="F41">
        <v>139.1</v>
      </c>
      <c r="G41" s="2">
        <v>26784</v>
      </c>
      <c r="H41">
        <v>6.702</v>
      </c>
      <c r="I41" s="2">
        <v>31744</v>
      </c>
      <c r="J41">
        <v>167.08</v>
      </c>
      <c r="K41" s="2">
        <v>26784</v>
      </c>
      <c r="L41">
        <v>124.63</v>
      </c>
      <c r="M41" s="2">
        <v>26784</v>
      </c>
      <c r="N41">
        <v>106.97</v>
      </c>
      <c r="O41" s="2">
        <v>33144</v>
      </c>
      <c r="P41">
        <v>688.34167000000002</v>
      </c>
      <c r="Q41" s="2">
        <v>26784</v>
      </c>
      <c r="R41">
        <v>112.93</v>
      </c>
      <c r="S41" s="2">
        <v>27180</v>
      </c>
      <c r="T41">
        <v>0.66002000000000005</v>
      </c>
      <c r="U41" s="2">
        <v>31897</v>
      </c>
      <c r="V41">
        <v>3404.8552500000001</v>
      </c>
      <c r="W41" s="2">
        <v>35185</v>
      </c>
      <c r="X41">
        <v>7.5318899999999998</v>
      </c>
      <c r="Y41" s="2">
        <v>33358</v>
      </c>
      <c r="Z41">
        <v>99.42</v>
      </c>
      <c r="AA41" s="2">
        <v>33358</v>
      </c>
      <c r="AB41">
        <v>176.56</v>
      </c>
      <c r="AC41" s="2">
        <v>37376</v>
      </c>
      <c r="AD41">
        <v>93.897310000000004</v>
      </c>
      <c r="AE41" s="2">
        <v>37407</v>
      </c>
      <c r="AF41">
        <v>93.244659999999996</v>
      </c>
    </row>
    <row r="42" spans="1:32" x14ac:dyDescent="0.2">
      <c r="A42" s="2">
        <v>32294</v>
      </c>
      <c r="B42">
        <v>7.625</v>
      </c>
      <c r="C42" s="2">
        <v>26815</v>
      </c>
      <c r="D42">
        <v>7.84</v>
      </c>
      <c r="E42" s="2">
        <v>38044</v>
      </c>
      <c r="F42">
        <v>139.34</v>
      </c>
      <c r="G42" s="2">
        <v>26815</v>
      </c>
      <c r="H42">
        <v>6.9320000000000004</v>
      </c>
      <c r="I42" s="2">
        <v>31777</v>
      </c>
      <c r="J42">
        <v>166.6</v>
      </c>
      <c r="K42" s="2">
        <v>26815</v>
      </c>
      <c r="L42">
        <v>124.05</v>
      </c>
      <c r="M42" s="2">
        <v>26815</v>
      </c>
      <c r="N42">
        <v>104.95</v>
      </c>
      <c r="O42" s="2">
        <v>33177</v>
      </c>
      <c r="P42">
        <v>719.19190000000003</v>
      </c>
      <c r="Q42" s="2">
        <v>26815</v>
      </c>
      <c r="R42">
        <v>110.8</v>
      </c>
      <c r="S42" s="2">
        <v>27208</v>
      </c>
      <c r="T42">
        <v>0.63610999999999995</v>
      </c>
      <c r="U42" s="2">
        <v>31926</v>
      </c>
      <c r="V42">
        <v>3589.7885000000001</v>
      </c>
      <c r="W42" s="2">
        <v>35216</v>
      </c>
      <c r="X42">
        <v>7.83162</v>
      </c>
      <c r="Y42" s="2">
        <v>33389</v>
      </c>
      <c r="Z42">
        <v>99.03</v>
      </c>
      <c r="AA42" s="2">
        <v>33389</v>
      </c>
      <c r="AB42">
        <v>178.64</v>
      </c>
      <c r="AC42" s="2">
        <v>37407</v>
      </c>
      <c r="AD42">
        <v>92.769019999999998</v>
      </c>
      <c r="AE42" s="2">
        <v>37435</v>
      </c>
      <c r="AF42">
        <v>90.769919999999999</v>
      </c>
    </row>
    <row r="43" spans="1:32" x14ac:dyDescent="0.2">
      <c r="A43" s="2">
        <v>32324</v>
      </c>
      <c r="B43">
        <v>7.8125</v>
      </c>
      <c r="C43" s="2">
        <v>26845</v>
      </c>
      <c r="D43">
        <v>8.49</v>
      </c>
      <c r="E43" s="2">
        <v>38077</v>
      </c>
      <c r="F43">
        <v>141.38</v>
      </c>
      <c r="G43" s="2">
        <v>26844</v>
      </c>
      <c r="H43">
        <v>6.9420000000000002</v>
      </c>
      <c r="I43" s="2">
        <v>31807</v>
      </c>
      <c r="J43">
        <v>173.49</v>
      </c>
      <c r="K43" s="2">
        <v>26844</v>
      </c>
      <c r="L43">
        <v>124.61</v>
      </c>
      <c r="M43" s="2">
        <v>26844</v>
      </c>
      <c r="N43">
        <v>104.26</v>
      </c>
      <c r="O43" s="2">
        <v>33207</v>
      </c>
      <c r="P43">
        <v>706.07128</v>
      </c>
      <c r="Q43" s="2">
        <v>26844</v>
      </c>
      <c r="R43">
        <v>110.94</v>
      </c>
      <c r="S43" s="2">
        <v>27241</v>
      </c>
      <c r="T43">
        <v>0.57265999999999995</v>
      </c>
      <c r="U43" s="2">
        <v>31958</v>
      </c>
      <c r="V43">
        <v>3683.79664</v>
      </c>
      <c r="W43" s="2">
        <v>35244</v>
      </c>
      <c r="X43">
        <v>7.9255599999999999</v>
      </c>
      <c r="Y43" s="2">
        <v>33417</v>
      </c>
      <c r="Z43">
        <v>92.16</v>
      </c>
      <c r="AA43" s="2">
        <v>33417</v>
      </c>
      <c r="AB43">
        <v>173.39</v>
      </c>
      <c r="AC43" s="2">
        <v>37435</v>
      </c>
      <c r="AD43">
        <v>89.899280000000005</v>
      </c>
      <c r="AE43" s="2">
        <v>37468</v>
      </c>
      <c r="AF43">
        <v>78.013689999999997</v>
      </c>
    </row>
    <row r="44" spans="1:32" x14ac:dyDescent="0.2">
      <c r="A44" s="2">
        <v>32353</v>
      </c>
      <c r="B44">
        <v>8.125</v>
      </c>
      <c r="C44" s="2">
        <v>26876</v>
      </c>
      <c r="D44">
        <v>10.4</v>
      </c>
      <c r="E44" s="2">
        <v>38107</v>
      </c>
      <c r="F44">
        <v>135.43</v>
      </c>
      <c r="G44" s="2">
        <v>26876</v>
      </c>
      <c r="H44">
        <v>7.4320000000000004</v>
      </c>
      <c r="I44" s="2">
        <v>31835</v>
      </c>
      <c r="J44">
        <v>177.17</v>
      </c>
      <c r="K44" s="2">
        <v>26876</v>
      </c>
      <c r="L44">
        <v>127.35</v>
      </c>
      <c r="M44" s="2">
        <v>26876</v>
      </c>
      <c r="N44">
        <v>108.22</v>
      </c>
      <c r="O44" s="2">
        <v>33238</v>
      </c>
      <c r="P44">
        <v>709.88666000000001</v>
      </c>
      <c r="Q44" s="2">
        <v>26876</v>
      </c>
      <c r="R44">
        <v>115.06</v>
      </c>
      <c r="S44" s="2">
        <v>27271</v>
      </c>
      <c r="T44">
        <v>0.50844</v>
      </c>
      <c r="U44" s="2">
        <v>31989</v>
      </c>
      <c r="V44">
        <v>3756.1917400000002</v>
      </c>
      <c r="W44" s="2">
        <v>35277</v>
      </c>
      <c r="X44">
        <v>7.6065300000000002</v>
      </c>
      <c r="Y44" s="2">
        <v>33450</v>
      </c>
      <c r="Z44">
        <v>94.97</v>
      </c>
      <c r="AA44" s="2">
        <v>33450</v>
      </c>
      <c r="AB44">
        <v>178.81</v>
      </c>
      <c r="AC44" s="2">
        <v>37468</v>
      </c>
      <c r="AD44">
        <v>79.573769999999996</v>
      </c>
      <c r="AE44" s="2">
        <v>37498</v>
      </c>
      <c r="AF44">
        <v>78.471270000000004</v>
      </c>
    </row>
    <row r="45" spans="1:32" x14ac:dyDescent="0.2">
      <c r="A45" s="2">
        <v>32386</v>
      </c>
      <c r="B45">
        <v>8.375</v>
      </c>
      <c r="C45" s="2">
        <v>26907</v>
      </c>
      <c r="D45">
        <v>10.5</v>
      </c>
      <c r="E45" s="2">
        <v>38138</v>
      </c>
      <c r="F45">
        <v>136.32</v>
      </c>
      <c r="G45" s="2">
        <v>26907</v>
      </c>
      <c r="H45">
        <v>7.2519999999999998</v>
      </c>
      <c r="I45" s="2">
        <v>31867</v>
      </c>
      <c r="J45">
        <v>178.39</v>
      </c>
      <c r="K45" s="2">
        <v>26907</v>
      </c>
      <c r="L45">
        <v>121.82</v>
      </c>
      <c r="M45" s="2">
        <v>26907</v>
      </c>
      <c r="N45">
        <v>104.25</v>
      </c>
      <c r="O45" s="2">
        <v>33269</v>
      </c>
      <c r="P45">
        <v>735.13513</v>
      </c>
      <c r="Q45" s="2">
        <v>26907</v>
      </c>
      <c r="R45">
        <v>111.26</v>
      </c>
      <c r="S45" s="2">
        <v>27302</v>
      </c>
      <c r="T45">
        <v>0.51066999999999996</v>
      </c>
      <c r="U45" s="2">
        <v>32020</v>
      </c>
      <c r="V45">
        <v>3673.3100800000002</v>
      </c>
      <c r="W45" s="2">
        <v>35307</v>
      </c>
      <c r="X45">
        <v>7.5833700000000004</v>
      </c>
      <c r="Y45" s="2">
        <v>33480</v>
      </c>
      <c r="Z45">
        <v>89.89</v>
      </c>
      <c r="AA45" s="2">
        <v>33480</v>
      </c>
      <c r="AB45">
        <v>174.23</v>
      </c>
      <c r="AC45" s="2">
        <v>37498</v>
      </c>
      <c r="AD45">
        <v>79.373480000000001</v>
      </c>
      <c r="AE45" s="2">
        <v>37529</v>
      </c>
      <c r="AF45">
        <v>66.750060000000005</v>
      </c>
    </row>
    <row r="46" spans="1:32" x14ac:dyDescent="0.2">
      <c r="A46" s="2">
        <v>32416</v>
      </c>
      <c r="B46">
        <v>8.375</v>
      </c>
      <c r="C46" s="2">
        <v>26937</v>
      </c>
      <c r="D46">
        <v>10.78</v>
      </c>
      <c r="E46" s="2">
        <v>38168</v>
      </c>
      <c r="F46">
        <v>136.61000000000001</v>
      </c>
      <c r="G46" s="2">
        <v>26935</v>
      </c>
      <c r="H46">
        <v>6.9020000000000001</v>
      </c>
      <c r="I46" s="2">
        <v>31897</v>
      </c>
      <c r="J46">
        <v>172.19</v>
      </c>
      <c r="K46" s="2">
        <v>26935</v>
      </c>
      <c r="L46">
        <v>125.11</v>
      </c>
      <c r="M46" s="2">
        <v>26935</v>
      </c>
      <c r="N46">
        <v>108.43</v>
      </c>
      <c r="O46" s="2">
        <v>33297</v>
      </c>
      <c r="P46">
        <v>767.35772999999995</v>
      </c>
      <c r="Q46" s="2">
        <v>26935</v>
      </c>
      <c r="R46">
        <v>114.93</v>
      </c>
      <c r="S46" s="2">
        <v>27333</v>
      </c>
      <c r="T46">
        <v>0.46934999999999999</v>
      </c>
      <c r="U46" s="2">
        <v>32050</v>
      </c>
      <c r="V46">
        <v>3844.2768000000001</v>
      </c>
      <c r="W46" s="2">
        <v>35338</v>
      </c>
      <c r="X46">
        <v>7.4958299999999998</v>
      </c>
      <c r="Y46" s="2">
        <v>33511</v>
      </c>
      <c r="Z46">
        <v>96.87</v>
      </c>
      <c r="AA46" s="2">
        <v>33511</v>
      </c>
      <c r="AB46">
        <v>168.91</v>
      </c>
      <c r="AC46" s="2">
        <v>37529</v>
      </c>
      <c r="AD46">
        <v>68.864490000000004</v>
      </c>
      <c r="AE46" s="2">
        <v>37560</v>
      </c>
      <c r="AF46">
        <v>73.95523</v>
      </c>
    </row>
    <row r="47" spans="1:32" x14ac:dyDescent="0.2">
      <c r="A47" s="2">
        <v>32447</v>
      </c>
      <c r="B47">
        <v>8.4375</v>
      </c>
      <c r="C47" s="2">
        <v>26968</v>
      </c>
      <c r="D47">
        <v>10.01</v>
      </c>
      <c r="E47" s="2">
        <v>38198</v>
      </c>
      <c r="F47">
        <v>136.03</v>
      </c>
      <c r="G47" s="2">
        <v>26968</v>
      </c>
      <c r="H47">
        <v>6.7119999999999997</v>
      </c>
      <c r="I47" s="2">
        <v>31926</v>
      </c>
      <c r="J47">
        <v>173.43</v>
      </c>
      <c r="K47" s="2">
        <v>26968</v>
      </c>
      <c r="L47">
        <v>126.14</v>
      </c>
      <c r="M47" s="2">
        <v>26968</v>
      </c>
      <c r="N47">
        <v>108.29</v>
      </c>
      <c r="O47" s="2">
        <v>33326</v>
      </c>
      <c r="P47">
        <v>727.65371000000005</v>
      </c>
      <c r="Q47" s="2">
        <v>26968</v>
      </c>
      <c r="R47">
        <v>115.65</v>
      </c>
      <c r="S47" s="2">
        <v>27362</v>
      </c>
      <c r="T47">
        <v>0.51634999999999998</v>
      </c>
      <c r="U47" s="2">
        <v>32080</v>
      </c>
      <c r="V47">
        <v>3012.28078</v>
      </c>
      <c r="W47" s="2">
        <v>35369</v>
      </c>
      <c r="X47">
        <v>7.2962400000000001</v>
      </c>
      <c r="Y47" s="2">
        <v>33542</v>
      </c>
      <c r="Z47">
        <v>100.8</v>
      </c>
      <c r="AA47" s="2">
        <v>33542</v>
      </c>
      <c r="AB47">
        <v>171.04</v>
      </c>
      <c r="AC47" s="2">
        <v>37560</v>
      </c>
      <c r="AD47">
        <v>75.429490000000001</v>
      </c>
      <c r="AE47" s="2">
        <v>37589</v>
      </c>
      <c r="AF47">
        <v>78.492090000000005</v>
      </c>
    </row>
    <row r="48" spans="1:32" x14ac:dyDescent="0.2">
      <c r="A48" s="2">
        <v>32477</v>
      </c>
      <c r="B48">
        <v>9.5625</v>
      </c>
      <c r="C48" s="2">
        <v>26998</v>
      </c>
      <c r="D48">
        <v>10.029999999999999</v>
      </c>
      <c r="E48" s="2">
        <v>38230</v>
      </c>
      <c r="F48">
        <v>139.22999999999999</v>
      </c>
      <c r="G48" s="2">
        <v>26998</v>
      </c>
      <c r="H48">
        <v>6.6920000000000002</v>
      </c>
      <c r="I48" s="2">
        <v>31958</v>
      </c>
      <c r="J48">
        <v>175.65</v>
      </c>
      <c r="K48" s="2">
        <v>26998</v>
      </c>
      <c r="L48">
        <v>109.55</v>
      </c>
      <c r="M48" s="2">
        <v>26998</v>
      </c>
      <c r="N48">
        <v>95.96</v>
      </c>
      <c r="O48" s="2">
        <v>33358</v>
      </c>
      <c r="P48">
        <v>740.99375999999995</v>
      </c>
      <c r="Q48" s="2">
        <v>26998</v>
      </c>
      <c r="R48">
        <v>103.52</v>
      </c>
      <c r="S48" s="2">
        <v>27394</v>
      </c>
      <c r="T48">
        <v>0.49445</v>
      </c>
      <c r="U48" s="2">
        <v>32111</v>
      </c>
      <c r="V48">
        <v>2884.2652600000001</v>
      </c>
      <c r="W48" s="2">
        <v>35398</v>
      </c>
      <c r="X48">
        <v>8.1383799999999997</v>
      </c>
      <c r="Y48" s="2">
        <v>33571</v>
      </c>
      <c r="Z48">
        <v>94.33</v>
      </c>
      <c r="AA48" s="2">
        <v>33571</v>
      </c>
      <c r="AB48">
        <v>176.08</v>
      </c>
      <c r="AC48" s="2">
        <v>37589</v>
      </c>
      <c r="AD48">
        <v>79.070830000000001</v>
      </c>
      <c r="AE48" s="2">
        <v>37621</v>
      </c>
      <c r="AF48">
        <v>75.009069999999994</v>
      </c>
    </row>
    <row r="49" spans="1:32" x14ac:dyDescent="0.2">
      <c r="A49" s="2">
        <v>32507</v>
      </c>
      <c r="B49">
        <v>9.1875</v>
      </c>
      <c r="C49" s="2">
        <v>27029</v>
      </c>
      <c r="D49">
        <v>9.9499999999999993</v>
      </c>
      <c r="E49" s="2">
        <v>38260</v>
      </c>
      <c r="F49">
        <v>141.08000000000001</v>
      </c>
      <c r="G49" s="2">
        <v>27029</v>
      </c>
      <c r="H49">
        <v>6.9020000000000001</v>
      </c>
      <c r="I49" s="2">
        <v>31989</v>
      </c>
      <c r="J49">
        <v>176.12</v>
      </c>
      <c r="K49" s="2">
        <v>27029</v>
      </c>
      <c r="L49">
        <v>108.41</v>
      </c>
      <c r="M49" s="2">
        <v>27029</v>
      </c>
      <c r="N49">
        <v>97.55</v>
      </c>
      <c r="O49" s="2">
        <v>33389</v>
      </c>
      <c r="P49">
        <v>757.92741999999998</v>
      </c>
      <c r="Q49" s="2">
        <v>27029</v>
      </c>
      <c r="R49">
        <v>104.93</v>
      </c>
      <c r="S49" s="2">
        <v>27425</v>
      </c>
      <c r="T49">
        <v>0.51898999999999995</v>
      </c>
      <c r="U49" s="2">
        <v>32142</v>
      </c>
      <c r="V49">
        <v>3230.15211</v>
      </c>
      <c r="W49" s="2">
        <v>35430</v>
      </c>
      <c r="X49">
        <v>9.4875900000000009</v>
      </c>
      <c r="Y49" s="2">
        <v>33603</v>
      </c>
      <c r="Z49">
        <v>97.37</v>
      </c>
      <c r="AA49" s="2">
        <v>33603</v>
      </c>
      <c r="AB49">
        <v>184.44</v>
      </c>
      <c r="AC49" s="2">
        <v>37621</v>
      </c>
      <c r="AD49">
        <v>76.259739999999994</v>
      </c>
      <c r="AE49" s="2">
        <v>37652</v>
      </c>
      <c r="AF49">
        <v>72.419539999999998</v>
      </c>
    </row>
    <row r="50" spans="1:32" x14ac:dyDescent="0.2">
      <c r="A50" s="2">
        <v>32539</v>
      </c>
      <c r="B50">
        <v>9.25</v>
      </c>
      <c r="C50" s="2">
        <v>27060</v>
      </c>
      <c r="D50">
        <v>9.65</v>
      </c>
      <c r="E50" s="2">
        <v>38289</v>
      </c>
      <c r="F50">
        <v>145.13999999999999</v>
      </c>
      <c r="G50" s="2">
        <v>27060</v>
      </c>
      <c r="H50">
        <v>7.0019999999999998</v>
      </c>
      <c r="I50" s="2">
        <v>32020</v>
      </c>
      <c r="J50">
        <v>177.21</v>
      </c>
      <c r="K50" s="2">
        <v>27060</v>
      </c>
      <c r="L50">
        <v>109.01</v>
      </c>
      <c r="M50" s="2">
        <v>27060</v>
      </c>
      <c r="N50">
        <v>96.57</v>
      </c>
      <c r="O50" s="2">
        <v>33417</v>
      </c>
      <c r="P50">
        <v>700.42358000000002</v>
      </c>
      <c r="Q50" s="2">
        <v>27060</v>
      </c>
      <c r="R50">
        <v>103.5</v>
      </c>
      <c r="S50" s="2">
        <v>27453</v>
      </c>
      <c r="T50">
        <v>0.59418000000000004</v>
      </c>
      <c r="U50" s="2">
        <v>32171</v>
      </c>
      <c r="V50">
        <v>3168.10437</v>
      </c>
      <c r="W50" s="2">
        <v>35461</v>
      </c>
      <c r="X50">
        <v>9.2768899999999999</v>
      </c>
      <c r="Y50" s="2">
        <v>33634</v>
      </c>
      <c r="Z50">
        <v>93.78</v>
      </c>
      <c r="AA50" s="2">
        <v>33634</v>
      </c>
      <c r="AB50">
        <v>197.05</v>
      </c>
      <c r="AC50" s="2">
        <v>37652</v>
      </c>
      <c r="AD50">
        <v>72.508629999999997</v>
      </c>
      <c r="AE50" s="2">
        <v>37680</v>
      </c>
      <c r="AF50">
        <v>69.381979999999999</v>
      </c>
    </row>
    <row r="51" spans="1:32" x14ac:dyDescent="0.2">
      <c r="A51" s="2">
        <v>32567</v>
      </c>
      <c r="B51">
        <v>10.0625</v>
      </c>
      <c r="C51" s="2">
        <v>27088</v>
      </c>
      <c r="D51">
        <v>8.9700000000000006</v>
      </c>
      <c r="E51" s="2">
        <v>38321</v>
      </c>
      <c r="F51">
        <v>150.05000000000001</v>
      </c>
      <c r="G51" s="2">
        <v>27088</v>
      </c>
      <c r="H51">
        <v>7.0119999999999996</v>
      </c>
      <c r="I51" s="2">
        <v>32050</v>
      </c>
      <c r="J51">
        <v>171.63</v>
      </c>
      <c r="K51" s="2">
        <v>27088</v>
      </c>
      <c r="L51">
        <v>110.46</v>
      </c>
      <c r="M51" s="2">
        <v>27088</v>
      </c>
      <c r="N51">
        <v>96.22</v>
      </c>
      <c r="O51" s="2">
        <v>33450</v>
      </c>
      <c r="P51">
        <v>736.10749999999996</v>
      </c>
      <c r="Q51" s="2">
        <v>27088</v>
      </c>
      <c r="R51">
        <v>103.6</v>
      </c>
      <c r="S51" s="2">
        <v>27484</v>
      </c>
      <c r="T51">
        <v>0.60414000000000001</v>
      </c>
      <c r="U51" s="2">
        <v>32202</v>
      </c>
      <c r="V51">
        <v>3136.9668900000001</v>
      </c>
      <c r="W51" s="2">
        <v>35489</v>
      </c>
      <c r="X51">
        <v>9.5490899999999996</v>
      </c>
      <c r="Y51" s="2">
        <v>33662</v>
      </c>
      <c r="Z51">
        <v>86.93</v>
      </c>
      <c r="AA51" s="2">
        <v>33662</v>
      </c>
      <c r="AB51">
        <v>203.6</v>
      </c>
      <c r="AC51" s="2">
        <v>37680</v>
      </c>
      <c r="AD51">
        <v>70.057850000000002</v>
      </c>
      <c r="AE51" s="2">
        <v>37711</v>
      </c>
      <c r="AF51">
        <v>67.472480000000004</v>
      </c>
    </row>
    <row r="52" spans="1:32" x14ac:dyDescent="0.2">
      <c r="A52" s="2">
        <v>32598</v>
      </c>
      <c r="B52">
        <v>10.0625</v>
      </c>
      <c r="C52" s="2">
        <v>27119</v>
      </c>
      <c r="D52">
        <v>9.35</v>
      </c>
      <c r="E52" s="2">
        <v>38352</v>
      </c>
      <c r="F52">
        <v>152.46</v>
      </c>
      <c r="G52" s="2">
        <v>27117</v>
      </c>
      <c r="H52">
        <v>7.4119999999999999</v>
      </c>
      <c r="I52" s="2">
        <v>32080</v>
      </c>
      <c r="J52">
        <v>166.02</v>
      </c>
      <c r="K52" s="2">
        <v>27117</v>
      </c>
      <c r="L52">
        <v>107.42</v>
      </c>
      <c r="M52" s="2">
        <v>27117</v>
      </c>
      <c r="N52">
        <v>93.98</v>
      </c>
      <c r="O52" s="2">
        <v>33480</v>
      </c>
      <c r="P52">
        <v>734.38010999999995</v>
      </c>
      <c r="Q52" s="2">
        <v>27117</v>
      </c>
      <c r="R52">
        <v>100.89</v>
      </c>
      <c r="S52" s="2">
        <v>27514</v>
      </c>
      <c r="T52">
        <v>0.60782999999999998</v>
      </c>
      <c r="U52" s="2">
        <v>32233</v>
      </c>
      <c r="V52">
        <v>3287.2262500000002</v>
      </c>
      <c r="W52" s="2">
        <v>35520</v>
      </c>
      <c r="X52">
        <v>9.2731499999999993</v>
      </c>
      <c r="Y52" s="2">
        <v>33694</v>
      </c>
      <c r="Z52">
        <v>78.36</v>
      </c>
      <c r="AA52" s="2">
        <v>33694</v>
      </c>
      <c r="AB52">
        <v>201.43</v>
      </c>
      <c r="AC52" s="2">
        <v>37711</v>
      </c>
      <c r="AD52">
        <v>68.601389999999995</v>
      </c>
      <c r="AE52" s="2">
        <v>37741</v>
      </c>
      <c r="AF52">
        <v>77.522819999999996</v>
      </c>
    </row>
    <row r="53" spans="1:32" x14ac:dyDescent="0.2">
      <c r="A53" s="2">
        <v>32626</v>
      </c>
      <c r="B53">
        <v>9.875</v>
      </c>
      <c r="C53" s="2">
        <v>27149</v>
      </c>
      <c r="D53">
        <v>10.51</v>
      </c>
      <c r="E53" s="2">
        <v>38383</v>
      </c>
      <c r="F53">
        <v>150.44</v>
      </c>
      <c r="G53" s="2">
        <v>27149</v>
      </c>
      <c r="H53">
        <v>7.6619999999999999</v>
      </c>
      <c r="I53" s="2">
        <v>32111</v>
      </c>
      <c r="J53">
        <v>170.8</v>
      </c>
      <c r="K53" s="2">
        <v>27149</v>
      </c>
      <c r="L53">
        <v>105.38</v>
      </c>
      <c r="M53" s="2">
        <v>27149</v>
      </c>
      <c r="N53">
        <v>90.31</v>
      </c>
      <c r="O53" s="2">
        <v>33511</v>
      </c>
      <c r="P53">
        <v>744.51349000000005</v>
      </c>
      <c r="Q53" s="2">
        <v>27149</v>
      </c>
      <c r="R53">
        <v>96.65</v>
      </c>
      <c r="S53" s="2">
        <v>27544</v>
      </c>
      <c r="T53">
        <v>0.60314999999999996</v>
      </c>
      <c r="U53" s="2">
        <v>32262</v>
      </c>
      <c r="V53">
        <v>3385.4326099999998</v>
      </c>
      <c r="W53" s="2">
        <v>35550</v>
      </c>
      <c r="X53">
        <v>10.497809999999999</v>
      </c>
      <c r="Y53" s="2">
        <v>33724</v>
      </c>
      <c r="Z53">
        <v>74.36</v>
      </c>
      <c r="AA53" s="2">
        <v>33724</v>
      </c>
      <c r="AB53">
        <v>208.24</v>
      </c>
      <c r="AC53" s="2">
        <v>37741</v>
      </c>
      <c r="AD53">
        <v>77.562150000000003</v>
      </c>
      <c r="AE53" s="2">
        <v>37771</v>
      </c>
      <c r="AF53">
        <v>82.274860000000004</v>
      </c>
    </row>
    <row r="54" spans="1:32" x14ac:dyDescent="0.2">
      <c r="A54" s="2">
        <v>32659</v>
      </c>
      <c r="B54">
        <v>9.6875</v>
      </c>
      <c r="C54" s="2">
        <v>27180</v>
      </c>
      <c r="D54">
        <v>11.31</v>
      </c>
      <c r="E54" s="2">
        <v>38411</v>
      </c>
      <c r="F54">
        <v>150.71</v>
      </c>
      <c r="G54" s="2">
        <v>27180</v>
      </c>
      <c r="H54">
        <v>7.5220000000000002</v>
      </c>
      <c r="I54" s="2">
        <v>32142</v>
      </c>
      <c r="J54">
        <v>174.91</v>
      </c>
      <c r="K54" s="2">
        <v>27180</v>
      </c>
      <c r="L54">
        <v>100.89</v>
      </c>
      <c r="M54" s="2">
        <v>27180</v>
      </c>
      <c r="N54">
        <v>87.28</v>
      </c>
      <c r="O54" s="2">
        <v>33542</v>
      </c>
      <c r="P54">
        <v>736.38229000000001</v>
      </c>
      <c r="Q54" s="2">
        <v>27180</v>
      </c>
      <c r="R54">
        <v>93.07</v>
      </c>
      <c r="S54" s="2">
        <v>27575</v>
      </c>
      <c r="T54">
        <v>0.61173</v>
      </c>
      <c r="U54" s="2">
        <v>32294</v>
      </c>
      <c r="V54">
        <v>3280.0839000000001</v>
      </c>
      <c r="W54" s="2">
        <v>35580</v>
      </c>
      <c r="X54">
        <v>10.26681</v>
      </c>
      <c r="Y54" s="2">
        <v>33753</v>
      </c>
      <c r="Z54">
        <v>80.13</v>
      </c>
      <c r="AA54" s="2">
        <v>33753</v>
      </c>
      <c r="AB54">
        <v>222.08</v>
      </c>
      <c r="AC54" s="2">
        <v>37771</v>
      </c>
      <c r="AD54">
        <v>82.222750000000005</v>
      </c>
      <c r="AE54" s="2">
        <v>37802</v>
      </c>
      <c r="AF54">
        <v>82.815399999999997</v>
      </c>
    </row>
    <row r="55" spans="1:32" x14ac:dyDescent="0.2">
      <c r="A55" s="2">
        <v>32689</v>
      </c>
      <c r="B55">
        <v>9.4375</v>
      </c>
      <c r="C55" s="2">
        <v>27210</v>
      </c>
      <c r="D55">
        <v>11.93</v>
      </c>
      <c r="E55" s="2">
        <v>38442</v>
      </c>
      <c r="F55">
        <v>148.79</v>
      </c>
      <c r="G55" s="2">
        <v>27208</v>
      </c>
      <c r="H55">
        <v>7.6420000000000003</v>
      </c>
      <c r="I55" s="2">
        <v>32171</v>
      </c>
      <c r="J55">
        <v>180.76</v>
      </c>
      <c r="K55" s="2">
        <v>27208</v>
      </c>
      <c r="L55">
        <v>97.48</v>
      </c>
      <c r="M55" s="2">
        <v>27208</v>
      </c>
      <c r="N55">
        <v>86</v>
      </c>
      <c r="O55" s="2">
        <v>33571</v>
      </c>
      <c r="P55">
        <v>724.37323000000004</v>
      </c>
      <c r="Q55" s="2">
        <v>27208</v>
      </c>
      <c r="R55">
        <v>91.22</v>
      </c>
      <c r="S55" s="2">
        <v>27606</v>
      </c>
      <c r="T55">
        <v>0.57625999999999999</v>
      </c>
      <c r="U55" s="2">
        <v>32324</v>
      </c>
      <c r="V55">
        <v>3173.7097699999999</v>
      </c>
      <c r="W55" s="2">
        <v>35611</v>
      </c>
      <c r="X55">
        <v>10.46537</v>
      </c>
      <c r="Y55" s="2">
        <v>33785</v>
      </c>
      <c r="Z55">
        <v>73.849999999999994</v>
      </c>
      <c r="AA55" s="2">
        <v>33785</v>
      </c>
      <c r="AB55">
        <v>225.78</v>
      </c>
      <c r="AC55" s="2">
        <v>37802</v>
      </c>
      <c r="AD55">
        <v>82.753640000000004</v>
      </c>
      <c r="AE55" s="2">
        <v>37833</v>
      </c>
      <c r="AF55">
        <v>84.944159999999997</v>
      </c>
    </row>
    <row r="56" spans="1:32" x14ac:dyDescent="0.2">
      <c r="A56" s="2">
        <v>32720</v>
      </c>
      <c r="B56">
        <v>8.6875</v>
      </c>
      <c r="C56" s="2">
        <v>27241</v>
      </c>
      <c r="D56">
        <v>12.92</v>
      </c>
      <c r="E56" s="2">
        <v>38471</v>
      </c>
      <c r="F56">
        <v>150.91999999999999</v>
      </c>
      <c r="G56" s="2">
        <v>27241</v>
      </c>
      <c r="H56">
        <v>7.8920000000000003</v>
      </c>
      <c r="I56" s="2">
        <v>32202</v>
      </c>
      <c r="J56">
        <v>186.61</v>
      </c>
      <c r="K56" s="2">
        <v>27241</v>
      </c>
      <c r="L56">
        <v>91.46</v>
      </c>
      <c r="M56" s="2">
        <v>27241</v>
      </c>
      <c r="N56">
        <v>79.31</v>
      </c>
      <c r="O56" s="2">
        <v>33603</v>
      </c>
      <c r="P56">
        <v>776.68760999999995</v>
      </c>
      <c r="Q56" s="2">
        <v>27241</v>
      </c>
      <c r="R56">
        <v>84.58</v>
      </c>
      <c r="S56" s="2">
        <v>27635</v>
      </c>
      <c r="T56">
        <v>0.55057999999999996</v>
      </c>
      <c r="U56" s="2">
        <v>32353</v>
      </c>
      <c r="V56">
        <v>3169.6561700000002</v>
      </c>
      <c r="W56" s="2">
        <v>35642</v>
      </c>
      <c r="X56">
        <v>11.88189</v>
      </c>
      <c r="Y56" s="2">
        <v>33816</v>
      </c>
      <c r="Z56">
        <v>72.760000000000005</v>
      </c>
      <c r="AA56" s="2">
        <v>33816</v>
      </c>
      <c r="AB56">
        <v>219.43</v>
      </c>
      <c r="AC56" s="2">
        <v>37833</v>
      </c>
      <c r="AD56">
        <v>84.170689999999993</v>
      </c>
      <c r="AE56" s="2">
        <v>37862</v>
      </c>
      <c r="AF56">
        <v>85.023929999999993</v>
      </c>
    </row>
    <row r="57" spans="1:32" x14ac:dyDescent="0.2">
      <c r="A57" s="2">
        <v>32751</v>
      </c>
      <c r="B57">
        <v>9</v>
      </c>
      <c r="C57" s="2">
        <v>27272</v>
      </c>
      <c r="D57">
        <v>12.01</v>
      </c>
      <c r="E57" s="2">
        <v>38503</v>
      </c>
      <c r="F57">
        <v>148.13999999999999</v>
      </c>
      <c r="G57" s="2">
        <v>27271</v>
      </c>
      <c r="H57">
        <v>8.1120000000000001</v>
      </c>
      <c r="I57" s="2">
        <v>32233</v>
      </c>
      <c r="J57">
        <v>184.67</v>
      </c>
      <c r="K57" s="2">
        <v>27271</v>
      </c>
      <c r="L57">
        <v>82.39</v>
      </c>
      <c r="M57" s="2">
        <v>27271</v>
      </c>
      <c r="N57">
        <v>72.150000000000006</v>
      </c>
      <c r="O57" s="2">
        <v>33634</v>
      </c>
      <c r="P57">
        <v>777.81665999999996</v>
      </c>
      <c r="Q57" s="2">
        <v>27271</v>
      </c>
      <c r="R57">
        <v>76.89</v>
      </c>
      <c r="S57" s="2">
        <v>27667</v>
      </c>
      <c r="T57">
        <v>0.51485000000000003</v>
      </c>
      <c r="U57" s="2">
        <v>32386</v>
      </c>
      <c r="V57">
        <v>2950.4321599999998</v>
      </c>
      <c r="W57" s="2">
        <v>35671</v>
      </c>
      <c r="X57">
        <v>12.58042</v>
      </c>
      <c r="Y57" s="2">
        <v>33847</v>
      </c>
      <c r="Z57">
        <v>83.31</v>
      </c>
      <c r="AA57" s="2">
        <v>33847</v>
      </c>
      <c r="AB57">
        <v>211.73</v>
      </c>
      <c r="AC57" s="2">
        <v>37862</v>
      </c>
      <c r="AD57">
        <v>83.811080000000004</v>
      </c>
      <c r="AE57" s="2">
        <v>37894</v>
      </c>
      <c r="AF57">
        <v>86.242459999999994</v>
      </c>
    </row>
    <row r="58" spans="1:32" x14ac:dyDescent="0.2">
      <c r="A58" s="2">
        <v>32780</v>
      </c>
      <c r="B58">
        <v>9.125</v>
      </c>
      <c r="C58" s="2">
        <v>27302</v>
      </c>
      <c r="D58">
        <v>11.34</v>
      </c>
      <c r="E58" s="2">
        <v>38533</v>
      </c>
      <c r="F58">
        <v>147.04</v>
      </c>
      <c r="G58" s="2">
        <v>27302</v>
      </c>
      <c r="H58">
        <v>7.9420000000000002</v>
      </c>
      <c r="I58" s="2">
        <v>32262</v>
      </c>
      <c r="J58">
        <v>186.08</v>
      </c>
      <c r="K58" s="2">
        <v>27302</v>
      </c>
      <c r="L58">
        <v>74.45</v>
      </c>
      <c r="M58" s="2">
        <v>27302</v>
      </c>
      <c r="N58">
        <v>63.54</v>
      </c>
      <c r="O58" s="2">
        <v>33662</v>
      </c>
      <c r="P58">
        <v>774.40214000000003</v>
      </c>
      <c r="Q58" s="2">
        <v>27302</v>
      </c>
      <c r="R58">
        <v>68.08</v>
      </c>
      <c r="S58" s="2">
        <v>27698</v>
      </c>
      <c r="T58">
        <v>0.56864999999999999</v>
      </c>
      <c r="U58" s="2">
        <v>32416</v>
      </c>
      <c r="V58">
        <v>3088.6115</v>
      </c>
      <c r="W58" s="2">
        <v>35703</v>
      </c>
      <c r="X58">
        <v>10.489940000000001</v>
      </c>
      <c r="Y58" s="2">
        <v>33877</v>
      </c>
      <c r="Z58">
        <v>81.7</v>
      </c>
      <c r="AA58" s="2">
        <v>33877</v>
      </c>
      <c r="AB58">
        <v>215.56</v>
      </c>
      <c r="AC58" s="2">
        <v>37894</v>
      </c>
      <c r="AD58">
        <v>85.691829999999996</v>
      </c>
      <c r="AE58" s="2">
        <v>37925</v>
      </c>
      <c r="AF58">
        <v>91.507739999999998</v>
      </c>
    </row>
    <row r="59" spans="1:32" x14ac:dyDescent="0.2">
      <c r="A59" s="2">
        <v>32812</v>
      </c>
      <c r="B59">
        <v>8.75</v>
      </c>
      <c r="C59" s="2">
        <v>27333</v>
      </c>
      <c r="D59">
        <v>10.06</v>
      </c>
      <c r="E59" s="2">
        <v>38562</v>
      </c>
      <c r="F59">
        <v>145.69999999999999</v>
      </c>
      <c r="G59" s="2">
        <v>27333</v>
      </c>
      <c r="H59">
        <v>7.7919999999999998</v>
      </c>
      <c r="I59" s="2">
        <v>32294</v>
      </c>
      <c r="J59">
        <v>186.36</v>
      </c>
      <c r="K59" s="2">
        <v>27333</v>
      </c>
      <c r="L59">
        <v>81.33</v>
      </c>
      <c r="M59" s="2">
        <v>27333</v>
      </c>
      <c r="N59">
        <v>73.900000000000006</v>
      </c>
      <c r="O59" s="2">
        <v>33694</v>
      </c>
      <c r="P59">
        <v>758.25567999999998</v>
      </c>
      <c r="Q59" s="2">
        <v>27333</v>
      </c>
      <c r="R59">
        <v>79.040000000000006</v>
      </c>
      <c r="S59" s="2">
        <v>27726</v>
      </c>
      <c r="T59">
        <v>0.57272999999999996</v>
      </c>
      <c r="U59" s="2">
        <v>32447</v>
      </c>
      <c r="V59">
        <v>3276.89543</v>
      </c>
      <c r="W59" s="2">
        <v>35734</v>
      </c>
      <c r="X59">
        <v>8.77895</v>
      </c>
      <c r="Y59" s="2">
        <v>33907</v>
      </c>
      <c r="Z59">
        <v>79.3</v>
      </c>
      <c r="AA59" s="2">
        <v>33907</v>
      </c>
      <c r="AB59">
        <v>234.48</v>
      </c>
      <c r="AC59" s="2">
        <v>37925</v>
      </c>
      <c r="AD59">
        <v>90.950860000000006</v>
      </c>
      <c r="AE59" s="2">
        <v>37953</v>
      </c>
      <c r="AF59">
        <v>96.363630000000001</v>
      </c>
    </row>
    <row r="60" spans="1:32" x14ac:dyDescent="0.2">
      <c r="A60" s="2">
        <v>32842</v>
      </c>
      <c r="B60">
        <v>8.8125</v>
      </c>
      <c r="C60" s="2">
        <v>27363</v>
      </c>
      <c r="D60">
        <v>9.4499999999999993</v>
      </c>
      <c r="E60" s="2">
        <v>38595</v>
      </c>
      <c r="F60">
        <v>148.19</v>
      </c>
      <c r="G60" s="2">
        <v>27362</v>
      </c>
      <c r="H60">
        <v>7.6420000000000003</v>
      </c>
      <c r="I60" s="2">
        <v>32324</v>
      </c>
      <c r="J60">
        <v>189.08</v>
      </c>
      <c r="K60" s="2">
        <v>27362</v>
      </c>
      <c r="L60">
        <v>79.81</v>
      </c>
      <c r="M60" s="2">
        <v>27362</v>
      </c>
      <c r="N60">
        <v>69.97</v>
      </c>
      <c r="O60" s="2">
        <v>33724</v>
      </c>
      <c r="P60">
        <v>770.99536999999998</v>
      </c>
      <c r="Q60" s="2">
        <v>27362</v>
      </c>
      <c r="R60">
        <v>75.03</v>
      </c>
      <c r="S60" s="2">
        <v>27759</v>
      </c>
      <c r="T60">
        <v>0.57798000000000005</v>
      </c>
      <c r="U60" s="2">
        <v>32477</v>
      </c>
      <c r="V60">
        <v>3314.68514</v>
      </c>
      <c r="W60" s="2">
        <v>35762</v>
      </c>
      <c r="X60">
        <v>7.1959499999999998</v>
      </c>
      <c r="Y60" s="2">
        <v>33938</v>
      </c>
      <c r="Z60">
        <v>80.56</v>
      </c>
      <c r="AA60" s="2">
        <v>33938</v>
      </c>
      <c r="AB60">
        <v>225.58</v>
      </c>
      <c r="AC60" s="2">
        <v>37953</v>
      </c>
      <c r="AD60">
        <v>94.946629999999999</v>
      </c>
      <c r="AE60" s="2">
        <v>37986</v>
      </c>
      <c r="AF60">
        <v>104.23094</v>
      </c>
    </row>
    <row r="61" spans="1:32" x14ac:dyDescent="0.2">
      <c r="A61" s="2">
        <v>32871</v>
      </c>
      <c r="B61">
        <v>8.5</v>
      </c>
      <c r="C61" s="2">
        <v>27394</v>
      </c>
      <c r="D61">
        <v>8.5299999999999994</v>
      </c>
      <c r="E61" s="2">
        <v>38625</v>
      </c>
      <c r="F61">
        <v>145.56</v>
      </c>
      <c r="G61" s="2">
        <v>27394</v>
      </c>
      <c r="H61">
        <v>7.4020000000000001</v>
      </c>
      <c r="I61" s="2">
        <v>32353</v>
      </c>
      <c r="J61">
        <v>190.32</v>
      </c>
      <c r="K61" s="2">
        <v>27394</v>
      </c>
      <c r="L61">
        <v>78.239999999999995</v>
      </c>
      <c r="M61" s="2">
        <v>27394</v>
      </c>
      <c r="N61">
        <v>68.56</v>
      </c>
      <c r="O61" s="2">
        <v>33753</v>
      </c>
      <c r="P61">
        <v>826.53480000000002</v>
      </c>
      <c r="Q61" s="2">
        <v>27394</v>
      </c>
      <c r="R61">
        <v>73.599999999999994</v>
      </c>
      <c r="S61" s="2">
        <v>27789</v>
      </c>
      <c r="T61">
        <v>0.61297999999999997</v>
      </c>
      <c r="U61" s="2">
        <v>32507</v>
      </c>
      <c r="V61">
        <v>3247.3040599999999</v>
      </c>
      <c r="W61" s="2">
        <v>35795</v>
      </c>
      <c r="X61">
        <v>6.9826899999999998</v>
      </c>
      <c r="Y61" s="2">
        <v>33969</v>
      </c>
      <c r="Z61">
        <v>79.13</v>
      </c>
      <c r="AA61" s="2">
        <v>33969</v>
      </c>
      <c r="AB61">
        <v>218.48</v>
      </c>
      <c r="AC61" s="2">
        <v>37986</v>
      </c>
      <c r="AD61">
        <v>102.2907</v>
      </c>
      <c r="AE61" s="2">
        <v>38016</v>
      </c>
      <c r="AF61">
        <v>106.99872999999999</v>
      </c>
    </row>
    <row r="62" spans="1:32" x14ac:dyDescent="0.2">
      <c r="A62" s="2">
        <v>32904</v>
      </c>
      <c r="B62">
        <v>8.3125</v>
      </c>
      <c r="C62" s="2">
        <v>27425</v>
      </c>
      <c r="D62">
        <v>7.13</v>
      </c>
      <c r="E62" s="2">
        <v>38656</v>
      </c>
      <c r="F62">
        <v>143</v>
      </c>
      <c r="G62" s="2">
        <v>27425</v>
      </c>
      <c r="H62">
        <v>7.532</v>
      </c>
      <c r="I62" s="2">
        <v>32386</v>
      </c>
      <c r="J62">
        <v>190.04</v>
      </c>
      <c r="K62" s="2">
        <v>27425</v>
      </c>
      <c r="L62">
        <v>89.4</v>
      </c>
      <c r="M62" s="2">
        <v>27425</v>
      </c>
      <c r="N62">
        <v>76.98</v>
      </c>
      <c r="O62" s="2">
        <v>33785</v>
      </c>
      <c r="P62">
        <v>854.69552999999996</v>
      </c>
      <c r="Q62" s="2">
        <v>27425</v>
      </c>
      <c r="R62">
        <v>82.5</v>
      </c>
      <c r="S62" s="2">
        <v>27817</v>
      </c>
      <c r="T62">
        <v>0.61631999999999998</v>
      </c>
      <c r="U62" s="2">
        <v>32539</v>
      </c>
      <c r="V62">
        <v>3595.2793700000002</v>
      </c>
      <c r="W62" s="2">
        <v>35825</v>
      </c>
      <c r="X62">
        <v>5.2069099999999997</v>
      </c>
      <c r="Y62" s="2">
        <v>33998</v>
      </c>
      <c r="Z62">
        <v>79.17</v>
      </c>
      <c r="AA62" s="2">
        <v>33998</v>
      </c>
      <c r="AB62">
        <v>225.02</v>
      </c>
      <c r="AC62" s="2">
        <v>38016</v>
      </c>
      <c r="AD62">
        <v>104.15857</v>
      </c>
      <c r="AE62" s="2">
        <v>38044</v>
      </c>
      <c r="AF62">
        <v>109.25868</v>
      </c>
    </row>
    <row r="63" spans="1:32" x14ac:dyDescent="0.2">
      <c r="A63" s="2">
        <v>32932</v>
      </c>
      <c r="B63">
        <v>8.375</v>
      </c>
      <c r="C63" s="2">
        <v>27453</v>
      </c>
      <c r="D63">
        <v>6.24</v>
      </c>
      <c r="E63" s="2">
        <v>38686</v>
      </c>
      <c r="F63">
        <v>141.57</v>
      </c>
      <c r="G63" s="2">
        <v>27453</v>
      </c>
      <c r="H63">
        <v>7.4619999999999997</v>
      </c>
      <c r="I63" s="2">
        <v>32416</v>
      </c>
      <c r="J63">
        <v>192.43</v>
      </c>
      <c r="K63" s="2">
        <v>27453</v>
      </c>
      <c r="L63">
        <v>97.05</v>
      </c>
      <c r="M63" s="2">
        <v>27453</v>
      </c>
      <c r="N63">
        <v>81.59</v>
      </c>
      <c r="O63" s="2">
        <v>33816</v>
      </c>
      <c r="P63">
        <v>863.13184999999999</v>
      </c>
      <c r="Q63" s="2">
        <v>27453</v>
      </c>
      <c r="R63">
        <v>86.99</v>
      </c>
      <c r="S63" s="2">
        <v>27850</v>
      </c>
      <c r="T63">
        <v>0.61458000000000002</v>
      </c>
      <c r="U63" s="2">
        <v>32567</v>
      </c>
      <c r="V63">
        <v>3490.9839900000002</v>
      </c>
      <c r="W63" s="2">
        <v>35853</v>
      </c>
      <c r="X63">
        <v>7.0513199999999996</v>
      </c>
      <c r="Y63" s="2">
        <v>34026</v>
      </c>
      <c r="Z63">
        <v>82.71</v>
      </c>
      <c r="AA63" s="2">
        <v>34026</v>
      </c>
      <c r="AB63">
        <v>237.86</v>
      </c>
      <c r="AC63" s="2">
        <v>38044</v>
      </c>
      <c r="AD63">
        <v>107.20493999999999</v>
      </c>
      <c r="AE63" s="2">
        <v>38077</v>
      </c>
      <c r="AF63">
        <v>104.79029</v>
      </c>
    </row>
    <row r="64" spans="1:32" x14ac:dyDescent="0.2">
      <c r="A64" s="2">
        <v>32962</v>
      </c>
      <c r="B64">
        <v>8.375</v>
      </c>
      <c r="C64" s="2">
        <v>27484</v>
      </c>
      <c r="D64">
        <v>5.54</v>
      </c>
      <c r="E64" s="2">
        <v>38716</v>
      </c>
      <c r="F64">
        <v>143.11000000000001</v>
      </c>
      <c r="G64" s="2">
        <v>27484</v>
      </c>
      <c r="H64">
        <v>8.0120000000000005</v>
      </c>
      <c r="I64" s="2">
        <v>32447</v>
      </c>
      <c r="J64">
        <v>194.76</v>
      </c>
      <c r="K64" s="2">
        <v>27484</v>
      </c>
      <c r="L64">
        <v>97.51</v>
      </c>
      <c r="M64" s="2">
        <v>27484</v>
      </c>
      <c r="N64">
        <v>83.36</v>
      </c>
      <c r="O64" s="2">
        <v>33847</v>
      </c>
      <c r="P64">
        <v>876.53552000000002</v>
      </c>
      <c r="Q64" s="2">
        <v>27484</v>
      </c>
      <c r="R64">
        <v>88.46</v>
      </c>
      <c r="S64" s="2">
        <v>27880</v>
      </c>
      <c r="T64">
        <v>0.61807999999999996</v>
      </c>
      <c r="U64" s="2">
        <v>32598</v>
      </c>
      <c r="V64">
        <v>3497.4124999999999</v>
      </c>
      <c r="W64" s="2">
        <v>35885</v>
      </c>
      <c r="X64">
        <v>6.8577000000000004</v>
      </c>
      <c r="Y64" s="2">
        <v>34059</v>
      </c>
      <c r="Z64">
        <v>92.55</v>
      </c>
      <c r="AA64" s="2">
        <v>34059</v>
      </c>
      <c r="AB64">
        <v>237.37</v>
      </c>
      <c r="AC64" s="2">
        <v>38077</v>
      </c>
      <c r="AD64">
        <v>103.04375</v>
      </c>
      <c r="AE64" s="2">
        <v>38107</v>
      </c>
      <c r="AF64">
        <v>103.1579</v>
      </c>
    </row>
    <row r="65" spans="1:32" x14ac:dyDescent="0.2">
      <c r="A65" s="2">
        <v>32993</v>
      </c>
      <c r="B65">
        <v>8.5</v>
      </c>
      <c r="C65" s="2">
        <v>27514</v>
      </c>
      <c r="D65">
        <v>5.49</v>
      </c>
      <c r="E65" s="2">
        <v>38748</v>
      </c>
      <c r="F65">
        <v>145.13999999999999</v>
      </c>
      <c r="G65" s="2">
        <v>27514</v>
      </c>
      <c r="H65">
        <v>8.3119999999999994</v>
      </c>
      <c r="I65" s="2">
        <v>32477</v>
      </c>
      <c r="J65">
        <v>195.91</v>
      </c>
      <c r="K65" s="2">
        <v>27514</v>
      </c>
      <c r="L65">
        <v>101.3</v>
      </c>
      <c r="M65" s="2">
        <v>27514</v>
      </c>
      <c r="N65">
        <v>87.3</v>
      </c>
      <c r="O65" s="2">
        <v>33877</v>
      </c>
      <c r="P65">
        <v>926.39878999999996</v>
      </c>
      <c r="Q65" s="2">
        <v>27514</v>
      </c>
      <c r="R65">
        <v>91.73</v>
      </c>
      <c r="S65" s="2">
        <v>27911</v>
      </c>
      <c r="T65">
        <v>0.61977000000000004</v>
      </c>
      <c r="U65" s="2">
        <v>32626</v>
      </c>
      <c r="V65">
        <v>3579.9270799999999</v>
      </c>
      <c r="W65" s="2">
        <v>35915</v>
      </c>
      <c r="X65">
        <v>6.1432099999999998</v>
      </c>
      <c r="Y65" s="2">
        <v>34089</v>
      </c>
      <c r="Z65">
        <v>107.83</v>
      </c>
      <c r="AA65" s="2">
        <v>34089</v>
      </c>
      <c r="AB65">
        <v>257.74</v>
      </c>
      <c r="AC65" s="2">
        <v>38107</v>
      </c>
      <c r="AD65">
        <v>101.63632</v>
      </c>
      <c r="AE65" s="2">
        <v>38138</v>
      </c>
      <c r="AF65">
        <v>103.74057999999999</v>
      </c>
    </row>
    <row r="66" spans="1:32" x14ac:dyDescent="0.2">
      <c r="A66" s="2">
        <v>33024</v>
      </c>
      <c r="B66">
        <v>8.25</v>
      </c>
      <c r="C66" s="2">
        <v>27545</v>
      </c>
      <c r="D66">
        <v>5.22</v>
      </c>
      <c r="E66" s="2">
        <v>38776</v>
      </c>
      <c r="F66">
        <v>144.52000000000001</v>
      </c>
      <c r="G66" s="2">
        <v>27544</v>
      </c>
      <c r="H66">
        <v>8.0419999999999998</v>
      </c>
      <c r="I66" s="2">
        <v>32507</v>
      </c>
      <c r="J66">
        <v>196.83</v>
      </c>
      <c r="K66" s="2">
        <v>27544</v>
      </c>
      <c r="L66">
        <v>103.45</v>
      </c>
      <c r="M66" s="2">
        <v>27544</v>
      </c>
      <c r="N66">
        <v>91.15</v>
      </c>
      <c r="O66" s="2">
        <v>33907</v>
      </c>
      <c r="P66">
        <v>838.79794000000004</v>
      </c>
      <c r="Q66" s="2">
        <v>27544</v>
      </c>
      <c r="R66">
        <v>95.35</v>
      </c>
      <c r="S66" s="2">
        <v>27941</v>
      </c>
      <c r="T66">
        <v>0.64741000000000004</v>
      </c>
      <c r="U66" s="2">
        <v>32659</v>
      </c>
      <c r="V66">
        <v>3319.6078499999999</v>
      </c>
      <c r="W66" s="2">
        <v>35944</v>
      </c>
      <c r="X66">
        <v>5.2907200000000003</v>
      </c>
      <c r="Y66" s="2">
        <v>34120</v>
      </c>
      <c r="Z66">
        <v>111.13</v>
      </c>
      <c r="AA66" s="2">
        <v>34120</v>
      </c>
      <c r="AB66">
        <v>272.18</v>
      </c>
      <c r="AC66" s="2">
        <v>38138</v>
      </c>
      <c r="AD66">
        <v>102.66016</v>
      </c>
      <c r="AE66" s="2">
        <v>38168</v>
      </c>
      <c r="AF66">
        <v>105.89463000000001</v>
      </c>
    </row>
    <row r="67" spans="1:32" x14ac:dyDescent="0.2">
      <c r="A67" s="2">
        <v>33053</v>
      </c>
      <c r="B67">
        <v>8.375</v>
      </c>
      <c r="C67" s="2">
        <v>27575</v>
      </c>
      <c r="D67">
        <v>5.55</v>
      </c>
      <c r="E67" s="2">
        <v>38807</v>
      </c>
      <c r="F67">
        <v>142.91999999999999</v>
      </c>
      <c r="G67" s="2">
        <v>27575</v>
      </c>
      <c r="H67">
        <v>7.9619999999999997</v>
      </c>
      <c r="I67" s="2">
        <v>32539</v>
      </c>
      <c r="J67">
        <v>200.3</v>
      </c>
      <c r="K67" s="2">
        <v>27575</v>
      </c>
      <c r="L67">
        <v>104.5</v>
      </c>
      <c r="M67" s="2">
        <v>27575</v>
      </c>
      <c r="N67">
        <v>95.19</v>
      </c>
      <c r="O67" s="2">
        <v>33938</v>
      </c>
      <c r="P67">
        <v>803.01319999999998</v>
      </c>
      <c r="Q67" s="2">
        <v>27575</v>
      </c>
      <c r="R67">
        <v>99.34</v>
      </c>
      <c r="S67" s="2">
        <v>27971</v>
      </c>
      <c r="T67">
        <v>0.63724999999999998</v>
      </c>
      <c r="U67" s="2">
        <v>32689</v>
      </c>
      <c r="V67">
        <v>3334.05</v>
      </c>
      <c r="W67" s="2">
        <v>35976</v>
      </c>
      <c r="X67">
        <v>4.4421299999999997</v>
      </c>
      <c r="Y67" s="2">
        <v>34150</v>
      </c>
      <c r="Z67">
        <v>109.33</v>
      </c>
      <c r="AA67" s="2">
        <v>34150</v>
      </c>
      <c r="AB67">
        <v>264.64999999999998</v>
      </c>
      <c r="AC67" s="2">
        <v>38168</v>
      </c>
      <c r="AD67">
        <v>103.99102999999999</v>
      </c>
      <c r="AE67" s="2">
        <v>38198</v>
      </c>
      <c r="AF67">
        <v>101.49382</v>
      </c>
    </row>
    <row r="68" spans="1:32" x14ac:dyDescent="0.2">
      <c r="A68" s="2">
        <v>33085</v>
      </c>
      <c r="B68">
        <v>8</v>
      </c>
      <c r="C68" s="2">
        <v>27606</v>
      </c>
      <c r="D68">
        <v>6.1</v>
      </c>
      <c r="E68" s="2">
        <v>38835</v>
      </c>
      <c r="F68">
        <v>146.22999999999999</v>
      </c>
      <c r="G68" s="2">
        <v>27606</v>
      </c>
      <c r="H68">
        <v>8.202</v>
      </c>
      <c r="I68" s="2">
        <v>32567</v>
      </c>
      <c r="J68">
        <v>200.74</v>
      </c>
      <c r="K68" s="2">
        <v>27606</v>
      </c>
      <c r="L68">
        <v>98.48</v>
      </c>
      <c r="M68" s="2">
        <v>27606</v>
      </c>
      <c r="N68">
        <v>88.75</v>
      </c>
      <c r="O68" s="2">
        <v>33969</v>
      </c>
      <c r="P68">
        <v>844.97880999999995</v>
      </c>
      <c r="Q68" s="2">
        <v>27606</v>
      </c>
      <c r="R68">
        <v>93.24</v>
      </c>
      <c r="S68" s="2">
        <v>28003</v>
      </c>
      <c r="T68">
        <v>0.65681</v>
      </c>
      <c r="U68" s="2">
        <v>32720</v>
      </c>
      <c r="V68">
        <v>3826.8020000000001</v>
      </c>
      <c r="W68" s="2">
        <v>36007</v>
      </c>
      <c r="X68">
        <v>3.6381600000000001</v>
      </c>
      <c r="Y68" s="2">
        <v>34180</v>
      </c>
      <c r="Z68">
        <v>115.35</v>
      </c>
      <c r="AA68" s="2">
        <v>34180</v>
      </c>
      <c r="AB68">
        <v>265.8</v>
      </c>
      <c r="AC68" s="2">
        <v>38198</v>
      </c>
      <c r="AD68">
        <v>100.71869</v>
      </c>
      <c r="AE68" s="2">
        <v>38230</v>
      </c>
      <c r="AF68">
        <v>101.73256000000001</v>
      </c>
    </row>
    <row r="69" spans="1:32" x14ac:dyDescent="0.2">
      <c r="A69" s="2">
        <v>33116</v>
      </c>
      <c r="B69">
        <v>8.0625</v>
      </c>
      <c r="C69" s="2">
        <v>27637</v>
      </c>
      <c r="D69">
        <v>6.14</v>
      </c>
      <c r="E69" s="2">
        <v>38868</v>
      </c>
      <c r="F69">
        <v>148.58000000000001</v>
      </c>
      <c r="G69" s="2">
        <v>27635</v>
      </c>
      <c r="H69">
        <v>8.282</v>
      </c>
      <c r="I69" s="2">
        <v>32598</v>
      </c>
      <c r="J69">
        <v>199.17</v>
      </c>
      <c r="K69" s="2">
        <v>27635</v>
      </c>
      <c r="L69">
        <v>96.72</v>
      </c>
      <c r="M69" s="2">
        <v>27635</v>
      </c>
      <c r="N69">
        <v>86.88</v>
      </c>
      <c r="O69" s="2">
        <v>33998</v>
      </c>
      <c r="P69">
        <v>849.57664</v>
      </c>
      <c r="Q69" s="2">
        <v>27635</v>
      </c>
      <c r="R69">
        <v>91.09</v>
      </c>
      <c r="S69" s="2">
        <v>28033</v>
      </c>
      <c r="T69">
        <v>0.66151000000000004</v>
      </c>
      <c r="U69" s="2">
        <v>32751</v>
      </c>
      <c r="V69">
        <v>3744.22705</v>
      </c>
      <c r="W69" s="2">
        <v>36038</v>
      </c>
      <c r="X69">
        <v>2.6315</v>
      </c>
      <c r="Y69" s="2">
        <v>34212</v>
      </c>
      <c r="Z69">
        <v>118.69</v>
      </c>
      <c r="AA69" s="2">
        <v>34212</v>
      </c>
      <c r="AB69">
        <v>287.58</v>
      </c>
      <c r="AC69" s="2">
        <v>38230</v>
      </c>
      <c r="AD69">
        <v>101.02213999999999</v>
      </c>
      <c r="AE69" s="2">
        <v>38260</v>
      </c>
      <c r="AF69">
        <v>106.06055000000001</v>
      </c>
    </row>
    <row r="70" spans="1:32" x14ac:dyDescent="0.2">
      <c r="A70" s="2">
        <v>33144</v>
      </c>
      <c r="B70">
        <v>8.25</v>
      </c>
      <c r="C70" s="2">
        <v>27667</v>
      </c>
      <c r="D70">
        <v>6.24</v>
      </c>
      <c r="E70" s="2">
        <v>38898</v>
      </c>
      <c r="F70">
        <v>146.97999999999999</v>
      </c>
      <c r="G70" s="2">
        <v>27667</v>
      </c>
      <c r="H70">
        <v>8.4819999999999993</v>
      </c>
      <c r="I70" s="2">
        <v>32626</v>
      </c>
      <c r="J70">
        <v>200.01</v>
      </c>
      <c r="K70" s="2">
        <v>27667</v>
      </c>
      <c r="L70">
        <v>92.43</v>
      </c>
      <c r="M70" s="2">
        <v>27667</v>
      </c>
      <c r="N70">
        <v>83.87</v>
      </c>
      <c r="O70" s="2">
        <v>34026</v>
      </c>
      <c r="P70">
        <v>842.12043000000006</v>
      </c>
      <c r="Q70" s="2">
        <v>27667</v>
      </c>
      <c r="R70">
        <v>87.8</v>
      </c>
      <c r="S70" s="2">
        <v>28062</v>
      </c>
      <c r="T70">
        <v>0.62436999999999998</v>
      </c>
      <c r="U70" s="2">
        <v>32780</v>
      </c>
      <c r="V70">
        <v>3726.0157300000001</v>
      </c>
      <c r="W70" s="2">
        <v>36068</v>
      </c>
      <c r="X70">
        <v>3.7671999999999999</v>
      </c>
      <c r="Y70" s="2">
        <v>34242</v>
      </c>
      <c r="Z70">
        <v>114.33</v>
      </c>
      <c r="AA70" s="2">
        <v>34242</v>
      </c>
      <c r="AB70">
        <v>298.13</v>
      </c>
      <c r="AC70" s="2">
        <v>38260</v>
      </c>
      <c r="AD70">
        <v>104.79352</v>
      </c>
      <c r="AE70" s="2">
        <v>38289</v>
      </c>
      <c r="AF70">
        <v>110.85019</v>
      </c>
    </row>
    <row r="71" spans="1:32" x14ac:dyDescent="0.2">
      <c r="A71" s="2">
        <v>33177</v>
      </c>
      <c r="B71">
        <v>8</v>
      </c>
      <c r="C71" s="2">
        <v>27698</v>
      </c>
      <c r="D71">
        <v>5.82</v>
      </c>
      <c r="E71" s="2">
        <v>38929</v>
      </c>
      <c r="F71">
        <v>148.18</v>
      </c>
      <c r="G71" s="2">
        <v>27698</v>
      </c>
      <c r="H71">
        <v>7.9119999999999999</v>
      </c>
      <c r="I71" s="2">
        <v>32659</v>
      </c>
      <c r="J71">
        <v>203.89</v>
      </c>
      <c r="K71" s="2">
        <v>27698</v>
      </c>
      <c r="L71">
        <v>98.55</v>
      </c>
      <c r="M71" s="2">
        <v>27698</v>
      </c>
      <c r="N71">
        <v>89.04</v>
      </c>
      <c r="O71" s="2">
        <v>34059</v>
      </c>
      <c r="P71">
        <v>901.24748999999997</v>
      </c>
      <c r="Q71" s="2">
        <v>27698</v>
      </c>
      <c r="R71">
        <v>92.68</v>
      </c>
      <c r="S71" s="2">
        <v>28094</v>
      </c>
      <c r="T71">
        <v>0.61543000000000003</v>
      </c>
      <c r="U71" s="2">
        <v>32812</v>
      </c>
      <c r="V71">
        <v>3387.45075</v>
      </c>
      <c r="W71" s="2">
        <v>36098</v>
      </c>
      <c r="X71">
        <v>4.1433999999999997</v>
      </c>
      <c r="Y71" s="2">
        <v>34271</v>
      </c>
      <c r="Z71">
        <v>116.91</v>
      </c>
      <c r="AA71" s="2">
        <v>34271</v>
      </c>
      <c r="AB71">
        <v>352.64</v>
      </c>
      <c r="AC71" s="2">
        <v>38289</v>
      </c>
      <c r="AD71">
        <v>108.78357</v>
      </c>
      <c r="AE71" s="2">
        <v>38321</v>
      </c>
      <c r="AF71">
        <v>118.91776</v>
      </c>
    </row>
    <row r="72" spans="1:32" x14ac:dyDescent="0.2">
      <c r="A72" s="2">
        <v>33207</v>
      </c>
      <c r="B72">
        <v>8.75</v>
      </c>
      <c r="C72" s="2">
        <v>27728</v>
      </c>
      <c r="D72">
        <v>5.22</v>
      </c>
      <c r="E72" s="2">
        <v>38960</v>
      </c>
      <c r="F72">
        <v>149.57</v>
      </c>
      <c r="G72" s="2">
        <v>27726</v>
      </c>
      <c r="H72">
        <v>8.1419999999999995</v>
      </c>
      <c r="I72" s="2">
        <v>32689</v>
      </c>
      <c r="J72">
        <v>206.42</v>
      </c>
      <c r="K72" s="2">
        <v>27726</v>
      </c>
      <c r="L72">
        <v>101.01</v>
      </c>
      <c r="M72" s="2">
        <v>27726</v>
      </c>
      <c r="N72">
        <v>91.24</v>
      </c>
      <c r="O72" s="2">
        <v>34089</v>
      </c>
      <c r="P72">
        <v>924.70132999999998</v>
      </c>
      <c r="Q72" s="2">
        <v>27726</v>
      </c>
      <c r="R72">
        <v>95.43</v>
      </c>
      <c r="S72" s="2">
        <v>28125</v>
      </c>
      <c r="T72">
        <v>0.70921000000000001</v>
      </c>
      <c r="U72" s="2">
        <v>32842</v>
      </c>
      <c r="V72">
        <v>3575.7144800000001</v>
      </c>
      <c r="W72" s="2">
        <v>36129</v>
      </c>
      <c r="X72">
        <v>4.2743099999999998</v>
      </c>
      <c r="Y72" s="2">
        <v>34303</v>
      </c>
      <c r="Z72">
        <v>100.62</v>
      </c>
      <c r="AA72" s="2">
        <v>34303</v>
      </c>
      <c r="AB72">
        <v>349.75</v>
      </c>
      <c r="AC72" s="2">
        <v>38321</v>
      </c>
      <c r="AD72">
        <v>116.05698</v>
      </c>
      <c r="AE72" s="2">
        <v>38352</v>
      </c>
      <c r="AF72">
        <v>124.36274</v>
      </c>
    </row>
    <row r="73" spans="1:32" x14ac:dyDescent="0.2">
      <c r="A73" s="2">
        <v>33238</v>
      </c>
      <c r="B73">
        <v>7.6899999999999995</v>
      </c>
      <c r="C73" s="2">
        <v>27759</v>
      </c>
      <c r="D73">
        <v>5.2</v>
      </c>
      <c r="E73" s="2">
        <v>38989</v>
      </c>
      <c r="F73">
        <v>149.31</v>
      </c>
      <c r="G73" s="2">
        <v>27759</v>
      </c>
      <c r="H73">
        <v>7.7620000000000005</v>
      </c>
      <c r="I73" s="2">
        <v>32720</v>
      </c>
      <c r="J73">
        <v>206.15</v>
      </c>
      <c r="K73" s="2">
        <v>27759</v>
      </c>
      <c r="L73">
        <v>100.86</v>
      </c>
      <c r="M73" s="2">
        <v>27759</v>
      </c>
      <c r="N73">
        <v>90.19</v>
      </c>
      <c r="O73" s="2">
        <v>34120</v>
      </c>
      <c r="P73">
        <v>997.96753000000001</v>
      </c>
      <c r="Q73" s="2">
        <v>27759</v>
      </c>
      <c r="R73">
        <v>94.18</v>
      </c>
      <c r="S73" s="2">
        <v>28156</v>
      </c>
      <c r="T73">
        <v>0.68728999999999996</v>
      </c>
      <c r="U73" s="2">
        <v>32871</v>
      </c>
      <c r="V73">
        <v>3906.60367</v>
      </c>
      <c r="W73" s="2">
        <v>36160</v>
      </c>
      <c r="X73">
        <v>3.9222900000000003</v>
      </c>
      <c r="Y73" s="2">
        <v>34334</v>
      </c>
      <c r="Z73">
        <v>108.25</v>
      </c>
      <c r="AA73" s="2">
        <v>34334</v>
      </c>
      <c r="AB73">
        <v>434.34</v>
      </c>
      <c r="AC73" s="2">
        <v>38352</v>
      </c>
      <c r="AD73">
        <v>120.69889000000001</v>
      </c>
      <c r="AE73" s="2">
        <v>38383</v>
      </c>
      <c r="AF73">
        <v>121.60176</v>
      </c>
    </row>
    <row r="74" spans="1:32" x14ac:dyDescent="0.2">
      <c r="A74" s="2">
        <v>33269</v>
      </c>
      <c r="B74">
        <v>6.9375</v>
      </c>
      <c r="C74" s="2">
        <v>27790</v>
      </c>
      <c r="D74">
        <v>4.87</v>
      </c>
      <c r="E74" s="2">
        <v>39021</v>
      </c>
      <c r="F74">
        <v>150.72999999999999</v>
      </c>
      <c r="G74" s="2">
        <v>27789</v>
      </c>
      <c r="H74">
        <v>7.8019999999999996</v>
      </c>
      <c r="I74" s="2">
        <v>32751</v>
      </c>
      <c r="J74">
        <v>206.85</v>
      </c>
      <c r="K74" s="2">
        <v>27789</v>
      </c>
      <c r="L74">
        <v>109.64</v>
      </c>
      <c r="M74" s="2">
        <v>27789</v>
      </c>
      <c r="N74">
        <v>100.86</v>
      </c>
      <c r="O74" s="2">
        <v>34150</v>
      </c>
      <c r="P74">
        <v>986.52574000000004</v>
      </c>
      <c r="Q74" s="2">
        <v>27789</v>
      </c>
      <c r="R74">
        <v>104.61</v>
      </c>
      <c r="S74" s="2">
        <v>28184</v>
      </c>
      <c r="T74">
        <v>0.72130000000000005</v>
      </c>
      <c r="U74" s="2">
        <v>32904</v>
      </c>
      <c r="V74">
        <v>3921.9894800000002</v>
      </c>
      <c r="W74" s="2">
        <v>36189</v>
      </c>
      <c r="X74">
        <v>3.1928299999999998</v>
      </c>
      <c r="Y74" s="2">
        <v>34365</v>
      </c>
      <c r="Z74">
        <v>119.63</v>
      </c>
      <c r="AA74" s="2">
        <v>34365</v>
      </c>
      <c r="AB74">
        <v>404.28</v>
      </c>
      <c r="AC74" s="2">
        <v>38383</v>
      </c>
      <c r="AD74">
        <v>118.79854</v>
      </c>
      <c r="AE74" s="2">
        <v>38411</v>
      </c>
      <c r="AF74">
        <v>127.41070000000001</v>
      </c>
    </row>
    <row r="75" spans="1:32" x14ac:dyDescent="0.2">
      <c r="A75" s="2">
        <v>33297</v>
      </c>
      <c r="B75">
        <v>7</v>
      </c>
      <c r="C75" s="2">
        <v>27819</v>
      </c>
      <c r="D75">
        <v>4.7699999999999996</v>
      </c>
      <c r="E75" s="2">
        <v>39051</v>
      </c>
      <c r="F75">
        <v>154.63</v>
      </c>
      <c r="G75" s="2">
        <v>27817</v>
      </c>
      <c r="H75">
        <v>7.7720000000000002</v>
      </c>
      <c r="I75" s="2">
        <v>32780</v>
      </c>
      <c r="J75">
        <v>203.37</v>
      </c>
      <c r="K75" s="2">
        <v>27817</v>
      </c>
      <c r="L75">
        <v>108.58</v>
      </c>
      <c r="M75" s="2">
        <v>27817</v>
      </c>
      <c r="N75">
        <v>99.71</v>
      </c>
      <c r="O75" s="2">
        <v>34180</v>
      </c>
      <c r="P75">
        <v>996.03015000000005</v>
      </c>
      <c r="Q75" s="2">
        <v>27817</v>
      </c>
      <c r="R75">
        <v>103.78</v>
      </c>
      <c r="S75" s="2">
        <v>28215</v>
      </c>
      <c r="T75">
        <v>0.71331</v>
      </c>
      <c r="U75" s="2">
        <v>32932</v>
      </c>
      <c r="V75">
        <v>3783.43334</v>
      </c>
      <c r="W75" s="2">
        <v>36217</v>
      </c>
      <c r="X75">
        <v>3.0573299999999999</v>
      </c>
      <c r="Y75" s="2">
        <v>34393</v>
      </c>
      <c r="Z75">
        <v>122.69</v>
      </c>
      <c r="AA75" s="2">
        <v>34393</v>
      </c>
      <c r="AB75">
        <v>386.48</v>
      </c>
      <c r="AC75" s="2">
        <v>38411</v>
      </c>
      <c r="AD75">
        <v>124.22047999999999</v>
      </c>
      <c r="AE75" s="2">
        <v>38442</v>
      </c>
      <c r="AF75">
        <v>124.03892</v>
      </c>
    </row>
    <row r="76" spans="1:32" x14ac:dyDescent="0.2">
      <c r="A76" s="2">
        <v>33326</v>
      </c>
      <c r="B76">
        <v>6.375</v>
      </c>
      <c r="C76" s="2">
        <v>27850</v>
      </c>
      <c r="D76">
        <v>4.84</v>
      </c>
      <c r="E76" s="2">
        <v>39080</v>
      </c>
      <c r="F76">
        <v>152.11000000000001</v>
      </c>
      <c r="G76" s="2">
        <v>27850</v>
      </c>
      <c r="H76">
        <v>7.6619999999999999</v>
      </c>
      <c r="I76" s="2">
        <v>32812</v>
      </c>
      <c r="J76">
        <v>198.55</v>
      </c>
      <c r="K76" s="2">
        <v>27850</v>
      </c>
      <c r="L76">
        <v>109.62</v>
      </c>
      <c r="M76" s="2">
        <v>27850</v>
      </c>
      <c r="N76">
        <v>102.77</v>
      </c>
      <c r="O76" s="2">
        <v>34212</v>
      </c>
      <c r="P76">
        <v>1064.3625500000001</v>
      </c>
      <c r="Q76" s="2">
        <v>27850</v>
      </c>
      <c r="R76">
        <v>107.14</v>
      </c>
      <c r="S76" s="2">
        <v>28244</v>
      </c>
      <c r="T76">
        <v>0.72392999999999996</v>
      </c>
      <c r="U76" s="2">
        <v>32962</v>
      </c>
      <c r="V76">
        <v>3704.5390400000001</v>
      </c>
      <c r="W76" s="2">
        <v>36250</v>
      </c>
      <c r="X76">
        <v>3.4492599999999998</v>
      </c>
      <c r="Y76" s="2">
        <v>34424</v>
      </c>
      <c r="Z76">
        <v>115.7</v>
      </c>
      <c r="AA76" s="2">
        <v>34424</v>
      </c>
      <c r="AB76">
        <v>344.15</v>
      </c>
      <c r="AC76" s="2">
        <v>38442</v>
      </c>
      <c r="AD76">
        <v>120.59408000000001</v>
      </c>
      <c r="AE76" s="2">
        <v>38471</v>
      </c>
      <c r="AF76">
        <v>119.23296000000001</v>
      </c>
    </row>
    <row r="77" spans="1:32" x14ac:dyDescent="0.2">
      <c r="A77" s="2">
        <v>33358</v>
      </c>
      <c r="B77">
        <v>6</v>
      </c>
      <c r="C77" s="2">
        <v>27880</v>
      </c>
      <c r="D77">
        <v>4.82</v>
      </c>
      <c r="E77" s="2">
        <v>39113</v>
      </c>
      <c r="F77">
        <v>150.16</v>
      </c>
      <c r="G77" s="2">
        <v>27880</v>
      </c>
      <c r="H77">
        <v>7.6719999999999997</v>
      </c>
      <c r="I77" s="2">
        <v>32842</v>
      </c>
      <c r="J77">
        <v>198.16</v>
      </c>
      <c r="K77" s="2">
        <v>27880</v>
      </c>
      <c r="L77">
        <v>108.58</v>
      </c>
      <c r="M77" s="2">
        <v>27880</v>
      </c>
      <c r="N77">
        <v>101.64</v>
      </c>
      <c r="O77" s="2">
        <v>34242</v>
      </c>
      <c r="P77">
        <v>1095.9669100000001</v>
      </c>
      <c r="Q77" s="2">
        <v>27880</v>
      </c>
      <c r="R77">
        <v>105.94</v>
      </c>
      <c r="S77" s="2">
        <v>28276</v>
      </c>
      <c r="T77">
        <v>0.71975999999999996</v>
      </c>
      <c r="U77" s="2">
        <v>32993</v>
      </c>
      <c r="V77">
        <v>3453.7826399999999</v>
      </c>
      <c r="W77" s="2">
        <v>36280</v>
      </c>
      <c r="X77">
        <v>4.3108199999999997</v>
      </c>
      <c r="Y77" s="2">
        <v>34453</v>
      </c>
      <c r="Z77">
        <v>120.44</v>
      </c>
      <c r="AA77" s="2">
        <v>34453</v>
      </c>
      <c r="AB77">
        <v>356.57</v>
      </c>
      <c r="AC77" s="2">
        <v>38471</v>
      </c>
      <c r="AD77">
        <v>117.13135</v>
      </c>
      <c r="AE77" s="2">
        <v>38503</v>
      </c>
      <c r="AF77">
        <v>119.70327</v>
      </c>
    </row>
    <row r="78" spans="1:32" x14ac:dyDescent="0.2">
      <c r="A78" s="2">
        <v>33389</v>
      </c>
      <c r="B78">
        <v>6</v>
      </c>
      <c r="C78" s="2">
        <v>27911</v>
      </c>
      <c r="D78">
        <v>5.29</v>
      </c>
      <c r="E78" s="2">
        <v>39141</v>
      </c>
      <c r="F78">
        <v>153.44999999999999</v>
      </c>
      <c r="G78" s="2">
        <v>27911</v>
      </c>
      <c r="H78">
        <v>7.9619999999999997</v>
      </c>
      <c r="I78" s="2">
        <v>32871</v>
      </c>
      <c r="J78">
        <v>198.47</v>
      </c>
      <c r="K78" s="2">
        <v>27911</v>
      </c>
      <c r="L78">
        <v>106.53</v>
      </c>
      <c r="M78" s="2">
        <v>27911</v>
      </c>
      <c r="N78">
        <v>100.18</v>
      </c>
      <c r="O78" s="2">
        <v>34271</v>
      </c>
      <c r="P78">
        <v>1141.7018399999999</v>
      </c>
      <c r="Q78" s="2">
        <v>27911</v>
      </c>
      <c r="R78">
        <v>104.55</v>
      </c>
      <c r="S78" s="2">
        <v>28306</v>
      </c>
      <c r="T78">
        <v>0.74383999999999995</v>
      </c>
      <c r="U78" s="2">
        <v>33024</v>
      </c>
      <c r="V78">
        <v>3935.2455199999999</v>
      </c>
      <c r="W78" s="2">
        <v>36311</v>
      </c>
      <c r="X78">
        <v>4.2549099999999997</v>
      </c>
      <c r="Y78" s="2">
        <v>34485</v>
      </c>
      <c r="Z78">
        <v>123.36</v>
      </c>
      <c r="AA78" s="2">
        <v>34485</v>
      </c>
      <c r="AB78">
        <v>369.59</v>
      </c>
      <c r="AC78" s="2">
        <v>38503</v>
      </c>
      <c r="AD78">
        <v>116.86718999999999</v>
      </c>
      <c r="AE78" s="2">
        <v>38533</v>
      </c>
      <c r="AF78">
        <v>120.92789999999999</v>
      </c>
    </row>
    <row r="79" spans="1:32" x14ac:dyDescent="0.2">
      <c r="A79" s="2">
        <v>33417</v>
      </c>
      <c r="B79">
        <v>6.125</v>
      </c>
      <c r="C79" s="2">
        <v>27941</v>
      </c>
      <c r="D79">
        <v>5.48</v>
      </c>
      <c r="E79" s="2">
        <v>39171</v>
      </c>
      <c r="F79">
        <v>153.94999999999999</v>
      </c>
      <c r="G79" s="2">
        <v>27941</v>
      </c>
      <c r="H79">
        <v>7.8620000000000001</v>
      </c>
      <c r="I79" s="2">
        <v>32904</v>
      </c>
      <c r="J79">
        <v>194.21</v>
      </c>
      <c r="K79" s="2">
        <v>27941</v>
      </c>
      <c r="L79">
        <v>109.56</v>
      </c>
      <c r="M79" s="2">
        <v>27941</v>
      </c>
      <c r="N79">
        <v>104.28</v>
      </c>
      <c r="O79" s="2">
        <v>34303</v>
      </c>
      <c r="P79">
        <v>1159.8599099999999</v>
      </c>
      <c r="Q79" s="2">
        <v>27941</v>
      </c>
      <c r="R79">
        <v>108.27</v>
      </c>
      <c r="S79" s="2">
        <v>28335</v>
      </c>
      <c r="T79">
        <v>0.73509000000000002</v>
      </c>
      <c r="U79" s="2">
        <v>33053</v>
      </c>
      <c r="V79">
        <v>4153.3502099999996</v>
      </c>
      <c r="W79" s="2">
        <v>36341</v>
      </c>
      <c r="X79">
        <v>6.2337899999999999</v>
      </c>
      <c r="Y79" s="2">
        <v>34515</v>
      </c>
      <c r="Z79">
        <v>127.43</v>
      </c>
      <c r="AA79" s="2">
        <v>34515</v>
      </c>
      <c r="AB79">
        <v>356.58</v>
      </c>
      <c r="AC79" s="2">
        <v>38533</v>
      </c>
      <c r="AD79">
        <v>118.16018</v>
      </c>
      <c r="AE79" s="2">
        <v>38562</v>
      </c>
      <c r="AF79">
        <v>126.72547</v>
      </c>
    </row>
    <row r="80" spans="1:32" x14ac:dyDescent="0.2">
      <c r="A80" s="2">
        <v>33450</v>
      </c>
      <c r="B80">
        <v>5.9375</v>
      </c>
      <c r="C80" s="2">
        <v>27972</v>
      </c>
      <c r="D80">
        <v>5.31</v>
      </c>
      <c r="E80" s="2">
        <v>39202</v>
      </c>
      <c r="F80">
        <v>155.62</v>
      </c>
      <c r="G80" s="2">
        <v>27971</v>
      </c>
      <c r="H80">
        <v>7.8620000000000001</v>
      </c>
      <c r="I80" s="2">
        <v>32932</v>
      </c>
      <c r="J80">
        <v>190.2</v>
      </c>
      <c r="K80" s="2">
        <v>27971</v>
      </c>
      <c r="L80">
        <v>108.29</v>
      </c>
      <c r="M80" s="2">
        <v>27971</v>
      </c>
      <c r="N80">
        <v>103.44</v>
      </c>
      <c r="O80" s="2">
        <v>34334</v>
      </c>
      <c r="P80">
        <v>1259.41606</v>
      </c>
      <c r="Q80" s="2">
        <v>27971</v>
      </c>
      <c r="R80">
        <v>107.31</v>
      </c>
      <c r="S80" s="2">
        <v>28368</v>
      </c>
      <c r="T80">
        <v>0.77383999999999997</v>
      </c>
      <c r="U80" s="2">
        <v>33085</v>
      </c>
      <c r="V80">
        <v>4334.8736099999996</v>
      </c>
      <c r="W80" s="2">
        <v>36371</v>
      </c>
      <c r="X80">
        <v>5.4544699999999997</v>
      </c>
      <c r="Y80" s="2">
        <v>34544</v>
      </c>
      <c r="Z80">
        <v>124.75</v>
      </c>
      <c r="AA80" s="2">
        <v>34544</v>
      </c>
      <c r="AB80">
        <v>374.65</v>
      </c>
      <c r="AC80" s="2">
        <v>38562</v>
      </c>
      <c r="AD80">
        <v>122.32075</v>
      </c>
      <c r="AE80" s="2">
        <v>38595</v>
      </c>
      <c r="AF80">
        <v>127.94253999999999</v>
      </c>
    </row>
    <row r="81" spans="1:32" x14ac:dyDescent="0.2">
      <c r="A81" s="2">
        <v>33480</v>
      </c>
      <c r="B81">
        <v>5.6875</v>
      </c>
      <c r="C81" s="2">
        <v>28003</v>
      </c>
      <c r="D81">
        <v>5.29</v>
      </c>
      <c r="E81" s="2">
        <v>39233</v>
      </c>
      <c r="F81">
        <v>152.86000000000001</v>
      </c>
      <c r="G81" s="2">
        <v>28003</v>
      </c>
      <c r="H81">
        <v>7.6619999999999999</v>
      </c>
      <c r="I81" s="2">
        <v>32962</v>
      </c>
      <c r="J81">
        <v>195.19</v>
      </c>
      <c r="K81" s="2">
        <v>28003</v>
      </c>
      <c r="L81">
        <v>107.79</v>
      </c>
      <c r="M81" s="2">
        <v>28003</v>
      </c>
      <c r="N81">
        <v>102.91</v>
      </c>
      <c r="O81" s="2">
        <v>34365</v>
      </c>
      <c r="P81">
        <v>1377.9997100000001</v>
      </c>
      <c r="Q81" s="2">
        <v>28003</v>
      </c>
      <c r="R81">
        <v>106.79</v>
      </c>
      <c r="S81" s="2">
        <v>28398</v>
      </c>
      <c r="T81">
        <v>0.78334999999999999</v>
      </c>
      <c r="U81" s="2">
        <v>33116</v>
      </c>
      <c r="V81">
        <v>4098.5060899999999</v>
      </c>
      <c r="W81" s="2">
        <v>36403</v>
      </c>
      <c r="X81">
        <v>5.4068699999999996</v>
      </c>
      <c r="Y81" s="2">
        <v>34577</v>
      </c>
      <c r="Z81">
        <v>127.25</v>
      </c>
      <c r="AA81" s="2">
        <v>34577</v>
      </c>
      <c r="AB81">
        <v>403.99</v>
      </c>
      <c r="AC81" s="2">
        <v>38595</v>
      </c>
      <c r="AD81">
        <v>124.30925999999999</v>
      </c>
      <c r="AE81" s="2">
        <v>38625</v>
      </c>
      <c r="AF81">
        <v>130.87437</v>
      </c>
    </row>
    <row r="82" spans="1:32" x14ac:dyDescent="0.2">
      <c r="A82" s="2">
        <v>33511</v>
      </c>
      <c r="B82">
        <v>5.4375</v>
      </c>
      <c r="C82" s="2">
        <v>28033</v>
      </c>
      <c r="D82">
        <v>5.25</v>
      </c>
      <c r="E82" s="2">
        <v>39262</v>
      </c>
      <c r="F82">
        <v>152.05000000000001</v>
      </c>
      <c r="G82" s="2">
        <v>28033</v>
      </c>
      <c r="H82">
        <v>7.5519999999999996</v>
      </c>
      <c r="I82" s="2">
        <v>32993</v>
      </c>
      <c r="J82">
        <v>194.86</v>
      </c>
      <c r="K82" s="2">
        <v>28033</v>
      </c>
      <c r="L82">
        <v>108.44</v>
      </c>
      <c r="M82" s="2">
        <v>28033</v>
      </c>
      <c r="N82">
        <v>105.24</v>
      </c>
      <c r="O82" s="2">
        <v>34393</v>
      </c>
      <c r="P82">
        <v>1297.05573</v>
      </c>
      <c r="Q82" s="2">
        <v>28033</v>
      </c>
      <c r="R82">
        <v>107.56</v>
      </c>
      <c r="S82" s="2">
        <v>28429</v>
      </c>
      <c r="T82">
        <v>0.80052999999999996</v>
      </c>
      <c r="U82" s="2">
        <v>33144</v>
      </c>
      <c r="V82">
        <v>3739.3757300000002</v>
      </c>
      <c r="W82" s="2">
        <v>36433</v>
      </c>
      <c r="X82">
        <v>5.1827100000000002</v>
      </c>
      <c r="Y82" s="2">
        <v>34607</v>
      </c>
      <c r="Z82">
        <v>124.16</v>
      </c>
      <c r="AA82" s="2">
        <v>34607</v>
      </c>
      <c r="AB82">
        <v>395.55</v>
      </c>
      <c r="AC82" s="2">
        <v>38625</v>
      </c>
      <c r="AD82">
        <v>126.61194</v>
      </c>
      <c r="AE82" s="2">
        <v>38656</v>
      </c>
      <c r="AF82">
        <v>126.99167</v>
      </c>
    </row>
    <row r="83" spans="1:32" x14ac:dyDescent="0.2">
      <c r="A83" s="2">
        <v>33542</v>
      </c>
      <c r="B83">
        <v>5.1875</v>
      </c>
      <c r="C83" s="2">
        <v>28064</v>
      </c>
      <c r="D83">
        <v>5.0199999999999996</v>
      </c>
      <c r="E83" s="2">
        <v>39294</v>
      </c>
      <c r="F83">
        <v>156.1</v>
      </c>
      <c r="G83" s="2">
        <v>28062</v>
      </c>
      <c r="H83">
        <v>7.4219999999999997</v>
      </c>
      <c r="I83" s="2">
        <v>33024</v>
      </c>
      <c r="J83">
        <v>198.62</v>
      </c>
      <c r="K83" s="2">
        <v>28062</v>
      </c>
      <c r="L83">
        <v>104.39</v>
      </c>
      <c r="M83" s="2">
        <v>28062</v>
      </c>
      <c r="N83">
        <v>102.9</v>
      </c>
      <c r="O83" s="2">
        <v>34424</v>
      </c>
      <c r="P83">
        <v>1277.26214</v>
      </c>
      <c r="Q83" s="2">
        <v>28062</v>
      </c>
      <c r="R83">
        <v>104.34</v>
      </c>
      <c r="S83" s="2">
        <v>28459</v>
      </c>
      <c r="T83">
        <v>0.80181999999999998</v>
      </c>
      <c r="U83" s="2">
        <v>33177</v>
      </c>
      <c r="V83">
        <v>3984.7581399999999</v>
      </c>
      <c r="W83" s="2">
        <v>36462</v>
      </c>
      <c r="X83">
        <v>4.7531800000000004</v>
      </c>
      <c r="Y83" s="2">
        <v>34638</v>
      </c>
      <c r="Z83">
        <v>127.17</v>
      </c>
      <c r="AA83" s="2">
        <v>34638</v>
      </c>
      <c r="AB83">
        <v>401.09</v>
      </c>
      <c r="AC83" s="2">
        <v>38656</v>
      </c>
      <c r="AD83">
        <v>122.91423</v>
      </c>
      <c r="AE83" s="2">
        <v>38686</v>
      </c>
      <c r="AF83">
        <v>129.78666000000001</v>
      </c>
    </row>
    <row r="84" spans="1:32" x14ac:dyDescent="0.2">
      <c r="A84" s="2">
        <v>33571</v>
      </c>
      <c r="B84">
        <v>4.75</v>
      </c>
      <c r="C84" s="2">
        <v>28094</v>
      </c>
      <c r="D84">
        <v>4.95</v>
      </c>
      <c r="E84" s="2">
        <v>39325</v>
      </c>
      <c r="F84">
        <v>158.46</v>
      </c>
      <c r="G84" s="2">
        <v>28094</v>
      </c>
      <c r="H84">
        <v>7.0119999999999996</v>
      </c>
      <c r="I84" s="2">
        <v>33053</v>
      </c>
      <c r="J84">
        <v>203.42</v>
      </c>
      <c r="K84" s="2">
        <v>28094</v>
      </c>
      <c r="L84">
        <v>103.72</v>
      </c>
      <c r="M84" s="2">
        <v>28094</v>
      </c>
      <c r="N84">
        <v>102.1</v>
      </c>
      <c r="O84" s="2">
        <v>34453</v>
      </c>
      <c r="P84">
        <v>1269.06306</v>
      </c>
      <c r="Q84" s="2">
        <v>28094</v>
      </c>
      <c r="R84">
        <v>103.23</v>
      </c>
      <c r="S84" s="2">
        <v>28489</v>
      </c>
      <c r="T84">
        <v>0.80347000000000002</v>
      </c>
      <c r="U84" s="2">
        <v>33207</v>
      </c>
      <c r="V84">
        <v>4177.16464</v>
      </c>
      <c r="W84" s="2">
        <v>36494</v>
      </c>
      <c r="X84">
        <v>4.6623700000000001</v>
      </c>
      <c r="Y84" s="2">
        <v>34668</v>
      </c>
      <c r="Z84">
        <v>119.7</v>
      </c>
      <c r="AA84" s="2">
        <v>34668</v>
      </c>
      <c r="AB84">
        <v>365.17</v>
      </c>
      <c r="AC84" s="2">
        <v>38686</v>
      </c>
      <c r="AD84">
        <v>124.57395</v>
      </c>
      <c r="AE84" s="2">
        <v>38716</v>
      </c>
      <c r="AF84">
        <v>135.26302000000001</v>
      </c>
    </row>
    <row r="85" spans="1:32" x14ac:dyDescent="0.2">
      <c r="A85" s="2">
        <v>33603</v>
      </c>
      <c r="B85">
        <v>4.6875</v>
      </c>
      <c r="C85" s="2">
        <v>28125</v>
      </c>
      <c r="D85">
        <v>4.6500000000000004</v>
      </c>
      <c r="E85" s="2">
        <v>39353</v>
      </c>
      <c r="F85">
        <v>162.43</v>
      </c>
      <c r="G85" s="2">
        <v>28125</v>
      </c>
      <c r="H85">
        <v>6.8120000000000003</v>
      </c>
      <c r="I85" s="2">
        <v>33085</v>
      </c>
      <c r="J85">
        <v>208.9</v>
      </c>
      <c r="K85" s="2">
        <v>28125</v>
      </c>
      <c r="L85">
        <v>111.26</v>
      </c>
      <c r="M85" s="2">
        <v>28125</v>
      </c>
      <c r="N85">
        <v>107.46</v>
      </c>
      <c r="O85" s="2">
        <v>34485</v>
      </c>
      <c r="P85">
        <v>1276.23533</v>
      </c>
      <c r="Q85" s="2">
        <v>28125</v>
      </c>
      <c r="R85">
        <v>109.15</v>
      </c>
      <c r="S85" s="2">
        <v>28521</v>
      </c>
      <c r="T85">
        <v>0.83552000000000004</v>
      </c>
      <c r="U85" s="2">
        <v>33238</v>
      </c>
      <c r="V85">
        <v>4136.76181</v>
      </c>
      <c r="W85" s="2">
        <v>36525</v>
      </c>
      <c r="X85">
        <v>4.3115199999999998</v>
      </c>
      <c r="Y85" s="2">
        <v>34698</v>
      </c>
      <c r="Z85">
        <v>120.05</v>
      </c>
      <c r="AA85" s="2">
        <v>34698</v>
      </c>
      <c r="AB85">
        <v>354.5</v>
      </c>
      <c r="AC85" s="2">
        <v>38716</v>
      </c>
      <c r="AD85">
        <v>129.35117</v>
      </c>
      <c r="AE85" s="2">
        <v>38748</v>
      </c>
      <c r="AF85">
        <v>144.33526000000001</v>
      </c>
    </row>
    <row r="86" spans="1:32" x14ac:dyDescent="0.2">
      <c r="A86" s="2">
        <v>33634</v>
      </c>
      <c r="B86">
        <v>4.1875</v>
      </c>
      <c r="C86" s="2">
        <v>28156</v>
      </c>
      <c r="D86">
        <v>4.6100000000000003</v>
      </c>
      <c r="E86" s="2">
        <v>39386</v>
      </c>
      <c r="F86">
        <v>165.14</v>
      </c>
      <c r="G86" s="2">
        <v>28156</v>
      </c>
      <c r="H86">
        <v>7.4020000000000001</v>
      </c>
      <c r="I86" s="2">
        <v>33116</v>
      </c>
      <c r="J86">
        <v>197.01</v>
      </c>
      <c r="K86" s="2">
        <v>28156</v>
      </c>
      <c r="L86">
        <v>107.26</v>
      </c>
      <c r="M86" s="2">
        <v>28156</v>
      </c>
      <c r="N86">
        <v>102.03</v>
      </c>
      <c r="O86" s="2">
        <v>34515</v>
      </c>
      <c r="P86">
        <v>1296.60294</v>
      </c>
      <c r="Q86" s="2">
        <v>28156</v>
      </c>
      <c r="R86">
        <v>103.4</v>
      </c>
      <c r="S86" s="2">
        <v>28549</v>
      </c>
      <c r="T86">
        <v>0.86892000000000003</v>
      </c>
      <c r="U86" s="2">
        <v>33269</v>
      </c>
      <c r="V86">
        <v>4268.5868899999996</v>
      </c>
      <c r="W86" s="2">
        <v>36556</v>
      </c>
      <c r="X86">
        <v>4.1234599999999997</v>
      </c>
      <c r="Y86" s="2">
        <v>34730</v>
      </c>
      <c r="Z86">
        <v>111.94</v>
      </c>
      <c r="AA86" s="2">
        <v>34730</v>
      </c>
      <c r="AB86">
        <v>317.69</v>
      </c>
      <c r="AC86" s="2">
        <v>38748</v>
      </c>
      <c r="AD86">
        <v>137.62398999999999</v>
      </c>
      <c r="AE86" s="2">
        <v>38776</v>
      </c>
      <c r="AF86">
        <v>144.68559999999999</v>
      </c>
    </row>
    <row r="87" spans="1:32" x14ac:dyDescent="0.2">
      <c r="A87" s="2">
        <v>33662</v>
      </c>
      <c r="B87">
        <v>4.25</v>
      </c>
      <c r="C87" s="2">
        <v>28184</v>
      </c>
      <c r="D87">
        <v>4.68</v>
      </c>
      <c r="E87" s="2">
        <v>39416</v>
      </c>
      <c r="F87">
        <v>169.12</v>
      </c>
      <c r="G87" s="2">
        <v>28184</v>
      </c>
      <c r="H87">
        <v>7.8019999999999996</v>
      </c>
      <c r="I87" s="2">
        <v>33144</v>
      </c>
      <c r="J87">
        <v>182.63</v>
      </c>
      <c r="K87" s="2">
        <v>28184</v>
      </c>
      <c r="L87">
        <v>106.52</v>
      </c>
      <c r="M87" s="2">
        <v>28184</v>
      </c>
      <c r="N87">
        <v>99.82</v>
      </c>
      <c r="O87" s="2">
        <v>34544</v>
      </c>
      <c r="P87">
        <v>1275.9925000000001</v>
      </c>
      <c r="Q87" s="2">
        <v>28184</v>
      </c>
      <c r="R87">
        <v>101.22</v>
      </c>
      <c r="S87" s="2">
        <v>28580</v>
      </c>
      <c r="T87">
        <v>0.94667999999999997</v>
      </c>
      <c r="U87" s="2">
        <v>33297</v>
      </c>
      <c r="V87">
        <v>4554.4704899999997</v>
      </c>
      <c r="W87" s="2">
        <v>36585</v>
      </c>
      <c r="X87">
        <v>3.3664299999999998</v>
      </c>
      <c r="Y87" s="2">
        <v>34758</v>
      </c>
      <c r="Z87">
        <v>109.21</v>
      </c>
      <c r="AA87" s="2">
        <v>34758</v>
      </c>
      <c r="AB87">
        <v>343.84</v>
      </c>
      <c r="AC87" s="2">
        <v>38776</v>
      </c>
      <c r="AD87">
        <v>137.22403</v>
      </c>
      <c r="AE87" s="2">
        <v>38807</v>
      </c>
      <c r="AF87">
        <v>151.3005</v>
      </c>
    </row>
    <row r="88" spans="1:32" x14ac:dyDescent="0.2">
      <c r="A88" s="2">
        <v>33694</v>
      </c>
      <c r="B88">
        <v>4.25</v>
      </c>
      <c r="C88" s="2">
        <v>28215</v>
      </c>
      <c r="D88">
        <v>4.6899999999999995</v>
      </c>
      <c r="E88" s="2">
        <v>39447</v>
      </c>
      <c r="F88">
        <v>168.44</v>
      </c>
      <c r="G88" s="2">
        <v>28215</v>
      </c>
      <c r="H88">
        <v>7.4219999999999997</v>
      </c>
      <c r="I88" s="2">
        <v>33177</v>
      </c>
      <c r="J88">
        <v>173.04</v>
      </c>
      <c r="K88" s="2">
        <v>28215</v>
      </c>
      <c r="L88">
        <v>105.58</v>
      </c>
      <c r="M88" s="2">
        <v>28215</v>
      </c>
      <c r="N88">
        <v>98.42</v>
      </c>
      <c r="O88" s="2">
        <v>34577</v>
      </c>
      <c r="P88">
        <v>1312.03458</v>
      </c>
      <c r="Q88" s="2">
        <v>28215</v>
      </c>
      <c r="R88">
        <v>99.99</v>
      </c>
      <c r="S88" s="2">
        <v>28608</v>
      </c>
      <c r="T88">
        <v>0.96382000000000001</v>
      </c>
      <c r="U88" s="2">
        <v>33326</v>
      </c>
      <c r="V88">
        <v>4276.9407700000002</v>
      </c>
      <c r="W88" s="2">
        <v>36616</v>
      </c>
      <c r="X88">
        <v>3.4343500000000002</v>
      </c>
      <c r="Y88" s="2">
        <v>34789</v>
      </c>
      <c r="Z88">
        <v>117.05</v>
      </c>
      <c r="AA88" s="2">
        <v>34789</v>
      </c>
      <c r="AB88">
        <v>342.72</v>
      </c>
      <c r="AC88" s="2">
        <v>38807</v>
      </c>
      <c r="AD88">
        <v>142.45169999999999</v>
      </c>
      <c r="AE88" s="2">
        <v>38835</v>
      </c>
      <c r="AF88">
        <v>157.57203000000001</v>
      </c>
    </row>
    <row r="89" spans="1:32" x14ac:dyDescent="0.2">
      <c r="A89" s="2">
        <v>33724</v>
      </c>
      <c r="B89">
        <v>3.9375</v>
      </c>
      <c r="C89" s="2">
        <v>28245</v>
      </c>
      <c r="D89">
        <v>4.7300000000000004</v>
      </c>
      <c r="E89" s="2">
        <v>39478</v>
      </c>
      <c r="F89">
        <v>174.27</v>
      </c>
      <c r="G89" s="2">
        <v>28244</v>
      </c>
      <c r="H89">
        <v>7.452</v>
      </c>
      <c r="I89" s="2">
        <v>33207</v>
      </c>
      <c r="J89">
        <v>178.44</v>
      </c>
      <c r="K89" s="2">
        <v>28244</v>
      </c>
      <c r="L89">
        <v>106.46</v>
      </c>
      <c r="M89" s="2">
        <v>28244</v>
      </c>
      <c r="N89">
        <v>98.44</v>
      </c>
      <c r="O89" s="2">
        <v>34607</v>
      </c>
      <c r="P89">
        <v>1307.48739</v>
      </c>
      <c r="Q89" s="2">
        <v>28244</v>
      </c>
      <c r="R89">
        <v>99.79</v>
      </c>
      <c r="S89" s="2">
        <v>28641</v>
      </c>
      <c r="T89">
        <v>0.98050999999999999</v>
      </c>
      <c r="U89" s="2">
        <v>33358</v>
      </c>
      <c r="V89">
        <v>4291.3538799999997</v>
      </c>
      <c r="W89" s="2">
        <v>36644</v>
      </c>
      <c r="X89">
        <v>3.73706</v>
      </c>
      <c r="Y89" s="2">
        <v>34817</v>
      </c>
      <c r="Z89">
        <v>121.25</v>
      </c>
      <c r="AA89" s="2">
        <v>34817</v>
      </c>
      <c r="AB89">
        <v>337.33</v>
      </c>
      <c r="AC89" s="2">
        <v>38835</v>
      </c>
      <c r="AD89">
        <v>149.13061999999999</v>
      </c>
      <c r="AE89" s="2">
        <v>38868</v>
      </c>
      <c r="AF89">
        <v>150.62529000000001</v>
      </c>
    </row>
    <row r="90" spans="1:32" x14ac:dyDescent="0.2">
      <c r="A90" s="2">
        <v>33753</v>
      </c>
      <c r="B90">
        <v>4</v>
      </c>
      <c r="C90" s="2">
        <v>28276</v>
      </c>
      <c r="D90">
        <v>5.35</v>
      </c>
      <c r="E90" s="2">
        <v>39507</v>
      </c>
      <c r="F90">
        <v>178.4</v>
      </c>
      <c r="G90" s="2">
        <v>28276</v>
      </c>
      <c r="H90">
        <v>7.3819999999999997</v>
      </c>
      <c r="I90" s="2">
        <v>33238</v>
      </c>
      <c r="J90">
        <v>179.44</v>
      </c>
      <c r="K90" s="2">
        <v>28276</v>
      </c>
      <c r="L90">
        <v>104.73</v>
      </c>
      <c r="M90" s="2">
        <v>28276</v>
      </c>
      <c r="N90">
        <v>96.12</v>
      </c>
      <c r="O90" s="2">
        <v>34638</v>
      </c>
      <c r="P90">
        <v>1319.8998300000001</v>
      </c>
      <c r="Q90" s="2">
        <v>28276</v>
      </c>
      <c r="R90">
        <v>97.66</v>
      </c>
      <c r="S90" s="2">
        <v>28671</v>
      </c>
      <c r="T90">
        <v>1.0715300000000001</v>
      </c>
      <c r="U90" s="2">
        <v>33389</v>
      </c>
      <c r="V90">
        <v>4244.1509999999998</v>
      </c>
      <c r="W90" s="2">
        <v>36677</v>
      </c>
      <c r="X90">
        <v>3.7667899999999999</v>
      </c>
      <c r="Y90" s="2">
        <v>34850</v>
      </c>
      <c r="Z90">
        <v>117.53</v>
      </c>
      <c r="AA90" s="2">
        <v>34850</v>
      </c>
      <c r="AB90">
        <v>374.74</v>
      </c>
      <c r="AC90" s="2">
        <v>38868</v>
      </c>
      <c r="AD90">
        <v>143.46</v>
      </c>
      <c r="AE90" s="2">
        <v>38898</v>
      </c>
      <c r="AF90">
        <v>150.33881</v>
      </c>
    </row>
    <row r="91" spans="1:32" x14ac:dyDescent="0.2">
      <c r="A91" s="2">
        <v>33785</v>
      </c>
      <c r="B91">
        <v>3.9375</v>
      </c>
      <c r="C91" s="2">
        <v>28306</v>
      </c>
      <c r="D91">
        <v>5.39</v>
      </c>
      <c r="E91" s="2">
        <v>39538</v>
      </c>
      <c r="F91">
        <v>183.39</v>
      </c>
      <c r="G91" s="2">
        <v>28306</v>
      </c>
      <c r="H91">
        <v>7.202</v>
      </c>
      <c r="I91" s="2">
        <v>33269</v>
      </c>
      <c r="J91">
        <v>184.37</v>
      </c>
      <c r="K91" s="2">
        <v>28306</v>
      </c>
      <c r="L91">
        <v>108.39</v>
      </c>
      <c r="M91" s="2">
        <v>28306</v>
      </c>
      <c r="N91">
        <v>100.48</v>
      </c>
      <c r="O91" s="2">
        <v>34668</v>
      </c>
      <c r="P91">
        <v>1289.3609300000001</v>
      </c>
      <c r="Q91" s="2">
        <v>28306</v>
      </c>
      <c r="R91">
        <v>101.8</v>
      </c>
      <c r="S91" s="2">
        <v>28702</v>
      </c>
      <c r="T91">
        <v>1.18136</v>
      </c>
      <c r="U91" s="2">
        <v>33417</v>
      </c>
      <c r="V91">
        <v>3916.6433200000001</v>
      </c>
      <c r="W91" s="2">
        <v>36707</v>
      </c>
      <c r="X91">
        <v>4.2620000000000005</v>
      </c>
      <c r="Y91" s="2">
        <v>34880</v>
      </c>
      <c r="Z91">
        <v>112.62</v>
      </c>
      <c r="AA91" s="2">
        <v>34880</v>
      </c>
      <c r="AB91">
        <v>368.33</v>
      </c>
      <c r="AC91" s="2">
        <v>38898</v>
      </c>
      <c r="AD91">
        <v>143.72162</v>
      </c>
      <c r="AE91" s="2">
        <v>38929</v>
      </c>
      <c r="AF91">
        <v>151.90262999999999</v>
      </c>
    </row>
    <row r="92" spans="1:32" x14ac:dyDescent="0.2">
      <c r="A92" s="2">
        <v>33816</v>
      </c>
      <c r="B92">
        <v>3.375</v>
      </c>
      <c r="C92" s="2">
        <v>28337</v>
      </c>
      <c r="D92">
        <v>5.42</v>
      </c>
      <c r="E92" s="2">
        <v>39568</v>
      </c>
      <c r="F92">
        <v>177.98</v>
      </c>
      <c r="G92" s="2">
        <v>28335</v>
      </c>
      <c r="H92">
        <v>7.4219999999999997</v>
      </c>
      <c r="I92" s="2">
        <v>33297</v>
      </c>
      <c r="J92">
        <v>204.54</v>
      </c>
      <c r="K92" s="2">
        <v>28335</v>
      </c>
      <c r="L92">
        <v>106.66</v>
      </c>
      <c r="M92" s="2">
        <v>28335</v>
      </c>
      <c r="N92">
        <v>98.85</v>
      </c>
      <c r="O92" s="2">
        <v>34698</v>
      </c>
      <c r="P92">
        <v>1317.90272</v>
      </c>
      <c r="Q92" s="2">
        <v>28335</v>
      </c>
      <c r="R92">
        <v>100.35</v>
      </c>
      <c r="S92" s="2">
        <v>28733</v>
      </c>
      <c r="T92">
        <v>1.15483</v>
      </c>
      <c r="U92" s="2">
        <v>33450</v>
      </c>
      <c r="V92">
        <v>4367.1368199999997</v>
      </c>
      <c r="W92" s="2">
        <v>36738</v>
      </c>
      <c r="X92">
        <v>4.1811600000000002</v>
      </c>
      <c r="Y92" s="2">
        <v>34911</v>
      </c>
      <c r="Z92">
        <v>119.99</v>
      </c>
      <c r="AA92" s="2">
        <v>34911</v>
      </c>
      <c r="AB92">
        <v>374.61</v>
      </c>
      <c r="AC92" s="2">
        <v>38929</v>
      </c>
      <c r="AD92">
        <v>145.83772999999999</v>
      </c>
      <c r="AE92" s="2">
        <v>38960</v>
      </c>
      <c r="AF92">
        <v>157.04583</v>
      </c>
    </row>
    <row r="93" spans="1:32" x14ac:dyDescent="0.2">
      <c r="A93" s="2">
        <v>33847</v>
      </c>
      <c r="B93">
        <v>3.5</v>
      </c>
      <c r="C93" s="2">
        <v>28368</v>
      </c>
      <c r="D93">
        <v>5.9</v>
      </c>
      <c r="E93" s="2">
        <v>39598</v>
      </c>
      <c r="F93">
        <v>175.56</v>
      </c>
      <c r="G93" s="2">
        <v>28368</v>
      </c>
      <c r="H93">
        <v>7.1120000000000001</v>
      </c>
      <c r="I93" s="2">
        <v>33326</v>
      </c>
      <c r="J93">
        <v>216.59</v>
      </c>
      <c r="K93" s="2">
        <v>28368</v>
      </c>
      <c r="L93">
        <v>106.77</v>
      </c>
      <c r="M93" s="2">
        <v>28368</v>
      </c>
      <c r="N93">
        <v>96.77</v>
      </c>
      <c r="O93" s="2">
        <v>34730</v>
      </c>
      <c r="P93">
        <v>1293.53737</v>
      </c>
      <c r="Q93" s="2">
        <v>28368</v>
      </c>
      <c r="R93">
        <v>98.11</v>
      </c>
      <c r="S93" s="2">
        <v>28762</v>
      </c>
      <c r="T93">
        <v>1.1809499999999999</v>
      </c>
      <c r="U93" s="2">
        <v>33480</v>
      </c>
      <c r="V93">
        <v>4448.7444699999996</v>
      </c>
      <c r="W93" s="2">
        <v>36769</v>
      </c>
      <c r="X93">
        <v>4.0108899999999998</v>
      </c>
      <c r="Y93" s="2">
        <v>34942</v>
      </c>
      <c r="Z93">
        <v>114.93</v>
      </c>
      <c r="AA93" s="2">
        <v>34942</v>
      </c>
      <c r="AB93">
        <v>356.75</v>
      </c>
      <c r="AC93" s="2">
        <v>38960</v>
      </c>
      <c r="AD93">
        <v>149.86519999999999</v>
      </c>
      <c r="AE93" s="2">
        <v>38989</v>
      </c>
      <c r="AF93">
        <v>159.83090999999999</v>
      </c>
    </row>
    <row r="94" spans="1:32" x14ac:dyDescent="0.2">
      <c r="A94" s="2">
        <v>33877</v>
      </c>
      <c r="B94">
        <v>3.125</v>
      </c>
      <c r="C94" s="2">
        <v>28398</v>
      </c>
      <c r="D94">
        <v>6.14</v>
      </c>
      <c r="E94" s="2">
        <v>39629</v>
      </c>
      <c r="F94">
        <v>176.07</v>
      </c>
      <c r="G94" s="2">
        <v>28398</v>
      </c>
      <c r="H94">
        <v>7.4119999999999999</v>
      </c>
      <c r="I94" s="2">
        <v>33358</v>
      </c>
      <c r="J94">
        <v>225.47</v>
      </c>
      <c r="K94" s="2">
        <v>28398</v>
      </c>
      <c r="L94">
        <v>107.81</v>
      </c>
      <c r="M94" s="2">
        <v>28398</v>
      </c>
      <c r="N94">
        <v>96.53</v>
      </c>
      <c r="O94" s="2">
        <v>34758</v>
      </c>
      <c r="P94">
        <v>1378.1812500000001</v>
      </c>
      <c r="Q94" s="2">
        <v>28398</v>
      </c>
      <c r="R94">
        <v>97.93</v>
      </c>
      <c r="S94" s="2">
        <v>28794</v>
      </c>
      <c r="T94">
        <v>1.2498499999999999</v>
      </c>
      <c r="U94" s="2">
        <v>33511</v>
      </c>
      <c r="V94">
        <v>4590.5966099999996</v>
      </c>
      <c r="W94" s="2">
        <v>36798</v>
      </c>
      <c r="X94">
        <v>3.5112399999999999</v>
      </c>
      <c r="Y94" s="2">
        <v>34971</v>
      </c>
      <c r="Z94">
        <v>115.91</v>
      </c>
      <c r="AA94" s="2">
        <v>34971</v>
      </c>
      <c r="AB94">
        <v>360.45</v>
      </c>
      <c r="AC94" s="2">
        <v>38989</v>
      </c>
      <c r="AD94">
        <v>151.3434</v>
      </c>
      <c r="AE94" s="2">
        <v>39021</v>
      </c>
      <c r="AF94">
        <v>165.84397999999999</v>
      </c>
    </row>
    <row r="95" spans="1:32" x14ac:dyDescent="0.2">
      <c r="A95" s="2">
        <v>33907</v>
      </c>
      <c r="B95">
        <v>3.25</v>
      </c>
      <c r="C95" s="2">
        <v>28429</v>
      </c>
      <c r="D95">
        <v>6.47</v>
      </c>
      <c r="E95" s="2">
        <v>39660</v>
      </c>
      <c r="F95">
        <v>176.61</v>
      </c>
      <c r="G95" s="2">
        <v>28429</v>
      </c>
      <c r="H95">
        <v>7.6219999999999999</v>
      </c>
      <c r="I95" s="2">
        <v>33389</v>
      </c>
      <c r="J95">
        <v>225.88</v>
      </c>
      <c r="K95" s="2">
        <v>28429</v>
      </c>
      <c r="L95">
        <v>105.68</v>
      </c>
      <c r="M95" s="2">
        <v>28429</v>
      </c>
      <c r="N95">
        <v>92.34</v>
      </c>
      <c r="O95" s="2">
        <v>34789</v>
      </c>
      <c r="P95">
        <v>1454.00973</v>
      </c>
      <c r="Q95" s="2">
        <v>28429</v>
      </c>
      <c r="R95">
        <v>93.89</v>
      </c>
      <c r="S95" s="2">
        <v>28824</v>
      </c>
      <c r="T95">
        <v>1.1437299999999999</v>
      </c>
      <c r="U95" s="2">
        <v>33542</v>
      </c>
      <c r="V95">
        <v>4462.7871999999998</v>
      </c>
      <c r="W95" s="2">
        <v>36830</v>
      </c>
      <c r="X95">
        <v>3.3459400000000001</v>
      </c>
      <c r="Y95" s="2">
        <v>35003</v>
      </c>
      <c r="Z95">
        <v>110.28</v>
      </c>
      <c r="AA95" s="2">
        <v>35003</v>
      </c>
      <c r="AB95">
        <v>353.8</v>
      </c>
      <c r="AC95" s="2">
        <v>39021</v>
      </c>
      <c r="AD95">
        <v>157.59395000000001</v>
      </c>
      <c r="AE95" s="2">
        <v>39051</v>
      </c>
      <c r="AF95">
        <v>172.44756000000001</v>
      </c>
    </row>
    <row r="96" spans="1:32" x14ac:dyDescent="0.2">
      <c r="A96" s="2">
        <v>33938</v>
      </c>
      <c r="B96">
        <v>4.25</v>
      </c>
      <c r="C96" s="2">
        <v>28459</v>
      </c>
      <c r="D96">
        <v>6.51</v>
      </c>
      <c r="E96" s="2">
        <v>39689</v>
      </c>
      <c r="F96">
        <v>173.12</v>
      </c>
      <c r="G96" s="2">
        <v>28459</v>
      </c>
      <c r="H96">
        <v>7.5519999999999996</v>
      </c>
      <c r="I96" s="2">
        <v>33417</v>
      </c>
      <c r="J96">
        <v>232.56</v>
      </c>
      <c r="K96" s="2">
        <v>28459</v>
      </c>
      <c r="L96">
        <v>106.71</v>
      </c>
      <c r="M96" s="2">
        <v>28459</v>
      </c>
      <c r="N96">
        <v>94.83</v>
      </c>
      <c r="O96" s="2">
        <v>34817</v>
      </c>
      <c r="P96">
        <v>1483.7062800000001</v>
      </c>
      <c r="Q96" s="2">
        <v>28459</v>
      </c>
      <c r="R96">
        <v>96.08</v>
      </c>
      <c r="S96" s="2">
        <v>28853</v>
      </c>
      <c r="T96">
        <v>1.2064300000000001</v>
      </c>
      <c r="U96" s="2">
        <v>33571</v>
      </c>
      <c r="V96">
        <v>4278.6714899999997</v>
      </c>
      <c r="W96" s="2">
        <v>36860</v>
      </c>
      <c r="X96">
        <v>2.9000699999999999</v>
      </c>
      <c r="Y96" s="2">
        <v>35033</v>
      </c>
      <c r="Z96">
        <v>114.79</v>
      </c>
      <c r="AA96" s="2">
        <v>35033</v>
      </c>
      <c r="AB96">
        <v>345.31</v>
      </c>
      <c r="AC96" s="2">
        <v>39051</v>
      </c>
      <c r="AD96">
        <v>162.73648</v>
      </c>
      <c r="AE96" s="2">
        <v>39080</v>
      </c>
      <c r="AF96">
        <v>178.60543999999999</v>
      </c>
    </row>
    <row r="97" spans="1:32" x14ac:dyDescent="0.2">
      <c r="A97" s="2">
        <v>33969</v>
      </c>
      <c r="B97">
        <v>3.3125</v>
      </c>
      <c r="C97" s="2">
        <v>28490</v>
      </c>
      <c r="D97">
        <v>6.5600000000000005</v>
      </c>
      <c r="E97" s="2">
        <v>39721</v>
      </c>
      <c r="F97">
        <v>170.8</v>
      </c>
      <c r="G97" s="2">
        <v>28489</v>
      </c>
      <c r="H97">
        <v>7.782</v>
      </c>
      <c r="I97" s="2">
        <v>33450</v>
      </c>
      <c r="J97">
        <v>240</v>
      </c>
      <c r="K97" s="2">
        <v>28489</v>
      </c>
      <c r="L97">
        <v>108.52</v>
      </c>
      <c r="M97" s="2">
        <v>28489</v>
      </c>
      <c r="N97">
        <v>95.1</v>
      </c>
      <c r="O97" s="2">
        <v>34850</v>
      </c>
      <c r="P97">
        <v>1560.8035500000001</v>
      </c>
      <c r="Q97" s="2">
        <v>28489</v>
      </c>
      <c r="R97">
        <v>96.8</v>
      </c>
      <c r="S97" s="2">
        <v>28886</v>
      </c>
      <c r="T97">
        <v>1.1929099999999999</v>
      </c>
      <c r="U97" s="2">
        <v>33603</v>
      </c>
      <c r="V97">
        <v>4663.8423499999999</v>
      </c>
      <c r="W97" s="2">
        <v>36889</v>
      </c>
      <c r="X97">
        <v>2.9237500000000001</v>
      </c>
      <c r="Y97" s="2">
        <v>35062</v>
      </c>
      <c r="Z97">
        <v>120.54</v>
      </c>
      <c r="AA97" s="2">
        <v>35062</v>
      </c>
      <c r="AB97">
        <v>361.93</v>
      </c>
      <c r="AC97" s="2">
        <v>39080</v>
      </c>
      <c r="AD97">
        <v>167.94259</v>
      </c>
      <c r="AE97" s="2">
        <v>39113</v>
      </c>
      <c r="AF97">
        <v>180.40880000000001</v>
      </c>
    </row>
    <row r="98" spans="1:32" x14ac:dyDescent="0.2">
      <c r="A98" s="2">
        <v>33998</v>
      </c>
      <c r="B98">
        <v>3.1875</v>
      </c>
      <c r="C98" s="2">
        <v>28521</v>
      </c>
      <c r="D98">
        <v>6.7</v>
      </c>
      <c r="E98" s="2">
        <v>39752</v>
      </c>
      <c r="F98">
        <v>167.08</v>
      </c>
      <c r="G98" s="2">
        <v>28521</v>
      </c>
      <c r="H98">
        <v>7.9420000000000002</v>
      </c>
      <c r="I98" s="2">
        <v>33480</v>
      </c>
      <c r="J98">
        <v>245.52</v>
      </c>
      <c r="K98" s="2">
        <v>28521</v>
      </c>
      <c r="L98">
        <v>105.02</v>
      </c>
      <c r="M98" s="2">
        <v>28521</v>
      </c>
      <c r="N98">
        <v>89.25</v>
      </c>
      <c r="O98" s="2">
        <v>34880</v>
      </c>
      <c r="P98">
        <v>1625.89724</v>
      </c>
      <c r="Q98" s="2">
        <v>28521</v>
      </c>
      <c r="R98">
        <v>91.56</v>
      </c>
      <c r="S98" s="2">
        <v>28914</v>
      </c>
      <c r="T98">
        <v>1.14988</v>
      </c>
      <c r="U98" s="2">
        <v>33634</v>
      </c>
      <c r="V98">
        <v>4596.01991</v>
      </c>
      <c r="W98" s="2">
        <v>36922</v>
      </c>
      <c r="X98">
        <v>3.3477299999999999</v>
      </c>
      <c r="Y98" s="2">
        <v>35095</v>
      </c>
      <c r="Z98">
        <v>121.11</v>
      </c>
      <c r="AA98" s="2">
        <v>35095</v>
      </c>
      <c r="AB98">
        <v>389.61</v>
      </c>
      <c r="AC98" s="2">
        <v>39113</v>
      </c>
      <c r="AD98">
        <v>168.99771999999999</v>
      </c>
      <c r="AE98" s="2">
        <v>39141</v>
      </c>
      <c r="AF98">
        <v>179.5701</v>
      </c>
    </row>
    <row r="99" spans="1:32" x14ac:dyDescent="0.2">
      <c r="A99" s="2">
        <v>34026</v>
      </c>
      <c r="B99">
        <v>3.1875</v>
      </c>
      <c r="C99" s="2">
        <v>28549</v>
      </c>
      <c r="D99">
        <v>6.78</v>
      </c>
      <c r="E99" s="2">
        <v>39780</v>
      </c>
      <c r="F99">
        <v>172.51</v>
      </c>
      <c r="G99" s="2">
        <v>28549</v>
      </c>
      <c r="H99">
        <v>8.0419999999999998</v>
      </c>
      <c r="I99" s="2">
        <v>33511</v>
      </c>
      <c r="J99">
        <v>248.94</v>
      </c>
      <c r="K99" s="2">
        <v>28549</v>
      </c>
      <c r="L99">
        <v>103.9</v>
      </c>
      <c r="M99" s="2">
        <v>28549</v>
      </c>
      <c r="N99">
        <v>87.04</v>
      </c>
      <c r="O99" s="2">
        <v>34911</v>
      </c>
      <c r="P99">
        <v>1628.51793</v>
      </c>
      <c r="Q99" s="2">
        <v>28549</v>
      </c>
      <c r="R99">
        <v>89.94</v>
      </c>
      <c r="S99" s="2">
        <v>28944</v>
      </c>
      <c r="T99">
        <v>1.1104499999999999</v>
      </c>
      <c r="U99" s="2">
        <v>33662</v>
      </c>
      <c r="V99">
        <v>4503.4033399999998</v>
      </c>
      <c r="W99" s="2">
        <v>36950</v>
      </c>
      <c r="X99">
        <v>3.04236</v>
      </c>
      <c r="Y99" s="2">
        <v>35124</v>
      </c>
      <c r="Z99">
        <v>119.64</v>
      </c>
      <c r="AA99" s="2">
        <v>35124</v>
      </c>
      <c r="AB99">
        <v>393.31</v>
      </c>
      <c r="AC99" s="2">
        <v>39141</v>
      </c>
      <c r="AD99">
        <v>168.24654000000001</v>
      </c>
      <c r="AE99" s="2">
        <v>39171</v>
      </c>
      <c r="AF99">
        <v>186.63242</v>
      </c>
    </row>
    <row r="100" spans="1:32" x14ac:dyDescent="0.2">
      <c r="A100" s="2">
        <v>34059</v>
      </c>
      <c r="B100">
        <v>3.1875</v>
      </c>
      <c r="C100" s="2">
        <v>28580</v>
      </c>
      <c r="D100">
        <v>6.79</v>
      </c>
      <c r="E100" s="2">
        <v>39813</v>
      </c>
      <c r="F100">
        <v>184.69</v>
      </c>
      <c r="G100" s="2">
        <v>28580</v>
      </c>
      <c r="H100">
        <v>8.1519999999999992</v>
      </c>
      <c r="I100" s="2">
        <v>33542</v>
      </c>
      <c r="J100">
        <v>257.25</v>
      </c>
      <c r="K100" s="2">
        <v>28580</v>
      </c>
      <c r="L100">
        <v>108.28</v>
      </c>
      <c r="M100" s="2">
        <v>28580</v>
      </c>
      <c r="N100">
        <v>89.21</v>
      </c>
      <c r="O100" s="2">
        <v>34942</v>
      </c>
      <c r="P100">
        <v>1584.32188</v>
      </c>
      <c r="Q100" s="2">
        <v>28580</v>
      </c>
      <c r="R100">
        <v>91.92</v>
      </c>
      <c r="S100" s="2">
        <v>28975</v>
      </c>
      <c r="T100">
        <v>1.07358</v>
      </c>
      <c r="U100" s="2">
        <v>33694</v>
      </c>
      <c r="V100">
        <v>4236.7457999999997</v>
      </c>
      <c r="W100" s="2">
        <v>36980</v>
      </c>
      <c r="X100">
        <v>2.5474700000000001</v>
      </c>
      <c r="Y100" s="2">
        <v>35153</v>
      </c>
      <c r="Z100">
        <v>123.01</v>
      </c>
      <c r="AA100" s="2">
        <v>35153</v>
      </c>
      <c r="AB100">
        <v>395.51</v>
      </c>
      <c r="AC100" s="2">
        <v>39171</v>
      </c>
      <c r="AD100">
        <v>174.25341</v>
      </c>
      <c r="AE100" s="2">
        <v>39202</v>
      </c>
      <c r="AF100">
        <v>198.89673999999999</v>
      </c>
    </row>
    <row r="101" spans="1:32" x14ac:dyDescent="0.2">
      <c r="A101" s="2">
        <v>34089</v>
      </c>
      <c r="B101">
        <v>3.125</v>
      </c>
      <c r="C101" s="2">
        <v>28610</v>
      </c>
      <c r="D101">
        <v>6.89</v>
      </c>
      <c r="E101" s="2">
        <v>39843</v>
      </c>
      <c r="F101">
        <v>177.3</v>
      </c>
      <c r="G101" s="2">
        <v>28608</v>
      </c>
      <c r="H101">
        <v>8.2420000000000009</v>
      </c>
      <c r="I101" s="2">
        <v>33571</v>
      </c>
      <c r="J101">
        <v>258.58999999999997</v>
      </c>
      <c r="K101" s="2">
        <v>28608</v>
      </c>
      <c r="L101">
        <v>112.83</v>
      </c>
      <c r="M101" s="2">
        <v>28608</v>
      </c>
      <c r="N101">
        <v>96.83</v>
      </c>
      <c r="O101" s="2">
        <v>34971</v>
      </c>
      <c r="P101">
        <v>1704.01971</v>
      </c>
      <c r="Q101" s="2">
        <v>28608</v>
      </c>
      <c r="R101">
        <v>99.84</v>
      </c>
      <c r="S101" s="2">
        <v>29006</v>
      </c>
      <c r="T101">
        <v>1.0865499999999999</v>
      </c>
      <c r="U101" s="2">
        <v>33724</v>
      </c>
      <c r="V101">
        <v>4716.0704599999999</v>
      </c>
      <c r="W101" s="2">
        <v>37011</v>
      </c>
      <c r="X101">
        <v>2.8029299999999999</v>
      </c>
      <c r="Y101" s="2">
        <v>35185</v>
      </c>
      <c r="Z101">
        <v>129.34</v>
      </c>
      <c r="AA101" s="2">
        <v>35185</v>
      </c>
      <c r="AB101">
        <v>409.09</v>
      </c>
      <c r="AC101" s="2">
        <v>39202</v>
      </c>
      <c r="AD101">
        <v>184.12730999999999</v>
      </c>
      <c r="AE101" s="2">
        <v>39233</v>
      </c>
      <c r="AF101">
        <v>200.37374</v>
      </c>
    </row>
    <row r="102" spans="1:32" x14ac:dyDescent="0.2">
      <c r="A102" s="2">
        <v>34120</v>
      </c>
      <c r="B102">
        <v>3.25</v>
      </c>
      <c r="C102" s="2">
        <v>28641</v>
      </c>
      <c r="D102">
        <v>7.36</v>
      </c>
      <c r="E102" s="2">
        <v>39871</v>
      </c>
      <c r="F102">
        <v>171.87</v>
      </c>
      <c r="G102" s="2">
        <v>28641</v>
      </c>
      <c r="H102">
        <v>8.4220000000000006</v>
      </c>
      <c r="I102" s="2">
        <v>33603</v>
      </c>
      <c r="J102">
        <v>262.31</v>
      </c>
      <c r="K102" s="2">
        <v>28641</v>
      </c>
      <c r="L102">
        <v>113.93</v>
      </c>
      <c r="M102" s="2">
        <v>28641</v>
      </c>
      <c r="N102">
        <v>97.29</v>
      </c>
      <c r="O102" s="2">
        <v>35003</v>
      </c>
      <c r="P102">
        <v>1768.8969400000001</v>
      </c>
      <c r="Q102" s="2">
        <v>28641</v>
      </c>
      <c r="R102">
        <v>100.41</v>
      </c>
      <c r="S102" s="2">
        <v>29035</v>
      </c>
      <c r="T102">
        <v>1.0936300000000001</v>
      </c>
      <c r="U102" s="2">
        <v>33753</v>
      </c>
      <c r="V102">
        <v>4954.0959000000003</v>
      </c>
      <c r="W102" s="2">
        <v>37042</v>
      </c>
      <c r="X102">
        <v>2.85704</v>
      </c>
      <c r="Y102" s="2">
        <v>35216</v>
      </c>
      <c r="Z102">
        <v>123.73</v>
      </c>
      <c r="AA102" s="2">
        <v>35216</v>
      </c>
      <c r="AB102">
        <v>403.86</v>
      </c>
      <c r="AC102" s="2">
        <v>39233</v>
      </c>
      <c r="AD102">
        <v>185.72466</v>
      </c>
      <c r="AE102" s="2">
        <v>39262</v>
      </c>
      <c r="AF102">
        <v>199.30644000000001</v>
      </c>
    </row>
    <row r="103" spans="1:32" x14ac:dyDescent="0.2">
      <c r="A103" s="2">
        <v>34150</v>
      </c>
      <c r="B103">
        <v>3.1875</v>
      </c>
      <c r="C103" s="2">
        <v>28671</v>
      </c>
      <c r="D103">
        <v>7.6</v>
      </c>
      <c r="E103" s="2">
        <v>39903</v>
      </c>
      <c r="F103">
        <v>176.2</v>
      </c>
      <c r="G103" s="2">
        <v>28671</v>
      </c>
      <c r="H103">
        <v>8.6219999999999999</v>
      </c>
      <c r="I103" s="2">
        <v>33634</v>
      </c>
      <c r="J103">
        <v>271.55</v>
      </c>
      <c r="K103" s="2">
        <v>28671</v>
      </c>
      <c r="L103">
        <v>114.74</v>
      </c>
      <c r="M103" s="2">
        <v>28671</v>
      </c>
      <c r="N103">
        <v>95.53</v>
      </c>
      <c r="O103" s="2">
        <v>35033</v>
      </c>
      <c r="P103">
        <v>1772.7666099999999</v>
      </c>
      <c r="Q103" s="2">
        <v>28671</v>
      </c>
      <c r="R103">
        <v>99.12</v>
      </c>
      <c r="S103" s="2">
        <v>29067</v>
      </c>
      <c r="T103">
        <v>1.0913900000000001</v>
      </c>
      <c r="U103" s="2">
        <v>33785</v>
      </c>
      <c r="V103">
        <v>4802.88591</v>
      </c>
      <c r="W103" s="2">
        <v>37071</v>
      </c>
      <c r="X103">
        <v>2.94957</v>
      </c>
      <c r="Y103" s="2">
        <v>35244</v>
      </c>
      <c r="Z103">
        <v>123.71</v>
      </c>
      <c r="AA103" s="2">
        <v>35244</v>
      </c>
      <c r="AB103">
        <v>397.07</v>
      </c>
      <c r="AC103" s="2">
        <v>39262</v>
      </c>
      <c r="AD103">
        <v>185.87487999999999</v>
      </c>
      <c r="AE103" s="2">
        <v>39294</v>
      </c>
      <c r="AF103">
        <v>194.85139000000001</v>
      </c>
    </row>
    <row r="104" spans="1:32" x14ac:dyDescent="0.2">
      <c r="A104" s="2">
        <v>34180</v>
      </c>
      <c r="B104">
        <v>3.1875</v>
      </c>
      <c r="C104" s="2">
        <v>28702</v>
      </c>
      <c r="D104">
        <v>7.8100000000000005</v>
      </c>
      <c r="E104" s="2">
        <v>39933</v>
      </c>
      <c r="F104">
        <v>176.88</v>
      </c>
      <c r="G104" s="2">
        <v>28702</v>
      </c>
      <c r="H104">
        <v>8.5619999999999994</v>
      </c>
      <c r="I104" s="2">
        <v>33662</v>
      </c>
      <c r="J104">
        <v>278.25</v>
      </c>
      <c r="K104" s="2">
        <v>28702</v>
      </c>
      <c r="L104">
        <v>122.68</v>
      </c>
      <c r="M104" s="2">
        <v>28702</v>
      </c>
      <c r="N104">
        <v>100.68</v>
      </c>
      <c r="O104" s="2">
        <v>35062</v>
      </c>
      <c r="P104">
        <v>1839.10439</v>
      </c>
      <c r="Q104" s="2">
        <v>28702</v>
      </c>
      <c r="R104">
        <v>104.35</v>
      </c>
      <c r="S104" s="2">
        <v>29098</v>
      </c>
      <c r="T104">
        <v>1.09138</v>
      </c>
      <c r="U104" s="2">
        <v>33816</v>
      </c>
      <c r="V104">
        <v>4625.22919</v>
      </c>
      <c r="W104" s="2">
        <v>37103</v>
      </c>
      <c r="X104">
        <v>2.5499999999999998</v>
      </c>
      <c r="Y104" s="2">
        <v>35277</v>
      </c>
      <c r="Z104">
        <v>117.26</v>
      </c>
      <c r="AA104" s="2">
        <v>35277</v>
      </c>
      <c r="AB104">
        <v>367.01</v>
      </c>
      <c r="AC104" s="2">
        <v>39294</v>
      </c>
      <c r="AD104">
        <v>181.39994999999999</v>
      </c>
      <c r="AE104" s="2">
        <v>39325</v>
      </c>
      <c r="AF104">
        <v>192.28122999999999</v>
      </c>
    </row>
    <row r="105" spans="1:32" x14ac:dyDescent="0.2">
      <c r="A105" s="2">
        <v>34212</v>
      </c>
      <c r="B105">
        <v>3.1875</v>
      </c>
      <c r="C105" s="2">
        <v>28733</v>
      </c>
      <c r="D105">
        <v>8.0399999999999991</v>
      </c>
      <c r="E105" s="2">
        <v>39962</v>
      </c>
      <c r="F105">
        <v>182.83</v>
      </c>
      <c r="G105" s="2">
        <v>28733</v>
      </c>
      <c r="H105">
        <v>8.3919999999999995</v>
      </c>
      <c r="I105" s="2">
        <v>33694</v>
      </c>
      <c r="J105">
        <v>281.7</v>
      </c>
      <c r="K105" s="2">
        <v>28733</v>
      </c>
      <c r="L105">
        <v>125.16</v>
      </c>
      <c r="M105" s="2">
        <v>28733</v>
      </c>
      <c r="N105">
        <v>103.29</v>
      </c>
      <c r="O105" s="2">
        <v>35095</v>
      </c>
      <c r="P105">
        <v>1752.9280699999999</v>
      </c>
      <c r="Q105" s="2">
        <v>28733</v>
      </c>
      <c r="R105">
        <v>106.63</v>
      </c>
      <c r="S105" s="2">
        <v>29126</v>
      </c>
      <c r="T105">
        <v>1.10636</v>
      </c>
      <c r="U105" s="2">
        <v>33847</v>
      </c>
      <c r="V105">
        <v>4583.1108700000004</v>
      </c>
      <c r="W105" s="2">
        <v>37134</v>
      </c>
      <c r="X105">
        <v>1.99735</v>
      </c>
      <c r="Y105" s="2">
        <v>35307</v>
      </c>
      <c r="Z105">
        <v>113.87</v>
      </c>
      <c r="AA105" s="2">
        <v>35307</v>
      </c>
      <c r="AB105">
        <v>377.44</v>
      </c>
      <c r="AC105" s="2">
        <v>39325</v>
      </c>
      <c r="AD105">
        <v>178.88900000000001</v>
      </c>
      <c r="AE105" s="2">
        <v>39353</v>
      </c>
      <c r="AF105">
        <v>203.48931999999999</v>
      </c>
    </row>
    <row r="106" spans="1:32" x14ac:dyDescent="0.2">
      <c r="A106" s="2">
        <v>34242</v>
      </c>
      <c r="B106">
        <v>3.1875</v>
      </c>
      <c r="C106" s="2">
        <v>28763</v>
      </c>
      <c r="D106">
        <v>8.4499999999999993</v>
      </c>
      <c r="E106" s="2">
        <v>39994</v>
      </c>
      <c r="F106">
        <v>182.85</v>
      </c>
      <c r="G106" s="2">
        <v>28762</v>
      </c>
      <c r="H106">
        <v>8.5619999999999994</v>
      </c>
      <c r="I106" s="2">
        <v>33724</v>
      </c>
      <c r="J106">
        <v>282.77</v>
      </c>
      <c r="K106" s="2">
        <v>28762</v>
      </c>
      <c r="L106">
        <v>126.27</v>
      </c>
      <c r="M106" s="2">
        <v>28762</v>
      </c>
      <c r="N106">
        <v>102.54</v>
      </c>
      <c r="O106" s="2">
        <v>35124</v>
      </c>
      <c r="P106">
        <v>1818.4201700000001</v>
      </c>
      <c r="Q106" s="2">
        <v>28762</v>
      </c>
      <c r="R106">
        <v>106.38</v>
      </c>
      <c r="S106" s="2">
        <v>29159</v>
      </c>
      <c r="T106">
        <v>1.0240499999999999</v>
      </c>
      <c r="U106" s="2">
        <v>33877</v>
      </c>
      <c r="V106">
        <v>4537.4468999999999</v>
      </c>
      <c r="W106" s="2">
        <v>37162</v>
      </c>
      <c r="X106">
        <v>1.9168099999999999</v>
      </c>
      <c r="Y106" s="2">
        <v>35338</v>
      </c>
      <c r="Z106">
        <v>117.2</v>
      </c>
      <c r="AA106" s="2">
        <v>35338</v>
      </c>
      <c r="AB106">
        <v>383.42</v>
      </c>
      <c r="AC106" s="2">
        <v>39353</v>
      </c>
      <c r="AD106">
        <v>187.96338</v>
      </c>
      <c r="AE106" s="2">
        <v>39386</v>
      </c>
      <c r="AF106">
        <v>211.29026999999999</v>
      </c>
    </row>
    <row r="107" spans="1:32" x14ac:dyDescent="0.2">
      <c r="A107" s="2">
        <v>34271</v>
      </c>
      <c r="B107">
        <v>3.1875</v>
      </c>
      <c r="C107" s="2">
        <v>28794</v>
      </c>
      <c r="D107">
        <v>8.9600000000000009</v>
      </c>
      <c r="E107" s="2">
        <v>40025</v>
      </c>
      <c r="F107">
        <v>186.19</v>
      </c>
      <c r="G107" s="2">
        <v>28794</v>
      </c>
      <c r="H107">
        <v>8.9619999999999997</v>
      </c>
      <c r="I107" s="2">
        <v>33753</v>
      </c>
      <c r="J107">
        <v>286.76</v>
      </c>
      <c r="K107" s="2">
        <v>28794</v>
      </c>
      <c r="L107">
        <v>123.46</v>
      </c>
      <c r="M107" s="2">
        <v>28794</v>
      </c>
      <c r="N107">
        <v>93.15</v>
      </c>
      <c r="O107" s="2">
        <v>35153</v>
      </c>
      <c r="P107">
        <v>1953.3472999999999</v>
      </c>
      <c r="Q107" s="2">
        <v>28794</v>
      </c>
      <c r="R107">
        <v>98.4</v>
      </c>
      <c r="S107" s="2">
        <v>29189</v>
      </c>
      <c r="T107">
        <v>0.98014999999999997</v>
      </c>
      <c r="U107" s="2">
        <v>33907</v>
      </c>
      <c r="V107">
        <v>4142.9606299999996</v>
      </c>
      <c r="W107" s="2">
        <v>37195</v>
      </c>
      <c r="X107">
        <v>1.9643600000000001</v>
      </c>
      <c r="Y107" s="2">
        <v>35369</v>
      </c>
      <c r="Z107">
        <v>110.75</v>
      </c>
      <c r="AA107" s="2">
        <v>35369</v>
      </c>
      <c r="AB107">
        <v>375.74</v>
      </c>
      <c r="AC107" s="2">
        <v>39386</v>
      </c>
      <c r="AD107">
        <v>196.29561000000001</v>
      </c>
      <c r="AE107" s="2">
        <v>39416</v>
      </c>
      <c r="AF107">
        <v>206.93002999999999</v>
      </c>
    </row>
    <row r="108" spans="1:32" x14ac:dyDescent="0.2">
      <c r="A108" s="2">
        <v>34303</v>
      </c>
      <c r="B108">
        <v>3.5625</v>
      </c>
      <c r="C108" s="2">
        <v>28824</v>
      </c>
      <c r="D108">
        <v>9.76</v>
      </c>
      <c r="E108" s="2">
        <v>40056</v>
      </c>
      <c r="F108">
        <v>189.57</v>
      </c>
      <c r="G108" s="2">
        <v>28824</v>
      </c>
      <c r="H108">
        <v>8.8620000000000001</v>
      </c>
      <c r="I108" s="2">
        <v>33785</v>
      </c>
      <c r="J108">
        <v>289.45999999999998</v>
      </c>
      <c r="K108" s="2">
        <v>28824</v>
      </c>
      <c r="L108">
        <v>118.76</v>
      </c>
      <c r="M108" s="2">
        <v>28824</v>
      </c>
      <c r="N108">
        <v>94.7</v>
      </c>
      <c r="O108" s="2">
        <v>35185</v>
      </c>
      <c r="P108">
        <v>1889.20487</v>
      </c>
      <c r="Q108" s="2">
        <v>28824</v>
      </c>
      <c r="R108">
        <v>100.19</v>
      </c>
      <c r="S108" s="2">
        <v>29220</v>
      </c>
      <c r="T108">
        <v>1.0375000000000001</v>
      </c>
      <c r="U108" s="2">
        <v>33938</v>
      </c>
      <c r="V108">
        <v>4215.7175500000003</v>
      </c>
      <c r="W108" s="2">
        <v>37225</v>
      </c>
      <c r="X108">
        <v>2.1552799999999999</v>
      </c>
      <c r="Y108" s="2">
        <v>35398</v>
      </c>
      <c r="Z108">
        <v>113.64</v>
      </c>
      <c r="AA108" s="2">
        <v>35398</v>
      </c>
      <c r="AB108">
        <v>393.05</v>
      </c>
      <c r="AC108" s="2">
        <v>39416</v>
      </c>
      <c r="AD108">
        <v>190.00745000000001</v>
      </c>
      <c r="AE108" s="2">
        <v>39447</v>
      </c>
      <c r="AF108">
        <v>203.33076</v>
      </c>
    </row>
    <row r="109" spans="1:32" x14ac:dyDescent="0.2">
      <c r="A109" s="2">
        <v>34334</v>
      </c>
      <c r="B109">
        <v>3.25</v>
      </c>
      <c r="C109" s="2">
        <v>28855</v>
      </c>
      <c r="D109">
        <v>10.029999999999999</v>
      </c>
      <c r="E109" s="2">
        <v>40086</v>
      </c>
      <c r="F109">
        <v>194.02</v>
      </c>
      <c r="G109" s="2">
        <v>28853</v>
      </c>
      <c r="H109">
        <v>9.1519999999999992</v>
      </c>
      <c r="I109" s="2">
        <v>33816</v>
      </c>
      <c r="J109">
        <v>293.83</v>
      </c>
      <c r="K109" s="2">
        <v>28853</v>
      </c>
      <c r="L109">
        <v>122.28</v>
      </c>
      <c r="M109" s="2">
        <v>28853</v>
      </c>
      <c r="N109">
        <v>96.11</v>
      </c>
      <c r="O109" s="2">
        <v>35216</v>
      </c>
      <c r="P109">
        <v>1841.3229799999999</v>
      </c>
      <c r="Q109" s="2">
        <v>28853</v>
      </c>
      <c r="R109">
        <v>102.69</v>
      </c>
      <c r="S109" s="2">
        <v>29251</v>
      </c>
      <c r="T109">
        <v>1.05915</v>
      </c>
      <c r="U109" s="2">
        <v>33969</v>
      </c>
      <c r="V109">
        <v>4299.63825</v>
      </c>
      <c r="W109" s="2">
        <v>37256</v>
      </c>
      <c r="X109">
        <v>2.1625999999999999</v>
      </c>
      <c r="Y109" s="2">
        <v>35430</v>
      </c>
      <c r="Z109">
        <v>107.79</v>
      </c>
      <c r="AA109" s="2">
        <v>35430</v>
      </c>
      <c r="AB109">
        <v>391.27</v>
      </c>
      <c r="AC109" s="2">
        <v>39447</v>
      </c>
      <c r="AD109">
        <v>185.83115000000001</v>
      </c>
      <c r="AE109" s="2">
        <v>39478</v>
      </c>
      <c r="AF109">
        <v>181.52903000000001</v>
      </c>
    </row>
    <row r="110" spans="1:32" x14ac:dyDescent="0.2">
      <c r="A110" s="2">
        <v>34365</v>
      </c>
      <c r="B110">
        <v>3.125</v>
      </c>
      <c r="C110" s="2">
        <v>28886</v>
      </c>
      <c r="D110">
        <v>10.07</v>
      </c>
      <c r="E110" s="2">
        <v>40116</v>
      </c>
      <c r="F110">
        <v>194.21</v>
      </c>
      <c r="G110" s="2">
        <v>28886</v>
      </c>
      <c r="H110">
        <v>8.952</v>
      </c>
      <c r="I110" s="2">
        <v>33847</v>
      </c>
      <c r="J110">
        <v>297.68</v>
      </c>
      <c r="K110" s="2">
        <v>28886</v>
      </c>
      <c r="L110">
        <v>125.06</v>
      </c>
      <c r="M110" s="2">
        <v>28886</v>
      </c>
      <c r="N110">
        <v>99.93</v>
      </c>
      <c r="O110" s="2">
        <v>35244</v>
      </c>
      <c r="P110">
        <v>1924.7081700000001</v>
      </c>
      <c r="Q110" s="2">
        <v>28886</v>
      </c>
      <c r="R110">
        <v>109.15</v>
      </c>
      <c r="S110" s="2">
        <v>29280</v>
      </c>
      <c r="T110">
        <v>1.0121100000000001</v>
      </c>
      <c r="U110" s="2">
        <v>33998</v>
      </c>
      <c r="V110">
        <v>4171.7798499999999</v>
      </c>
      <c r="W110" s="2">
        <v>37287</v>
      </c>
      <c r="X110">
        <v>1.95879</v>
      </c>
      <c r="Y110" s="2">
        <v>35461</v>
      </c>
      <c r="Z110">
        <v>100.07</v>
      </c>
      <c r="AA110" s="2">
        <v>35461</v>
      </c>
      <c r="AB110">
        <v>398.86</v>
      </c>
      <c r="AC110" s="2">
        <v>39478</v>
      </c>
      <c r="AD110">
        <v>167.23423</v>
      </c>
      <c r="AE110" s="2">
        <v>39507</v>
      </c>
      <c r="AF110">
        <v>184.74045000000001</v>
      </c>
    </row>
    <row r="111" spans="1:32" x14ac:dyDescent="0.2">
      <c r="A111" s="2">
        <v>34393</v>
      </c>
      <c r="B111">
        <v>3.5625</v>
      </c>
      <c r="C111" s="2">
        <v>28914</v>
      </c>
      <c r="D111">
        <v>10.06</v>
      </c>
      <c r="E111" s="2">
        <v>40147</v>
      </c>
      <c r="F111">
        <v>200.21</v>
      </c>
      <c r="G111" s="2">
        <v>28914</v>
      </c>
      <c r="H111">
        <v>9.1720000000000006</v>
      </c>
      <c r="I111" s="2">
        <v>33877</v>
      </c>
      <c r="J111">
        <v>300.70999999999998</v>
      </c>
      <c r="K111" s="2">
        <v>28914</v>
      </c>
      <c r="L111">
        <v>122.35</v>
      </c>
      <c r="M111" s="2">
        <v>28914</v>
      </c>
      <c r="N111">
        <v>96.28</v>
      </c>
      <c r="O111" s="2">
        <v>35277</v>
      </c>
      <c r="P111">
        <v>1883.48101</v>
      </c>
      <c r="Q111" s="2">
        <v>28914</v>
      </c>
      <c r="R111">
        <v>107.82</v>
      </c>
      <c r="S111" s="2">
        <v>29311</v>
      </c>
      <c r="T111">
        <v>0.98767000000000005</v>
      </c>
      <c r="U111" s="2">
        <v>34026</v>
      </c>
      <c r="V111">
        <v>4088.3339999999998</v>
      </c>
      <c r="W111" s="2">
        <v>37315</v>
      </c>
      <c r="X111">
        <v>1.9744999999999999</v>
      </c>
      <c r="Y111" s="2">
        <v>35489</v>
      </c>
      <c r="Z111">
        <v>101.86</v>
      </c>
      <c r="AA111" s="2">
        <v>35489</v>
      </c>
      <c r="AB111">
        <v>401.9</v>
      </c>
      <c r="AC111" s="2">
        <v>39507</v>
      </c>
      <c r="AD111">
        <v>169.0728</v>
      </c>
      <c r="AE111" s="2">
        <v>39538</v>
      </c>
      <c r="AF111">
        <v>187.09951000000001</v>
      </c>
    </row>
    <row r="112" spans="1:32" x14ac:dyDescent="0.2">
      <c r="A112" s="2">
        <v>34424</v>
      </c>
      <c r="B112">
        <v>3.6875</v>
      </c>
      <c r="C112" s="2">
        <v>28945</v>
      </c>
      <c r="D112">
        <v>10.09</v>
      </c>
      <c r="E112" s="2">
        <v>40178</v>
      </c>
      <c r="F112">
        <v>190.75</v>
      </c>
      <c r="G112" s="2">
        <v>28944</v>
      </c>
      <c r="H112">
        <v>9.1120000000000001</v>
      </c>
      <c r="I112" s="2">
        <v>33907</v>
      </c>
      <c r="J112">
        <v>296.47000000000003</v>
      </c>
      <c r="K112" s="2">
        <v>28944</v>
      </c>
      <c r="L112">
        <v>127.07</v>
      </c>
      <c r="M112" s="2">
        <v>28944</v>
      </c>
      <c r="N112">
        <v>101.59</v>
      </c>
      <c r="O112" s="2">
        <v>35307</v>
      </c>
      <c r="P112">
        <v>1950.8659399999999</v>
      </c>
      <c r="Q112" s="2">
        <v>28944</v>
      </c>
      <c r="R112">
        <v>115.92</v>
      </c>
      <c r="S112" s="2">
        <v>29341</v>
      </c>
      <c r="T112">
        <v>1.06372</v>
      </c>
      <c r="U112" s="2">
        <v>34059</v>
      </c>
      <c r="V112">
        <v>4359.79108</v>
      </c>
      <c r="W112" s="2">
        <v>37344</v>
      </c>
      <c r="X112">
        <v>2.0836700000000001</v>
      </c>
      <c r="Y112" s="2">
        <v>35520</v>
      </c>
      <c r="Z112">
        <v>97.63</v>
      </c>
      <c r="AA112" s="2">
        <v>35520</v>
      </c>
      <c r="AB112">
        <v>378.28</v>
      </c>
      <c r="AC112" s="2">
        <v>39538</v>
      </c>
      <c r="AD112">
        <v>168.81628000000001</v>
      </c>
      <c r="AE112" s="2">
        <v>39568</v>
      </c>
      <c r="AF112">
        <v>192.95582999999999</v>
      </c>
    </row>
    <row r="113" spans="1:32" x14ac:dyDescent="0.2">
      <c r="A113" s="2">
        <v>34453</v>
      </c>
      <c r="B113">
        <v>4</v>
      </c>
      <c r="C113" s="2">
        <v>28975</v>
      </c>
      <c r="D113">
        <v>10.01</v>
      </c>
      <c r="E113" s="2">
        <v>40207</v>
      </c>
      <c r="F113">
        <v>191.22</v>
      </c>
      <c r="G113" s="2">
        <v>28975</v>
      </c>
      <c r="H113">
        <v>9.3520000000000003</v>
      </c>
      <c r="I113" s="2">
        <v>33938</v>
      </c>
      <c r="J113">
        <v>300.2</v>
      </c>
      <c r="K113" s="2">
        <v>28975</v>
      </c>
      <c r="L113">
        <v>126.52</v>
      </c>
      <c r="M113" s="2">
        <v>28975</v>
      </c>
      <c r="N113">
        <v>101.76</v>
      </c>
      <c r="O113" s="2">
        <v>35338</v>
      </c>
      <c r="P113">
        <v>1907.3778600000001</v>
      </c>
      <c r="Q113" s="2">
        <v>28975</v>
      </c>
      <c r="R113">
        <v>115.93</v>
      </c>
      <c r="S113" s="2">
        <v>29371</v>
      </c>
      <c r="T113">
        <v>1.1355200000000001</v>
      </c>
      <c r="U113" s="2">
        <v>34089</v>
      </c>
      <c r="V113">
        <v>4427.8195500000002</v>
      </c>
      <c r="W113" s="2">
        <v>37376</v>
      </c>
      <c r="X113">
        <v>2.1644800000000002</v>
      </c>
      <c r="Y113" s="2">
        <v>35550</v>
      </c>
      <c r="Z113">
        <v>99.52</v>
      </c>
      <c r="AA113" s="2">
        <v>35550</v>
      </c>
      <c r="AB113">
        <v>372.1</v>
      </c>
      <c r="AC113" s="2">
        <v>39568</v>
      </c>
      <c r="AD113">
        <v>175.80520999999999</v>
      </c>
      <c r="AE113" s="2">
        <v>39598</v>
      </c>
      <c r="AF113">
        <v>192.45974000000001</v>
      </c>
    </row>
    <row r="114" spans="1:32" x14ac:dyDescent="0.2">
      <c r="A114" s="2">
        <v>34485</v>
      </c>
      <c r="B114">
        <v>4.375</v>
      </c>
      <c r="C114" s="2">
        <v>29006</v>
      </c>
      <c r="D114">
        <v>10.24</v>
      </c>
      <c r="E114" s="2">
        <v>40235</v>
      </c>
      <c r="F114">
        <v>191.73</v>
      </c>
      <c r="G114" s="2">
        <v>29006</v>
      </c>
      <c r="H114">
        <v>9.0619999999999994</v>
      </c>
      <c r="I114" s="2">
        <v>33969</v>
      </c>
      <c r="J114">
        <v>303.63</v>
      </c>
      <c r="K114" s="2">
        <v>29006</v>
      </c>
      <c r="L114">
        <v>123.96</v>
      </c>
      <c r="M114" s="2">
        <v>29006</v>
      </c>
      <c r="N114">
        <v>99.08</v>
      </c>
      <c r="O114" s="2">
        <v>35369</v>
      </c>
      <c r="P114">
        <v>1888.9459099999999</v>
      </c>
      <c r="Q114" s="2">
        <v>29006</v>
      </c>
      <c r="R114">
        <v>113.46</v>
      </c>
      <c r="S114" s="2">
        <v>29402</v>
      </c>
      <c r="T114">
        <v>1.1617299999999999</v>
      </c>
      <c r="U114" s="2">
        <v>34120</v>
      </c>
      <c r="V114">
        <v>4436.3211099999999</v>
      </c>
      <c r="W114" s="2">
        <v>37407</v>
      </c>
      <c r="X114">
        <v>2.1817700000000002</v>
      </c>
      <c r="Y114" s="2">
        <v>35580</v>
      </c>
      <c r="Z114">
        <v>108.43</v>
      </c>
      <c r="AA114" s="2">
        <v>35580</v>
      </c>
      <c r="AB114">
        <v>388.1</v>
      </c>
      <c r="AC114" s="2">
        <v>39598</v>
      </c>
      <c r="AD114">
        <v>174.94614000000001</v>
      </c>
      <c r="AE114" s="2">
        <v>39629</v>
      </c>
      <c r="AF114">
        <v>173.19041000000001</v>
      </c>
    </row>
    <row r="115" spans="1:32" x14ac:dyDescent="0.2">
      <c r="A115" s="2">
        <v>34515</v>
      </c>
      <c r="B115">
        <v>4.5625</v>
      </c>
      <c r="C115" s="2">
        <v>29036</v>
      </c>
      <c r="D115">
        <v>10.29</v>
      </c>
      <c r="E115" s="2">
        <v>40268</v>
      </c>
      <c r="F115">
        <v>189.05</v>
      </c>
      <c r="G115" s="2">
        <v>29035</v>
      </c>
      <c r="H115">
        <v>8.8119999999999994</v>
      </c>
      <c r="I115" s="2">
        <v>33998</v>
      </c>
      <c r="J115">
        <v>312.45999999999998</v>
      </c>
      <c r="K115" s="2">
        <v>29035</v>
      </c>
      <c r="L115">
        <v>127.17</v>
      </c>
      <c r="M115" s="2">
        <v>29035</v>
      </c>
      <c r="N115">
        <v>102.91</v>
      </c>
      <c r="O115" s="2">
        <v>35398</v>
      </c>
      <c r="P115">
        <v>1911.93706</v>
      </c>
      <c r="Q115" s="2">
        <v>29035</v>
      </c>
      <c r="R115">
        <v>117.32</v>
      </c>
      <c r="S115" s="2">
        <v>29433</v>
      </c>
      <c r="T115">
        <v>1.1115200000000001</v>
      </c>
      <c r="U115" s="2">
        <v>34150</v>
      </c>
      <c r="V115">
        <v>4324.4799999999996</v>
      </c>
      <c r="W115" s="2">
        <v>37435</v>
      </c>
      <c r="X115">
        <v>2.1071800000000001</v>
      </c>
      <c r="Y115" s="2">
        <v>35611</v>
      </c>
      <c r="Z115">
        <v>115.28</v>
      </c>
      <c r="AA115" s="2">
        <v>35611</v>
      </c>
      <c r="AB115">
        <v>401.54</v>
      </c>
      <c r="AC115" s="2">
        <v>39629</v>
      </c>
      <c r="AD115">
        <v>159.24583999999999</v>
      </c>
      <c r="AE115" s="2">
        <v>39660</v>
      </c>
      <c r="AF115">
        <v>169.16235</v>
      </c>
    </row>
    <row r="116" spans="1:32" x14ac:dyDescent="0.2">
      <c r="A116" s="2">
        <v>34544</v>
      </c>
      <c r="B116">
        <v>4.5</v>
      </c>
      <c r="C116" s="2">
        <v>29067</v>
      </c>
      <c r="D116">
        <v>10.47</v>
      </c>
      <c r="E116" s="2">
        <v>40298</v>
      </c>
      <c r="F116">
        <v>188.62</v>
      </c>
      <c r="G116" s="2">
        <v>29067</v>
      </c>
      <c r="H116">
        <v>9.0120000000000005</v>
      </c>
      <c r="I116" s="2">
        <v>34026</v>
      </c>
      <c r="J116">
        <v>317.97000000000003</v>
      </c>
      <c r="K116" s="2">
        <v>29067</v>
      </c>
      <c r="L116">
        <v>127.75</v>
      </c>
      <c r="M116" s="2">
        <v>29067</v>
      </c>
      <c r="N116">
        <v>103.81</v>
      </c>
      <c r="O116" s="2">
        <v>35430</v>
      </c>
      <c r="P116">
        <v>1875.9371799999999</v>
      </c>
      <c r="Q116" s="2">
        <v>29067</v>
      </c>
      <c r="R116">
        <v>117.52</v>
      </c>
      <c r="S116" s="2">
        <v>29462</v>
      </c>
      <c r="T116">
        <v>1.18238</v>
      </c>
      <c r="U116" s="2">
        <v>34180</v>
      </c>
      <c r="V116">
        <v>4338.5362500000001</v>
      </c>
      <c r="W116" s="2">
        <v>37468</v>
      </c>
      <c r="X116">
        <v>2.00868</v>
      </c>
      <c r="Y116" s="2">
        <v>35642</v>
      </c>
      <c r="Z116">
        <v>112.88</v>
      </c>
      <c r="AA116" s="2">
        <v>35642</v>
      </c>
      <c r="AB116">
        <v>404.06</v>
      </c>
      <c r="AC116" s="2">
        <v>39660</v>
      </c>
      <c r="AD116">
        <v>154.60028</v>
      </c>
      <c r="AE116" s="2">
        <v>39689</v>
      </c>
      <c r="AF116">
        <v>161.02171999999999</v>
      </c>
    </row>
    <row r="117" spans="1:32" x14ac:dyDescent="0.2">
      <c r="A117" s="2">
        <v>34577</v>
      </c>
      <c r="B117">
        <v>4.875</v>
      </c>
      <c r="C117" s="2">
        <v>29098</v>
      </c>
      <c r="D117">
        <v>10.94</v>
      </c>
      <c r="E117" s="2">
        <v>40329</v>
      </c>
      <c r="F117">
        <v>186.21</v>
      </c>
      <c r="G117" s="2">
        <v>29098</v>
      </c>
      <c r="H117">
        <v>9.2420000000000009</v>
      </c>
      <c r="I117" s="2">
        <v>34059</v>
      </c>
      <c r="J117">
        <v>322.06</v>
      </c>
      <c r="K117" s="2">
        <v>29098</v>
      </c>
      <c r="L117">
        <v>132.49</v>
      </c>
      <c r="M117" s="2">
        <v>29098</v>
      </c>
      <c r="N117">
        <v>109.32</v>
      </c>
      <c r="O117" s="2">
        <v>35461</v>
      </c>
      <c r="P117">
        <v>1918.25218</v>
      </c>
      <c r="Q117" s="2">
        <v>29098</v>
      </c>
      <c r="R117">
        <v>123.38</v>
      </c>
      <c r="S117" s="2">
        <v>29494</v>
      </c>
      <c r="T117">
        <v>1.2583599999999999</v>
      </c>
      <c r="U117" s="2">
        <v>34212</v>
      </c>
      <c r="V117">
        <v>4626.75</v>
      </c>
      <c r="W117" s="2">
        <v>37498</v>
      </c>
      <c r="X117">
        <v>1.9694</v>
      </c>
      <c r="Y117" s="2">
        <v>35671</v>
      </c>
      <c r="Z117">
        <v>100.14</v>
      </c>
      <c r="AA117" s="2">
        <v>35671</v>
      </c>
      <c r="AB117">
        <v>331.86</v>
      </c>
      <c r="AC117" s="2">
        <v>39689</v>
      </c>
      <c r="AD117">
        <v>147.39211</v>
      </c>
      <c r="AE117" s="2">
        <v>39721</v>
      </c>
      <c r="AF117">
        <v>137.39669000000001</v>
      </c>
    </row>
    <row r="118" spans="1:32" x14ac:dyDescent="0.2">
      <c r="A118" s="2">
        <v>34607</v>
      </c>
      <c r="B118">
        <v>5.0625</v>
      </c>
      <c r="C118" s="2">
        <v>29128</v>
      </c>
      <c r="D118">
        <v>11.43</v>
      </c>
      <c r="E118" s="2">
        <v>40359</v>
      </c>
      <c r="F118">
        <v>189.33</v>
      </c>
      <c r="G118" s="2">
        <v>29126</v>
      </c>
      <c r="H118">
        <v>9.4420000000000002</v>
      </c>
      <c r="I118" s="2">
        <v>34089</v>
      </c>
      <c r="J118">
        <v>324.87</v>
      </c>
      <c r="K118" s="2">
        <v>29126</v>
      </c>
      <c r="L118">
        <v>135.08000000000001</v>
      </c>
      <c r="M118" s="2">
        <v>29126</v>
      </c>
      <c r="N118">
        <v>109.32</v>
      </c>
      <c r="O118" s="2">
        <v>35489</v>
      </c>
      <c r="P118">
        <v>1932.7369200000001</v>
      </c>
      <c r="Q118" s="2">
        <v>29126</v>
      </c>
      <c r="R118">
        <v>123.33</v>
      </c>
      <c r="S118" s="2">
        <v>29525</v>
      </c>
      <c r="T118">
        <v>1.2920499999999999</v>
      </c>
      <c r="U118" s="2">
        <v>34242</v>
      </c>
      <c r="V118">
        <v>4544.1000000000004</v>
      </c>
      <c r="W118" s="2">
        <v>37529</v>
      </c>
      <c r="X118">
        <v>1.80152</v>
      </c>
      <c r="Y118" s="2">
        <v>35703</v>
      </c>
      <c r="Z118">
        <v>98.82</v>
      </c>
      <c r="AA118" s="2">
        <v>35703</v>
      </c>
      <c r="AB118">
        <v>329.89</v>
      </c>
      <c r="AC118" s="2">
        <v>39721</v>
      </c>
      <c r="AD118">
        <v>125.87358999999999</v>
      </c>
      <c r="AE118" s="2">
        <v>39752</v>
      </c>
      <c r="AF118">
        <v>106.92816999999999</v>
      </c>
    </row>
    <row r="119" spans="1:32" x14ac:dyDescent="0.2">
      <c r="A119" s="2">
        <v>34638</v>
      </c>
      <c r="B119">
        <v>5.0625</v>
      </c>
      <c r="C119" s="2">
        <v>29159</v>
      </c>
      <c r="D119">
        <v>13.77</v>
      </c>
      <c r="E119" s="2">
        <v>40389</v>
      </c>
      <c r="F119">
        <v>196.22</v>
      </c>
      <c r="G119" s="2">
        <v>29159</v>
      </c>
      <c r="H119">
        <v>10.722</v>
      </c>
      <c r="I119" s="2">
        <v>34120</v>
      </c>
      <c r="J119">
        <v>328.73</v>
      </c>
      <c r="K119" s="2">
        <v>29159</v>
      </c>
      <c r="L119">
        <v>124.64</v>
      </c>
      <c r="M119" s="2">
        <v>29159</v>
      </c>
      <c r="N119">
        <v>101.82</v>
      </c>
      <c r="O119" s="2">
        <v>35520</v>
      </c>
      <c r="P119">
        <v>2035.96849</v>
      </c>
      <c r="Q119" s="2">
        <v>29159</v>
      </c>
      <c r="R119">
        <v>114.31</v>
      </c>
      <c r="S119" s="2">
        <v>29553</v>
      </c>
      <c r="T119">
        <v>1.24407</v>
      </c>
      <c r="U119" s="2">
        <v>34271</v>
      </c>
      <c r="V119">
        <v>4693.08</v>
      </c>
      <c r="W119" s="2">
        <v>37560</v>
      </c>
      <c r="X119">
        <v>1.8095400000000001</v>
      </c>
      <c r="Y119" s="2">
        <v>35734</v>
      </c>
      <c r="Z119">
        <v>86.19</v>
      </c>
      <c r="AA119" s="2">
        <v>35734</v>
      </c>
      <c r="AB119">
        <v>256.02999999999997</v>
      </c>
      <c r="AC119" s="2">
        <v>39752</v>
      </c>
      <c r="AD119">
        <v>99.249369999999999</v>
      </c>
      <c r="AE119" s="2">
        <v>39780</v>
      </c>
      <c r="AF119">
        <v>98.908420000000007</v>
      </c>
    </row>
    <row r="120" spans="1:32" x14ac:dyDescent="0.2">
      <c r="A120" s="2">
        <v>34668</v>
      </c>
      <c r="B120">
        <v>6.0625</v>
      </c>
      <c r="C120" s="2">
        <v>29189</v>
      </c>
      <c r="D120">
        <v>13.18</v>
      </c>
      <c r="E120" s="2">
        <v>40421</v>
      </c>
      <c r="F120">
        <v>199.68</v>
      </c>
      <c r="G120" s="2">
        <v>29189</v>
      </c>
      <c r="H120">
        <v>10.382</v>
      </c>
      <c r="I120" s="2">
        <v>34150</v>
      </c>
      <c r="J120">
        <v>335.63</v>
      </c>
      <c r="K120" s="2">
        <v>29189</v>
      </c>
      <c r="L120">
        <v>128.08000000000001</v>
      </c>
      <c r="M120" s="2">
        <v>29189</v>
      </c>
      <c r="N120">
        <v>106.16</v>
      </c>
      <c r="O120" s="2">
        <v>35550</v>
      </c>
      <c r="P120">
        <v>2100.2035299999998</v>
      </c>
      <c r="Q120" s="2">
        <v>29189</v>
      </c>
      <c r="R120">
        <v>119.11</v>
      </c>
      <c r="S120" s="2">
        <v>29586</v>
      </c>
      <c r="T120">
        <v>1.3326100000000001</v>
      </c>
      <c r="U120" s="2">
        <v>34303</v>
      </c>
      <c r="V120">
        <v>4705.3798699999998</v>
      </c>
      <c r="W120" s="2">
        <v>37589</v>
      </c>
      <c r="X120">
        <v>1.8840300000000001</v>
      </c>
      <c r="Y120" s="2">
        <v>35762</v>
      </c>
      <c r="Z120">
        <v>80.69</v>
      </c>
      <c r="AA120" s="2">
        <v>35762</v>
      </c>
      <c r="AB120">
        <v>238.11</v>
      </c>
      <c r="AC120" s="2">
        <v>39780</v>
      </c>
      <c r="AD120">
        <v>91.869230000000002</v>
      </c>
      <c r="AE120" s="2">
        <v>39813</v>
      </c>
      <c r="AF120">
        <v>108.26132</v>
      </c>
    </row>
    <row r="121" spans="1:32" x14ac:dyDescent="0.2">
      <c r="A121" s="2">
        <v>34698</v>
      </c>
      <c r="B121">
        <v>6</v>
      </c>
      <c r="C121" s="2">
        <v>29220</v>
      </c>
      <c r="D121">
        <v>13.78</v>
      </c>
      <c r="E121" s="2">
        <v>40451</v>
      </c>
      <c r="F121">
        <v>204.86</v>
      </c>
      <c r="G121" s="2">
        <v>29220</v>
      </c>
      <c r="H121">
        <v>10.332000000000001</v>
      </c>
      <c r="I121" s="2">
        <v>34180</v>
      </c>
      <c r="J121">
        <v>338.87</v>
      </c>
      <c r="K121" s="2">
        <v>29220</v>
      </c>
      <c r="L121">
        <v>131.1</v>
      </c>
      <c r="M121" s="2">
        <v>29220</v>
      </c>
      <c r="N121">
        <v>107.94</v>
      </c>
      <c r="O121" s="2">
        <v>35580</v>
      </c>
      <c r="P121">
        <v>2256.5920900000001</v>
      </c>
      <c r="Q121" s="2">
        <v>29220</v>
      </c>
      <c r="R121">
        <v>121.02</v>
      </c>
      <c r="S121" s="2">
        <v>29616</v>
      </c>
      <c r="T121">
        <v>1.34796</v>
      </c>
      <c r="U121" s="2">
        <v>34334</v>
      </c>
      <c r="V121">
        <v>5050.6858599999996</v>
      </c>
      <c r="W121" s="2">
        <v>37621</v>
      </c>
      <c r="X121">
        <v>1.81281</v>
      </c>
      <c r="Y121" s="2">
        <v>35795</v>
      </c>
      <c r="Z121">
        <v>76.38</v>
      </c>
      <c r="AA121" s="2">
        <v>35795</v>
      </c>
      <c r="AB121">
        <v>228.74</v>
      </c>
      <c r="AC121" s="2">
        <v>39813</v>
      </c>
      <c r="AD121">
        <v>96.874660000000006</v>
      </c>
      <c r="AE121" s="2">
        <v>39843</v>
      </c>
      <c r="AF121">
        <v>93.616969999999995</v>
      </c>
    </row>
    <row r="122" spans="1:32" x14ac:dyDescent="0.2">
      <c r="A122" s="2">
        <v>34730</v>
      </c>
      <c r="B122">
        <v>6.09375</v>
      </c>
      <c r="C122" s="2">
        <v>29251</v>
      </c>
      <c r="D122">
        <v>13.82</v>
      </c>
      <c r="E122" s="2">
        <v>40480</v>
      </c>
      <c r="F122">
        <v>207.77</v>
      </c>
      <c r="G122" s="2">
        <v>29251</v>
      </c>
      <c r="H122">
        <v>11.132</v>
      </c>
      <c r="I122" s="2">
        <v>34212</v>
      </c>
      <c r="J122">
        <v>341.73</v>
      </c>
      <c r="K122" s="2">
        <v>29251</v>
      </c>
      <c r="L122">
        <v>138.59</v>
      </c>
      <c r="M122" s="2">
        <v>29251</v>
      </c>
      <c r="N122">
        <v>114.16</v>
      </c>
      <c r="O122" s="2">
        <v>35611</v>
      </c>
      <c r="P122">
        <v>2429.3921099999998</v>
      </c>
      <c r="Q122" s="2">
        <v>29251</v>
      </c>
      <c r="R122">
        <v>128.56</v>
      </c>
      <c r="S122" s="2">
        <v>29644</v>
      </c>
      <c r="T122">
        <v>1.3274300000000001</v>
      </c>
      <c r="U122" s="2">
        <v>34365</v>
      </c>
      <c r="V122">
        <v>5261.79349</v>
      </c>
      <c r="W122" s="2">
        <v>37652</v>
      </c>
      <c r="X122">
        <v>1.89961</v>
      </c>
      <c r="Y122" s="2">
        <v>35825</v>
      </c>
      <c r="Z122">
        <v>79.95</v>
      </c>
      <c r="AA122" s="2">
        <v>35825</v>
      </c>
      <c r="AB122">
        <v>208.55</v>
      </c>
      <c r="AC122" s="2">
        <v>39843</v>
      </c>
      <c r="AD122">
        <v>85.813379999999995</v>
      </c>
      <c r="AE122" s="2">
        <v>39871</v>
      </c>
      <c r="AF122">
        <v>83.149919999999995</v>
      </c>
    </row>
    <row r="123" spans="1:32" x14ac:dyDescent="0.2">
      <c r="A123" s="2">
        <v>34758</v>
      </c>
      <c r="B123">
        <v>6.125</v>
      </c>
      <c r="C123" s="2">
        <v>29280</v>
      </c>
      <c r="D123">
        <v>14.13</v>
      </c>
      <c r="E123" s="2">
        <v>40512</v>
      </c>
      <c r="F123">
        <v>198.35</v>
      </c>
      <c r="G123" s="2">
        <v>29280</v>
      </c>
      <c r="H123">
        <v>12.722</v>
      </c>
      <c r="I123" s="2">
        <v>34242</v>
      </c>
      <c r="J123">
        <v>342.61</v>
      </c>
      <c r="K123" s="2">
        <v>29280</v>
      </c>
      <c r="L123">
        <v>138.25</v>
      </c>
      <c r="M123" s="2">
        <v>29280</v>
      </c>
      <c r="N123">
        <v>113.66</v>
      </c>
      <c r="O123" s="2">
        <v>35642</v>
      </c>
      <c r="P123">
        <v>2478.3119200000001</v>
      </c>
      <c r="Q123" s="2">
        <v>29280</v>
      </c>
      <c r="R123">
        <v>128.47999999999999</v>
      </c>
      <c r="S123" s="2">
        <v>29676</v>
      </c>
      <c r="T123">
        <v>1.4105799999999999</v>
      </c>
      <c r="U123" s="2">
        <v>34393</v>
      </c>
      <c r="V123">
        <v>4943.8927000000003</v>
      </c>
      <c r="W123" s="2">
        <v>37680</v>
      </c>
      <c r="X123">
        <v>1.8579599999999998</v>
      </c>
      <c r="Y123" s="2">
        <v>35853</v>
      </c>
      <c r="Z123">
        <v>83.7</v>
      </c>
      <c r="AA123" s="2">
        <v>35853</v>
      </c>
      <c r="AB123">
        <v>252.4</v>
      </c>
      <c r="AC123" s="2">
        <v>39871</v>
      </c>
      <c r="AD123">
        <v>76.851870000000005</v>
      </c>
      <c r="AE123" s="2">
        <v>39903</v>
      </c>
      <c r="AF123">
        <v>89.600020000000001</v>
      </c>
    </row>
    <row r="124" spans="1:32" x14ac:dyDescent="0.2">
      <c r="A124" s="2">
        <v>34789</v>
      </c>
      <c r="B124">
        <v>6.125</v>
      </c>
      <c r="C124" s="2">
        <v>29311</v>
      </c>
      <c r="D124">
        <v>17.190000000000001</v>
      </c>
      <c r="E124" s="2">
        <v>40543</v>
      </c>
      <c r="F124">
        <v>201.98</v>
      </c>
      <c r="G124" s="2">
        <v>29311</v>
      </c>
      <c r="H124">
        <v>12.641999999999999</v>
      </c>
      <c r="I124" s="2">
        <v>34271</v>
      </c>
      <c r="J124">
        <v>349.55</v>
      </c>
      <c r="K124" s="2">
        <v>29311</v>
      </c>
      <c r="L124">
        <v>122.96</v>
      </c>
      <c r="M124" s="2">
        <v>29311</v>
      </c>
      <c r="N124">
        <v>102.09</v>
      </c>
      <c r="O124" s="2">
        <v>35671</v>
      </c>
      <c r="P124">
        <v>2262.3569299999999</v>
      </c>
      <c r="Q124" s="2">
        <v>29311</v>
      </c>
      <c r="R124">
        <v>114.68</v>
      </c>
      <c r="S124" s="2">
        <v>29706</v>
      </c>
      <c r="T124">
        <v>1.5051399999999999</v>
      </c>
      <c r="U124" s="2">
        <v>34424</v>
      </c>
      <c r="V124">
        <v>4580.2174599999998</v>
      </c>
      <c r="W124" s="2">
        <v>37711</v>
      </c>
      <c r="X124">
        <v>1.78572</v>
      </c>
      <c r="Y124" s="2">
        <v>35885</v>
      </c>
      <c r="Z124">
        <v>79</v>
      </c>
      <c r="AA124" s="2">
        <v>35885</v>
      </c>
      <c r="AB124">
        <v>248.11</v>
      </c>
      <c r="AC124" s="2">
        <v>39903</v>
      </c>
      <c r="AD124">
        <v>81.56962</v>
      </c>
      <c r="AE124" s="2">
        <v>39933</v>
      </c>
      <c r="AF124">
        <v>101.84139</v>
      </c>
    </row>
    <row r="125" spans="1:32" x14ac:dyDescent="0.2">
      <c r="A125" s="2">
        <v>34817</v>
      </c>
      <c r="B125">
        <v>6.0625</v>
      </c>
      <c r="C125" s="2">
        <v>29341</v>
      </c>
      <c r="D125">
        <v>17.61</v>
      </c>
      <c r="E125" s="2">
        <v>40574</v>
      </c>
      <c r="F125">
        <v>201.91</v>
      </c>
      <c r="G125" s="2">
        <v>29341</v>
      </c>
      <c r="H125">
        <v>10.762</v>
      </c>
      <c r="I125" s="2">
        <v>34303</v>
      </c>
      <c r="J125">
        <v>351.23</v>
      </c>
      <c r="K125" s="2">
        <v>29341</v>
      </c>
      <c r="L125">
        <v>130.58000000000001</v>
      </c>
      <c r="M125" s="2">
        <v>29341</v>
      </c>
      <c r="N125">
        <v>106.29</v>
      </c>
      <c r="O125" s="2">
        <v>35703</v>
      </c>
      <c r="P125">
        <v>2499.8759500000001</v>
      </c>
      <c r="Q125" s="2">
        <v>29341</v>
      </c>
      <c r="R125">
        <v>118.89</v>
      </c>
      <c r="S125" s="2">
        <v>29735</v>
      </c>
      <c r="T125">
        <v>1.46959</v>
      </c>
      <c r="U125" s="2">
        <v>34453</v>
      </c>
      <c r="V125">
        <v>4745.7681199999997</v>
      </c>
      <c r="W125" s="2">
        <v>37741</v>
      </c>
      <c r="X125">
        <v>1.76047</v>
      </c>
      <c r="Y125" s="2">
        <v>35915</v>
      </c>
      <c r="Z125">
        <v>76.97</v>
      </c>
      <c r="AA125" s="2">
        <v>35915</v>
      </c>
      <c r="AB125">
        <v>225.94</v>
      </c>
      <c r="AC125" s="2">
        <v>39933</v>
      </c>
      <c r="AD125">
        <v>92.344040000000007</v>
      </c>
      <c r="AE125" s="2">
        <v>39962</v>
      </c>
      <c r="AF125">
        <v>112.24605</v>
      </c>
    </row>
    <row r="126" spans="1:32" x14ac:dyDescent="0.2">
      <c r="A126" s="2">
        <v>34850</v>
      </c>
      <c r="B126">
        <v>6.0625</v>
      </c>
      <c r="C126" s="2">
        <v>29372</v>
      </c>
      <c r="D126">
        <v>10.98</v>
      </c>
      <c r="E126" s="2">
        <v>40602</v>
      </c>
      <c r="F126">
        <v>202.79</v>
      </c>
      <c r="G126" s="2">
        <v>29371</v>
      </c>
      <c r="H126">
        <v>10.252000000000001</v>
      </c>
      <c r="I126" s="2">
        <v>34334</v>
      </c>
      <c r="J126">
        <v>355.6</v>
      </c>
      <c r="K126" s="2">
        <v>29371</v>
      </c>
      <c r="L126">
        <v>136.57</v>
      </c>
      <c r="M126" s="2">
        <v>29371</v>
      </c>
      <c r="N126">
        <v>111.24</v>
      </c>
      <c r="O126" s="2">
        <v>35734</v>
      </c>
      <c r="P126">
        <v>2484.2854200000002</v>
      </c>
      <c r="Q126" s="2">
        <v>29371</v>
      </c>
      <c r="R126">
        <v>124.56</v>
      </c>
      <c r="S126" s="2">
        <v>29767</v>
      </c>
      <c r="T126">
        <v>1.5158800000000001</v>
      </c>
      <c r="U126" s="2">
        <v>34485</v>
      </c>
      <c r="V126">
        <v>4489.3166499999998</v>
      </c>
      <c r="W126" s="2">
        <v>37771</v>
      </c>
      <c r="X126">
        <v>1.9701200000000001</v>
      </c>
      <c r="Y126" s="2">
        <v>35944</v>
      </c>
      <c r="Z126">
        <v>70.89</v>
      </c>
      <c r="AA126" s="2">
        <v>35944</v>
      </c>
      <c r="AB126">
        <v>190.78</v>
      </c>
      <c r="AC126" s="2">
        <v>39962</v>
      </c>
      <c r="AD126">
        <v>102.67766</v>
      </c>
      <c r="AE126" s="2">
        <v>39994</v>
      </c>
      <c r="AF126">
        <v>109.95529999999999</v>
      </c>
    </row>
    <row r="127" spans="1:32" x14ac:dyDescent="0.2">
      <c r="A127" s="2">
        <v>34880</v>
      </c>
      <c r="B127">
        <v>6.125</v>
      </c>
      <c r="C127" s="2">
        <v>29402</v>
      </c>
      <c r="D127">
        <v>9.4700000000000006</v>
      </c>
      <c r="E127" s="2">
        <v>40633</v>
      </c>
      <c r="F127">
        <v>203.57</v>
      </c>
      <c r="G127" s="2">
        <v>29402</v>
      </c>
      <c r="H127">
        <v>10.092000000000001</v>
      </c>
      <c r="I127" s="2">
        <v>34365</v>
      </c>
      <c r="J127">
        <v>363.32</v>
      </c>
      <c r="K127" s="2">
        <v>29402</v>
      </c>
      <c r="L127">
        <v>142.68</v>
      </c>
      <c r="M127" s="2">
        <v>29402</v>
      </c>
      <c r="N127">
        <v>114.24</v>
      </c>
      <c r="O127" s="2">
        <v>35762</v>
      </c>
      <c r="P127">
        <v>2549.0216</v>
      </c>
      <c r="Q127" s="2">
        <v>29402</v>
      </c>
      <c r="R127">
        <v>128.34</v>
      </c>
      <c r="S127" s="2">
        <v>29798</v>
      </c>
      <c r="T127">
        <v>1.4558200000000001</v>
      </c>
      <c r="U127" s="2">
        <v>34515</v>
      </c>
      <c r="V127">
        <v>4508.1204799999996</v>
      </c>
      <c r="W127" s="2">
        <v>37802</v>
      </c>
      <c r="X127">
        <v>2.09145</v>
      </c>
      <c r="Y127" s="2">
        <v>35976</v>
      </c>
      <c r="Z127">
        <v>69.87</v>
      </c>
      <c r="AA127" s="2">
        <v>35976</v>
      </c>
      <c r="AB127">
        <v>168.74</v>
      </c>
      <c r="AC127" s="2">
        <v>39994</v>
      </c>
      <c r="AD127">
        <v>100.83054</v>
      </c>
      <c r="AE127" s="2">
        <v>40025</v>
      </c>
      <c r="AF127">
        <v>122.3901</v>
      </c>
    </row>
    <row r="128" spans="1:32" x14ac:dyDescent="0.2">
      <c r="A128" s="2">
        <v>34911</v>
      </c>
      <c r="B128">
        <v>5.875</v>
      </c>
      <c r="C128" s="2">
        <v>29433</v>
      </c>
      <c r="D128">
        <v>9.0299999999999994</v>
      </c>
      <c r="E128" s="2">
        <v>40662</v>
      </c>
      <c r="F128">
        <v>210.32</v>
      </c>
      <c r="G128" s="2">
        <v>29433</v>
      </c>
      <c r="H128">
        <v>10.762</v>
      </c>
      <c r="I128" s="2">
        <v>34393</v>
      </c>
      <c r="J128">
        <v>362.36</v>
      </c>
      <c r="K128" s="2">
        <v>29433</v>
      </c>
      <c r="L128">
        <v>146.63</v>
      </c>
      <c r="M128" s="2">
        <v>29433</v>
      </c>
      <c r="N128">
        <v>121.67</v>
      </c>
      <c r="O128" s="2">
        <v>35795</v>
      </c>
      <c r="P128">
        <v>2666.1308399999998</v>
      </c>
      <c r="Q128" s="2">
        <v>29433</v>
      </c>
      <c r="R128">
        <v>135.74</v>
      </c>
      <c r="S128" s="2">
        <v>29829</v>
      </c>
      <c r="T128">
        <v>1.51274</v>
      </c>
      <c r="U128" s="2">
        <v>34544</v>
      </c>
      <c r="V128">
        <v>4759.5345500000003</v>
      </c>
      <c r="W128" s="2">
        <v>37833</v>
      </c>
      <c r="X128">
        <v>2.29589</v>
      </c>
      <c r="Y128" s="2">
        <v>36007</v>
      </c>
      <c r="Z128">
        <v>68.72</v>
      </c>
      <c r="AA128" s="2">
        <v>36007</v>
      </c>
      <c r="AB128">
        <v>164.03</v>
      </c>
      <c r="AC128" s="2">
        <v>40025</v>
      </c>
      <c r="AD128">
        <v>111.62938</v>
      </c>
      <c r="AE128" s="2">
        <v>40056</v>
      </c>
      <c r="AF128">
        <v>129.78075000000001</v>
      </c>
    </row>
    <row r="129" spans="1:32" x14ac:dyDescent="0.2">
      <c r="A129" s="2">
        <v>34942</v>
      </c>
      <c r="B129">
        <v>5.875</v>
      </c>
      <c r="C129" s="2">
        <v>29464</v>
      </c>
      <c r="D129">
        <v>9.61</v>
      </c>
      <c r="E129" s="2">
        <v>40694</v>
      </c>
      <c r="F129">
        <v>209.84</v>
      </c>
      <c r="G129" s="2">
        <v>29462</v>
      </c>
      <c r="H129">
        <v>11.552</v>
      </c>
      <c r="I129" s="2">
        <v>34424</v>
      </c>
      <c r="J129">
        <v>348.68</v>
      </c>
      <c r="K129" s="2">
        <v>29462</v>
      </c>
      <c r="L129">
        <v>149.05000000000001</v>
      </c>
      <c r="M129" s="2">
        <v>29462</v>
      </c>
      <c r="N129">
        <v>122.38</v>
      </c>
      <c r="O129" s="2">
        <v>35825</v>
      </c>
      <c r="P129">
        <v>2756.9863500000001</v>
      </c>
      <c r="Q129" s="2">
        <v>29462</v>
      </c>
      <c r="R129">
        <v>136.25</v>
      </c>
      <c r="S129" s="2">
        <v>29859</v>
      </c>
      <c r="T129">
        <v>1.3730100000000001</v>
      </c>
      <c r="U129" s="2">
        <v>34577</v>
      </c>
      <c r="V129">
        <v>4987.4942700000001</v>
      </c>
      <c r="W129" s="2">
        <v>37862</v>
      </c>
      <c r="X129">
        <v>2.44319</v>
      </c>
      <c r="Y129" s="2">
        <v>36038</v>
      </c>
      <c r="Z129">
        <v>60.42</v>
      </c>
      <c r="AA129" s="2">
        <v>36038</v>
      </c>
      <c r="AB129">
        <v>139.97999999999999</v>
      </c>
      <c r="AC129" s="2">
        <v>40056</v>
      </c>
      <c r="AD129">
        <v>117.75698</v>
      </c>
      <c r="AE129" s="2">
        <v>40086</v>
      </c>
      <c r="AF129">
        <v>137.19027</v>
      </c>
    </row>
    <row r="130" spans="1:32" x14ac:dyDescent="0.2">
      <c r="A130" s="2">
        <v>34971</v>
      </c>
      <c r="B130">
        <v>5.875</v>
      </c>
      <c r="C130" s="2">
        <v>29494</v>
      </c>
      <c r="D130">
        <v>10.87</v>
      </c>
      <c r="E130" s="2">
        <v>40724</v>
      </c>
      <c r="F130">
        <v>210.34</v>
      </c>
      <c r="G130" s="2">
        <v>29494</v>
      </c>
      <c r="H130">
        <v>11.862</v>
      </c>
      <c r="I130" s="2">
        <v>34453</v>
      </c>
      <c r="J130">
        <v>346.29</v>
      </c>
      <c r="K130" s="2">
        <v>29494</v>
      </c>
      <c r="L130">
        <v>153.09</v>
      </c>
      <c r="M130" s="2">
        <v>29494</v>
      </c>
      <c r="N130">
        <v>125.46</v>
      </c>
      <c r="O130" s="2">
        <v>35853</v>
      </c>
      <c r="P130">
        <v>3017.1371100000001</v>
      </c>
      <c r="Q130" s="2">
        <v>29494</v>
      </c>
      <c r="R130">
        <v>138.47999999999999</v>
      </c>
      <c r="S130" s="2">
        <v>29889</v>
      </c>
      <c r="T130">
        <v>1.3695200000000001</v>
      </c>
      <c r="U130" s="2">
        <v>34607</v>
      </c>
      <c r="V130">
        <v>4773.9883300000001</v>
      </c>
      <c r="W130" s="2">
        <v>37894</v>
      </c>
      <c r="X130">
        <v>2.4440400000000002</v>
      </c>
      <c r="Y130" s="2">
        <v>36068</v>
      </c>
      <c r="Z130">
        <v>60.24</v>
      </c>
      <c r="AA130" s="2">
        <v>36068</v>
      </c>
      <c r="AB130">
        <v>153.55000000000001</v>
      </c>
      <c r="AC130" s="2">
        <v>40086</v>
      </c>
      <c r="AD130">
        <v>123.41449</v>
      </c>
      <c r="AE130" s="2">
        <v>40116</v>
      </c>
      <c r="AF130">
        <v>133.61131</v>
      </c>
    </row>
    <row r="131" spans="1:32" x14ac:dyDescent="0.2">
      <c r="A131" s="2">
        <v>35003</v>
      </c>
      <c r="B131">
        <v>5.8320299999999996</v>
      </c>
      <c r="C131" s="2">
        <v>29525</v>
      </c>
      <c r="D131">
        <v>12.81</v>
      </c>
      <c r="E131" s="2">
        <v>40753</v>
      </c>
      <c r="F131">
        <v>215.32</v>
      </c>
      <c r="G131" s="2">
        <v>29525</v>
      </c>
      <c r="H131">
        <v>12.462</v>
      </c>
      <c r="I131" s="2">
        <v>34485</v>
      </c>
      <c r="J131">
        <v>346.47</v>
      </c>
      <c r="K131" s="2">
        <v>29525</v>
      </c>
      <c r="L131">
        <v>157.1</v>
      </c>
      <c r="M131" s="2">
        <v>29525</v>
      </c>
      <c r="N131">
        <v>127.47</v>
      </c>
      <c r="O131" s="2">
        <v>35885</v>
      </c>
      <c r="P131">
        <v>3094.2991099999999</v>
      </c>
      <c r="Q131" s="2">
        <v>29525</v>
      </c>
      <c r="R131">
        <v>140.69999999999999</v>
      </c>
      <c r="S131" s="2">
        <v>29920</v>
      </c>
      <c r="T131">
        <v>1.4938100000000001</v>
      </c>
      <c r="U131" s="2">
        <v>34638</v>
      </c>
      <c r="V131">
        <v>5050.3105400000004</v>
      </c>
      <c r="W131" s="2">
        <v>37925</v>
      </c>
      <c r="X131">
        <v>2.8113200000000003</v>
      </c>
      <c r="Y131" s="2">
        <v>36098</v>
      </c>
      <c r="Z131">
        <v>70.930000000000007</v>
      </c>
      <c r="AA131" s="2">
        <v>36098</v>
      </c>
      <c r="AB131">
        <v>186.63</v>
      </c>
      <c r="AC131" s="2">
        <v>40116</v>
      </c>
      <c r="AD131">
        <v>121.5412</v>
      </c>
      <c r="AE131" s="2">
        <v>40147</v>
      </c>
      <c r="AF131">
        <v>137.10527999999999</v>
      </c>
    </row>
    <row r="132" spans="1:32" x14ac:dyDescent="0.2">
      <c r="A132" s="2">
        <v>35033</v>
      </c>
      <c r="B132">
        <v>5.9765600000000001</v>
      </c>
      <c r="C132" s="2">
        <v>29555</v>
      </c>
      <c r="D132">
        <v>15.85</v>
      </c>
      <c r="E132" s="2">
        <v>40786</v>
      </c>
      <c r="F132">
        <v>219.3</v>
      </c>
      <c r="G132" s="2">
        <v>29553</v>
      </c>
      <c r="H132">
        <v>12.722</v>
      </c>
      <c r="I132" s="2">
        <v>34515</v>
      </c>
      <c r="J132">
        <v>347.54</v>
      </c>
      <c r="K132" s="2">
        <v>29553</v>
      </c>
      <c r="L132">
        <v>163.22999999999999</v>
      </c>
      <c r="M132" s="2">
        <v>29553</v>
      </c>
      <c r="N132">
        <v>140.52000000000001</v>
      </c>
      <c r="O132" s="2">
        <v>35915</v>
      </c>
      <c r="P132">
        <v>3101.1386200000002</v>
      </c>
      <c r="Q132" s="2">
        <v>29553</v>
      </c>
      <c r="R132">
        <v>153.91</v>
      </c>
      <c r="S132" s="2">
        <v>29951</v>
      </c>
      <c r="T132">
        <v>1.5141</v>
      </c>
      <c r="U132" s="2">
        <v>34668</v>
      </c>
      <c r="V132">
        <v>4830.0943500000003</v>
      </c>
      <c r="W132" s="2">
        <v>37953</v>
      </c>
      <c r="X132">
        <v>2.8394699999999999</v>
      </c>
      <c r="Y132" s="2">
        <v>36129</v>
      </c>
      <c r="Z132">
        <v>74.680000000000007</v>
      </c>
      <c r="AA132" s="2">
        <v>36129</v>
      </c>
      <c r="AB132">
        <v>201.39</v>
      </c>
      <c r="AC132" s="2">
        <v>40147</v>
      </c>
      <c r="AD132">
        <v>124.56126999999999</v>
      </c>
      <c r="AE132" s="2">
        <v>40178</v>
      </c>
      <c r="AF132">
        <v>138.52345</v>
      </c>
    </row>
    <row r="133" spans="1:32" x14ac:dyDescent="0.2">
      <c r="A133" s="2">
        <v>35062</v>
      </c>
      <c r="B133">
        <v>5.6875</v>
      </c>
      <c r="C133" s="2">
        <v>29586</v>
      </c>
      <c r="D133">
        <v>18.899999999999999</v>
      </c>
      <c r="E133" s="2">
        <v>40816</v>
      </c>
      <c r="F133">
        <v>214.24</v>
      </c>
      <c r="G133" s="2">
        <v>29586</v>
      </c>
      <c r="H133">
        <v>12.432</v>
      </c>
      <c r="I133" s="2">
        <v>34544</v>
      </c>
      <c r="J133">
        <v>350.49</v>
      </c>
      <c r="K133" s="2">
        <v>29586</v>
      </c>
      <c r="L133">
        <v>159.22999999999999</v>
      </c>
      <c r="M133" s="2">
        <v>29586</v>
      </c>
      <c r="N133">
        <v>135.76</v>
      </c>
      <c r="O133" s="2">
        <v>35944</v>
      </c>
      <c r="P133">
        <v>3254.1554000000001</v>
      </c>
      <c r="Q133" s="2">
        <v>29586</v>
      </c>
      <c r="R133">
        <v>147.96</v>
      </c>
      <c r="S133" s="2">
        <v>29980</v>
      </c>
      <c r="T133">
        <v>1.4868299999999999</v>
      </c>
      <c r="U133" s="2">
        <v>34698</v>
      </c>
      <c r="V133">
        <v>4796.8944000000001</v>
      </c>
      <c r="W133" s="2">
        <v>37986</v>
      </c>
      <c r="X133">
        <v>3.2828499999999998</v>
      </c>
      <c r="Y133" s="2">
        <v>36160</v>
      </c>
      <c r="Z133">
        <v>77.209999999999994</v>
      </c>
      <c r="AA133" s="2">
        <v>36160</v>
      </c>
      <c r="AB133">
        <v>205.26</v>
      </c>
      <c r="AC133" s="2">
        <v>40178</v>
      </c>
      <c r="AD133">
        <v>126.51492</v>
      </c>
      <c r="AE133" s="2">
        <v>40207</v>
      </c>
      <c r="AF133">
        <v>129.61215000000001</v>
      </c>
    </row>
    <row r="134" spans="1:32" x14ac:dyDescent="0.2">
      <c r="A134" s="2">
        <v>35095</v>
      </c>
      <c r="B134">
        <v>5.4375</v>
      </c>
      <c r="C134" s="2">
        <v>29617</v>
      </c>
      <c r="D134">
        <v>19.079999999999998</v>
      </c>
      <c r="E134" s="2">
        <v>40847</v>
      </c>
      <c r="F134">
        <v>216.06</v>
      </c>
      <c r="G134" s="2">
        <v>29616</v>
      </c>
      <c r="H134">
        <v>12.682</v>
      </c>
      <c r="I134" s="2">
        <v>34577</v>
      </c>
      <c r="J134">
        <v>352.97</v>
      </c>
      <c r="K134" s="2">
        <v>29616</v>
      </c>
      <c r="L134">
        <v>154.16</v>
      </c>
      <c r="M134" s="2">
        <v>29616</v>
      </c>
      <c r="N134">
        <v>129.55000000000001</v>
      </c>
      <c r="O134" s="2">
        <v>35976</v>
      </c>
      <c r="P134">
        <v>3254.1795000000002</v>
      </c>
      <c r="Q134" s="2">
        <v>29616</v>
      </c>
      <c r="R134">
        <v>142.38</v>
      </c>
      <c r="S134" s="2">
        <v>30008</v>
      </c>
      <c r="T134">
        <v>1.3640099999999999</v>
      </c>
      <c r="U134" s="2">
        <v>34730</v>
      </c>
      <c r="V134">
        <v>4732.7113499999996</v>
      </c>
      <c r="W134" s="2">
        <v>38016</v>
      </c>
      <c r="X134">
        <v>3.2611499999999998</v>
      </c>
      <c r="Y134" s="2">
        <v>36189</v>
      </c>
      <c r="Z134">
        <v>77.31</v>
      </c>
      <c r="AA134" s="2">
        <v>36189</v>
      </c>
      <c r="AB134">
        <v>201.72</v>
      </c>
      <c r="AC134" s="2">
        <v>40207</v>
      </c>
      <c r="AD134">
        <v>119.02809999999999</v>
      </c>
      <c r="AE134" s="2">
        <v>40235</v>
      </c>
      <c r="AF134">
        <v>126.32178</v>
      </c>
    </row>
    <row r="135" spans="1:32" x14ac:dyDescent="0.2">
      <c r="A135" s="2">
        <v>35124</v>
      </c>
      <c r="B135">
        <v>5.3125</v>
      </c>
      <c r="C135" s="2">
        <v>29645</v>
      </c>
      <c r="D135">
        <v>15.93</v>
      </c>
      <c r="E135" s="2">
        <v>40877</v>
      </c>
      <c r="F135">
        <v>212.84</v>
      </c>
      <c r="G135" s="2">
        <v>29644</v>
      </c>
      <c r="H135">
        <v>13.432</v>
      </c>
      <c r="I135" s="2">
        <v>34607</v>
      </c>
      <c r="J135">
        <v>352.99</v>
      </c>
      <c r="K135" s="2">
        <v>29644</v>
      </c>
      <c r="L135">
        <v>154.16999999999999</v>
      </c>
      <c r="M135" s="2">
        <v>29644</v>
      </c>
      <c r="N135">
        <v>131.27000000000001</v>
      </c>
      <c r="O135" s="2">
        <v>36007</v>
      </c>
      <c r="P135">
        <v>3449.5578</v>
      </c>
      <c r="Q135" s="2">
        <v>29644</v>
      </c>
      <c r="R135">
        <v>144.11000000000001</v>
      </c>
      <c r="S135" s="2">
        <v>30041</v>
      </c>
      <c r="T135">
        <v>1.2303200000000001</v>
      </c>
      <c r="U135" s="2">
        <v>34758</v>
      </c>
      <c r="V135">
        <v>4766.1294200000002</v>
      </c>
      <c r="W135" s="2">
        <v>38044</v>
      </c>
      <c r="X135">
        <v>3.46455</v>
      </c>
      <c r="Y135" s="2">
        <v>36217</v>
      </c>
      <c r="Z135">
        <v>75.599999999999994</v>
      </c>
      <c r="AA135" s="2">
        <v>36217</v>
      </c>
      <c r="AB135">
        <v>197.49</v>
      </c>
      <c r="AC135" s="2">
        <v>40235</v>
      </c>
      <c r="AD135">
        <v>116.12554</v>
      </c>
      <c r="AE135" s="2">
        <v>40268</v>
      </c>
      <c r="AF135">
        <v>134.99167</v>
      </c>
    </row>
    <row r="136" spans="1:32" x14ac:dyDescent="0.2">
      <c r="A136" s="2">
        <v>35153</v>
      </c>
      <c r="B136">
        <v>5.4375</v>
      </c>
      <c r="C136" s="2">
        <v>29676</v>
      </c>
      <c r="D136">
        <v>14.7</v>
      </c>
      <c r="E136" s="2">
        <v>40907</v>
      </c>
      <c r="F136">
        <v>214.46</v>
      </c>
      <c r="G136" s="2">
        <v>29676</v>
      </c>
      <c r="H136">
        <v>13.132</v>
      </c>
      <c r="I136" s="2">
        <v>34638</v>
      </c>
      <c r="J136">
        <v>353.83</v>
      </c>
      <c r="K136" s="2">
        <v>29676</v>
      </c>
      <c r="L136">
        <v>159.19999999999999</v>
      </c>
      <c r="M136" s="2">
        <v>29676</v>
      </c>
      <c r="N136">
        <v>136</v>
      </c>
      <c r="O136" s="2">
        <v>36038</v>
      </c>
      <c r="P136">
        <v>2921.17074</v>
      </c>
      <c r="Q136" s="2">
        <v>29676</v>
      </c>
      <c r="R136">
        <v>148.69999999999999</v>
      </c>
      <c r="S136" s="2">
        <v>30071</v>
      </c>
      <c r="T136">
        <v>1.3349800000000001</v>
      </c>
      <c r="U136" s="2">
        <v>34789</v>
      </c>
      <c r="V136">
        <v>5088.1046900000001</v>
      </c>
      <c r="W136" s="2">
        <v>38077</v>
      </c>
      <c r="X136">
        <v>3.1718999999999999</v>
      </c>
      <c r="Y136" s="2">
        <v>36250</v>
      </c>
      <c r="Z136">
        <v>85.68</v>
      </c>
      <c r="AA136" s="2">
        <v>36250</v>
      </c>
      <c r="AB136">
        <v>220.5</v>
      </c>
      <c r="AC136" s="2">
        <v>40268</v>
      </c>
      <c r="AD136">
        <v>123.72936</v>
      </c>
      <c r="AE136" s="2">
        <v>40298</v>
      </c>
      <c r="AF136">
        <v>129.42854</v>
      </c>
    </row>
    <row r="137" spans="1:32" x14ac:dyDescent="0.2">
      <c r="A137" s="2">
        <v>35185</v>
      </c>
      <c r="B137">
        <v>5.4375</v>
      </c>
      <c r="C137" s="2">
        <v>29706</v>
      </c>
      <c r="D137">
        <v>15.72</v>
      </c>
      <c r="E137" s="2">
        <v>40939</v>
      </c>
      <c r="F137">
        <v>217.83</v>
      </c>
      <c r="G137" s="2">
        <v>29706</v>
      </c>
      <c r="H137">
        <v>14.112</v>
      </c>
      <c r="I137" s="2">
        <v>34668</v>
      </c>
      <c r="J137">
        <v>349.37</v>
      </c>
      <c r="K137" s="2">
        <v>29706</v>
      </c>
      <c r="L137">
        <v>158.84</v>
      </c>
      <c r="M137" s="2">
        <v>29706</v>
      </c>
      <c r="N137">
        <v>132.81</v>
      </c>
      <c r="O137" s="2">
        <v>36068</v>
      </c>
      <c r="P137">
        <v>2673.7436200000002</v>
      </c>
      <c r="Q137" s="2">
        <v>29706</v>
      </c>
      <c r="R137">
        <v>145.31</v>
      </c>
      <c r="S137" s="2">
        <v>30102</v>
      </c>
      <c r="T137">
        <v>1.2894300000000001</v>
      </c>
      <c r="U137" s="2">
        <v>34817</v>
      </c>
      <c r="V137">
        <v>5186.9286700000002</v>
      </c>
      <c r="W137" s="2">
        <v>38107</v>
      </c>
      <c r="X137">
        <v>2.7352499999999997</v>
      </c>
      <c r="Y137" s="2">
        <v>36280</v>
      </c>
      <c r="Z137">
        <v>91.77</v>
      </c>
      <c r="AA137" s="2">
        <v>36280</v>
      </c>
      <c r="AB137">
        <v>260.52</v>
      </c>
      <c r="AC137" s="2">
        <v>40298</v>
      </c>
      <c r="AD137">
        <v>119.65609000000001</v>
      </c>
      <c r="AE137" s="2">
        <v>40329</v>
      </c>
      <c r="AF137">
        <v>112.06892999999999</v>
      </c>
    </row>
    <row r="138" spans="1:32" x14ac:dyDescent="0.2">
      <c r="A138" s="2">
        <v>35216</v>
      </c>
      <c r="B138">
        <v>5.4375</v>
      </c>
      <c r="C138" s="2">
        <v>29737</v>
      </c>
      <c r="D138">
        <v>18.52</v>
      </c>
      <c r="E138" s="2">
        <v>40968</v>
      </c>
      <c r="F138">
        <v>216</v>
      </c>
      <c r="G138" s="2">
        <v>29735</v>
      </c>
      <c r="H138">
        <v>13.502000000000001</v>
      </c>
      <c r="I138" s="2">
        <v>34698</v>
      </c>
      <c r="J138">
        <v>351.94</v>
      </c>
      <c r="K138" s="2">
        <v>29735</v>
      </c>
      <c r="L138">
        <v>155.30000000000001</v>
      </c>
      <c r="M138" s="2">
        <v>29735</v>
      </c>
      <c r="N138">
        <v>132.59</v>
      </c>
      <c r="O138" s="2">
        <v>36098</v>
      </c>
      <c r="P138">
        <v>3058.9369299999998</v>
      </c>
      <c r="Q138" s="2">
        <v>29735</v>
      </c>
      <c r="R138">
        <v>144.63999999999999</v>
      </c>
      <c r="S138" s="2">
        <v>30132</v>
      </c>
      <c r="T138">
        <v>1.2042999999999999</v>
      </c>
      <c r="U138" s="2">
        <v>34850</v>
      </c>
      <c r="V138">
        <v>5272.8667400000004</v>
      </c>
      <c r="W138" s="2">
        <v>38138</v>
      </c>
      <c r="X138">
        <v>2.9053100000000001</v>
      </c>
      <c r="Y138" s="2">
        <v>36311</v>
      </c>
      <c r="Z138">
        <v>87.28</v>
      </c>
      <c r="AA138" s="2">
        <v>36311</v>
      </c>
      <c r="AB138">
        <v>254.53</v>
      </c>
      <c r="AC138" s="2">
        <v>40329</v>
      </c>
      <c r="AD138">
        <v>104.56076</v>
      </c>
      <c r="AE138" s="2">
        <v>40359</v>
      </c>
      <c r="AF138">
        <v>111.74706999999999</v>
      </c>
    </row>
    <row r="139" spans="1:32" x14ac:dyDescent="0.2">
      <c r="A139" s="2">
        <v>35244</v>
      </c>
      <c r="B139">
        <v>5.4960899999999997</v>
      </c>
      <c r="C139" s="2">
        <v>29767</v>
      </c>
      <c r="D139">
        <v>19.100000000000001</v>
      </c>
      <c r="E139" s="2">
        <v>40998</v>
      </c>
      <c r="F139">
        <v>213.68</v>
      </c>
      <c r="G139" s="2">
        <v>29767</v>
      </c>
      <c r="H139">
        <v>13.862</v>
      </c>
      <c r="I139" s="2">
        <v>34730</v>
      </c>
      <c r="J139">
        <v>356.71</v>
      </c>
      <c r="K139" s="2">
        <v>29767</v>
      </c>
      <c r="L139">
        <v>154.58000000000001</v>
      </c>
      <c r="M139" s="2">
        <v>29767</v>
      </c>
      <c r="N139">
        <v>131.21</v>
      </c>
      <c r="O139" s="2">
        <v>36129</v>
      </c>
      <c r="P139">
        <v>3196.2688499999999</v>
      </c>
      <c r="Q139" s="2">
        <v>29767</v>
      </c>
      <c r="R139">
        <v>143.58000000000001</v>
      </c>
      <c r="S139" s="2">
        <v>30162</v>
      </c>
      <c r="T139">
        <v>1.1551899999999999</v>
      </c>
      <c r="U139" s="2">
        <v>34880</v>
      </c>
      <c r="V139">
        <v>5288.4444599999997</v>
      </c>
      <c r="W139" s="2">
        <v>38168</v>
      </c>
      <c r="X139">
        <v>2.88002</v>
      </c>
      <c r="Y139" s="2">
        <v>36341</v>
      </c>
      <c r="Z139">
        <v>96.81</v>
      </c>
      <c r="AA139" s="2">
        <v>36341</v>
      </c>
      <c r="AB139">
        <v>293.75</v>
      </c>
      <c r="AC139" s="2">
        <v>40359</v>
      </c>
      <c r="AD139">
        <v>103.44468999999999</v>
      </c>
      <c r="AE139" s="2">
        <v>40389</v>
      </c>
      <c r="AF139">
        <v>124.50400999999999</v>
      </c>
    </row>
    <row r="140" spans="1:32" x14ac:dyDescent="0.2">
      <c r="A140" s="2">
        <v>35277</v>
      </c>
      <c r="B140">
        <v>5.4648399999999997</v>
      </c>
      <c r="C140" s="2">
        <v>29798</v>
      </c>
      <c r="D140">
        <v>19.04</v>
      </c>
      <c r="E140" s="2">
        <v>41029</v>
      </c>
      <c r="F140">
        <v>216.85</v>
      </c>
      <c r="G140" s="2">
        <v>29798</v>
      </c>
      <c r="H140">
        <v>14.672000000000001</v>
      </c>
      <c r="I140" s="2">
        <v>34758</v>
      </c>
      <c r="J140">
        <v>368.94</v>
      </c>
      <c r="K140" s="2">
        <v>29798</v>
      </c>
      <c r="L140">
        <v>151.51</v>
      </c>
      <c r="M140" s="2">
        <v>29798</v>
      </c>
      <c r="N140">
        <v>130.91999999999999</v>
      </c>
      <c r="O140" s="2">
        <v>36160</v>
      </c>
      <c r="P140">
        <v>3249.8338800000001</v>
      </c>
      <c r="Q140" s="2">
        <v>29798</v>
      </c>
      <c r="R140">
        <v>142.91</v>
      </c>
      <c r="S140" s="2">
        <v>30194</v>
      </c>
      <c r="T140">
        <v>1.1624300000000001</v>
      </c>
      <c r="U140" s="2">
        <v>34911</v>
      </c>
      <c r="V140">
        <v>5533.3144899999998</v>
      </c>
      <c r="W140" s="2">
        <v>38198</v>
      </c>
      <c r="X140">
        <v>2.89018</v>
      </c>
      <c r="Y140" s="2">
        <v>36371</v>
      </c>
      <c r="Z140">
        <v>103.3</v>
      </c>
      <c r="AA140" s="2">
        <v>36371</v>
      </c>
      <c r="AB140">
        <v>286.77999999999997</v>
      </c>
      <c r="AC140" s="2">
        <v>40389</v>
      </c>
      <c r="AD140">
        <v>115.48106</v>
      </c>
      <c r="AE140" s="2">
        <v>40421</v>
      </c>
      <c r="AF140">
        <v>118.40106</v>
      </c>
    </row>
    <row r="141" spans="1:32" x14ac:dyDescent="0.2">
      <c r="A141" s="2">
        <v>35307</v>
      </c>
      <c r="B141">
        <v>5.4375</v>
      </c>
      <c r="C141" s="2">
        <v>29829</v>
      </c>
      <c r="D141">
        <v>17.82</v>
      </c>
      <c r="E141" s="2">
        <v>41060</v>
      </c>
      <c r="F141">
        <v>215.15</v>
      </c>
      <c r="G141" s="2">
        <v>29829</v>
      </c>
      <c r="H141">
        <v>15.412000000000001</v>
      </c>
      <c r="I141" s="2">
        <v>34789</v>
      </c>
      <c r="J141">
        <v>372.91</v>
      </c>
      <c r="K141" s="2">
        <v>29829</v>
      </c>
      <c r="L141">
        <v>148.1</v>
      </c>
      <c r="M141" s="2">
        <v>29829</v>
      </c>
      <c r="N141">
        <v>122.79</v>
      </c>
      <c r="O141" s="2">
        <v>36189</v>
      </c>
      <c r="P141">
        <v>3200.05665</v>
      </c>
      <c r="Q141" s="2">
        <v>29829</v>
      </c>
      <c r="R141">
        <v>134.82</v>
      </c>
      <c r="S141" s="2">
        <v>30224</v>
      </c>
      <c r="T141">
        <v>1.1207100000000001</v>
      </c>
      <c r="U141" s="2">
        <v>34942</v>
      </c>
      <c r="V141">
        <v>5389.5467399999998</v>
      </c>
      <c r="W141" s="2">
        <v>38230</v>
      </c>
      <c r="X141">
        <v>2.9020700000000001</v>
      </c>
      <c r="Y141" s="2">
        <v>36403</v>
      </c>
      <c r="Z141">
        <v>103.3</v>
      </c>
      <c r="AA141" s="2">
        <v>36403</v>
      </c>
      <c r="AB141">
        <v>293.49</v>
      </c>
      <c r="AC141" s="2">
        <v>40421</v>
      </c>
      <c r="AD141">
        <v>110.63722</v>
      </c>
      <c r="AE141" s="2">
        <v>40451</v>
      </c>
      <c r="AF141">
        <v>132.48174</v>
      </c>
    </row>
    <row r="142" spans="1:32" x14ac:dyDescent="0.2">
      <c r="A142" s="2">
        <v>35338</v>
      </c>
      <c r="B142">
        <v>5.4335899999999997</v>
      </c>
      <c r="C142" s="2">
        <v>29859</v>
      </c>
      <c r="D142">
        <v>15.87</v>
      </c>
      <c r="E142" s="2">
        <v>41089</v>
      </c>
      <c r="F142">
        <v>215.63</v>
      </c>
      <c r="G142" s="2">
        <v>29859</v>
      </c>
      <c r="H142">
        <v>15.842000000000001</v>
      </c>
      <c r="I142" s="2">
        <v>34817</v>
      </c>
      <c r="J142">
        <v>382.4</v>
      </c>
      <c r="K142" s="2">
        <v>29859</v>
      </c>
      <c r="L142">
        <v>136.53</v>
      </c>
      <c r="M142" s="2">
        <v>29859</v>
      </c>
      <c r="N142">
        <v>116.18</v>
      </c>
      <c r="O142" s="2">
        <v>36217</v>
      </c>
      <c r="P142">
        <v>3089.4401699999999</v>
      </c>
      <c r="Q142" s="2">
        <v>29859</v>
      </c>
      <c r="R142">
        <v>126.75</v>
      </c>
      <c r="S142" s="2">
        <v>30253</v>
      </c>
      <c r="T142">
        <v>1.12422</v>
      </c>
      <c r="U142" s="2">
        <v>34971</v>
      </c>
      <c r="V142">
        <v>5559.7952800000003</v>
      </c>
      <c r="W142" s="2">
        <v>38260</v>
      </c>
      <c r="X142">
        <v>3.0891500000000001</v>
      </c>
      <c r="Y142" s="2">
        <v>36433</v>
      </c>
      <c r="Z142">
        <v>106.4</v>
      </c>
      <c r="AA142" s="2">
        <v>36433</v>
      </c>
      <c r="AB142">
        <v>272.70999999999998</v>
      </c>
      <c r="AC142" s="2">
        <v>40451</v>
      </c>
      <c r="AD142">
        <v>122.60042</v>
      </c>
      <c r="AE142" s="2">
        <v>40480</v>
      </c>
      <c r="AF142">
        <v>138.90951000000001</v>
      </c>
    </row>
    <row r="143" spans="1:32" x14ac:dyDescent="0.2">
      <c r="A143" s="2">
        <v>35369</v>
      </c>
      <c r="B143">
        <v>5.375</v>
      </c>
      <c r="C143" s="2">
        <v>29890</v>
      </c>
      <c r="D143">
        <v>15.08</v>
      </c>
      <c r="E143" s="2">
        <v>41121</v>
      </c>
      <c r="F143">
        <v>217.95</v>
      </c>
      <c r="G143" s="2">
        <v>29889</v>
      </c>
      <c r="H143">
        <v>14.632</v>
      </c>
      <c r="I143" s="2">
        <v>34850</v>
      </c>
      <c r="J143">
        <v>393.12</v>
      </c>
      <c r="K143" s="2">
        <v>29889</v>
      </c>
      <c r="L143">
        <v>140.27000000000001</v>
      </c>
      <c r="M143" s="2">
        <v>29889</v>
      </c>
      <c r="N143">
        <v>121.89</v>
      </c>
      <c r="O143" s="2">
        <v>36250</v>
      </c>
      <c r="P143">
        <v>3072.6729599999999</v>
      </c>
      <c r="Q143" s="2">
        <v>29889</v>
      </c>
      <c r="R143">
        <v>131.53</v>
      </c>
      <c r="S143" s="2">
        <v>30285</v>
      </c>
      <c r="T143">
        <v>1.3452500000000001</v>
      </c>
      <c r="U143" s="2">
        <v>35003</v>
      </c>
      <c r="V143">
        <v>5583.0363500000003</v>
      </c>
      <c r="W143" s="2">
        <v>38289</v>
      </c>
      <c r="X143">
        <v>3.0131299999999999</v>
      </c>
      <c r="Y143" s="2">
        <v>36462</v>
      </c>
      <c r="Z143">
        <v>110.67</v>
      </c>
      <c r="AA143" s="2">
        <v>36462</v>
      </c>
      <c r="AB143">
        <v>281.24</v>
      </c>
      <c r="AC143" s="2">
        <v>40480</v>
      </c>
      <c r="AD143">
        <v>128.26759000000001</v>
      </c>
      <c r="AE143" s="2">
        <v>40512</v>
      </c>
      <c r="AF143">
        <v>126.34791</v>
      </c>
    </row>
    <row r="144" spans="1:32" x14ac:dyDescent="0.2">
      <c r="A144" s="2">
        <v>35398</v>
      </c>
      <c r="B144">
        <v>5.5625</v>
      </c>
      <c r="C144" s="2">
        <v>29920</v>
      </c>
      <c r="D144">
        <v>13.31</v>
      </c>
      <c r="E144" s="2">
        <v>41152</v>
      </c>
      <c r="F144">
        <v>219.58</v>
      </c>
      <c r="G144" s="2">
        <v>29920</v>
      </c>
      <c r="H144">
        <v>13.132</v>
      </c>
      <c r="I144" s="2">
        <v>34880</v>
      </c>
      <c r="J144">
        <v>395.62</v>
      </c>
      <c r="K144" s="2">
        <v>29920</v>
      </c>
      <c r="L144">
        <v>150.25</v>
      </c>
      <c r="M144" s="2">
        <v>29920</v>
      </c>
      <c r="N144">
        <v>126.35</v>
      </c>
      <c r="O144" s="2">
        <v>36280</v>
      </c>
      <c r="P144">
        <v>3094.9713299999999</v>
      </c>
      <c r="Q144" s="2">
        <v>29920</v>
      </c>
      <c r="R144">
        <v>137.47</v>
      </c>
      <c r="S144" s="2">
        <v>30316</v>
      </c>
      <c r="T144">
        <v>1.4802</v>
      </c>
      <c r="U144" s="2">
        <v>35033</v>
      </c>
      <c r="V144">
        <v>5609.3105100000002</v>
      </c>
      <c r="W144" s="2">
        <v>38321</v>
      </c>
      <c r="X144">
        <v>3.3160600000000002</v>
      </c>
      <c r="Y144" s="2">
        <v>36494</v>
      </c>
      <c r="Z144">
        <v>116.55</v>
      </c>
      <c r="AA144" s="2">
        <v>36494</v>
      </c>
      <c r="AB144">
        <v>307.75</v>
      </c>
      <c r="AC144" s="2">
        <v>40512</v>
      </c>
      <c r="AD144">
        <v>118.30333</v>
      </c>
      <c r="AE144" s="2">
        <v>40543</v>
      </c>
      <c r="AF144">
        <v>136.86784</v>
      </c>
    </row>
    <row r="145" spans="1:32" x14ac:dyDescent="0.2">
      <c r="A145" s="2">
        <v>35430</v>
      </c>
      <c r="B145">
        <v>5.5</v>
      </c>
      <c r="C145" s="2">
        <v>29951</v>
      </c>
      <c r="D145">
        <v>12.37</v>
      </c>
      <c r="E145" s="2">
        <v>41180</v>
      </c>
      <c r="F145">
        <v>222.4</v>
      </c>
      <c r="G145" s="2">
        <v>29951</v>
      </c>
      <c r="H145">
        <v>13.981999999999999</v>
      </c>
      <c r="I145" s="2">
        <v>34911</v>
      </c>
      <c r="J145">
        <v>400.62</v>
      </c>
      <c r="K145" s="2">
        <v>29951</v>
      </c>
      <c r="L145">
        <v>146.62</v>
      </c>
      <c r="M145" s="2">
        <v>29951</v>
      </c>
      <c r="N145">
        <v>122.55</v>
      </c>
      <c r="O145" s="2">
        <v>36311</v>
      </c>
      <c r="P145">
        <v>2951.7207699999999</v>
      </c>
      <c r="Q145" s="2">
        <v>29951</v>
      </c>
      <c r="R145">
        <v>133.02000000000001</v>
      </c>
      <c r="S145" s="2">
        <v>30347</v>
      </c>
      <c r="T145">
        <v>1.41327</v>
      </c>
      <c r="U145" s="2">
        <v>35062</v>
      </c>
      <c r="V145">
        <v>5716.9393600000003</v>
      </c>
      <c r="W145" s="2">
        <v>38352</v>
      </c>
      <c r="X145">
        <v>3.2566000000000002</v>
      </c>
      <c r="Y145" s="2">
        <v>36525</v>
      </c>
      <c r="Z145">
        <v>124.2</v>
      </c>
      <c r="AA145" s="2">
        <v>36525</v>
      </c>
      <c r="AB145">
        <v>332.41</v>
      </c>
      <c r="AC145" s="2">
        <v>40543</v>
      </c>
      <c r="AD145">
        <v>127.48009</v>
      </c>
      <c r="AE145" s="2">
        <v>40574</v>
      </c>
      <c r="AF145">
        <v>143.87329</v>
      </c>
    </row>
    <row r="146" spans="1:32" x14ac:dyDescent="0.2">
      <c r="A146" s="2">
        <v>35461</v>
      </c>
      <c r="B146">
        <v>5.4375</v>
      </c>
      <c r="C146" s="2">
        <v>29982</v>
      </c>
      <c r="D146">
        <v>13.22</v>
      </c>
      <c r="E146" s="2">
        <v>41213</v>
      </c>
      <c r="F146">
        <v>221</v>
      </c>
      <c r="G146" s="2">
        <v>29980</v>
      </c>
      <c r="H146">
        <v>14.141999999999999</v>
      </c>
      <c r="I146" s="2">
        <v>34942</v>
      </c>
      <c r="J146">
        <v>401.87</v>
      </c>
      <c r="K146" s="2">
        <v>29980</v>
      </c>
      <c r="L146">
        <v>144.02000000000001</v>
      </c>
      <c r="M146" s="2">
        <v>29980</v>
      </c>
      <c r="N146">
        <v>120.4</v>
      </c>
      <c r="O146" s="2">
        <v>36341</v>
      </c>
      <c r="P146">
        <v>2913.3552599999998</v>
      </c>
      <c r="Q146" s="2">
        <v>29980</v>
      </c>
      <c r="R146">
        <v>129.96</v>
      </c>
      <c r="S146" s="2">
        <v>30375</v>
      </c>
      <c r="T146">
        <v>1.43594</v>
      </c>
      <c r="U146" s="2">
        <v>35095</v>
      </c>
      <c r="V146">
        <v>5696.4673599999996</v>
      </c>
      <c r="W146" s="2">
        <v>38383</v>
      </c>
      <c r="X146">
        <v>3.1858399999999998</v>
      </c>
      <c r="Y146" s="2">
        <v>36556</v>
      </c>
      <c r="Z146">
        <v>119.8</v>
      </c>
      <c r="AA146" s="2">
        <v>36556</v>
      </c>
      <c r="AB146">
        <v>330.4</v>
      </c>
      <c r="AC146" s="2">
        <v>40574</v>
      </c>
      <c r="AD146">
        <v>132.74786</v>
      </c>
      <c r="AE146" s="2">
        <v>40602</v>
      </c>
      <c r="AF146">
        <v>147.67094</v>
      </c>
    </row>
    <row r="147" spans="1:32" x14ac:dyDescent="0.2">
      <c r="A147" s="2">
        <v>35489</v>
      </c>
      <c r="B147">
        <v>5.4375</v>
      </c>
      <c r="C147" s="2">
        <v>30010</v>
      </c>
      <c r="D147">
        <v>14.78</v>
      </c>
      <c r="E147" s="2">
        <v>41243</v>
      </c>
      <c r="F147">
        <v>220.63</v>
      </c>
      <c r="G147" s="2">
        <v>30008</v>
      </c>
      <c r="H147">
        <v>14.032</v>
      </c>
      <c r="I147" s="2">
        <v>34971</v>
      </c>
      <c r="J147">
        <v>406.81</v>
      </c>
      <c r="K147" s="2">
        <v>30008</v>
      </c>
      <c r="L147">
        <v>134.86000000000001</v>
      </c>
      <c r="M147" s="2">
        <v>30008</v>
      </c>
      <c r="N147">
        <v>113.11</v>
      </c>
      <c r="O147" s="2">
        <v>36371</v>
      </c>
      <c r="P147">
        <v>3036.1874499999999</v>
      </c>
      <c r="Q147" s="2">
        <v>30008</v>
      </c>
      <c r="R147">
        <v>122.13</v>
      </c>
      <c r="S147" s="2">
        <v>30406</v>
      </c>
      <c r="T147">
        <v>1.4908000000000001</v>
      </c>
      <c r="U147" s="2">
        <v>35124</v>
      </c>
      <c r="V147">
        <v>5708.8195500000002</v>
      </c>
      <c r="W147" s="2">
        <v>38411</v>
      </c>
      <c r="X147">
        <v>3.4216899999999999</v>
      </c>
      <c r="Y147" s="2">
        <v>36585</v>
      </c>
      <c r="Z147">
        <v>116.78</v>
      </c>
      <c r="AA147" s="2">
        <v>36585</v>
      </c>
      <c r="AB147">
        <v>323.2</v>
      </c>
      <c r="AC147" s="2">
        <v>40602</v>
      </c>
      <c r="AD147">
        <v>136.78111000000001</v>
      </c>
      <c r="AE147" s="2">
        <v>40633</v>
      </c>
      <c r="AF147">
        <v>147.57599999999999</v>
      </c>
    </row>
    <row r="148" spans="1:32" x14ac:dyDescent="0.2">
      <c r="A148" s="2">
        <v>35520</v>
      </c>
      <c r="B148">
        <v>5.6875</v>
      </c>
      <c r="C148" s="2">
        <v>30041</v>
      </c>
      <c r="D148">
        <v>14.68</v>
      </c>
      <c r="E148" s="2">
        <v>41274</v>
      </c>
      <c r="F148">
        <v>218.69</v>
      </c>
      <c r="G148" s="2">
        <v>30041</v>
      </c>
      <c r="H148">
        <v>14.182</v>
      </c>
      <c r="I148" s="2">
        <v>35003</v>
      </c>
      <c r="J148">
        <v>409.32</v>
      </c>
      <c r="K148" s="2">
        <v>30041</v>
      </c>
      <c r="L148">
        <v>130.75</v>
      </c>
      <c r="M148" s="2">
        <v>30041</v>
      </c>
      <c r="N148">
        <v>111.96</v>
      </c>
      <c r="O148" s="2">
        <v>36403</v>
      </c>
      <c r="P148">
        <v>3049.7186499999998</v>
      </c>
      <c r="Q148" s="2">
        <v>30041</v>
      </c>
      <c r="R148">
        <v>120.39</v>
      </c>
      <c r="S148" s="2">
        <v>30435</v>
      </c>
      <c r="T148">
        <v>1.51718</v>
      </c>
      <c r="U148" s="2">
        <v>35153</v>
      </c>
      <c r="V148">
        <v>5647.9619499999999</v>
      </c>
      <c r="W148" s="2">
        <v>38442</v>
      </c>
      <c r="X148">
        <v>3.2446600000000001</v>
      </c>
      <c r="Y148" s="2">
        <v>36616</v>
      </c>
      <c r="Z148">
        <v>124.73</v>
      </c>
      <c r="AA148" s="2">
        <v>36616</v>
      </c>
      <c r="AB148">
        <v>330.07</v>
      </c>
      <c r="AC148" s="2">
        <v>40633</v>
      </c>
      <c r="AD148">
        <v>135.46950000000001</v>
      </c>
      <c r="AE148" s="2">
        <v>40662</v>
      </c>
      <c r="AF148">
        <v>158.87541999999999</v>
      </c>
    </row>
    <row r="149" spans="1:32" x14ac:dyDescent="0.2">
      <c r="A149" s="2">
        <v>35550</v>
      </c>
      <c r="B149">
        <v>5.6875</v>
      </c>
      <c r="C149" s="2">
        <v>30071</v>
      </c>
      <c r="D149">
        <v>14.94</v>
      </c>
      <c r="E149" s="2">
        <v>41305</v>
      </c>
      <c r="F149">
        <v>215.76</v>
      </c>
      <c r="G149" s="2">
        <v>30071</v>
      </c>
      <c r="H149">
        <v>13.872</v>
      </c>
      <c r="I149" s="2">
        <v>35033</v>
      </c>
      <c r="J149">
        <v>412.93</v>
      </c>
      <c r="K149" s="2">
        <v>30071</v>
      </c>
      <c r="L149">
        <v>136.72</v>
      </c>
      <c r="M149" s="2">
        <v>30071</v>
      </c>
      <c r="N149">
        <v>116.44</v>
      </c>
      <c r="O149" s="2">
        <v>36433</v>
      </c>
      <c r="P149">
        <v>3049.1059799999998</v>
      </c>
      <c r="Q149" s="2">
        <v>30071</v>
      </c>
      <c r="R149">
        <v>124.52</v>
      </c>
      <c r="S149" s="2">
        <v>30467</v>
      </c>
      <c r="T149">
        <v>1.5257700000000001</v>
      </c>
      <c r="U149" s="2">
        <v>35185</v>
      </c>
      <c r="V149">
        <v>5743.2668199999998</v>
      </c>
      <c r="W149" s="2">
        <v>38471</v>
      </c>
      <c r="X149">
        <v>3.2297699999999998</v>
      </c>
      <c r="Y149" s="2">
        <v>36644</v>
      </c>
      <c r="Z149">
        <v>114.83</v>
      </c>
      <c r="AA149" s="2">
        <v>36644</v>
      </c>
      <c r="AB149">
        <v>299.31</v>
      </c>
      <c r="AC149" s="2">
        <v>40662</v>
      </c>
      <c r="AD149">
        <v>145.43861000000001</v>
      </c>
      <c r="AE149" s="2">
        <v>40694</v>
      </c>
      <c r="AF149">
        <v>151.09773999999999</v>
      </c>
    </row>
    <row r="150" spans="1:32" x14ac:dyDescent="0.2">
      <c r="A150" s="2">
        <v>35580</v>
      </c>
      <c r="B150">
        <v>5.6875</v>
      </c>
      <c r="C150" s="2">
        <v>30102</v>
      </c>
      <c r="D150">
        <v>14.45</v>
      </c>
      <c r="E150" s="2">
        <v>41333</v>
      </c>
      <c r="F150">
        <v>213.12</v>
      </c>
      <c r="G150" s="2">
        <v>30102</v>
      </c>
      <c r="H150">
        <v>13.712</v>
      </c>
      <c r="I150" s="2">
        <v>35062</v>
      </c>
      <c r="J150">
        <v>419.42</v>
      </c>
      <c r="K150" s="2">
        <v>30102</v>
      </c>
      <c r="L150">
        <v>132.83000000000001</v>
      </c>
      <c r="M150" s="2">
        <v>30102</v>
      </c>
      <c r="N150">
        <v>111.88</v>
      </c>
      <c r="O150" s="2">
        <v>36462</v>
      </c>
      <c r="P150">
        <v>3085.2011200000002</v>
      </c>
      <c r="Q150" s="2">
        <v>30102</v>
      </c>
      <c r="R150">
        <v>119.82</v>
      </c>
      <c r="S150" s="2">
        <v>30497</v>
      </c>
      <c r="T150">
        <v>1.5703100000000001</v>
      </c>
      <c r="U150" s="2">
        <v>35216</v>
      </c>
      <c r="V150">
        <v>5810.5892000000003</v>
      </c>
      <c r="W150" s="2">
        <v>38503</v>
      </c>
      <c r="X150">
        <v>3.2206799999999998</v>
      </c>
      <c r="Y150" s="2">
        <v>36677</v>
      </c>
      <c r="Z150">
        <v>108.02</v>
      </c>
      <c r="AA150" s="2">
        <v>36677</v>
      </c>
      <c r="AB150">
        <v>272.89999999999998</v>
      </c>
      <c r="AC150" s="2">
        <v>40694</v>
      </c>
      <c r="AD150">
        <v>139.41525999999999</v>
      </c>
      <c r="AE150" s="2">
        <v>40724</v>
      </c>
      <c r="AF150">
        <v>148.90162000000001</v>
      </c>
    </row>
    <row r="151" spans="1:32" x14ac:dyDescent="0.2">
      <c r="A151" s="2">
        <v>35611</v>
      </c>
      <c r="B151">
        <v>5.6875</v>
      </c>
      <c r="C151" s="2">
        <v>30132</v>
      </c>
      <c r="D151">
        <v>14.15</v>
      </c>
      <c r="E151" s="2">
        <v>41362</v>
      </c>
      <c r="F151">
        <v>212.45</v>
      </c>
      <c r="G151" s="2">
        <v>30132</v>
      </c>
      <c r="H151">
        <v>14.442</v>
      </c>
      <c r="I151" s="2">
        <v>35095</v>
      </c>
      <c r="J151">
        <v>426.8</v>
      </c>
      <c r="K151" s="2">
        <v>30132</v>
      </c>
      <c r="L151">
        <v>126.39</v>
      </c>
      <c r="M151" s="2">
        <v>30132</v>
      </c>
      <c r="N151">
        <v>109.61</v>
      </c>
      <c r="O151" s="2">
        <v>36494</v>
      </c>
      <c r="P151">
        <v>3064.5262600000001</v>
      </c>
      <c r="Q151" s="2">
        <v>30132</v>
      </c>
      <c r="R151">
        <v>116.84</v>
      </c>
      <c r="S151" s="2">
        <v>30526</v>
      </c>
      <c r="T151">
        <v>1.5820099999999999</v>
      </c>
      <c r="U151" s="2">
        <v>35244</v>
      </c>
      <c r="V151">
        <v>5765.0384999999997</v>
      </c>
      <c r="W151" s="2">
        <v>38533</v>
      </c>
      <c r="X151">
        <v>3.3540299999999998</v>
      </c>
      <c r="Y151" s="2">
        <v>36707</v>
      </c>
      <c r="Z151">
        <v>114.88</v>
      </c>
      <c r="AA151" s="2">
        <v>36707</v>
      </c>
      <c r="AB151">
        <v>286.56</v>
      </c>
      <c r="AC151" s="2">
        <v>40724</v>
      </c>
      <c r="AD151">
        <v>136.65008</v>
      </c>
      <c r="AE151" s="2">
        <v>40753</v>
      </c>
      <c r="AF151">
        <v>141.28876</v>
      </c>
    </row>
    <row r="152" spans="1:32" x14ac:dyDescent="0.2">
      <c r="A152" s="2">
        <v>35642</v>
      </c>
      <c r="B152">
        <v>5.625</v>
      </c>
      <c r="C152" s="2">
        <v>30163</v>
      </c>
      <c r="D152">
        <v>12.59</v>
      </c>
      <c r="E152" s="2">
        <v>41394</v>
      </c>
      <c r="F152">
        <v>214.71</v>
      </c>
      <c r="G152" s="2">
        <v>30162</v>
      </c>
      <c r="H152">
        <v>13.682</v>
      </c>
      <c r="I152" s="2">
        <v>35124</v>
      </c>
      <c r="J152">
        <v>427.14</v>
      </c>
      <c r="K152" s="2">
        <v>30162</v>
      </c>
      <c r="L152">
        <v>124.34</v>
      </c>
      <c r="M152" s="2">
        <v>30162</v>
      </c>
      <c r="N152">
        <v>107.09</v>
      </c>
      <c r="O152" s="2">
        <v>36525</v>
      </c>
      <c r="P152">
        <v>3140.4650900000001</v>
      </c>
      <c r="Q152" s="2">
        <v>30162</v>
      </c>
      <c r="R152">
        <v>114.63</v>
      </c>
      <c r="S152" s="2">
        <v>30559</v>
      </c>
      <c r="T152">
        <v>1.56423</v>
      </c>
      <c r="U152" s="2">
        <v>35277</v>
      </c>
      <c r="V152">
        <v>5763.2900799999998</v>
      </c>
      <c r="W152" s="2">
        <v>38562</v>
      </c>
      <c r="X152">
        <v>3.5964100000000001</v>
      </c>
      <c r="Y152" s="2">
        <v>36738</v>
      </c>
      <c r="Z152">
        <v>103.75</v>
      </c>
      <c r="AA152" s="2">
        <v>36738</v>
      </c>
      <c r="AB152">
        <v>273.88</v>
      </c>
      <c r="AC152" s="2">
        <v>40753</v>
      </c>
      <c r="AD152">
        <v>131.91389000000001</v>
      </c>
      <c r="AE152" s="2">
        <v>40786</v>
      </c>
      <c r="AF152">
        <v>125.13643</v>
      </c>
    </row>
    <row r="153" spans="1:32" x14ac:dyDescent="0.2">
      <c r="A153" s="2">
        <v>35671</v>
      </c>
      <c r="B153">
        <v>5.65625</v>
      </c>
      <c r="C153" s="2">
        <v>30194</v>
      </c>
      <c r="D153">
        <v>10.119999999999999</v>
      </c>
      <c r="E153" s="2">
        <v>41425</v>
      </c>
      <c r="F153">
        <v>207.24</v>
      </c>
      <c r="G153" s="2">
        <v>30194</v>
      </c>
      <c r="H153">
        <v>12.811999999999999</v>
      </c>
      <c r="I153" s="2">
        <v>35153</v>
      </c>
      <c r="J153">
        <v>426.85</v>
      </c>
      <c r="K153" s="2">
        <v>30194</v>
      </c>
      <c r="L153">
        <v>132.93</v>
      </c>
      <c r="M153" s="2">
        <v>30194</v>
      </c>
      <c r="N153">
        <v>119.51</v>
      </c>
      <c r="O153" s="2">
        <v>36556</v>
      </c>
      <c r="P153">
        <v>2848.2189400000002</v>
      </c>
      <c r="Q153" s="2">
        <v>30194</v>
      </c>
      <c r="R153">
        <v>128.30000000000001</v>
      </c>
      <c r="S153" s="2">
        <v>30589</v>
      </c>
      <c r="T153">
        <v>1.6830799999999999</v>
      </c>
      <c r="U153" s="2">
        <v>35307</v>
      </c>
      <c r="V153">
        <v>6040.4178300000003</v>
      </c>
      <c r="W153" s="2">
        <v>38595</v>
      </c>
      <c r="X153">
        <v>3.60636</v>
      </c>
      <c r="Y153" s="2">
        <v>36769</v>
      </c>
      <c r="Z153">
        <v>108.34</v>
      </c>
      <c r="AA153" s="2">
        <v>36769</v>
      </c>
      <c r="AB153">
        <v>271.60000000000002</v>
      </c>
      <c r="AC153" s="2">
        <v>40786</v>
      </c>
      <c r="AD153">
        <v>118.38019</v>
      </c>
      <c r="AE153" s="2">
        <v>40816</v>
      </c>
      <c r="AF153">
        <v>110.01282</v>
      </c>
    </row>
    <row r="154" spans="1:32" x14ac:dyDescent="0.2">
      <c r="A154" s="2">
        <v>35703</v>
      </c>
      <c r="B154">
        <v>5.65625</v>
      </c>
      <c r="C154" s="2">
        <v>30224</v>
      </c>
      <c r="D154">
        <v>10.31</v>
      </c>
      <c r="E154" s="2">
        <v>41453</v>
      </c>
      <c r="F154">
        <v>205.73</v>
      </c>
      <c r="G154" s="2">
        <v>30224</v>
      </c>
      <c r="H154">
        <v>11.731999999999999</v>
      </c>
      <c r="I154" s="2">
        <v>35185</v>
      </c>
      <c r="J154">
        <v>427.79</v>
      </c>
      <c r="K154" s="2">
        <v>30224</v>
      </c>
      <c r="L154">
        <v>133.11000000000001</v>
      </c>
      <c r="M154" s="2">
        <v>30224</v>
      </c>
      <c r="N154">
        <v>120.42</v>
      </c>
      <c r="O154" s="2">
        <v>36585</v>
      </c>
      <c r="P154">
        <v>2858.7279100000001</v>
      </c>
      <c r="Q154" s="2">
        <v>30224</v>
      </c>
      <c r="R154">
        <v>129.25</v>
      </c>
      <c r="S154" s="2">
        <v>30620</v>
      </c>
      <c r="T154">
        <v>1.6722900000000001</v>
      </c>
      <c r="U154" s="2">
        <v>35338</v>
      </c>
      <c r="V154">
        <v>6184.3774599999997</v>
      </c>
      <c r="W154" s="2">
        <v>38625</v>
      </c>
      <c r="X154">
        <v>3.7927300000000002</v>
      </c>
      <c r="Y154" s="2">
        <v>36798</v>
      </c>
      <c r="Z154">
        <v>101.05</v>
      </c>
      <c r="AA154" s="2">
        <v>36798</v>
      </c>
      <c r="AB154">
        <v>240.19</v>
      </c>
      <c r="AC154" s="2">
        <v>40816</v>
      </c>
      <c r="AD154">
        <v>105.38949</v>
      </c>
      <c r="AE154" s="2">
        <v>40847</v>
      </c>
      <c r="AF154">
        <v>122.98978</v>
      </c>
    </row>
    <row r="155" spans="1:32" x14ac:dyDescent="0.2">
      <c r="A155" s="2">
        <v>35734</v>
      </c>
      <c r="B155">
        <v>5.6484399999999999</v>
      </c>
      <c r="C155" s="2">
        <v>30255</v>
      </c>
      <c r="D155">
        <v>9.7100000000000009</v>
      </c>
      <c r="E155" s="2">
        <v>41486</v>
      </c>
      <c r="F155">
        <v>208.54</v>
      </c>
      <c r="G155" s="2">
        <v>30253</v>
      </c>
      <c r="H155">
        <v>10.712</v>
      </c>
      <c r="I155" s="2">
        <v>35216</v>
      </c>
      <c r="J155">
        <v>430.36</v>
      </c>
      <c r="K155" s="2">
        <v>30253</v>
      </c>
      <c r="L155">
        <v>141.83000000000001</v>
      </c>
      <c r="M155" s="2">
        <v>30253</v>
      </c>
      <c r="N155">
        <v>133.71</v>
      </c>
      <c r="O155" s="2">
        <v>36616</v>
      </c>
      <c r="P155">
        <v>3052.54979</v>
      </c>
      <c r="Q155" s="2">
        <v>30253</v>
      </c>
      <c r="R155">
        <v>143</v>
      </c>
      <c r="S155" s="2">
        <v>30650</v>
      </c>
      <c r="T155">
        <v>1.6881300000000001</v>
      </c>
      <c r="U155" s="2">
        <v>35369</v>
      </c>
      <c r="V155">
        <v>6477.9749599999996</v>
      </c>
      <c r="W155" s="2">
        <v>38656</v>
      </c>
      <c r="X155">
        <v>3.4184700000000001</v>
      </c>
      <c r="Y155" s="2">
        <v>36830</v>
      </c>
      <c r="Z155">
        <v>94.61</v>
      </c>
      <c r="AA155" s="2">
        <v>36830</v>
      </c>
      <c r="AB155">
        <v>221.04</v>
      </c>
      <c r="AC155" s="2">
        <v>40847</v>
      </c>
      <c r="AD155">
        <v>117.77134</v>
      </c>
      <c r="AE155" s="2">
        <v>40877</v>
      </c>
      <c r="AF155">
        <v>115.94866</v>
      </c>
    </row>
    <row r="156" spans="1:32" x14ac:dyDescent="0.2">
      <c r="A156" s="2">
        <v>35762</v>
      </c>
      <c r="B156">
        <v>5.96875</v>
      </c>
      <c r="C156" s="2">
        <v>30285</v>
      </c>
      <c r="D156">
        <v>9.1999999999999993</v>
      </c>
      <c r="E156" s="2">
        <v>41516</v>
      </c>
      <c r="F156">
        <v>207.58</v>
      </c>
      <c r="G156" s="2">
        <v>30285</v>
      </c>
      <c r="H156">
        <v>10.792</v>
      </c>
      <c r="I156" s="2">
        <v>35244</v>
      </c>
      <c r="J156">
        <v>433.92</v>
      </c>
      <c r="K156" s="2">
        <v>30285</v>
      </c>
      <c r="L156">
        <v>148.91999999999999</v>
      </c>
      <c r="M156" s="2">
        <v>30285</v>
      </c>
      <c r="N156">
        <v>138.54</v>
      </c>
      <c r="O156" s="2">
        <v>36644</v>
      </c>
      <c r="P156">
        <v>2943.2765399999998</v>
      </c>
      <c r="Q156" s="2">
        <v>30285</v>
      </c>
      <c r="R156">
        <v>147.71</v>
      </c>
      <c r="S156" s="2">
        <v>30680</v>
      </c>
      <c r="T156">
        <v>1.81907</v>
      </c>
      <c r="U156" s="2">
        <v>35398</v>
      </c>
      <c r="V156">
        <v>6826.7734</v>
      </c>
      <c r="W156" s="2">
        <v>38686</v>
      </c>
      <c r="X156">
        <v>3.6581399999999999</v>
      </c>
      <c r="Y156" s="2">
        <v>36860</v>
      </c>
      <c r="Z156">
        <v>90.68</v>
      </c>
      <c r="AA156" s="2">
        <v>36860</v>
      </c>
      <c r="AB156">
        <v>212.26</v>
      </c>
      <c r="AC156" s="2">
        <v>40877</v>
      </c>
      <c r="AD156">
        <v>111.95605</v>
      </c>
      <c r="AE156" s="2">
        <v>40907</v>
      </c>
      <c r="AF156">
        <v>112.97232</v>
      </c>
    </row>
    <row r="157" spans="1:32" x14ac:dyDescent="0.2">
      <c r="A157" s="2">
        <v>35795</v>
      </c>
      <c r="B157">
        <v>5.71875</v>
      </c>
      <c r="C157" s="2">
        <v>30316</v>
      </c>
      <c r="D157">
        <v>8.9499999999999993</v>
      </c>
      <c r="E157" s="2">
        <v>41547</v>
      </c>
      <c r="F157">
        <v>211.95</v>
      </c>
      <c r="G157" s="2">
        <v>30316</v>
      </c>
      <c r="H157">
        <v>10.388999999999999</v>
      </c>
      <c r="I157" s="2">
        <v>35277</v>
      </c>
      <c r="J157">
        <v>435.94</v>
      </c>
      <c r="K157" s="2">
        <v>30316</v>
      </c>
      <c r="L157">
        <v>155.16</v>
      </c>
      <c r="M157" s="2">
        <v>30316</v>
      </c>
      <c r="N157">
        <v>140.63999999999999</v>
      </c>
      <c r="O157" s="2">
        <v>36677</v>
      </c>
      <c r="P157">
        <v>3132.4140499999999</v>
      </c>
      <c r="Q157" s="2">
        <v>30316</v>
      </c>
      <c r="R157">
        <v>150.37</v>
      </c>
      <c r="S157" s="2">
        <v>30712</v>
      </c>
      <c r="T157">
        <v>1.9030200000000002</v>
      </c>
      <c r="U157" s="2">
        <v>35430</v>
      </c>
      <c r="V157">
        <v>7064.4630500000003</v>
      </c>
      <c r="W157" s="2">
        <v>38716</v>
      </c>
      <c r="X157">
        <v>3.7754699999999999</v>
      </c>
      <c r="Y157" s="2">
        <v>36889</v>
      </c>
      <c r="Z157">
        <v>86.48</v>
      </c>
      <c r="AA157" s="2">
        <v>36889</v>
      </c>
      <c r="AB157">
        <v>211.74</v>
      </c>
      <c r="AC157" s="2">
        <v>40907</v>
      </c>
      <c r="AD157">
        <v>110.09002</v>
      </c>
      <c r="AE157" s="2">
        <v>40939</v>
      </c>
      <c r="AF157">
        <v>118.8546</v>
      </c>
    </row>
    <row r="158" spans="1:32" x14ac:dyDescent="0.2">
      <c r="A158" s="2">
        <v>35825</v>
      </c>
      <c r="B158">
        <v>5.5976600000000003</v>
      </c>
      <c r="C158" s="2">
        <v>30347</v>
      </c>
      <c r="D158">
        <v>8.68</v>
      </c>
      <c r="E158" s="2">
        <v>41578</v>
      </c>
      <c r="F158">
        <v>213.84710000000001</v>
      </c>
      <c r="G158" s="2">
        <v>30347</v>
      </c>
      <c r="H158">
        <v>10.802</v>
      </c>
      <c r="I158" s="2">
        <v>35307</v>
      </c>
      <c r="J158">
        <v>440.65</v>
      </c>
      <c r="K158" s="2">
        <v>30347</v>
      </c>
      <c r="L158">
        <v>158.03</v>
      </c>
      <c r="M158" s="2">
        <v>30347</v>
      </c>
      <c r="N158">
        <v>145.30000000000001</v>
      </c>
      <c r="O158" s="2">
        <v>36707</v>
      </c>
      <c r="P158">
        <v>3245.4566799999998</v>
      </c>
      <c r="Q158" s="2">
        <v>30347</v>
      </c>
      <c r="R158">
        <v>155.72</v>
      </c>
      <c r="S158" s="2">
        <v>30741</v>
      </c>
      <c r="T158">
        <v>1.89497</v>
      </c>
      <c r="U158" s="2">
        <v>35461</v>
      </c>
      <c r="V158">
        <v>6839.1417899999997</v>
      </c>
      <c r="W158" s="2">
        <v>38748</v>
      </c>
      <c r="X158">
        <v>4.3064400000000003</v>
      </c>
      <c r="Y158" s="2">
        <v>36922</v>
      </c>
      <c r="Z158">
        <v>88.66</v>
      </c>
      <c r="AA158" s="2">
        <v>36922</v>
      </c>
      <c r="AB158">
        <v>238.86</v>
      </c>
      <c r="AC158" s="2">
        <v>40939</v>
      </c>
      <c r="AD158">
        <v>115.13306</v>
      </c>
      <c r="AE158" s="2">
        <v>40968</v>
      </c>
      <c r="AF158">
        <v>126.985</v>
      </c>
    </row>
    <row r="159" spans="1:32" x14ac:dyDescent="0.2">
      <c r="A159" s="2">
        <v>35853</v>
      </c>
      <c r="B159">
        <v>5.6875</v>
      </c>
      <c r="C159" s="2">
        <v>30375</v>
      </c>
      <c r="D159">
        <v>8.51</v>
      </c>
      <c r="E159" s="2">
        <v>41607</v>
      </c>
      <c r="F159">
        <v>211.31</v>
      </c>
      <c r="G159" s="2">
        <v>30375</v>
      </c>
      <c r="H159">
        <v>10.272</v>
      </c>
      <c r="I159" s="2">
        <v>35338</v>
      </c>
      <c r="J159">
        <v>451.27</v>
      </c>
      <c r="K159" s="2">
        <v>30375</v>
      </c>
      <c r="L159">
        <v>160.91</v>
      </c>
      <c r="M159" s="2">
        <v>30375</v>
      </c>
      <c r="N159">
        <v>148.06</v>
      </c>
      <c r="O159" s="2">
        <v>36738</v>
      </c>
      <c r="P159">
        <v>3301.2296099999999</v>
      </c>
      <c r="Q159" s="2">
        <v>30375</v>
      </c>
      <c r="R159">
        <v>158.57</v>
      </c>
      <c r="S159" s="2">
        <v>30771</v>
      </c>
      <c r="T159">
        <v>2.2282199999999999</v>
      </c>
      <c r="U159" s="2">
        <v>35489</v>
      </c>
      <c r="V159">
        <v>7015.2045699999999</v>
      </c>
      <c r="W159" s="2">
        <v>38776</v>
      </c>
      <c r="X159">
        <v>4.4424700000000001</v>
      </c>
      <c r="Y159" s="2">
        <v>36950</v>
      </c>
      <c r="Z159">
        <v>84.6</v>
      </c>
      <c r="AA159" s="2">
        <v>36950</v>
      </c>
      <c r="AB159">
        <v>227.46</v>
      </c>
      <c r="AC159" s="2">
        <v>40968</v>
      </c>
      <c r="AD159">
        <v>122.08945</v>
      </c>
      <c r="AE159" s="2">
        <v>40998</v>
      </c>
      <c r="AF159">
        <v>126.68066</v>
      </c>
    </row>
    <row r="160" spans="1:32" x14ac:dyDescent="0.2">
      <c r="A160" s="2">
        <v>35885</v>
      </c>
      <c r="B160">
        <v>5.6875</v>
      </c>
      <c r="C160" s="2">
        <v>30406</v>
      </c>
      <c r="D160">
        <v>8.77</v>
      </c>
      <c r="E160" s="2">
        <v>41639</v>
      </c>
      <c r="F160">
        <v>209.37200000000001</v>
      </c>
      <c r="G160" s="2">
        <v>30406</v>
      </c>
      <c r="H160">
        <v>10.622</v>
      </c>
      <c r="I160" s="2">
        <v>35369</v>
      </c>
      <c r="J160">
        <v>454.74</v>
      </c>
      <c r="K160" s="2">
        <v>30406</v>
      </c>
      <c r="L160">
        <v>166.14</v>
      </c>
      <c r="M160" s="2">
        <v>30406</v>
      </c>
      <c r="N160">
        <v>152.96</v>
      </c>
      <c r="O160" s="2">
        <v>36769</v>
      </c>
      <c r="P160">
        <v>3258.11103</v>
      </c>
      <c r="Q160" s="2">
        <v>30406</v>
      </c>
      <c r="R160">
        <v>163.35</v>
      </c>
      <c r="S160" s="2">
        <v>30802</v>
      </c>
      <c r="T160">
        <v>2.1845300000000001</v>
      </c>
      <c r="U160" s="2">
        <v>35520</v>
      </c>
      <c r="V160">
        <v>7036.4961899999998</v>
      </c>
      <c r="W160" s="2">
        <v>38807</v>
      </c>
      <c r="X160">
        <v>4.5842799999999997</v>
      </c>
      <c r="Y160" s="2">
        <v>36980</v>
      </c>
      <c r="Z160">
        <v>79.760000000000005</v>
      </c>
      <c r="AA160" s="2">
        <v>36980</v>
      </c>
      <c r="AB160">
        <v>201.01</v>
      </c>
      <c r="AC160" s="2">
        <v>40998</v>
      </c>
      <c r="AD160">
        <v>121.31787</v>
      </c>
      <c r="AE160" s="2">
        <v>41029</v>
      </c>
      <c r="AF160">
        <v>120.10608999999999</v>
      </c>
    </row>
    <row r="161" spans="1:32" x14ac:dyDescent="0.2">
      <c r="A161" s="2">
        <v>35915</v>
      </c>
      <c r="B161">
        <v>5.65625</v>
      </c>
      <c r="C161" s="2">
        <v>30436</v>
      </c>
      <c r="D161">
        <v>8.8000000000000007</v>
      </c>
      <c r="E161" s="2">
        <v>41670</v>
      </c>
      <c r="F161">
        <v>211.88589999999999</v>
      </c>
      <c r="G161" s="2">
        <v>30435</v>
      </c>
      <c r="H161">
        <v>10.272</v>
      </c>
      <c r="I161" s="2">
        <v>35398</v>
      </c>
      <c r="J161">
        <v>463.71</v>
      </c>
      <c r="K161" s="2">
        <v>30435</v>
      </c>
      <c r="L161">
        <v>177.56</v>
      </c>
      <c r="M161" s="2">
        <v>30435</v>
      </c>
      <c r="N161">
        <v>164.42</v>
      </c>
      <c r="O161" s="2">
        <v>36798</v>
      </c>
      <c r="P161">
        <v>3144.6628999999998</v>
      </c>
      <c r="Q161" s="2">
        <v>30435</v>
      </c>
      <c r="R161">
        <v>175.87</v>
      </c>
      <c r="S161" s="2">
        <v>30833</v>
      </c>
      <c r="T161">
        <v>1.91513</v>
      </c>
      <c r="U161" s="2">
        <v>35550</v>
      </c>
      <c r="V161">
        <v>7201.8459999999995</v>
      </c>
      <c r="W161" s="2">
        <v>38835</v>
      </c>
      <c r="X161">
        <v>4.80288</v>
      </c>
      <c r="Y161" s="2">
        <v>37011</v>
      </c>
      <c r="Z161">
        <v>83.67</v>
      </c>
      <c r="AA161" s="2">
        <v>37011</v>
      </c>
      <c r="AB161">
        <v>200.87</v>
      </c>
      <c r="AC161" s="2">
        <v>41029</v>
      </c>
      <c r="AD161">
        <v>117.56444</v>
      </c>
      <c r="AE161" s="2">
        <v>41060</v>
      </c>
      <c r="AF161">
        <v>103.78342000000001</v>
      </c>
    </row>
    <row r="162" spans="1:32" x14ac:dyDescent="0.2">
      <c r="A162" s="2">
        <v>35944</v>
      </c>
      <c r="B162">
        <v>5.65625</v>
      </c>
      <c r="C162" s="2">
        <v>30467</v>
      </c>
      <c r="D162">
        <v>8.6300000000000008</v>
      </c>
      <c r="E162" s="2">
        <v>41698</v>
      </c>
      <c r="F162">
        <v>214.87979999999999</v>
      </c>
      <c r="G162" s="2">
        <v>30467</v>
      </c>
      <c r="H162">
        <v>10.801</v>
      </c>
      <c r="I162" s="2">
        <v>35430</v>
      </c>
      <c r="J162">
        <v>467.03</v>
      </c>
      <c r="K162" s="2">
        <v>30467</v>
      </c>
      <c r="L162">
        <v>175.38</v>
      </c>
      <c r="M162" s="2">
        <v>30467</v>
      </c>
      <c r="N162">
        <v>162.38999999999999</v>
      </c>
      <c r="O162" s="2">
        <v>36830</v>
      </c>
      <c r="P162">
        <v>3098.9823200000001</v>
      </c>
      <c r="Q162" s="2">
        <v>30467</v>
      </c>
      <c r="R162">
        <v>173.05</v>
      </c>
      <c r="S162" s="2">
        <v>30862</v>
      </c>
      <c r="T162">
        <v>1.9180199999999998</v>
      </c>
      <c r="U162" s="2">
        <v>35580</v>
      </c>
      <c r="V162">
        <v>7574.7725099999998</v>
      </c>
      <c r="W162" s="2">
        <v>38868</v>
      </c>
      <c r="X162">
        <v>4.5110700000000001</v>
      </c>
      <c r="Y162" s="2">
        <v>37042</v>
      </c>
      <c r="Z162">
        <v>83.4</v>
      </c>
      <c r="AA162" s="2">
        <v>37042</v>
      </c>
      <c r="AB162">
        <v>199.74</v>
      </c>
      <c r="AC162" s="2">
        <v>41060</v>
      </c>
      <c r="AD162">
        <v>102.30006</v>
      </c>
      <c r="AE162" s="2">
        <v>41089</v>
      </c>
      <c r="AF162">
        <v>111.9234</v>
      </c>
    </row>
    <row r="163" spans="1:32" x14ac:dyDescent="0.2">
      <c r="A163" s="2">
        <v>35976</v>
      </c>
      <c r="B163">
        <v>5.6601600000000003</v>
      </c>
      <c r="C163" s="2">
        <v>30497</v>
      </c>
      <c r="D163">
        <v>8.98</v>
      </c>
      <c r="E163" s="2">
        <v>41729</v>
      </c>
      <c r="F163">
        <v>214.6696</v>
      </c>
      <c r="G163" s="2">
        <v>30497</v>
      </c>
      <c r="H163">
        <v>10.899000000000001</v>
      </c>
      <c r="I163" s="2">
        <v>35461</v>
      </c>
      <c r="J163">
        <v>471.59</v>
      </c>
      <c r="K163" s="2">
        <v>30497</v>
      </c>
      <c r="L163">
        <v>180.45</v>
      </c>
      <c r="M163" s="2">
        <v>30497</v>
      </c>
      <c r="N163">
        <v>168.11</v>
      </c>
      <c r="O163" s="2">
        <v>36860</v>
      </c>
      <c r="P163">
        <v>3192.6662999999999</v>
      </c>
      <c r="Q163" s="2">
        <v>30497</v>
      </c>
      <c r="R163">
        <v>178.97</v>
      </c>
      <c r="S163" s="2">
        <v>30894</v>
      </c>
      <c r="T163">
        <v>1.7769200000000001</v>
      </c>
      <c r="U163" s="2">
        <v>35611</v>
      </c>
      <c r="V163">
        <v>7670.3428400000003</v>
      </c>
      <c r="W163" s="2">
        <v>38898</v>
      </c>
      <c r="X163">
        <v>4.5954100000000002</v>
      </c>
      <c r="Y163" s="2">
        <v>37071</v>
      </c>
      <c r="Z163">
        <v>79.16</v>
      </c>
      <c r="AA163" s="2">
        <v>37071</v>
      </c>
      <c r="AB163">
        <v>194.57</v>
      </c>
      <c r="AC163" s="2">
        <v>41089</v>
      </c>
      <c r="AD163">
        <v>109.79304</v>
      </c>
      <c r="AE163" s="2">
        <v>41121</v>
      </c>
      <c r="AF163">
        <v>113.31365</v>
      </c>
    </row>
    <row r="164" spans="1:32" x14ac:dyDescent="0.2">
      <c r="A164" s="2">
        <v>36007</v>
      </c>
      <c r="B164">
        <v>5.65625</v>
      </c>
      <c r="C164" s="2">
        <v>30528</v>
      </c>
      <c r="D164">
        <v>9.3699999999999992</v>
      </c>
      <c r="E164" s="2">
        <v>41759</v>
      </c>
      <c r="F164">
        <v>217.10990000000001</v>
      </c>
      <c r="G164" s="2">
        <v>30526</v>
      </c>
      <c r="H164">
        <v>11.763999999999999</v>
      </c>
      <c r="I164" s="2">
        <v>35489</v>
      </c>
      <c r="J164">
        <v>479.39</v>
      </c>
      <c r="K164" s="2">
        <v>30526</v>
      </c>
      <c r="L164">
        <v>176.8</v>
      </c>
      <c r="M164" s="2">
        <v>30526</v>
      </c>
      <c r="N164">
        <v>162.56</v>
      </c>
      <c r="O164" s="2">
        <v>36889</v>
      </c>
      <c r="P164">
        <v>3480.7913100000001</v>
      </c>
      <c r="Q164" s="2">
        <v>30526</v>
      </c>
      <c r="R164">
        <v>173.08</v>
      </c>
      <c r="S164" s="2">
        <v>30925</v>
      </c>
      <c r="T164">
        <v>1.93414</v>
      </c>
      <c r="U164" s="2">
        <v>35642</v>
      </c>
      <c r="V164">
        <v>8045.3554999999997</v>
      </c>
      <c r="W164" s="2">
        <v>38929</v>
      </c>
      <c r="X164">
        <v>4.7168999999999999</v>
      </c>
      <c r="Y164" s="2">
        <v>37103</v>
      </c>
      <c r="Z164">
        <v>73.989999999999995</v>
      </c>
      <c r="AA164" s="2">
        <v>37103</v>
      </c>
      <c r="AB164">
        <v>186.79</v>
      </c>
      <c r="AC164" s="2">
        <v>41121</v>
      </c>
      <c r="AD164">
        <v>111.18532999999999</v>
      </c>
      <c r="AE164" s="2">
        <v>41152</v>
      </c>
      <c r="AF164">
        <v>118.69538</v>
      </c>
    </row>
    <row r="165" spans="1:32" x14ac:dyDescent="0.2">
      <c r="A165" s="2">
        <v>36038</v>
      </c>
      <c r="B165">
        <v>5.6445299999999996</v>
      </c>
      <c r="C165" s="2">
        <v>30559</v>
      </c>
      <c r="D165">
        <v>9.56</v>
      </c>
      <c r="E165" s="2">
        <v>41789</v>
      </c>
      <c r="F165">
        <v>218.10390000000001</v>
      </c>
      <c r="G165" s="2">
        <v>30559</v>
      </c>
      <c r="H165">
        <v>11.94</v>
      </c>
      <c r="I165" s="2">
        <v>35520</v>
      </c>
      <c r="J165">
        <v>472.25</v>
      </c>
      <c r="K165" s="2">
        <v>30559</v>
      </c>
      <c r="L165">
        <v>177.31</v>
      </c>
      <c r="M165" s="2">
        <v>30559</v>
      </c>
      <c r="N165">
        <v>164.4</v>
      </c>
      <c r="O165" s="2">
        <v>36922</v>
      </c>
      <c r="P165">
        <v>3388.8116500000001</v>
      </c>
      <c r="Q165" s="2">
        <v>30559</v>
      </c>
      <c r="R165">
        <v>175.8</v>
      </c>
      <c r="S165" s="2">
        <v>30953</v>
      </c>
      <c r="T165">
        <v>1.91706</v>
      </c>
      <c r="U165" s="2">
        <v>35671</v>
      </c>
      <c r="V165">
        <v>7804.35</v>
      </c>
      <c r="W165" s="2">
        <v>38960</v>
      </c>
      <c r="X165">
        <v>4.8183100000000003</v>
      </c>
      <c r="Y165" s="2">
        <v>37134</v>
      </c>
      <c r="Z165">
        <v>72.28</v>
      </c>
      <c r="AA165" s="2">
        <v>37134</v>
      </c>
      <c r="AB165">
        <v>183.44</v>
      </c>
      <c r="AC165" s="2">
        <v>41152</v>
      </c>
      <c r="AD165">
        <v>115.53045</v>
      </c>
      <c r="AE165" s="2">
        <v>41180</v>
      </c>
      <c r="AF165">
        <v>122.88855</v>
      </c>
    </row>
    <row r="166" spans="1:32" x14ac:dyDescent="0.2">
      <c r="A166" s="2">
        <v>36068</v>
      </c>
      <c r="B166">
        <v>5.375</v>
      </c>
      <c r="C166" s="2">
        <v>30589</v>
      </c>
      <c r="D166">
        <v>9.4499999999999993</v>
      </c>
      <c r="E166" s="2">
        <v>41820</v>
      </c>
      <c r="F166">
        <v>219.9956</v>
      </c>
      <c r="G166" s="2">
        <v>30589</v>
      </c>
      <c r="H166">
        <v>11.39</v>
      </c>
      <c r="I166" s="2">
        <v>35550</v>
      </c>
      <c r="J166">
        <v>477.23</v>
      </c>
      <c r="K166" s="2">
        <v>30589</v>
      </c>
      <c r="L166">
        <v>180.47</v>
      </c>
      <c r="M166" s="2">
        <v>30589</v>
      </c>
      <c r="N166">
        <v>166.07</v>
      </c>
      <c r="O166" s="2">
        <v>36950</v>
      </c>
      <c r="P166">
        <v>3189.9399400000002</v>
      </c>
      <c r="Q166" s="2">
        <v>30589</v>
      </c>
      <c r="R166">
        <v>177.54</v>
      </c>
      <c r="S166" s="2">
        <v>30986</v>
      </c>
      <c r="T166">
        <v>2.02</v>
      </c>
      <c r="U166" s="2">
        <v>35703</v>
      </c>
      <c r="V166">
        <v>8465.7123800000008</v>
      </c>
      <c r="W166" s="2">
        <v>38989</v>
      </c>
      <c r="X166">
        <v>4.9571199999999997</v>
      </c>
      <c r="Y166" s="2">
        <v>37162</v>
      </c>
      <c r="Z166">
        <v>64.08</v>
      </c>
      <c r="AA166" s="2">
        <v>37162</v>
      </c>
      <c r="AB166">
        <v>154.36000000000001</v>
      </c>
      <c r="AC166" s="2">
        <v>41180</v>
      </c>
      <c r="AD166">
        <v>119.19292</v>
      </c>
      <c r="AE166" s="2">
        <v>41213</v>
      </c>
      <c r="AF166">
        <v>125.14753</v>
      </c>
    </row>
    <row r="167" spans="1:32" x14ac:dyDescent="0.2">
      <c r="A167" s="2">
        <v>36098</v>
      </c>
      <c r="B167">
        <v>5.2387499999999996</v>
      </c>
      <c r="C167" s="2">
        <v>30620</v>
      </c>
      <c r="D167">
        <v>9.48</v>
      </c>
      <c r="E167" s="2">
        <v>41851</v>
      </c>
      <c r="F167">
        <v>217.80119999999999</v>
      </c>
      <c r="G167" s="2">
        <v>30620</v>
      </c>
      <c r="H167">
        <v>11.717000000000001</v>
      </c>
      <c r="I167" s="2">
        <v>35580</v>
      </c>
      <c r="J167">
        <v>487.44</v>
      </c>
      <c r="K167" s="2">
        <v>30620</v>
      </c>
      <c r="L167">
        <v>177.91</v>
      </c>
      <c r="M167" s="2">
        <v>30620</v>
      </c>
      <c r="N167">
        <v>163.55000000000001</v>
      </c>
      <c r="O167" s="2">
        <v>36980</v>
      </c>
      <c r="P167">
        <v>2853.6820200000002</v>
      </c>
      <c r="Q167" s="2">
        <v>30620</v>
      </c>
      <c r="R167">
        <v>174.32</v>
      </c>
      <c r="S167" s="2">
        <v>31016</v>
      </c>
      <c r="T167">
        <v>2.0293899999999998</v>
      </c>
      <c r="U167" s="2">
        <v>35734</v>
      </c>
      <c r="V167">
        <v>8121.9894599999998</v>
      </c>
      <c r="W167" s="2">
        <v>39021</v>
      </c>
      <c r="X167">
        <v>5.2965900000000001</v>
      </c>
      <c r="Y167" s="2">
        <v>37195</v>
      </c>
      <c r="Z167">
        <v>64.87</v>
      </c>
      <c r="AA167" s="2">
        <v>37195</v>
      </c>
      <c r="AB167">
        <v>162.49</v>
      </c>
      <c r="AC167" s="2">
        <v>41213</v>
      </c>
      <c r="AD167">
        <v>120.80509000000001</v>
      </c>
      <c r="AE167" s="2">
        <v>41243</v>
      </c>
      <c r="AF167">
        <v>128.97984</v>
      </c>
    </row>
    <row r="168" spans="1:32" x14ac:dyDescent="0.2">
      <c r="A168" s="2">
        <v>36129</v>
      </c>
      <c r="B168">
        <v>5.6206300000000002</v>
      </c>
      <c r="C168" s="2">
        <v>30650</v>
      </c>
      <c r="D168">
        <v>9.34</v>
      </c>
      <c r="E168" s="2">
        <v>41880</v>
      </c>
      <c r="F168">
        <v>218.70570000000001</v>
      </c>
      <c r="G168" s="2">
        <v>30650</v>
      </c>
      <c r="H168">
        <v>11.589</v>
      </c>
      <c r="I168" s="2">
        <v>35611</v>
      </c>
      <c r="J168">
        <v>494.2</v>
      </c>
      <c r="K168" s="2">
        <v>30650</v>
      </c>
      <c r="L168">
        <v>182.06</v>
      </c>
      <c r="M168" s="2">
        <v>30650</v>
      </c>
      <c r="N168">
        <v>166.4</v>
      </c>
      <c r="O168" s="2">
        <v>37011</v>
      </c>
      <c r="P168">
        <v>2916.60995</v>
      </c>
      <c r="Q168" s="2">
        <v>30650</v>
      </c>
      <c r="R168">
        <v>178.23</v>
      </c>
      <c r="S168" s="2">
        <v>31047</v>
      </c>
      <c r="T168">
        <v>2.1027900000000002</v>
      </c>
      <c r="U168" s="2">
        <v>35762</v>
      </c>
      <c r="V168">
        <v>8157.0444299999999</v>
      </c>
      <c r="W168" s="2">
        <v>39051</v>
      </c>
      <c r="X168">
        <v>5.8727999999999998</v>
      </c>
      <c r="Y168" s="2">
        <v>37225</v>
      </c>
      <c r="Z168">
        <v>67.709999999999994</v>
      </c>
      <c r="AA168" s="2">
        <v>37225</v>
      </c>
      <c r="AB168">
        <v>183.95</v>
      </c>
      <c r="AC168" s="2">
        <v>41243</v>
      </c>
      <c r="AD168">
        <v>123.56104999999999</v>
      </c>
      <c r="AE168" s="2">
        <v>41274</v>
      </c>
      <c r="AF168">
        <v>133.21052</v>
      </c>
    </row>
    <row r="169" spans="1:32" x14ac:dyDescent="0.2">
      <c r="A169" s="2">
        <v>36160</v>
      </c>
      <c r="B169">
        <v>5.0640599999999996</v>
      </c>
      <c r="C169" s="2">
        <v>30681</v>
      </c>
      <c r="D169">
        <v>9.4700000000000006</v>
      </c>
      <c r="E169" s="2">
        <v>41912</v>
      </c>
      <c r="F169">
        <v>211.18299999999999</v>
      </c>
      <c r="G169" s="2">
        <v>30680</v>
      </c>
      <c r="H169">
        <v>11.801</v>
      </c>
      <c r="I169" s="2">
        <v>35642</v>
      </c>
      <c r="J169">
        <v>507.77</v>
      </c>
      <c r="K169" s="2">
        <v>30680</v>
      </c>
      <c r="L169">
        <v>183.95</v>
      </c>
      <c r="M169" s="2">
        <v>30680</v>
      </c>
      <c r="N169">
        <v>164.93</v>
      </c>
      <c r="O169" s="2">
        <v>37042</v>
      </c>
      <c r="P169">
        <v>2884.5020599999998</v>
      </c>
      <c r="Q169" s="2">
        <v>30680</v>
      </c>
      <c r="R169">
        <v>176.75</v>
      </c>
      <c r="S169" s="2">
        <v>31078</v>
      </c>
      <c r="T169">
        <v>2.0962100000000001</v>
      </c>
      <c r="U169" s="2">
        <v>35795</v>
      </c>
      <c r="V169">
        <v>8463.3040000000001</v>
      </c>
      <c r="W169" s="2">
        <v>39080</v>
      </c>
      <c r="X169">
        <v>6.7235300000000002</v>
      </c>
      <c r="Y169" s="2">
        <v>37256</v>
      </c>
      <c r="Z169">
        <v>65.88</v>
      </c>
      <c r="AA169" s="2">
        <v>37256</v>
      </c>
      <c r="AB169">
        <v>199.16</v>
      </c>
      <c r="AC169" s="2">
        <v>41274</v>
      </c>
      <c r="AD169">
        <v>127.10514000000001</v>
      </c>
      <c r="AE169" s="2">
        <v>41305</v>
      </c>
      <c r="AF169">
        <v>142.17015000000001</v>
      </c>
    </row>
    <row r="170" spans="1:32" x14ac:dyDescent="0.2">
      <c r="A170" s="2">
        <v>36189</v>
      </c>
      <c r="B170">
        <v>4.9390599999999996</v>
      </c>
      <c r="C170" s="2">
        <v>30712</v>
      </c>
      <c r="D170">
        <v>9.56</v>
      </c>
      <c r="E170" s="2">
        <v>41943</v>
      </c>
      <c r="F170">
        <v>210.50829999999999</v>
      </c>
      <c r="G170" s="2">
        <v>30712</v>
      </c>
      <c r="H170">
        <v>11.641999999999999</v>
      </c>
      <c r="I170" s="2">
        <v>35671</v>
      </c>
      <c r="J170">
        <v>506.62</v>
      </c>
      <c r="K170" s="2">
        <v>30712</v>
      </c>
      <c r="L170">
        <v>185.04</v>
      </c>
      <c r="M170" s="2">
        <v>30712</v>
      </c>
      <c r="N170">
        <v>163.41</v>
      </c>
      <c r="O170" s="2">
        <v>37071</v>
      </c>
      <c r="P170">
        <v>2785.58952</v>
      </c>
      <c r="Q170" s="2">
        <v>30712</v>
      </c>
      <c r="R170">
        <v>173.78</v>
      </c>
      <c r="S170" s="2">
        <v>31106</v>
      </c>
      <c r="T170">
        <v>2.1592699999999998</v>
      </c>
      <c r="U170" s="2">
        <v>35825</v>
      </c>
      <c r="V170">
        <v>8921.3724000000002</v>
      </c>
      <c r="W170" s="2">
        <v>39113</v>
      </c>
      <c r="X170">
        <v>6.4404599999999999</v>
      </c>
      <c r="Y170" s="2">
        <v>37287</v>
      </c>
      <c r="Z170">
        <v>63.04</v>
      </c>
      <c r="AA170" s="2">
        <v>37287</v>
      </c>
      <c r="AB170">
        <v>206.96</v>
      </c>
      <c r="AC170" s="2">
        <v>41305</v>
      </c>
      <c r="AD170">
        <v>134.35247000000001</v>
      </c>
      <c r="AE170" s="2">
        <v>41333</v>
      </c>
      <c r="AF170">
        <v>137.90790999999999</v>
      </c>
    </row>
    <row r="171" spans="1:32" x14ac:dyDescent="0.2">
      <c r="A171" s="2">
        <v>36217</v>
      </c>
      <c r="B171">
        <v>4.9625000000000004</v>
      </c>
      <c r="C171" s="2">
        <v>30741</v>
      </c>
      <c r="D171">
        <v>9.59</v>
      </c>
      <c r="E171" s="2">
        <v>41971</v>
      </c>
      <c r="F171">
        <v>208.75200000000001</v>
      </c>
      <c r="G171" s="2">
        <v>30741</v>
      </c>
      <c r="H171">
        <v>12.055</v>
      </c>
      <c r="I171" s="2">
        <v>35703</v>
      </c>
      <c r="J171">
        <v>516.66</v>
      </c>
      <c r="K171" s="2">
        <v>30741</v>
      </c>
      <c r="L171">
        <v>181.54</v>
      </c>
      <c r="M171" s="2">
        <v>30741</v>
      </c>
      <c r="N171">
        <v>157.06</v>
      </c>
      <c r="O171" s="2">
        <v>37103</v>
      </c>
      <c r="P171">
        <v>2735.3542699999998</v>
      </c>
      <c r="Q171" s="2">
        <v>30741</v>
      </c>
      <c r="R171">
        <v>166.4</v>
      </c>
      <c r="S171" s="2">
        <v>31135</v>
      </c>
      <c r="T171">
        <v>2.28735</v>
      </c>
      <c r="U171" s="2">
        <v>35853</v>
      </c>
      <c r="V171">
        <v>9490.0918299999994</v>
      </c>
      <c r="W171" s="2">
        <v>39141</v>
      </c>
      <c r="X171">
        <v>6.3275199999999998</v>
      </c>
      <c r="Y171" s="2">
        <v>37315</v>
      </c>
      <c r="Z171">
        <v>64.92</v>
      </c>
      <c r="AA171" s="2">
        <v>37315</v>
      </c>
      <c r="AB171">
        <v>208.23</v>
      </c>
      <c r="AC171" s="2">
        <v>41333</v>
      </c>
      <c r="AD171">
        <v>130.36381</v>
      </c>
      <c r="AE171" s="2">
        <v>41362</v>
      </c>
      <c r="AF171">
        <v>136.00959</v>
      </c>
    </row>
    <row r="172" spans="1:32" x14ac:dyDescent="0.2">
      <c r="A172" s="2">
        <v>36250</v>
      </c>
      <c r="B172">
        <v>4.9371900000000002</v>
      </c>
      <c r="C172" s="2">
        <v>30772</v>
      </c>
      <c r="D172">
        <v>9.91</v>
      </c>
      <c r="E172" s="2">
        <v>42004</v>
      </c>
      <c r="F172">
        <v>207.3005</v>
      </c>
      <c r="G172" s="2">
        <v>30771</v>
      </c>
      <c r="H172">
        <v>12.471</v>
      </c>
      <c r="I172" s="2">
        <v>35734</v>
      </c>
      <c r="J172">
        <v>517.12</v>
      </c>
      <c r="K172" s="2">
        <v>30771</v>
      </c>
      <c r="L172">
        <v>189.61</v>
      </c>
      <c r="M172" s="2">
        <v>30771</v>
      </c>
      <c r="N172">
        <v>159.18</v>
      </c>
      <c r="O172" s="2">
        <v>37134</v>
      </c>
      <c r="P172">
        <v>2725.0254799999998</v>
      </c>
      <c r="Q172" s="2">
        <v>30771</v>
      </c>
      <c r="R172">
        <v>168.19</v>
      </c>
      <c r="S172" s="2">
        <v>31167</v>
      </c>
      <c r="T172">
        <v>2.2047400000000001</v>
      </c>
      <c r="U172" s="2">
        <v>35885</v>
      </c>
      <c r="V172">
        <v>9930.5031299999991</v>
      </c>
      <c r="W172" s="2">
        <v>39171</v>
      </c>
      <c r="X172">
        <v>6.56942</v>
      </c>
      <c r="Y172" s="2">
        <v>37344</v>
      </c>
      <c r="Z172">
        <v>68.62</v>
      </c>
      <c r="AA172" s="2">
        <v>37344</v>
      </c>
      <c r="AB172">
        <v>221.65</v>
      </c>
      <c r="AC172" s="2">
        <v>41362</v>
      </c>
      <c r="AD172">
        <v>129.36634000000001</v>
      </c>
      <c r="AE172" s="2">
        <v>41394</v>
      </c>
      <c r="AF172">
        <v>141.55376999999999</v>
      </c>
    </row>
    <row r="173" spans="1:32" x14ac:dyDescent="0.2">
      <c r="A173" s="2">
        <v>36280</v>
      </c>
      <c r="B173">
        <v>4.9024999999999999</v>
      </c>
      <c r="C173" s="2">
        <v>30802</v>
      </c>
      <c r="D173">
        <v>10.29</v>
      </c>
      <c r="E173" s="2">
        <v>42034</v>
      </c>
      <c r="F173">
        <v>206.6995</v>
      </c>
      <c r="G173" s="2">
        <v>30802</v>
      </c>
      <c r="H173">
        <v>12.798</v>
      </c>
      <c r="I173" s="2">
        <v>35762</v>
      </c>
      <c r="J173">
        <v>522.05999999999995</v>
      </c>
      <c r="K173" s="2">
        <v>30802</v>
      </c>
      <c r="L173">
        <v>188.45</v>
      </c>
      <c r="M173" s="2">
        <v>30802</v>
      </c>
      <c r="N173">
        <v>160.05000000000001</v>
      </c>
      <c r="O173" s="2">
        <v>37162</v>
      </c>
      <c r="P173">
        <v>2521.9197600000002</v>
      </c>
      <c r="Q173" s="2">
        <v>30802</v>
      </c>
      <c r="R173">
        <v>168.83</v>
      </c>
      <c r="S173" s="2">
        <v>31198</v>
      </c>
      <c r="T173">
        <v>2.2852700000000001</v>
      </c>
      <c r="U173" s="2">
        <v>35915</v>
      </c>
      <c r="V173">
        <v>9903.8176500000009</v>
      </c>
      <c r="W173" s="2">
        <v>39202</v>
      </c>
      <c r="X173">
        <v>6.7985299999999995</v>
      </c>
      <c r="Y173" s="2">
        <v>37376</v>
      </c>
      <c r="Z173">
        <v>71.510000000000005</v>
      </c>
      <c r="AA173" s="2">
        <v>37376</v>
      </c>
      <c r="AB173">
        <v>223.43</v>
      </c>
      <c r="AC173" s="2">
        <v>41394</v>
      </c>
      <c r="AD173">
        <v>134.04510999999999</v>
      </c>
      <c r="AE173" s="2">
        <v>41425</v>
      </c>
      <c r="AF173">
        <v>141.22824</v>
      </c>
    </row>
    <row r="174" spans="1:32" x14ac:dyDescent="0.2">
      <c r="A174" s="2">
        <v>36311</v>
      </c>
      <c r="B174">
        <v>4.9437499999999996</v>
      </c>
      <c r="C174" s="2">
        <v>30833</v>
      </c>
      <c r="D174">
        <v>10.32</v>
      </c>
      <c r="E174" s="2">
        <v>42062</v>
      </c>
      <c r="F174">
        <v>204.43729999999999</v>
      </c>
      <c r="G174" s="2">
        <v>30833</v>
      </c>
      <c r="H174">
        <v>13.804</v>
      </c>
      <c r="I174" s="2">
        <v>35795</v>
      </c>
      <c r="J174">
        <v>526.64</v>
      </c>
      <c r="K174" s="2">
        <v>30833</v>
      </c>
      <c r="L174">
        <v>173.85</v>
      </c>
      <c r="M174" s="2">
        <v>30833</v>
      </c>
      <c r="N174">
        <v>150.55000000000001</v>
      </c>
      <c r="O174" s="2">
        <v>37195</v>
      </c>
      <c r="P174">
        <v>2538.0214900000001</v>
      </c>
      <c r="Q174" s="2">
        <v>30833</v>
      </c>
      <c r="R174">
        <v>158.9</v>
      </c>
      <c r="S174" s="2">
        <v>31226</v>
      </c>
      <c r="T174">
        <v>2.3799399999999999</v>
      </c>
      <c r="U174" s="2">
        <v>35944</v>
      </c>
      <c r="V174">
        <v>9593.3111900000004</v>
      </c>
      <c r="W174" s="2">
        <v>39233</v>
      </c>
      <c r="X174">
        <v>7.2572799999999997</v>
      </c>
      <c r="Y174" s="2">
        <v>37407</v>
      </c>
      <c r="Z174">
        <v>74</v>
      </c>
      <c r="AA174" s="2">
        <v>37407</v>
      </c>
      <c r="AB174">
        <v>217.61</v>
      </c>
      <c r="AC174" s="2">
        <v>41425</v>
      </c>
      <c r="AD174">
        <v>133.81349</v>
      </c>
      <c r="AE174" s="2">
        <v>41453</v>
      </c>
      <c r="AF174">
        <v>134.4717</v>
      </c>
    </row>
    <row r="175" spans="1:32" x14ac:dyDescent="0.2">
      <c r="A175" s="2">
        <v>36341</v>
      </c>
      <c r="B175">
        <v>5.2362500000000001</v>
      </c>
      <c r="C175" s="2">
        <v>30863</v>
      </c>
      <c r="D175">
        <v>11.06</v>
      </c>
      <c r="E175" s="2">
        <v>42094</v>
      </c>
      <c r="F175">
        <v>202.1628</v>
      </c>
      <c r="G175" s="2">
        <v>30862</v>
      </c>
      <c r="H175">
        <v>13.839</v>
      </c>
      <c r="I175" s="2">
        <v>35825</v>
      </c>
      <c r="J175">
        <v>536.12</v>
      </c>
      <c r="K175" s="2">
        <v>30862</v>
      </c>
      <c r="L175">
        <v>174.88</v>
      </c>
      <c r="M175" s="2">
        <v>30862</v>
      </c>
      <c r="N175">
        <v>153.18</v>
      </c>
      <c r="O175" s="2">
        <v>37225</v>
      </c>
      <c r="P175">
        <v>2597.7256200000002</v>
      </c>
      <c r="Q175" s="2">
        <v>30862</v>
      </c>
      <c r="R175">
        <v>161.19</v>
      </c>
      <c r="S175" s="2">
        <v>31259</v>
      </c>
      <c r="T175">
        <v>2.3890600000000002</v>
      </c>
      <c r="U175" s="2">
        <v>35976</v>
      </c>
      <c r="V175">
        <v>9742.0247500000005</v>
      </c>
      <c r="W175" s="2">
        <v>39262</v>
      </c>
      <c r="X175">
        <v>8.0784699999999994</v>
      </c>
      <c r="Y175" s="2">
        <v>37435</v>
      </c>
      <c r="Z175">
        <v>70.150000000000006</v>
      </c>
      <c r="AA175" s="2">
        <v>37435</v>
      </c>
      <c r="AB175">
        <v>206.5</v>
      </c>
      <c r="AC175" s="2">
        <v>41453</v>
      </c>
      <c r="AD175">
        <v>127.04992</v>
      </c>
      <c r="AE175" s="2">
        <v>41486</v>
      </c>
      <c r="AF175">
        <v>144.74823000000001</v>
      </c>
    </row>
    <row r="176" spans="1:32" x14ac:dyDescent="0.2">
      <c r="A176" s="2">
        <v>36371</v>
      </c>
      <c r="B176">
        <v>5.1937499999999996</v>
      </c>
      <c r="C176" s="2">
        <v>30894</v>
      </c>
      <c r="D176">
        <v>11.23</v>
      </c>
      <c r="E176" s="2">
        <v>42124</v>
      </c>
      <c r="F176">
        <v>204.63730000000001</v>
      </c>
      <c r="G176" s="2">
        <v>30894</v>
      </c>
      <c r="H176">
        <v>12.867000000000001</v>
      </c>
      <c r="I176" s="2">
        <v>35853</v>
      </c>
      <c r="J176">
        <v>539.26</v>
      </c>
      <c r="K176" s="2">
        <v>30894</v>
      </c>
      <c r="L176">
        <v>168.27</v>
      </c>
      <c r="M176" s="2">
        <v>30894</v>
      </c>
      <c r="N176">
        <v>150.66</v>
      </c>
      <c r="O176" s="2">
        <v>37256</v>
      </c>
      <c r="P176">
        <v>2616.0558299999998</v>
      </c>
      <c r="Q176" s="2">
        <v>30894</v>
      </c>
      <c r="R176">
        <v>159.08000000000001</v>
      </c>
      <c r="S176" s="2">
        <v>31289</v>
      </c>
      <c r="T176">
        <v>2.4256500000000001</v>
      </c>
      <c r="U176" s="2">
        <v>36007</v>
      </c>
      <c r="V176">
        <v>9530.0699000000004</v>
      </c>
      <c r="W176" s="2">
        <v>39294</v>
      </c>
      <c r="X176">
        <v>8.9059100000000004</v>
      </c>
      <c r="Y176" s="2">
        <v>37468</v>
      </c>
      <c r="Z176">
        <v>65.81</v>
      </c>
      <c r="AA176" s="2">
        <v>37468</v>
      </c>
      <c r="AB176">
        <v>198.17</v>
      </c>
      <c r="AC176" s="2">
        <v>41486</v>
      </c>
      <c r="AD176">
        <v>136.23938999999999</v>
      </c>
      <c r="AE176" s="2">
        <v>41516</v>
      </c>
      <c r="AF176">
        <v>142.47116</v>
      </c>
    </row>
    <row r="177" spans="1:32" x14ac:dyDescent="0.2">
      <c r="A177" s="2">
        <v>36403</v>
      </c>
      <c r="B177">
        <v>5.375</v>
      </c>
      <c r="C177" s="2">
        <v>30925</v>
      </c>
      <c r="D177">
        <v>11.64</v>
      </c>
      <c r="E177" s="2">
        <v>42153</v>
      </c>
      <c r="F177">
        <v>199.73259999999999</v>
      </c>
      <c r="G177" s="2">
        <v>30925</v>
      </c>
      <c r="H177">
        <v>12.771000000000001</v>
      </c>
      <c r="I177" s="2">
        <v>35885</v>
      </c>
      <c r="J177">
        <v>544.32000000000005</v>
      </c>
      <c r="K177" s="2">
        <v>30925</v>
      </c>
      <c r="L177">
        <v>184.68</v>
      </c>
      <c r="M177" s="2">
        <v>30925</v>
      </c>
      <c r="N177">
        <v>166.68</v>
      </c>
      <c r="O177" s="2">
        <v>37287</v>
      </c>
      <c r="P177">
        <v>2484.3603800000001</v>
      </c>
      <c r="Q177" s="2">
        <v>30925</v>
      </c>
      <c r="R177">
        <v>176.14</v>
      </c>
      <c r="S177" s="2">
        <v>31320</v>
      </c>
      <c r="T177">
        <v>2.7006600000000001</v>
      </c>
      <c r="U177" s="2">
        <v>36038</v>
      </c>
      <c r="V177">
        <v>8799.0441200000005</v>
      </c>
      <c r="W177" s="2">
        <v>39325</v>
      </c>
      <c r="X177">
        <v>9.5531900000000007</v>
      </c>
      <c r="Y177" s="2">
        <v>37498</v>
      </c>
      <c r="Z177">
        <v>64.95</v>
      </c>
      <c r="AA177" s="2">
        <v>37498</v>
      </c>
      <c r="AB177">
        <v>194.29</v>
      </c>
      <c r="AC177" s="2">
        <v>41516</v>
      </c>
      <c r="AD177">
        <v>134.36055999999999</v>
      </c>
      <c r="AE177" s="2">
        <v>41547</v>
      </c>
      <c r="AF177">
        <v>153.49566999999999</v>
      </c>
    </row>
    <row r="178" spans="1:32" x14ac:dyDescent="0.2">
      <c r="A178" s="2">
        <v>36433</v>
      </c>
      <c r="B178">
        <v>5.4</v>
      </c>
      <c r="C178" s="2">
        <v>30955</v>
      </c>
      <c r="D178">
        <v>11.3</v>
      </c>
      <c r="E178" s="2">
        <v>42185</v>
      </c>
      <c r="F178">
        <v>199.39429999999999</v>
      </c>
      <c r="G178" s="2">
        <v>30953</v>
      </c>
      <c r="H178">
        <v>12.430999999999999</v>
      </c>
      <c r="I178" s="2">
        <v>35915</v>
      </c>
      <c r="J178">
        <v>546.47</v>
      </c>
      <c r="K178" s="2">
        <v>30953</v>
      </c>
      <c r="L178">
        <v>183.52</v>
      </c>
      <c r="M178" s="2">
        <v>30953</v>
      </c>
      <c r="N178">
        <v>166.1</v>
      </c>
      <c r="O178" s="2">
        <v>37315</v>
      </c>
      <c r="P178">
        <v>2547.0929799999999</v>
      </c>
      <c r="Q178" s="2">
        <v>30953</v>
      </c>
      <c r="R178">
        <v>175.67</v>
      </c>
      <c r="S178" s="2">
        <v>31351</v>
      </c>
      <c r="T178">
        <v>2.7777799999999999</v>
      </c>
      <c r="U178" s="2">
        <v>36068</v>
      </c>
      <c r="V178">
        <v>8594.2866300000005</v>
      </c>
      <c r="W178" s="2">
        <v>39353</v>
      </c>
      <c r="X178">
        <v>11.4009</v>
      </c>
      <c r="Y178" s="2">
        <v>37529</v>
      </c>
      <c r="Z178">
        <v>60.75</v>
      </c>
      <c r="AA178" s="2">
        <v>37529</v>
      </c>
      <c r="AB178">
        <v>172.55</v>
      </c>
      <c r="AC178" s="2">
        <v>41547</v>
      </c>
      <c r="AD178">
        <v>143.63864000000001</v>
      </c>
      <c r="AE178" s="2">
        <v>41578</v>
      </c>
      <c r="AF178">
        <v>160.76738</v>
      </c>
    </row>
    <row r="179" spans="1:32" x14ac:dyDescent="0.2">
      <c r="A179" s="2">
        <v>36462</v>
      </c>
      <c r="B179">
        <v>5.4087500000000004</v>
      </c>
      <c r="C179" s="2">
        <v>30986</v>
      </c>
      <c r="D179">
        <v>9.99</v>
      </c>
      <c r="E179" s="2">
        <v>42216</v>
      </c>
      <c r="F179">
        <v>199.65530000000001</v>
      </c>
      <c r="G179" s="2">
        <v>30986</v>
      </c>
      <c r="H179">
        <v>11.741</v>
      </c>
      <c r="I179" s="2">
        <v>35944</v>
      </c>
      <c r="J179">
        <v>548.37</v>
      </c>
      <c r="K179" s="2">
        <v>30986</v>
      </c>
      <c r="L179">
        <v>185.01</v>
      </c>
      <c r="M179" s="2">
        <v>30986</v>
      </c>
      <c r="N179">
        <v>166.09</v>
      </c>
      <c r="O179" s="2">
        <v>37344</v>
      </c>
      <c r="P179">
        <v>2708.6336099999999</v>
      </c>
      <c r="Q179" s="2">
        <v>30986</v>
      </c>
      <c r="R179">
        <v>175.6</v>
      </c>
      <c r="S179" s="2">
        <v>31380</v>
      </c>
      <c r="T179">
        <v>2.82294</v>
      </c>
      <c r="U179" s="2">
        <v>36098</v>
      </c>
      <c r="V179">
        <v>9103.3376000000007</v>
      </c>
      <c r="W179" s="2">
        <v>39386</v>
      </c>
      <c r="X179">
        <v>13.28579</v>
      </c>
      <c r="Y179" s="2">
        <v>37560</v>
      </c>
      <c r="Z179">
        <v>58.36</v>
      </c>
      <c r="AA179" s="2">
        <v>37560</v>
      </c>
      <c r="AB179">
        <v>181.22</v>
      </c>
      <c r="AC179" s="2">
        <v>41578</v>
      </c>
      <c r="AD179">
        <v>149.79648</v>
      </c>
      <c r="AE179" s="2">
        <v>41607</v>
      </c>
      <c r="AF179">
        <v>162.2576</v>
      </c>
    </row>
    <row r="180" spans="1:32" x14ac:dyDescent="0.2">
      <c r="A180" s="2">
        <v>36494</v>
      </c>
      <c r="B180">
        <v>6.4824999999999999</v>
      </c>
      <c r="C180" s="2">
        <v>31016</v>
      </c>
      <c r="D180">
        <v>9.43</v>
      </c>
      <c r="E180" s="2">
        <v>42247</v>
      </c>
      <c r="F180">
        <v>200.30279999999999</v>
      </c>
      <c r="G180" s="2">
        <v>31016</v>
      </c>
      <c r="H180">
        <v>11.528</v>
      </c>
      <c r="I180" s="2">
        <v>35976</v>
      </c>
      <c r="J180">
        <v>550.34</v>
      </c>
      <c r="K180" s="2">
        <v>31016</v>
      </c>
      <c r="L180">
        <v>183.85</v>
      </c>
      <c r="M180" s="2">
        <v>31016</v>
      </c>
      <c r="N180">
        <v>163.58000000000001</v>
      </c>
      <c r="O180" s="2">
        <v>37376</v>
      </c>
      <c r="P180">
        <v>2790.9832999999999</v>
      </c>
      <c r="Q180" s="2">
        <v>31016</v>
      </c>
      <c r="R180">
        <v>173.39</v>
      </c>
      <c r="S180" s="2">
        <v>31412</v>
      </c>
      <c r="T180">
        <v>2.9966200000000001</v>
      </c>
      <c r="U180" s="2">
        <v>36129</v>
      </c>
      <c r="V180">
        <v>9465.9470399999991</v>
      </c>
      <c r="W180" s="2">
        <v>39416</v>
      </c>
      <c r="X180">
        <v>11.479229999999999</v>
      </c>
      <c r="Y180" s="2">
        <v>37589</v>
      </c>
      <c r="Z180">
        <v>60.88</v>
      </c>
      <c r="AA180" s="2">
        <v>37589</v>
      </c>
      <c r="AB180">
        <v>190.61</v>
      </c>
      <c r="AC180" s="2">
        <v>41607</v>
      </c>
      <c r="AD180">
        <v>150.91592</v>
      </c>
      <c r="AE180" s="2">
        <v>41639</v>
      </c>
      <c r="AF180">
        <v>165.88167000000001</v>
      </c>
    </row>
    <row r="181" spans="1:32" x14ac:dyDescent="0.2">
      <c r="A181" s="2">
        <v>36525</v>
      </c>
      <c r="B181">
        <v>5.8224999999999998</v>
      </c>
      <c r="C181" s="2">
        <v>31047</v>
      </c>
      <c r="D181">
        <v>8.3800000000000008</v>
      </c>
      <c r="E181" s="2">
        <v>42277</v>
      </c>
      <c r="F181">
        <v>201.84880000000001</v>
      </c>
      <c r="G181" s="2">
        <v>31047</v>
      </c>
      <c r="H181">
        <v>11.513999999999999</v>
      </c>
      <c r="I181" s="2">
        <v>36007</v>
      </c>
      <c r="J181">
        <v>553.47</v>
      </c>
      <c r="K181" s="2">
        <v>31047</v>
      </c>
      <c r="L181">
        <v>187.21</v>
      </c>
      <c r="M181" s="2">
        <v>31047</v>
      </c>
      <c r="N181">
        <v>167.24</v>
      </c>
      <c r="O181" s="2">
        <v>37407</v>
      </c>
      <c r="P181">
        <v>2885.64797</v>
      </c>
      <c r="Q181" s="2">
        <v>31047</v>
      </c>
      <c r="R181">
        <v>176.96</v>
      </c>
      <c r="S181" s="2">
        <v>31443</v>
      </c>
      <c r="T181">
        <v>3.08236</v>
      </c>
      <c r="U181" s="2">
        <v>36160</v>
      </c>
      <c r="V181">
        <v>9773.9400600000008</v>
      </c>
      <c r="W181" s="2">
        <v>39447</v>
      </c>
      <c r="X181">
        <v>10.965669999999999</v>
      </c>
      <c r="Y181" s="2">
        <v>37621</v>
      </c>
      <c r="Z181">
        <v>58.71</v>
      </c>
      <c r="AA181" s="2">
        <v>37621</v>
      </c>
      <c r="AB181">
        <v>178.86</v>
      </c>
      <c r="AC181" s="2">
        <v>41639</v>
      </c>
      <c r="AD181">
        <v>154.61555000000001</v>
      </c>
      <c r="AE181" s="2">
        <v>41670</v>
      </c>
      <c r="AF181">
        <v>159.84518</v>
      </c>
    </row>
    <row r="182" spans="1:32" x14ac:dyDescent="0.2">
      <c r="A182" s="2">
        <v>36556</v>
      </c>
      <c r="B182">
        <v>5.8849999999999998</v>
      </c>
      <c r="C182" s="2">
        <v>31078</v>
      </c>
      <c r="D182">
        <v>8.35</v>
      </c>
      <c r="E182" s="2">
        <v>42307</v>
      </c>
      <c r="F182">
        <v>202.1155</v>
      </c>
      <c r="G182" s="2">
        <v>31078</v>
      </c>
      <c r="H182">
        <v>11.173</v>
      </c>
      <c r="I182" s="2">
        <v>36038</v>
      </c>
      <c r="J182">
        <v>522.92999999999995</v>
      </c>
      <c r="K182" s="2">
        <v>31078</v>
      </c>
      <c r="L182">
        <v>197.06</v>
      </c>
      <c r="M182" s="2">
        <v>31078</v>
      </c>
      <c r="N182">
        <v>179.63</v>
      </c>
      <c r="O182" s="2">
        <v>37435</v>
      </c>
      <c r="P182">
        <v>2791.04198</v>
      </c>
      <c r="Q182" s="2">
        <v>31078</v>
      </c>
      <c r="R182">
        <v>190.48</v>
      </c>
      <c r="S182" s="2">
        <v>31471</v>
      </c>
      <c r="T182">
        <v>3.4245900000000002</v>
      </c>
      <c r="U182" s="2">
        <v>36189</v>
      </c>
      <c r="V182">
        <v>9696.5616000000009</v>
      </c>
      <c r="W182" s="2">
        <v>39478</v>
      </c>
      <c r="X182">
        <v>8.6028300000000009</v>
      </c>
      <c r="Y182" s="2">
        <v>37652</v>
      </c>
      <c r="Z182">
        <v>57.1</v>
      </c>
      <c r="AA182" s="2">
        <v>37652</v>
      </c>
      <c r="AB182">
        <v>180.31</v>
      </c>
      <c r="AC182" s="2">
        <v>41670</v>
      </c>
      <c r="AD182">
        <v>148.65697</v>
      </c>
      <c r="AE182" s="2">
        <v>41698</v>
      </c>
      <c r="AF182">
        <v>171.28824</v>
      </c>
    </row>
    <row r="183" spans="1:32" x14ac:dyDescent="0.2">
      <c r="A183" s="2">
        <v>36585</v>
      </c>
      <c r="B183">
        <v>5.9187500000000002</v>
      </c>
      <c r="C183" s="2">
        <v>31106</v>
      </c>
      <c r="D183">
        <v>8.5</v>
      </c>
      <c r="E183" s="2">
        <v>42338</v>
      </c>
      <c r="F183">
        <v>197.91470000000001</v>
      </c>
      <c r="G183" s="2">
        <v>31106</v>
      </c>
      <c r="H183">
        <v>11.891</v>
      </c>
      <c r="I183" s="2">
        <v>36068</v>
      </c>
      <c r="J183">
        <v>525.29</v>
      </c>
      <c r="K183" s="2">
        <v>31106</v>
      </c>
      <c r="L183">
        <v>196.96</v>
      </c>
      <c r="M183" s="2">
        <v>31106</v>
      </c>
      <c r="N183">
        <v>181.18</v>
      </c>
      <c r="O183" s="2">
        <v>37468</v>
      </c>
      <c r="P183">
        <v>2442.3564200000001</v>
      </c>
      <c r="Q183" s="2">
        <v>31106</v>
      </c>
      <c r="R183">
        <v>191.38</v>
      </c>
      <c r="S183" s="2">
        <v>31502</v>
      </c>
      <c r="T183">
        <v>4.1766100000000002</v>
      </c>
      <c r="U183" s="2">
        <v>36217</v>
      </c>
      <c r="V183">
        <v>9903.6255399999991</v>
      </c>
      <c r="W183" s="2">
        <v>39507</v>
      </c>
      <c r="X183">
        <v>9.5319800000000008</v>
      </c>
      <c r="Y183" s="2">
        <v>37680</v>
      </c>
      <c r="Z183">
        <v>56.6</v>
      </c>
      <c r="AA183" s="2">
        <v>37680</v>
      </c>
      <c r="AB183">
        <v>172.14</v>
      </c>
      <c r="AC183" s="2">
        <v>41698</v>
      </c>
      <c r="AD183">
        <v>158.93015</v>
      </c>
      <c r="AE183" s="2">
        <v>41729</v>
      </c>
      <c r="AF183">
        <v>170.78657000000001</v>
      </c>
    </row>
    <row r="184" spans="1:32" x14ac:dyDescent="0.2">
      <c r="A184" s="2">
        <v>36616</v>
      </c>
      <c r="B184">
        <v>6.1325000000000003</v>
      </c>
      <c r="C184" s="2">
        <v>31137</v>
      </c>
      <c r="D184">
        <v>8.58</v>
      </c>
      <c r="E184" s="2">
        <v>42369</v>
      </c>
      <c r="F184">
        <v>199.7098</v>
      </c>
      <c r="G184" s="2">
        <v>31135</v>
      </c>
      <c r="H184">
        <v>11.647</v>
      </c>
      <c r="I184" s="2">
        <v>36098</v>
      </c>
      <c r="J184">
        <v>514.53</v>
      </c>
      <c r="K184" s="2">
        <v>31135</v>
      </c>
      <c r="L184">
        <v>203.3</v>
      </c>
      <c r="M184" s="2">
        <v>31135</v>
      </c>
      <c r="N184">
        <v>180.66</v>
      </c>
      <c r="O184" s="2">
        <v>37498</v>
      </c>
      <c r="P184">
        <v>2434.27745</v>
      </c>
      <c r="Q184" s="2">
        <v>31135</v>
      </c>
      <c r="R184">
        <v>191.53</v>
      </c>
      <c r="S184" s="2">
        <v>31532</v>
      </c>
      <c r="T184">
        <v>4.3298300000000003</v>
      </c>
      <c r="U184" s="2">
        <v>36250</v>
      </c>
      <c r="V184">
        <v>10163.76153</v>
      </c>
      <c r="W184" s="2">
        <v>39538</v>
      </c>
      <c r="X184">
        <v>8.3703699999999994</v>
      </c>
      <c r="Y184" s="2">
        <v>37711</v>
      </c>
      <c r="Z184">
        <v>53.8</v>
      </c>
      <c r="AA184" s="2">
        <v>37711</v>
      </c>
      <c r="AB184">
        <v>163.69</v>
      </c>
      <c r="AC184" s="2">
        <v>41729</v>
      </c>
      <c r="AD184">
        <v>156.73846</v>
      </c>
      <c r="AE184" s="2">
        <v>41759</v>
      </c>
      <c r="AF184">
        <v>172.70103</v>
      </c>
    </row>
    <row r="185" spans="1:32" x14ac:dyDescent="0.2">
      <c r="A185" s="2">
        <v>36644</v>
      </c>
      <c r="B185">
        <v>6.2912499999999998</v>
      </c>
      <c r="C185" s="2">
        <v>31167</v>
      </c>
      <c r="D185">
        <v>8.27</v>
      </c>
      <c r="E185" s="2">
        <v>42398</v>
      </c>
      <c r="F185">
        <v>201.86859999999999</v>
      </c>
      <c r="G185" s="2">
        <v>31167</v>
      </c>
      <c r="H185">
        <v>11.385</v>
      </c>
      <c r="I185" s="2">
        <v>36129</v>
      </c>
      <c r="J185">
        <v>535.88</v>
      </c>
      <c r="K185" s="2">
        <v>31167</v>
      </c>
      <c r="L185">
        <v>202.24</v>
      </c>
      <c r="M185" s="2">
        <v>31167</v>
      </c>
      <c r="N185">
        <v>179.83</v>
      </c>
      <c r="O185" s="2">
        <v>37529</v>
      </c>
      <c r="P185">
        <v>2261.5306099999998</v>
      </c>
      <c r="Q185" s="2">
        <v>31167</v>
      </c>
      <c r="R185">
        <v>190.54</v>
      </c>
      <c r="S185" s="2">
        <v>31562</v>
      </c>
      <c r="T185">
        <v>4.2912600000000003</v>
      </c>
      <c r="U185" s="2">
        <v>36280</v>
      </c>
      <c r="V185">
        <v>10533.972250000001</v>
      </c>
      <c r="W185" s="2">
        <v>39568</v>
      </c>
      <c r="X185">
        <v>9.6562599999999996</v>
      </c>
      <c r="Y185" s="2">
        <v>37741</v>
      </c>
      <c r="Z185">
        <v>53.88</v>
      </c>
      <c r="AA185" s="2">
        <v>37741</v>
      </c>
      <c r="AB185">
        <v>168.07</v>
      </c>
      <c r="AC185" s="2">
        <v>41759</v>
      </c>
      <c r="AD185">
        <v>160.01799</v>
      </c>
      <c r="AE185" s="2">
        <v>41789</v>
      </c>
      <c r="AF185">
        <v>172.80419000000001</v>
      </c>
    </row>
    <row r="186" spans="1:32" x14ac:dyDescent="0.2">
      <c r="A186" s="2">
        <v>36677</v>
      </c>
      <c r="B186">
        <v>6.6537500000000005</v>
      </c>
      <c r="C186" s="2">
        <v>31198</v>
      </c>
      <c r="D186">
        <v>7.97</v>
      </c>
      <c r="E186" s="2">
        <v>42429</v>
      </c>
      <c r="F186">
        <v>208.34989999999999</v>
      </c>
      <c r="G186" s="2">
        <v>31198</v>
      </c>
      <c r="H186">
        <v>10.263999999999999</v>
      </c>
      <c r="I186" s="2">
        <v>36160</v>
      </c>
      <c r="J186">
        <v>536.47</v>
      </c>
      <c r="K186" s="2">
        <v>31198</v>
      </c>
      <c r="L186">
        <v>212.13</v>
      </c>
      <c r="M186" s="2">
        <v>31198</v>
      </c>
      <c r="N186">
        <v>189.55</v>
      </c>
      <c r="O186" s="2">
        <v>37560</v>
      </c>
      <c r="P186">
        <v>2329.1813499999998</v>
      </c>
      <c r="Q186" s="2">
        <v>31198</v>
      </c>
      <c r="R186">
        <v>201.21</v>
      </c>
      <c r="S186" s="2">
        <v>31593</v>
      </c>
      <c r="T186">
        <v>4.7350000000000003</v>
      </c>
      <c r="U186" s="2">
        <v>36311</v>
      </c>
      <c r="V186">
        <v>9969.3917500000007</v>
      </c>
      <c r="W186" s="2">
        <v>39598</v>
      </c>
      <c r="X186">
        <v>9.1210500000000003</v>
      </c>
      <c r="Y186" s="2">
        <v>37771</v>
      </c>
      <c r="Z186">
        <v>56.97</v>
      </c>
      <c r="AA186" s="2">
        <v>37771</v>
      </c>
      <c r="AB186">
        <v>181.72</v>
      </c>
      <c r="AC186" s="2">
        <v>41789</v>
      </c>
      <c r="AD186">
        <v>160.25867</v>
      </c>
      <c r="AE186" s="2">
        <v>41820</v>
      </c>
      <c r="AF186">
        <v>171.79580999999999</v>
      </c>
    </row>
    <row r="187" spans="1:32" x14ac:dyDescent="0.2">
      <c r="A187" s="2">
        <v>36707</v>
      </c>
      <c r="B187">
        <v>6.6418800000000005</v>
      </c>
      <c r="C187" s="2">
        <v>31228</v>
      </c>
      <c r="D187">
        <v>7.53</v>
      </c>
      <c r="E187" s="2">
        <v>42460</v>
      </c>
      <c r="F187">
        <v>214.1611</v>
      </c>
      <c r="G187" s="2">
        <v>31226</v>
      </c>
      <c r="H187">
        <v>10.179</v>
      </c>
      <c r="I187" s="2">
        <v>36189</v>
      </c>
      <c r="J187">
        <v>544.42999999999995</v>
      </c>
      <c r="K187" s="2">
        <v>31226</v>
      </c>
      <c r="L187">
        <v>215.4</v>
      </c>
      <c r="M187" s="2">
        <v>31226</v>
      </c>
      <c r="N187">
        <v>191.85</v>
      </c>
      <c r="O187" s="2">
        <v>37589</v>
      </c>
      <c r="P187">
        <v>2399.5755199999999</v>
      </c>
      <c r="Q187" s="2">
        <v>31226</v>
      </c>
      <c r="R187">
        <v>203.18</v>
      </c>
      <c r="S187" s="2">
        <v>31624</v>
      </c>
      <c r="T187">
        <v>5.3532900000000003</v>
      </c>
      <c r="U187" s="2">
        <v>36341</v>
      </c>
      <c r="V187">
        <v>9957.3241500000004</v>
      </c>
      <c r="W187" s="2">
        <v>39629</v>
      </c>
      <c r="X187">
        <v>7.9720899999999997</v>
      </c>
      <c r="Y187" s="2">
        <v>37802</v>
      </c>
      <c r="Z187">
        <v>60.96</v>
      </c>
      <c r="AA187" s="2">
        <v>37802</v>
      </c>
      <c r="AB187">
        <v>192.81</v>
      </c>
      <c r="AC187" s="2">
        <v>41820</v>
      </c>
      <c r="AD187">
        <v>159.82184000000001</v>
      </c>
      <c r="AE187" s="2">
        <v>41851</v>
      </c>
      <c r="AF187">
        <v>163.297</v>
      </c>
    </row>
    <row r="188" spans="1:32" x14ac:dyDescent="0.2">
      <c r="A188" s="2">
        <v>36738</v>
      </c>
      <c r="B188">
        <v>6.6206300000000002</v>
      </c>
      <c r="C188" s="2">
        <v>31259</v>
      </c>
      <c r="D188">
        <v>7.88</v>
      </c>
      <c r="E188" s="2">
        <v>42489</v>
      </c>
      <c r="F188">
        <v>217.7079</v>
      </c>
      <c r="G188" s="2">
        <v>31259</v>
      </c>
      <c r="H188">
        <v>10.51</v>
      </c>
      <c r="I188" s="2">
        <v>36217</v>
      </c>
      <c r="J188">
        <v>541.23</v>
      </c>
      <c r="K188" s="2">
        <v>31259</v>
      </c>
      <c r="L188">
        <v>219.31</v>
      </c>
      <c r="M188" s="2">
        <v>31259</v>
      </c>
      <c r="N188">
        <v>190.92</v>
      </c>
      <c r="O188" s="2">
        <v>37621</v>
      </c>
      <c r="P188">
        <v>2338.9305300000001</v>
      </c>
      <c r="Q188" s="2">
        <v>31259</v>
      </c>
      <c r="R188">
        <v>202.6</v>
      </c>
      <c r="S188" s="2">
        <v>31653</v>
      </c>
      <c r="T188">
        <v>5.8314899999999996</v>
      </c>
      <c r="U188" s="2">
        <v>36371</v>
      </c>
      <c r="V188">
        <v>10106.895259999999</v>
      </c>
      <c r="W188" s="2">
        <v>39660</v>
      </c>
      <c r="X188">
        <v>8.1543100000000006</v>
      </c>
      <c r="Y188" s="2">
        <v>37833</v>
      </c>
      <c r="Z188">
        <v>64.14</v>
      </c>
      <c r="AA188" s="2">
        <v>37833</v>
      </c>
      <c r="AB188">
        <v>208.65</v>
      </c>
      <c r="AC188" s="2">
        <v>41851</v>
      </c>
      <c r="AD188">
        <v>153.77145999999999</v>
      </c>
      <c r="AE188" s="2">
        <v>41880</v>
      </c>
      <c r="AF188">
        <v>163.56324000000001</v>
      </c>
    </row>
    <row r="189" spans="1:32" x14ac:dyDescent="0.2">
      <c r="A189" s="2">
        <v>36769</v>
      </c>
      <c r="B189">
        <v>6.63</v>
      </c>
      <c r="C189" s="2">
        <v>31290</v>
      </c>
      <c r="D189">
        <v>7.9</v>
      </c>
      <c r="E189" s="2">
        <v>42521</v>
      </c>
      <c r="F189">
        <v>213.7731</v>
      </c>
      <c r="G189" s="2">
        <v>31289</v>
      </c>
      <c r="H189">
        <v>10.266999999999999</v>
      </c>
      <c r="I189" s="2">
        <v>36250</v>
      </c>
      <c r="J189">
        <v>546.39</v>
      </c>
      <c r="K189" s="2">
        <v>31289</v>
      </c>
      <c r="L189">
        <v>220.59</v>
      </c>
      <c r="M189" s="2">
        <v>31289</v>
      </c>
      <c r="N189">
        <v>188.63</v>
      </c>
      <c r="O189" s="2">
        <v>37652</v>
      </c>
      <c r="P189">
        <v>2258.0427800000002</v>
      </c>
      <c r="Q189" s="2">
        <v>31289</v>
      </c>
      <c r="R189">
        <v>200.13</v>
      </c>
      <c r="S189" s="2">
        <v>31685</v>
      </c>
      <c r="T189">
        <v>5.9799299999999995</v>
      </c>
      <c r="U189" s="2">
        <v>36403</v>
      </c>
      <c r="V189">
        <v>10053.58064</v>
      </c>
      <c r="W189" s="2">
        <v>39689</v>
      </c>
      <c r="X189">
        <v>7.4867799999999995</v>
      </c>
      <c r="Y189" s="2">
        <v>37862</v>
      </c>
      <c r="Z189">
        <v>70.31</v>
      </c>
      <c r="AA189" s="2">
        <v>37862</v>
      </c>
      <c r="AB189">
        <v>224.03</v>
      </c>
      <c r="AC189" s="2">
        <v>41880</v>
      </c>
      <c r="AD189">
        <v>153.64729</v>
      </c>
      <c r="AE189" s="2">
        <v>41912</v>
      </c>
      <c r="AF189">
        <v>158.75916000000001</v>
      </c>
    </row>
    <row r="190" spans="1:32" x14ac:dyDescent="0.2">
      <c r="A190" s="2">
        <v>36798</v>
      </c>
      <c r="B190">
        <v>6.6174999999999997</v>
      </c>
      <c r="C190" s="2">
        <v>31320</v>
      </c>
      <c r="D190">
        <v>7.92</v>
      </c>
      <c r="E190" s="2">
        <v>42551</v>
      </c>
      <c r="F190">
        <v>222.39920000000001</v>
      </c>
      <c r="G190" s="2">
        <v>31320</v>
      </c>
      <c r="H190">
        <v>10.273</v>
      </c>
      <c r="I190" s="2">
        <v>36280</v>
      </c>
      <c r="J190">
        <v>556.98</v>
      </c>
      <c r="K190" s="2">
        <v>31320</v>
      </c>
      <c r="L190">
        <v>221.7</v>
      </c>
      <c r="M190" s="2">
        <v>31320</v>
      </c>
      <c r="N190">
        <v>182.08</v>
      </c>
      <c r="O190" s="2">
        <v>37680</v>
      </c>
      <c r="P190">
        <v>2146.1022499999999</v>
      </c>
      <c r="Q190" s="2">
        <v>31320</v>
      </c>
      <c r="R190">
        <v>192.7</v>
      </c>
      <c r="S190" s="2">
        <v>31716</v>
      </c>
      <c r="T190">
        <v>5.1890099999999997</v>
      </c>
      <c r="U190" s="2">
        <v>36433</v>
      </c>
      <c r="V190">
        <v>9928.06538</v>
      </c>
      <c r="W190" s="2">
        <v>39721</v>
      </c>
      <c r="X190">
        <v>5.9222200000000003</v>
      </c>
      <c r="Y190" s="2">
        <v>37894</v>
      </c>
      <c r="Z190">
        <v>73.23</v>
      </c>
      <c r="AA190" s="2">
        <v>37894</v>
      </c>
      <c r="AB190">
        <v>225.24</v>
      </c>
      <c r="AC190" s="2">
        <v>41912</v>
      </c>
      <c r="AD190">
        <v>148.01922999999999</v>
      </c>
      <c r="AE190" s="2">
        <v>41943</v>
      </c>
      <c r="AF190">
        <v>154.39445000000001</v>
      </c>
    </row>
    <row r="191" spans="1:32" x14ac:dyDescent="0.2">
      <c r="A191" s="2">
        <v>36830</v>
      </c>
      <c r="B191">
        <v>6.62</v>
      </c>
      <c r="C191" s="2">
        <v>31351</v>
      </c>
      <c r="D191">
        <v>7.99</v>
      </c>
      <c r="E191" s="2">
        <v>42580</v>
      </c>
      <c r="F191">
        <v>223.55549999999999</v>
      </c>
      <c r="G191" s="2">
        <v>31351</v>
      </c>
      <c r="H191">
        <v>9.94</v>
      </c>
      <c r="I191" s="2">
        <v>36311</v>
      </c>
      <c r="J191">
        <v>549.44000000000005</v>
      </c>
      <c r="K191" s="2">
        <v>31351</v>
      </c>
      <c r="L191">
        <v>233.09</v>
      </c>
      <c r="M191" s="2">
        <v>31351</v>
      </c>
      <c r="N191">
        <v>189.82</v>
      </c>
      <c r="O191" s="2">
        <v>37711</v>
      </c>
      <c r="P191">
        <v>2129.4547400000001</v>
      </c>
      <c r="Q191" s="2">
        <v>31351</v>
      </c>
      <c r="R191">
        <v>200.39</v>
      </c>
      <c r="S191" s="2">
        <v>31744</v>
      </c>
      <c r="T191">
        <v>5.5167999999999999</v>
      </c>
      <c r="U191" s="2">
        <v>36462</v>
      </c>
      <c r="V191">
        <v>10279.992130000001</v>
      </c>
      <c r="W191" s="2">
        <v>39752</v>
      </c>
      <c r="X191">
        <v>4.5735900000000003</v>
      </c>
      <c r="Y191" s="2">
        <v>37925</v>
      </c>
      <c r="Z191">
        <v>77.36</v>
      </c>
      <c r="AA191" s="2">
        <v>37925</v>
      </c>
      <c r="AB191">
        <v>244.37</v>
      </c>
      <c r="AC191" s="2">
        <v>41943</v>
      </c>
      <c r="AD191">
        <v>144.08188000000001</v>
      </c>
      <c r="AE191" s="2">
        <v>41971</v>
      </c>
      <c r="AF191">
        <v>159.35452000000001</v>
      </c>
    </row>
    <row r="192" spans="1:32" x14ac:dyDescent="0.2">
      <c r="A192" s="2">
        <v>36860</v>
      </c>
      <c r="B192">
        <v>6.80375</v>
      </c>
      <c r="C192" s="2">
        <v>31381</v>
      </c>
      <c r="D192">
        <v>8.0500000000000007</v>
      </c>
      <c r="E192" s="2">
        <v>42613</v>
      </c>
      <c r="F192">
        <v>221.6163</v>
      </c>
      <c r="G192" s="2">
        <v>31380</v>
      </c>
      <c r="H192">
        <v>9.56</v>
      </c>
      <c r="I192" s="2">
        <v>36341</v>
      </c>
      <c r="J192">
        <v>548.27</v>
      </c>
      <c r="K192" s="2">
        <v>31380</v>
      </c>
      <c r="L192">
        <v>245.57</v>
      </c>
      <c r="M192" s="2">
        <v>31380</v>
      </c>
      <c r="N192">
        <v>202.17</v>
      </c>
      <c r="O192" s="2">
        <v>37741</v>
      </c>
      <c r="P192">
        <v>2385.04243</v>
      </c>
      <c r="Q192" s="2">
        <v>31380</v>
      </c>
      <c r="R192">
        <v>213.57</v>
      </c>
      <c r="S192" s="2">
        <v>31777</v>
      </c>
      <c r="T192">
        <v>5.9791100000000004</v>
      </c>
      <c r="U192" s="2">
        <v>36494</v>
      </c>
      <c r="V192">
        <v>10531.77039</v>
      </c>
      <c r="W192" s="2">
        <v>39780</v>
      </c>
      <c r="X192">
        <v>4.7713099999999997</v>
      </c>
      <c r="Y192" s="2">
        <v>37953</v>
      </c>
      <c r="Z192">
        <v>75.349999999999994</v>
      </c>
      <c r="AA192" s="2">
        <v>37953</v>
      </c>
      <c r="AB192">
        <v>241.14</v>
      </c>
      <c r="AC192" s="2">
        <v>41971</v>
      </c>
      <c r="AD192">
        <v>147.27543</v>
      </c>
      <c r="AE192" s="2">
        <v>42004</v>
      </c>
      <c r="AF192">
        <v>151.66139999999999</v>
      </c>
    </row>
    <row r="193" spans="1:32" x14ac:dyDescent="0.2">
      <c r="A193" s="2">
        <v>36889</v>
      </c>
      <c r="B193">
        <v>6.5612500000000002</v>
      </c>
      <c r="C193" s="2">
        <v>31412</v>
      </c>
      <c r="D193">
        <v>8.27</v>
      </c>
      <c r="E193" s="2">
        <v>42643</v>
      </c>
      <c r="F193">
        <v>223.40719999999999</v>
      </c>
      <c r="G193" s="2">
        <v>31412</v>
      </c>
      <c r="H193">
        <v>8.9860000000000007</v>
      </c>
      <c r="I193" s="2">
        <v>36371</v>
      </c>
      <c r="J193">
        <v>550.47</v>
      </c>
      <c r="K193" s="2">
        <v>31412</v>
      </c>
      <c r="L193">
        <v>256.51</v>
      </c>
      <c r="M193" s="2">
        <v>31412</v>
      </c>
      <c r="N193">
        <v>211.28</v>
      </c>
      <c r="O193" s="2">
        <v>37771</v>
      </c>
      <c r="P193">
        <v>2544.7920800000002</v>
      </c>
      <c r="Q193" s="2">
        <v>31412</v>
      </c>
      <c r="R193">
        <v>223.18</v>
      </c>
      <c r="S193" s="2">
        <v>31807</v>
      </c>
      <c r="T193">
        <v>6.8884600000000002</v>
      </c>
      <c r="U193" s="2">
        <v>36525</v>
      </c>
      <c r="V193">
        <v>11186.729160000001</v>
      </c>
      <c r="W193" s="2">
        <v>39813</v>
      </c>
      <c r="X193">
        <v>5.2716000000000003</v>
      </c>
      <c r="Y193" s="2">
        <v>37986</v>
      </c>
      <c r="Z193">
        <v>80.33</v>
      </c>
      <c r="AA193" s="2">
        <v>37986</v>
      </c>
      <c r="AB193">
        <v>255.32</v>
      </c>
      <c r="AC193" s="2">
        <v>42004</v>
      </c>
      <c r="AD193">
        <v>141.23629</v>
      </c>
      <c r="AE193" s="2">
        <v>42034</v>
      </c>
      <c r="AF193">
        <v>152.34286</v>
      </c>
    </row>
    <row r="194" spans="1:32" x14ac:dyDescent="0.2">
      <c r="A194" s="2">
        <v>36922</v>
      </c>
      <c r="B194">
        <v>5.57</v>
      </c>
      <c r="C194" s="2">
        <v>31443</v>
      </c>
      <c r="D194">
        <v>8.14</v>
      </c>
      <c r="E194" s="2">
        <v>42674</v>
      </c>
      <c r="F194">
        <v>215.4143</v>
      </c>
      <c r="G194" s="2">
        <v>31443</v>
      </c>
      <c r="H194">
        <v>9.0489999999999995</v>
      </c>
      <c r="I194" s="2">
        <v>36403</v>
      </c>
      <c r="J194">
        <v>544.39</v>
      </c>
      <c r="K194" s="2">
        <v>31443</v>
      </c>
      <c r="L194">
        <v>259.75</v>
      </c>
      <c r="M194" s="2">
        <v>31443</v>
      </c>
      <c r="N194">
        <v>211.78</v>
      </c>
      <c r="O194" s="2">
        <v>37802</v>
      </c>
      <c r="P194">
        <v>2540.25713</v>
      </c>
      <c r="Q194" s="2">
        <v>31443</v>
      </c>
      <c r="R194">
        <v>223.28</v>
      </c>
      <c r="S194" s="2">
        <v>31835</v>
      </c>
      <c r="T194">
        <v>6.9922699999999995</v>
      </c>
      <c r="U194" s="2">
        <v>36556</v>
      </c>
      <c r="V194">
        <v>10117.985849999999</v>
      </c>
      <c r="W194" s="2">
        <v>39843</v>
      </c>
      <c r="X194">
        <v>4.8337199999999996</v>
      </c>
      <c r="Y194" s="2">
        <v>38016</v>
      </c>
      <c r="Z194">
        <v>82.69</v>
      </c>
      <c r="AA194" s="2">
        <v>38016</v>
      </c>
      <c r="AB194">
        <v>270.11</v>
      </c>
      <c r="AC194" s="2">
        <v>42034</v>
      </c>
      <c r="AD194">
        <v>141.18258</v>
      </c>
      <c r="AE194" s="2">
        <v>42062</v>
      </c>
      <c r="AF194">
        <v>161.51026999999999</v>
      </c>
    </row>
    <row r="195" spans="1:32" x14ac:dyDescent="0.2">
      <c r="A195" s="2">
        <v>36950</v>
      </c>
      <c r="B195">
        <v>5.2074999999999996</v>
      </c>
      <c r="C195" s="2">
        <v>31471</v>
      </c>
      <c r="D195">
        <v>7.86</v>
      </c>
      <c r="E195" s="2">
        <v>42704</v>
      </c>
      <c r="F195">
        <v>204.89879999999999</v>
      </c>
      <c r="G195" s="2">
        <v>31471</v>
      </c>
      <c r="H195">
        <v>8.1340000000000003</v>
      </c>
      <c r="I195" s="2">
        <v>36433</v>
      </c>
      <c r="J195">
        <v>540.47</v>
      </c>
      <c r="K195" s="2">
        <v>31471</v>
      </c>
      <c r="L195">
        <v>282.57</v>
      </c>
      <c r="M195" s="2">
        <v>31471</v>
      </c>
      <c r="N195">
        <v>226.92</v>
      </c>
      <c r="O195" s="2">
        <v>37833</v>
      </c>
      <c r="P195">
        <v>2640.4929499999998</v>
      </c>
      <c r="Q195" s="2">
        <v>31471</v>
      </c>
      <c r="R195">
        <v>238.54</v>
      </c>
      <c r="S195" s="2">
        <v>31867</v>
      </c>
      <c r="T195">
        <v>7.7839900000000002</v>
      </c>
      <c r="U195" s="2">
        <v>36585</v>
      </c>
      <c r="V195">
        <v>9848.7546700000003</v>
      </c>
      <c r="W195" s="2">
        <v>39871</v>
      </c>
      <c r="X195">
        <v>4.6795600000000004</v>
      </c>
      <c r="Y195" s="2">
        <v>38044</v>
      </c>
      <c r="Z195">
        <v>83.3</v>
      </c>
      <c r="AA195" s="2">
        <v>38044</v>
      </c>
      <c r="AB195">
        <v>278.89999999999998</v>
      </c>
      <c r="AC195" s="2">
        <v>42062</v>
      </c>
      <c r="AD195">
        <v>149.50036</v>
      </c>
      <c r="AE195" s="2">
        <v>42094</v>
      </c>
      <c r="AF195">
        <v>159.25716</v>
      </c>
    </row>
    <row r="196" spans="1:32" x14ac:dyDescent="0.2">
      <c r="A196" s="2">
        <v>36980</v>
      </c>
      <c r="B196">
        <v>5.08</v>
      </c>
      <c r="C196" s="2">
        <v>31502</v>
      </c>
      <c r="D196">
        <v>7.48</v>
      </c>
      <c r="E196" s="2">
        <v>42734</v>
      </c>
      <c r="F196">
        <v>203.06620000000001</v>
      </c>
      <c r="G196" s="2">
        <v>31502</v>
      </c>
      <c r="H196">
        <v>7.3440000000000003</v>
      </c>
      <c r="I196" s="2">
        <v>36462</v>
      </c>
      <c r="J196">
        <v>536.88</v>
      </c>
      <c r="K196" s="2">
        <v>31502</v>
      </c>
      <c r="L196">
        <v>309.60000000000002</v>
      </c>
      <c r="M196" s="2">
        <v>31502</v>
      </c>
      <c r="N196">
        <v>238.9</v>
      </c>
      <c r="O196" s="2">
        <v>37862</v>
      </c>
      <c r="P196">
        <v>2617.68055</v>
      </c>
      <c r="Q196" s="2">
        <v>31502</v>
      </c>
      <c r="R196">
        <v>251.62</v>
      </c>
      <c r="S196" s="2">
        <v>31897</v>
      </c>
      <c r="T196">
        <v>8.9786099999999998</v>
      </c>
      <c r="U196" s="2">
        <v>36616</v>
      </c>
      <c r="V196">
        <v>10412.65273</v>
      </c>
      <c r="W196" s="2">
        <v>39903</v>
      </c>
      <c r="X196">
        <v>5.3411100000000005</v>
      </c>
      <c r="Y196" s="2">
        <v>38077</v>
      </c>
      <c r="Z196">
        <v>90.33</v>
      </c>
      <c r="AA196" s="2">
        <v>38077</v>
      </c>
      <c r="AB196">
        <v>273.45999999999998</v>
      </c>
      <c r="AC196" s="2">
        <v>42094</v>
      </c>
      <c r="AD196">
        <v>145.10692</v>
      </c>
      <c r="AE196" s="2">
        <v>42124</v>
      </c>
      <c r="AF196">
        <v>163.87019000000001</v>
      </c>
    </row>
    <row r="197" spans="1:32" x14ac:dyDescent="0.2">
      <c r="A197" s="2">
        <v>37011</v>
      </c>
      <c r="B197">
        <v>4.4325000000000001</v>
      </c>
      <c r="C197" s="2">
        <v>31532</v>
      </c>
      <c r="D197">
        <v>6.99</v>
      </c>
      <c r="E197" s="2">
        <v>42766</v>
      </c>
      <c r="F197">
        <v>205.89490000000001</v>
      </c>
      <c r="G197" s="2">
        <v>31532</v>
      </c>
      <c r="H197">
        <v>7.335</v>
      </c>
      <c r="I197" s="2">
        <v>36494</v>
      </c>
      <c r="J197">
        <v>543.19000000000005</v>
      </c>
      <c r="K197" s="2">
        <v>31532</v>
      </c>
      <c r="L197">
        <v>317.5</v>
      </c>
      <c r="M197" s="2">
        <v>31532</v>
      </c>
      <c r="N197">
        <v>235.52</v>
      </c>
      <c r="O197" s="2">
        <v>37894</v>
      </c>
      <c r="P197">
        <v>2750.0037400000001</v>
      </c>
      <c r="Q197" s="2">
        <v>31532</v>
      </c>
      <c r="R197">
        <v>247.91</v>
      </c>
      <c r="S197" s="2">
        <v>31926</v>
      </c>
      <c r="T197">
        <v>8.9416899999999995</v>
      </c>
      <c r="U197" s="2">
        <v>36644</v>
      </c>
      <c r="V197">
        <v>9846.0669899999994</v>
      </c>
      <c r="W197" s="2">
        <v>39933</v>
      </c>
      <c r="X197">
        <v>5.9216899999999999</v>
      </c>
      <c r="Y197" s="2">
        <v>38107</v>
      </c>
      <c r="Z197">
        <v>85.34</v>
      </c>
      <c r="AA197" s="2">
        <v>38107</v>
      </c>
      <c r="AB197">
        <v>257.81</v>
      </c>
      <c r="AC197" s="2">
        <v>42124</v>
      </c>
      <c r="AD197">
        <v>150.97408999999999</v>
      </c>
      <c r="AE197" s="2">
        <v>42153</v>
      </c>
      <c r="AF197">
        <v>160.91904</v>
      </c>
    </row>
    <row r="198" spans="1:32" x14ac:dyDescent="0.2">
      <c r="A198" s="2">
        <v>37042</v>
      </c>
      <c r="B198">
        <v>4.0575000000000001</v>
      </c>
      <c r="C198" s="2">
        <v>31563</v>
      </c>
      <c r="D198">
        <v>6.85</v>
      </c>
      <c r="E198" s="2">
        <v>42794</v>
      </c>
      <c r="F198">
        <v>206.86660000000001</v>
      </c>
      <c r="G198" s="2">
        <v>31562</v>
      </c>
      <c r="H198">
        <v>8.0510000000000002</v>
      </c>
      <c r="I198" s="2">
        <v>36525</v>
      </c>
      <c r="J198">
        <v>549.29999999999995</v>
      </c>
      <c r="K198" s="2">
        <v>31562</v>
      </c>
      <c r="L198">
        <v>315.98</v>
      </c>
      <c r="M198" s="2">
        <v>31562</v>
      </c>
      <c r="N198">
        <v>247.35</v>
      </c>
      <c r="O198" s="2">
        <v>37925</v>
      </c>
      <c r="P198">
        <v>2815.3633500000001</v>
      </c>
      <c r="Q198" s="2">
        <v>31562</v>
      </c>
      <c r="R198">
        <v>258.86</v>
      </c>
      <c r="S198" s="2">
        <v>31958</v>
      </c>
      <c r="T198">
        <v>8.2907799999999998</v>
      </c>
      <c r="U198" s="2">
        <v>36677</v>
      </c>
      <c r="V198">
        <v>9529.4107600000007</v>
      </c>
      <c r="W198" s="2">
        <v>39962</v>
      </c>
      <c r="X198">
        <v>6.8759699999999997</v>
      </c>
      <c r="Y198" s="2">
        <v>38138</v>
      </c>
      <c r="Z198">
        <v>82.26</v>
      </c>
      <c r="AA198" s="2">
        <v>38138</v>
      </c>
      <c r="AB198">
        <v>248.07</v>
      </c>
      <c r="AC198" s="2">
        <v>42153</v>
      </c>
      <c r="AD198">
        <v>148.88166000000001</v>
      </c>
      <c r="AE198" s="2">
        <v>42185</v>
      </c>
      <c r="AF198">
        <v>156.16431</v>
      </c>
    </row>
    <row r="199" spans="1:32" x14ac:dyDescent="0.2">
      <c r="A199" s="2">
        <v>37071</v>
      </c>
      <c r="B199">
        <v>3.8624999999999998</v>
      </c>
      <c r="C199" s="2">
        <v>31593</v>
      </c>
      <c r="D199">
        <v>6.92</v>
      </c>
      <c r="E199" s="2">
        <v>42825</v>
      </c>
      <c r="F199">
        <v>207.3074</v>
      </c>
      <c r="G199" s="2">
        <v>31593</v>
      </c>
      <c r="H199">
        <v>7.3209999999999997</v>
      </c>
      <c r="I199" s="2">
        <v>36556</v>
      </c>
      <c r="J199">
        <v>546.92999999999995</v>
      </c>
      <c r="K199" s="2">
        <v>31593</v>
      </c>
      <c r="L199">
        <v>328.04</v>
      </c>
      <c r="M199" s="2">
        <v>31593</v>
      </c>
      <c r="N199">
        <v>250.84</v>
      </c>
      <c r="O199" s="2">
        <v>37953</v>
      </c>
      <c r="P199">
        <v>2972.87637</v>
      </c>
      <c r="Q199" s="2">
        <v>31593</v>
      </c>
      <c r="R199">
        <v>260.93</v>
      </c>
      <c r="S199" s="2">
        <v>31989</v>
      </c>
      <c r="T199">
        <v>7.9922000000000004</v>
      </c>
      <c r="U199" s="2">
        <v>36707</v>
      </c>
      <c r="V199">
        <v>9569.4222300000001</v>
      </c>
      <c r="W199" s="2">
        <v>39994</v>
      </c>
      <c r="X199">
        <v>7.1220299999999996</v>
      </c>
      <c r="Y199" s="2">
        <v>38168</v>
      </c>
      <c r="Z199">
        <v>85.23</v>
      </c>
      <c r="AA199" s="2">
        <v>38168</v>
      </c>
      <c r="AB199">
        <v>245.42</v>
      </c>
      <c r="AC199" s="2">
        <v>42185</v>
      </c>
      <c r="AD199">
        <v>144.08561</v>
      </c>
      <c r="AE199" s="2">
        <v>42216</v>
      </c>
      <c r="AF199">
        <v>161.12792999999999</v>
      </c>
    </row>
    <row r="200" spans="1:32" x14ac:dyDescent="0.2">
      <c r="A200" s="2">
        <v>37103</v>
      </c>
      <c r="B200">
        <v>3.75</v>
      </c>
      <c r="C200" s="2">
        <v>31624</v>
      </c>
      <c r="D200">
        <v>6.5600000000000005</v>
      </c>
      <c r="E200" s="2">
        <v>42853</v>
      </c>
      <c r="F200">
        <v>209.60929999999999</v>
      </c>
      <c r="G200" s="2">
        <v>31624</v>
      </c>
      <c r="H200">
        <v>7.2750000000000004</v>
      </c>
      <c r="I200" s="2">
        <v>36585</v>
      </c>
      <c r="J200">
        <v>547.99</v>
      </c>
      <c r="K200" s="2">
        <v>31624</v>
      </c>
      <c r="L200">
        <v>330.05</v>
      </c>
      <c r="M200" s="2">
        <v>31624</v>
      </c>
      <c r="N200">
        <v>236.12</v>
      </c>
      <c r="O200" s="2">
        <v>37986</v>
      </c>
      <c r="P200">
        <v>3183.5262600000001</v>
      </c>
      <c r="Q200" s="2">
        <v>31624</v>
      </c>
      <c r="R200">
        <v>246.47</v>
      </c>
      <c r="S200" s="2">
        <v>32020</v>
      </c>
      <c r="T200">
        <v>9.0040200000000006</v>
      </c>
      <c r="U200" s="2">
        <v>36738</v>
      </c>
      <c r="V200">
        <v>9539.0382900000004</v>
      </c>
      <c r="W200" s="2">
        <v>40025</v>
      </c>
      <c r="X200">
        <v>7.89276</v>
      </c>
      <c r="Y200" s="2">
        <v>38198</v>
      </c>
      <c r="Z200">
        <v>80.97</v>
      </c>
      <c r="AA200" s="2">
        <v>38198</v>
      </c>
      <c r="AB200">
        <v>239.66</v>
      </c>
      <c r="AC200" s="2">
        <v>42216</v>
      </c>
      <c r="AD200">
        <v>147.73729</v>
      </c>
      <c r="AE200" s="2">
        <v>42247</v>
      </c>
      <c r="AF200">
        <v>150.4025</v>
      </c>
    </row>
    <row r="201" spans="1:32" x14ac:dyDescent="0.2">
      <c r="A201" s="2">
        <v>37134</v>
      </c>
      <c r="B201">
        <v>3.5812499999999998</v>
      </c>
      <c r="C201" s="2">
        <v>31655</v>
      </c>
      <c r="D201">
        <v>6.17</v>
      </c>
      <c r="E201" s="2"/>
      <c r="G201" s="2">
        <v>31653</v>
      </c>
      <c r="H201">
        <v>6.9190000000000005</v>
      </c>
      <c r="I201" s="2">
        <v>36616</v>
      </c>
      <c r="J201">
        <v>536.47</v>
      </c>
      <c r="K201" s="2">
        <v>31653</v>
      </c>
      <c r="L201">
        <v>358.26</v>
      </c>
      <c r="M201" s="2">
        <v>31653</v>
      </c>
      <c r="N201">
        <v>252.93</v>
      </c>
      <c r="O201" s="2">
        <v>38016</v>
      </c>
      <c r="P201">
        <v>3298.3714500000001</v>
      </c>
      <c r="Q201" s="2">
        <v>31653</v>
      </c>
      <c r="R201">
        <v>263.49</v>
      </c>
      <c r="S201" s="2">
        <v>32050</v>
      </c>
      <c r="T201">
        <v>8.6584900000000005</v>
      </c>
      <c r="U201" s="2">
        <v>36769</v>
      </c>
      <c r="V201">
        <v>9655.3971799999999</v>
      </c>
      <c r="W201" s="2">
        <v>40056</v>
      </c>
      <c r="X201">
        <v>7.33704</v>
      </c>
      <c r="Y201" s="2">
        <v>38230</v>
      </c>
      <c r="Z201">
        <v>82.36</v>
      </c>
      <c r="AA201" s="2">
        <v>38230</v>
      </c>
      <c r="AB201">
        <v>250.43</v>
      </c>
      <c r="AC201" s="2">
        <v>42247</v>
      </c>
      <c r="AD201">
        <v>137.38345000000001</v>
      </c>
      <c r="AE201" s="2">
        <v>42277</v>
      </c>
      <c r="AF201">
        <v>143.43152000000001</v>
      </c>
    </row>
    <row r="202" spans="1:32" x14ac:dyDescent="0.2">
      <c r="A202" s="2">
        <v>37162</v>
      </c>
      <c r="B202">
        <v>2.63</v>
      </c>
      <c r="C202" s="2">
        <v>31685</v>
      </c>
      <c r="D202">
        <v>5.89</v>
      </c>
      <c r="E202" s="2"/>
      <c r="G202" s="2">
        <v>31685</v>
      </c>
      <c r="H202">
        <v>7.4210000000000003</v>
      </c>
      <c r="I202" s="2">
        <v>36644</v>
      </c>
      <c r="J202">
        <v>537.33000000000004</v>
      </c>
      <c r="K202" s="2">
        <v>31685</v>
      </c>
      <c r="L202">
        <v>343.35</v>
      </c>
      <c r="M202" s="2">
        <v>31685</v>
      </c>
      <c r="N202">
        <v>231.32</v>
      </c>
      <c r="O202" s="2">
        <v>38044</v>
      </c>
      <c r="P202">
        <v>3340.94166</v>
      </c>
      <c r="Q202" s="2">
        <v>31685</v>
      </c>
      <c r="R202">
        <v>241.59</v>
      </c>
      <c r="S202" s="2">
        <v>32080</v>
      </c>
      <c r="T202">
        <v>8.0080200000000001</v>
      </c>
      <c r="U202" s="2">
        <v>36798</v>
      </c>
      <c r="V202">
        <v>9303.4573099999998</v>
      </c>
      <c r="W202" s="2">
        <v>40086</v>
      </c>
      <c r="X202">
        <v>7.6432900000000004</v>
      </c>
      <c r="Y202" s="2">
        <v>38260</v>
      </c>
      <c r="Z202">
        <v>81.59</v>
      </c>
      <c r="AA202" s="2">
        <v>38260</v>
      </c>
      <c r="AB202">
        <v>259.32</v>
      </c>
      <c r="AC202" s="2">
        <v>42277</v>
      </c>
      <c r="AD202">
        <v>131.10894999999999</v>
      </c>
      <c r="AE202" s="2">
        <v>42307</v>
      </c>
      <c r="AF202">
        <v>152.90780000000001</v>
      </c>
    </row>
    <row r="203" spans="1:32" x14ac:dyDescent="0.2">
      <c r="A203" s="2">
        <v>37195</v>
      </c>
      <c r="B203">
        <v>2.2875000000000001</v>
      </c>
      <c r="C203" s="2">
        <v>31716</v>
      </c>
      <c r="D203">
        <v>5.85</v>
      </c>
      <c r="E203" s="2"/>
      <c r="G203" s="2">
        <v>31716</v>
      </c>
      <c r="H203">
        <v>7.3209999999999997</v>
      </c>
      <c r="I203" s="2">
        <v>36677</v>
      </c>
      <c r="J203">
        <v>531.82000000000005</v>
      </c>
      <c r="K203" s="2">
        <v>31716</v>
      </c>
      <c r="L203">
        <v>336.82</v>
      </c>
      <c r="M203" s="2">
        <v>31716</v>
      </c>
      <c r="N203">
        <v>243.98</v>
      </c>
      <c r="O203" s="2">
        <v>38077</v>
      </c>
      <c r="P203">
        <v>3233.16768</v>
      </c>
      <c r="Q203" s="2">
        <v>31716</v>
      </c>
      <c r="R203">
        <v>254.06</v>
      </c>
      <c r="S203" s="2">
        <v>32111</v>
      </c>
      <c r="T203">
        <v>8.3167799999999996</v>
      </c>
      <c r="U203" s="2">
        <v>36830</v>
      </c>
      <c r="V203">
        <v>9331.81682</v>
      </c>
      <c r="W203" s="2">
        <v>40116</v>
      </c>
      <c r="X203">
        <v>8.1336999999999993</v>
      </c>
      <c r="Y203" s="2">
        <v>38289</v>
      </c>
      <c r="Z203">
        <v>83.2</v>
      </c>
      <c r="AA203" s="2">
        <v>38289</v>
      </c>
      <c r="AB203">
        <v>260.83999999999997</v>
      </c>
      <c r="AC203" s="2">
        <v>42307</v>
      </c>
      <c r="AD203">
        <v>139.76333</v>
      </c>
      <c r="AE203" s="2">
        <v>42338</v>
      </c>
      <c r="AF203">
        <v>150.70177000000001</v>
      </c>
    </row>
    <row r="204" spans="1:32" x14ac:dyDescent="0.2">
      <c r="A204" s="2">
        <v>37225</v>
      </c>
      <c r="B204">
        <v>2.1187499999999999</v>
      </c>
      <c r="C204" s="2">
        <v>31746</v>
      </c>
      <c r="D204">
        <v>6.04</v>
      </c>
      <c r="E204" s="2"/>
      <c r="G204" s="2">
        <v>31744</v>
      </c>
      <c r="H204">
        <v>7.1360000000000001</v>
      </c>
      <c r="I204" s="2">
        <v>36707</v>
      </c>
      <c r="J204">
        <v>542.65</v>
      </c>
      <c r="K204" s="2">
        <v>31744</v>
      </c>
      <c r="L204">
        <v>350.46</v>
      </c>
      <c r="M204" s="2">
        <v>31744</v>
      </c>
      <c r="N204">
        <v>249.22</v>
      </c>
      <c r="O204" s="2">
        <v>38107</v>
      </c>
      <c r="P204">
        <v>3277.3719700000001</v>
      </c>
      <c r="Q204" s="2">
        <v>31744</v>
      </c>
      <c r="R204">
        <v>259.13</v>
      </c>
      <c r="S204" s="2">
        <v>32142</v>
      </c>
      <c r="T204">
        <v>8.4454600000000006</v>
      </c>
      <c r="U204" s="2">
        <v>36860</v>
      </c>
      <c r="V204">
        <v>8738.5082199999997</v>
      </c>
      <c r="W204" s="2">
        <v>40147</v>
      </c>
      <c r="X204">
        <v>8.3331199999999992</v>
      </c>
      <c r="Y204" s="2">
        <v>38321</v>
      </c>
      <c r="Z204">
        <v>88.12</v>
      </c>
      <c r="AA204" s="2">
        <v>38321</v>
      </c>
      <c r="AB204">
        <v>283.68</v>
      </c>
      <c r="AC204" s="2">
        <v>42338</v>
      </c>
      <c r="AD204">
        <v>137.31168</v>
      </c>
      <c r="AE204" s="2">
        <v>42369</v>
      </c>
      <c r="AF204">
        <v>147.71241000000001</v>
      </c>
    </row>
    <row r="205" spans="1:32" x14ac:dyDescent="0.2">
      <c r="A205" s="2">
        <v>37256</v>
      </c>
      <c r="B205">
        <v>1.87375</v>
      </c>
      <c r="C205" s="2">
        <v>31777</v>
      </c>
      <c r="D205">
        <v>6.91</v>
      </c>
      <c r="E205" s="2"/>
      <c r="G205" s="2">
        <v>31777</v>
      </c>
      <c r="H205">
        <v>7.2229999999999999</v>
      </c>
      <c r="I205" s="2">
        <v>36738</v>
      </c>
      <c r="J205">
        <v>546.79</v>
      </c>
      <c r="K205" s="2">
        <v>31777</v>
      </c>
      <c r="L205">
        <v>356.83</v>
      </c>
      <c r="M205" s="2">
        <v>31777</v>
      </c>
      <c r="N205">
        <v>242.17</v>
      </c>
      <c r="O205" s="2">
        <v>38138</v>
      </c>
      <c r="P205">
        <v>3323.7300799999998</v>
      </c>
      <c r="Q205" s="2">
        <v>31777</v>
      </c>
      <c r="R205">
        <v>252.59</v>
      </c>
      <c r="S205" s="2">
        <v>32171</v>
      </c>
      <c r="T205">
        <v>8.88246</v>
      </c>
      <c r="U205" s="2">
        <v>36889</v>
      </c>
      <c r="V205">
        <v>9294.5482499999998</v>
      </c>
      <c r="W205" s="2">
        <v>40178</v>
      </c>
      <c r="X205">
        <v>8.3721800000000002</v>
      </c>
      <c r="Y205" s="2">
        <v>38352</v>
      </c>
      <c r="Z205">
        <v>92.04</v>
      </c>
      <c r="AA205" s="2">
        <v>38352</v>
      </c>
      <c r="AB205">
        <v>292.07</v>
      </c>
      <c r="AC205" s="2">
        <v>42369</v>
      </c>
      <c r="AD205">
        <v>133.77133000000001</v>
      </c>
      <c r="AE205" s="2">
        <v>42398</v>
      </c>
      <c r="AF205">
        <v>137.78200000000001</v>
      </c>
    </row>
    <row r="206" spans="1:32" x14ac:dyDescent="0.2">
      <c r="A206" s="2">
        <v>37287</v>
      </c>
      <c r="B206">
        <v>1.8475000000000001</v>
      </c>
      <c r="C206" s="2">
        <v>31808</v>
      </c>
      <c r="D206">
        <v>6.43</v>
      </c>
      <c r="E206" s="2"/>
      <c r="G206" s="2">
        <v>31807</v>
      </c>
      <c r="H206">
        <v>7.1779999999999999</v>
      </c>
      <c r="I206" s="2">
        <v>36769</v>
      </c>
      <c r="J206">
        <v>550.53</v>
      </c>
      <c r="K206" s="2">
        <v>31807</v>
      </c>
      <c r="L206">
        <v>398.11</v>
      </c>
      <c r="M206" s="2">
        <v>31807</v>
      </c>
      <c r="N206">
        <v>274.08</v>
      </c>
      <c r="O206" s="2">
        <v>38168</v>
      </c>
      <c r="P206">
        <v>3323.8693400000002</v>
      </c>
      <c r="Q206" s="2">
        <v>31807</v>
      </c>
      <c r="R206">
        <v>285.54000000000002</v>
      </c>
      <c r="S206" s="2">
        <v>32202</v>
      </c>
      <c r="T206">
        <v>9.54617</v>
      </c>
      <c r="U206" s="2">
        <v>36922</v>
      </c>
      <c r="V206">
        <v>9194.9797500000004</v>
      </c>
      <c r="W206" s="2">
        <v>40207</v>
      </c>
      <c r="X206">
        <v>7.6497399999999995</v>
      </c>
      <c r="Y206" s="2">
        <v>38383</v>
      </c>
      <c r="Z206">
        <v>90.65</v>
      </c>
      <c r="AA206" s="2">
        <v>38383</v>
      </c>
      <c r="AB206">
        <v>293.3</v>
      </c>
      <c r="AC206" s="2">
        <v>42398</v>
      </c>
      <c r="AD206">
        <v>125.09569</v>
      </c>
      <c r="AE206" s="2">
        <v>42429</v>
      </c>
      <c r="AF206">
        <v>134.40412000000001</v>
      </c>
    </row>
    <row r="207" spans="1:32" x14ac:dyDescent="0.2">
      <c r="A207" s="2">
        <v>37315</v>
      </c>
      <c r="B207">
        <v>1.87</v>
      </c>
      <c r="C207" s="2">
        <v>31836</v>
      </c>
      <c r="D207">
        <v>6.1</v>
      </c>
      <c r="E207" s="2"/>
      <c r="G207" s="2">
        <v>31835</v>
      </c>
      <c r="H207">
        <v>7.1589999999999998</v>
      </c>
      <c r="I207" s="2">
        <v>36798</v>
      </c>
      <c r="J207">
        <v>545.72</v>
      </c>
      <c r="K207" s="2">
        <v>31835</v>
      </c>
      <c r="L207">
        <v>410.59</v>
      </c>
      <c r="M207" s="2">
        <v>31835</v>
      </c>
      <c r="N207">
        <v>284.2</v>
      </c>
      <c r="O207" s="2">
        <v>38198</v>
      </c>
      <c r="P207">
        <v>3195.5479999999998</v>
      </c>
      <c r="Q207" s="2">
        <v>31835</v>
      </c>
      <c r="R207">
        <v>295.42</v>
      </c>
      <c r="S207" s="2">
        <v>32233</v>
      </c>
      <c r="T207">
        <v>10.274179999999999</v>
      </c>
      <c r="U207" s="2">
        <v>36950</v>
      </c>
      <c r="V207">
        <v>8551.9571500000002</v>
      </c>
      <c r="W207" s="2">
        <v>40235</v>
      </c>
      <c r="X207">
        <v>7.8184199999999997</v>
      </c>
      <c r="Y207" s="2">
        <v>38411</v>
      </c>
      <c r="Z207">
        <v>93.42</v>
      </c>
      <c r="AA207" s="2">
        <v>38411</v>
      </c>
      <c r="AB207">
        <v>309.17</v>
      </c>
      <c r="AC207" s="2">
        <v>42429</v>
      </c>
      <c r="AD207">
        <v>122.34375</v>
      </c>
      <c r="AE207" s="2">
        <v>42460</v>
      </c>
      <c r="AF207">
        <v>143.02502000000001</v>
      </c>
    </row>
    <row r="208" spans="1:32" x14ac:dyDescent="0.2">
      <c r="A208" s="2">
        <v>37344</v>
      </c>
      <c r="B208">
        <v>1.8787500000000001</v>
      </c>
      <c r="C208" s="2">
        <v>31867</v>
      </c>
      <c r="D208">
        <v>6.13</v>
      </c>
      <c r="E208" s="2"/>
      <c r="G208" s="2">
        <v>31867</v>
      </c>
      <c r="H208">
        <v>7.5369999999999999</v>
      </c>
      <c r="I208" s="2">
        <v>36830</v>
      </c>
      <c r="J208">
        <v>528.24</v>
      </c>
      <c r="K208" s="2">
        <v>31867</v>
      </c>
      <c r="L208">
        <v>435.35</v>
      </c>
      <c r="M208" s="2">
        <v>31867</v>
      </c>
      <c r="N208">
        <v>291.7</v>
      </c>
      <c r="O208" s="2">
        <v>38230</v>
      </c>
      <c r="P208">
        <v>3174.4151299999999</v>
      </c>
      <c r="Q208" s="2">
        <v>31867</v>
      </c>
      <c r="R208">
        <v>304</v>
      </c>
      <c r="S208" s="2">
        <v>32262</v>
      </c>
      <c r="T208">
        <v>10.367570000000001</v>
      </c>
      <c r="U208" s="2">
        <v>36980</v>
      </c>
      <c r="V208">
        <v>7993.6572100000003</v>
      </c>
      <c r="W208" s="2">
        <v>40268</v>
      </c>
      <c r="X208">
        <v>8.2392599999999998</v>
      </c>
      <c r="Y208" s="2">
        <v>38442</v>
      </c>
      <c r="Z208">
        <v>90.36</v>
      </c>
      <c r="AA208" s="2">
        <v>38442</v>
      </c>
      <c r="AB208">
        <v>294.42</v>
      </c>
      <c r="AC208" s="2">
        <v>42460</v>
      </c>
      <c r="AD208">
        <v>129.31093000000001</v>
      </c>
      <c r="AE208" s="2">
        <v>42489</v>
      </c>
      <c r="AF208">
        <v>144.96768</v>
      </c>
    </row>
    <row r="209" spans="1:32" x14ac:dyDescent="0.2">
      <c r="A209" s="2">
        <v>37376</v>
      </c>
      <c r="B209">
        <v>1.8399999999999999</v>
      </c>
      <c r="C209" s="2">
        <v>31897</v>
      </c>
      <c r="D209">
        <v>6.37</v>
      </c>
      <c r="E209" s="2"/>
      <c r="G209" s="2">
        <v>31897</v>
      </c>
      <c r="H209">
        <v>8.1790000000000003</v>
      </c>
      <c r="I209" s="2">
        <v>36860</v>
      </c>
      <c r="J209">
        <v>507.32</v>
      </c>
      <c r="K209" s="2">
        <v>31897</v>
      </c>
      <c r="L209">
        <v>460.21</v>
      </c>
      <c r="M209" s="2">
        <v>31897</v>
      </c>
      <c r="N209">
        <v>288.36</v>
      </c>
      <c r="O209" s="2">
        <v>38260</v>
      </c>
      <c r="P209">
        <v>3256.2922100000001</v>
      </c>
      <c r="Q209" s="2">
        <v>31897</v>
      </c>
      <c r="R209">
        <v>300.33</v>
      </c>
      <c r="S209" s="2">
        <v>32294</v>
      </c>
      <c r="T209">
        <v>9.89649</v>
      </c>
      <c r="U209" s="2">
        <v>37011</v>
      </c>
      <c r="V209">
        <v>8527.8933400000005</v>
      </c>
      <c r="W209" s="2">
        <v>40298</v>
      </c>
      <c r="X209">
        <v>8.19116</v>
      </c>
      <c r="Y209" s="2">
        <v>38471</v>
      </c>
      <c r="Z209">
        <v>88.3</v>
      </c>
      <c r="AA209" s="2">
        <v>38471</v>
      </c>
      <c r="AB209">
        <v>289.77</v>
      </c>
      <c r="AC209" s="2">
        <v>42489</v>
      </c>
      <c r="AD209">
        <v>131.73159999999999</v>
      </c>
      <c r="AE209" s="2">
        <v>42521</v>
      </c>
      <c r="AF209">
        <v>143.02475000000001</v>
      </c>
    </row>
    <row r="210" spans="1:32" x14ac:dyDescent="0.2">
      <c r="A210" s="2">
        <v>37407</v>
      </c>
      <c r="B210">
        <v>1.84375</v>
      </c>
      <c r="C210" s="2">
        <v>31928</v>
      </c>
      <c r="D210">
        <v>6.85</v>
      </c>
      <c r="E210" s="2"/>
      <c r="G210" s="2">
        <v>31926</v>
      </c>
      <c r="H210">
        <v>8.4629999999999992</v>
      </c>
      <c r="I210" s="2">
        <v>36889</v>
      </c>
      <c r="J210">
        <v>517.12</v>
      </c>
      <c r="K210" s="2">
        <v>31926</v>
      </c>
      <c r="L210">
        <v>460.18</v>
      </c>
      <c r="M210" s="2">
        <v>31926</v>
      </c>
      <c r="N210">
        <v>290.10000000000002</v>
      </c>
      <c r="O210" s="2">
        <v>38289</v>
      </c>
      <c r="P210">
        <v>3330.5045300000002</v>
      </c>
      <c r="Q210" s="2">
        <v>31926</v>
      </c>
      <c r="R210">
        <v>301.20999999999998</v>
      </c>
      <c r="S210" s="2">
        <v>32324</v>
      </c>
      <c r="T210">
        <v>9.5261399999999998</v>
      </c>
      <c r="U210" s="2">
        <v>37042</v>
      </c>
      <c r="V210">
        <v>8220.6087700000007</v>
      </c>
      <c r="W210" s="2">
        <v>40329</v>
      </c>
      <c r="X210">
        <v>7.65991</v>
      </c>
      <c r="Y210" s="2">
        <v>38503</v>
      </c>
      <c r="Z210">
        <v>88.38</v>
      </c>
      <c r="AA210" s="2">
        <v>38503</v>
      </c>
      <c r="AB210">
        <v>296.64</v>
      </c>
      <c r="AC210" s="2">
        <v>42521</v>
      </c>
      <c r="AD210">
        <v>130.17035000000001</v>
      </c>
      <c r="AE210" s="2">
        <v>42551</v>
      </c>
      <c r="AF210">
        <v>135.33421000000001</v>
      </c>
    </row>
    <row r="211" spans="1:32" x14ac:dyDescent="0.2">
      <c r="A211" s="2">
        <v>37435</v>
      </c>
      <c r="B211">
        <v>1.8387500000000001</v>
      </c>
      <c r="C211" s="2">
        <v>31958</v>
      </c>
      <c r="D211">
        <v>6.73</v>
      </c>
      <c r="E211" s="2"/>
      <c r="G211" s="2">
        <v>31958</v>
      </c>
      <c r="H211">
        <v>8.3670000000000009</v>
      </c>
      <c r="I211" s="2">
        <v>36922</v>
      </c>
      <c r="J211">
        <v>555.86</v>
      </c>
      <c r="K211" s="2">
        <v>31958</v>
      </c>
      <c r="L211">
        <v>459.24</v>
      </c>
      <c r="M211" s="2">
        <v>31958</v>
      </c>
      <c r="N211">
        <v>304</v>
      </c>
      <c r="O211" s="2">
        <v>38321</v>
      </c>
      <c r="P211">
        <v>3556.2916799999998</v>
      </c>
      <c r="Q211" s="2">
        <v>31958</v>
      </c>
      <c r="R211">
        <v>315.7</v>
      </c>
      <c r="S211" s="2">
        <v>32353</v>
      </c>
      <c r="T211">
        <v>9.9243500000000004</v>
      </c>
      <c r="U211" s="2">
        <v>37071</v>
      </c>
      <c r="V211">
        <v>7965.5172499999999</v>
      </c>
      <c r="W211" s="2">
        <v>40359</v>
      </c>
      <c r="X211">
        <v>7.7292399999999999</v>
      </c>
      <c r="Y211" s="2">
        <v>38533</v>
      </c>
      <c r="Z211">
        <v>89.03</v>
      </c>
      <c r="AA211" s="2">
        <v>38533</v>
      </c>
      <c r="AB211">
        <v>304.18</v>
      </c>
      <c r="AC211" s="2">
        <v>42551</v>
      </c>
      <c r="AD211">
        <v>123.59683</v>
      </c>
      <c r="AE211" s="2">
        <v>42580</v>
      </c>
      <c r="AF211">
        <v>141.87242000000001</v>
      </c>
    </row>
    <row r="212" spans="1:32" x14ac:dyDescent="0.2">
      <c r="A212" s="2">
        <v>37468</v>
      </c>
      <c r="B212">
        <v>1.8199999999999998</v>
      </c>
      <c r="C212" s="2">
        <v>31989</v>
      </c>
      <c r="D212">
        <v>6.58</v>
      </c>
      <c r="E212" s="2"/>
      <c r="G212" s="2">
        <v>31989</v>
      </c>
      <c r="H212">
        <v>8.6519999999999992</v>
      </c>
      <c r="I212" s="2">
        <v>36950</v>
      </c>
      <c r="J212">
        <v>563.26</v>
      </c>
      <c r="K212" s="2">
        <v>31989</v>
      </c>
      <c r="L212">
        <v>467.74</v>
      </c>
      <c r="M212" s="2">
        <v>31989</v>
      </c>
      <c r="N212">
        <v>318.66000000000003</v>
      </c>
      <c r="O212" s="2">
        <v>38352</v>
      </c>
      <c r="P212">
        <v>3737.8056799999999</v>
      </c>
      <c r="Q212" s="2">
        <v>31989</v>
      </c>
      <c r="R212">
        <v>331.06</v>
      </c>
      <c r="S212" s="2">
        <v>32386</v>
      </c>
      <c r="T212">
        <v>9.2025600000000001</v>
      </c>
      <c r="U212" s="2">
        <v>37103</v>
      </c>
      <c r="V212">
        <v>7877.8618200000001</v>
      </c>
      <c r="W212" s="2">
        <v>40389</v>
      </c>
      <c r="X212">
        <v>8.0616900000000005</v>
      </c>
      <c r="Y212" s="2">
        <v>38562</v>
      </c>
      <c r="Z212">
        <v>91.39</v>
      </c>
      <c r="AA212" s="2">
        <v>38562</v>
      </c>
      <c r="AB212">
        <v>322.5</v>
      </c>
      <c r="AC212" s="2">
        <v>42580</v>
      </c>
      <c r="AD212">
        <v>128.80756</v>
      </c>
      <c r="AE212" s="2">
        <v>42613</v>
      </c>
      <c r="AF212">
        <v>142.86702</v>
      </c>
    </row>
    <row r="213" spans="1:32" x14ac:dyDescent="0.2">
      <c r="A213" s="2">
        <v>37498</v>
      </c>
      <c r="B213">
        <v>1.8199999999999998</v>
      </c>
      <c r="C213" s="2">
        <v>32020</v>
      </c>
      <c r="D213">
        <v>6.73</v>
      </c>
      <c r="E213" s="2"/>
      <c r="G213" s="2">
        <v>32020</v>
      </c>
      <c r="H213">
        <v>8.9670000000000005</v>
      </c>
      <c r="I213" s="2">
        <v>36980</v>
      </c>
      <c r="J213">
        <v>550</v>
      </c>
      <c r="K213" s="2">
        <v>32020</v>
      </c>
      <c r="L213">
        <v>494.7</v>
      </c>
      <c r="M213" s="2">
        <v>32020</v>
      </c>
      <c r="N213">
        <v>329.8</v>
      </c>
      <c r="O213" s="2">
        <v>38383</v>
      </c>
      <c r="P213">
        <v>3624.95388</v>
      </c>
      <c r="Q213" s="2">
        <v>32020</v>
      </c>
      <c r="R213">
        <v>342.8</v>
      </c>
      <c r="S213" s="2">
        <v>32416</v>
      </c>
      <c r="T213">
        <v>9.64283</v>
      </c>
      <c r="U213" s="2">
        <v>37134</v>
      </c>
      <c r="V213">
        <v>7772.6989999999996</v>
      </c>
      <c r="W213" s="2">
        <v>40421</v>
      </c>
      <c r="X213">
        <v>7.8409500000000003</v>
      </c>
      <c r="Y213" s="2">
        <v>38595</v>
      </c>
      <c r="Z213">
        <v>94.53</v>
      </c>
      <c r="AA213" s="2">
        <v>38595</v>
      </c>
      <c r="AB213">
        <v>311.85000000000002</v>
      </c>
      <c r="AC213" s="2">
        <v>42613</v>
      </c>
      <c r="AD213">
        <v>129.35469000000001</v>
      </c>
      <c r="AE213" s="2">
        <v>42643</v>
      </c>
      <c r="AF213">
        <v>143.53874999999999</v>
      </c>
    </row>
    <row r="214" spans="1:32" x14ac:dyDescent="0.2">
      <c r="A214" s="2">
        <v>37529</v>
      </c>
      <c r="B214">
        <v>1.81125</v>
      </c>
      <c r="C214" s="2">
        <v>32050</v>
      </c>
      <c r="D214">
        <v>7.22</v>
      </c>
      <c r="E214" s="2"/>
      <c r="G214" s="2">
        <v>32050</v>
      </c>
      <c r="H214">
        <v>9.5869999999999997</v>
      </c>
      <c r="I214" s="2">
        <v>37011</v>
      </c>
      <c r="J214">
        <v>543.15</v>
      </c>
      <c r="K214" s="2">
        <v>32050</v>
      </c>
      <c r="L214">
        <v>485.4</v>
      </c>
      <c r="M214" s="2">
        <v>32050</v>
      </c>
      <c r="N214">
        <v>321.83</v>
      </c>
      <c r="O214" s="2">
        <v>38411</v>
      </c>
      <c r="P214">
        <v>3822.4060800000002</v>
      </c>
      <c r="Q214" s="2">
        <v>32050</v>
      </c>
      <c r="R214">
        <v>335.15</v>
      </c>
      <c r="S214" s="2">
        <v>32447</v>
      </c>
      <c r="T214">
        <v>10.36378</v>
      </c>
      <c r="U214" s="2">
        <v>37162</v>
      </c>
      <c r="V214">
        <v>7210.9399000000003</v>
      </c>
      <c r="W214" s="2">
        <v>40451</v>
      </c>
      <c r="X214">
        <v>8.5124600000000008</v>
      </c>
      <c r="Y214" s="2">
        <v>38625</v>
      </c>
      <c r="Z214">
        <v>102.43</v>
      </c>
      <c r="AA214" s="2">
        <v>38625</v>
      </c>
      <c r="AB214">
        <v>328.01</v>
      </c>
      <c r="AC214" s="2">
        <v>42643</v>
      </c>
      <c r="AD214">
        <v>130.0427</v>
      </c>
      <c r="AE214" s="2">
        <v>42674</v>
      </c>
      <c r="AF214">
        <v>140.05233000000001</v>
      </c>
    </row>
    <row r="215" spans="1:32" x14ac:dyDescent="0.2">
      <c r="A215" s="2">
        <v>37560</v>
      </c>
      <c r="B215">
        <v>1.7162500000000001</v>
      </c>
      <c r="C215" s="2">
        <v>32081</v>
      </c>
      <c r="D215">
        <v>7.29</v>
      </c>
      <c r="E215" s="2"/>
      <c r="G215" s="2">
        <v>32080</v>
      </c>
      <c r="H215">
        <v>8.875</v>
      </c>
      <c r="I215" s="2">
        <v>37042</v>
      </c>
      <c r="J215">
        <v>552.92999999999995</v>
      </c>
      <c r="K215" s="2">
        <v>32080</v>
      </c>
      <c r="L215">
        <v>402.28</v>
      </c>
      <c r="M215" s="2">
        <v>32080</v>
      </c>
      <c r="N215">
        <v>251.79</v>
      </c>
      <c r="O215" s="2">
        <v>38442</v>
      </c>
      <c r="P215">
        <v>3726.9779400000002</v>
      </c>
      <c r="Q215" s="2">
        <v>32080</v>
      </c>
      <c r="R215">
        <v>262.51</v>
      </c>
      <c r="S215" s="2">
        <v>32477</v>
      </c>
      <c r="T215">
        <v>11.331149999999999</v>
      </c>
      <c r="U215" s="2">
        <v>37195</v>
      </c>
      <c r="V215">
        <v>7342.8431799999998</v>
      </c>
      <c r="W215" s="2">
        <v>40480</v>
      </c>
      <c r="X215">
        <v>8.8406400000000005</v>
      </c>
      <c r="Y215" s="2">
        <v>38656</v>
      </c>
      <c r="Z215">
        <v>99.46</v>
      </c>
      <c r="AA215" s="2">
        <v>38656</v>
      </c>
      <c r="AB215">
        <v>306.27999999999997</v>
      </c>
      <c r="AC215" s="2">
        <v>42674</v>
      </c>
      <c r="AD215">
        <v>125.80043000000001</v>
      </c>
      <c r="AE215" s="2">
        <v>42704</v>
      </c>
      <c r="AF215">
        <v>135.39161999999999</v>
      </c>
    </row>
    <row r="216" spans="1:32" x14ac:dyDescent="0.2">
      <c r="A216" s="2">
        <v>37589</v>
      </c>
      <c r="B216">
        <v>1.43875</v>
      </c>
      <c r="C216" s="2">
        <v>32111</v>
      </c>
      <c r="D216">
        <v>6.6899999999999995</v>
      </c>
      <c r="E216" s="2"/>
      <c r="G216" s="2">
        <v>32111</v>
      </c>
      <c r="H216">
        <v>8.9719999999999995</v>
      </c>
      <c r="I216" s="2">
        <v>37071</v>
      </c>
      <c r="J216">
        <v>537.41999999999996</v>
      </c>
      <c r="K216" s="2">
        <v>32111</v>
      </c>
      <c r="L216">
        <v>391.76</v>
      </c>
      <c r="M216" s="2">
        <v>32111</v>
      </c>
      <c r="N216">
        <v>230.3</v>
      </c>
      <c r="O216" s="2">
        <v>38471</v>
      </c>
      <c r="P216">
        <v>3728.2383</v>
      </c>
      <c r="Q216" s="2">
        <v>32111</v>
      </c>
      <c r="R216">
        <v>239.81</v>
      </c>
      <c r="S216" s="2">
        <v>32507</v>
      </c>
      <c r="T216">
        <v>11.37837</v>
      </c>
      <c r="U216" s="2">
        <v>37225</v>
      </c>
      <c r="V216">
        <v>7415.1301400000002</v>
      </c>
      <c r="W216" s="2">
        <v>40512</v>
      </c>
      <c r="X216">
        <v>8.6281400000000001</v>
      </c>
      <c r="Y216" s="2">
        <v>38686</v>
      </c>
      <c r="Z216">
        <v>104.59</v>
      </c>
      <c r="AA216" s="2">
        <v>38686</v>
      </c>
      <c r="AB216">
        <v>328.5</v>
      </c>
      <c r="AC216" s="2">
        <v>42704</v>
      </c>
      <c r="AD216">
        <v>122.73642</v>
      </c>
      <c r="AE216" s="2">
        <v>42734</v>
      </c>
      <c r="AF216">
        <v>143.15442999999999</v>
      </c>
    </row>
    <row r="217" spans="1:32" x14ac:dyDescent="0.2">
      <c r="A217" s="2">
        <v>37621</v>
      </c>
      <c r="B217">
        <v>1.38</v>
      </c>
      <c r="C217" s="2">
        <v>32142</v>
      </c>
      <c r="D217">
        <v>6.77</v>
      </c>
      <c r="E217" s="2"/>
      <c r="G217" s="2">
        <v>32142</v>
      </c>
      <c r="H217">
        <v>8.859</v>
      </c>
      <c r="I217" s="2">
        <v>37103</v>
      </c>
      <c r="J217">
        <v>545.33000000000004</v>
      </c>
      <c r="K217" s="2">
        <v>32142</v>
      </c>
      <c r="L217">
        <v>407.99</v>
      </c>
      <c r="M217" s="2">
        <v>32142</v>
      </c>
      <c r="N217">
        <v>247.08</v>
      </c>
      <c r="O217" s="2">
        <v>38503</v>
      </c>
      <c r="P217">
        <v>3730.6377600000001</v>
      </c>
      <c r="Q217" s="2">
        <v>32142</v>
      </c>
      <c r="R217">
        <v>255.91</v>
      </c>
      <c r="S217" s="2">
        <v>32539</v>
      </c>
      <c r="T217">
        <v>11.34714</v>
      </c>
      <c r="U217" s="2">
        <v>37256</v>
      </c>
      <c r="V217">
        <v>7587.1429399999997</v>
      </c>
      <c r="W217" s="2">
        <v>40543</v>
      </c>
      <c r="X217">
        <v>8.5667100000000005</v>
      </c>
      <c r="Y217" s="2">
        <v>38716</v>
      </c>
      <c r="Z217">
        <v>112.73</v>
      </c>
      <c r="AA217" s="2">
        <v>38716</v>
      </c>
      <c r="AB217">
        <v>348.41</v>
      </c>
      <c r="AC217" s="2">
        <v>42734</v>
      </c>
      <c r="AD217">
        <v>129.19727</v>
      </c>
      <c r="AE217" s="2">
        <v>42766</v>
      </c>
      <c r="AF217">
        <v>146.23105000000001</v>
      </c>
    </row>
    <row r="218" spans="1:32" x14ac:dyDescent="0.2">
      <c r="A218" s="2">
        <v>37652</v>
      </c>
      <c r="B218">
        <v>1.34</v>
      </c>
      <c r="C218" s="2">
        <v>32173</v>
      </c>
      <c r="D218">
        <v>6.83</v>
      </c>
      <c r="E218" s="2"/>
      <c r="G218" s="2">
        <v>32171</v>
      </c>
      <c r="H218">
        <v>8.2560000000000002</v>
      </c>
      <c r="I218" s="2">
        <v>37134</v>
      </c>
      <c r="J218">
        <v>551.76</v>
      </c>
      <c r="K218" s="2">
        <v>32171</v>
      </c>
      <c r="L218">
        <v>417.21</v>
      </c>
      <c r="M218" s="2">
        <v>32171</v>
      </c>
      <c r="N218">
        <v>257.07</v>
      </c>
      <c r="O218" s="2">
        <v>38533</v>
      </c>
      <c r="P218">
        <v>3702.68028</v>
      </c>
      <c r="Q218" s="2">
        <v>32171</v>
      </c>
      <c r="R218">
        <v>265.02999999999997</v>
      </c>
      <c r="S218" s="2">
        <v>32567</v>
      </c>
      <c r="T218">
        <v>11.60519</v>
      </c>
      <c r="U218" s="2">
        <v>37287</v>
      </c>
      <c r="V218">
        <v>7293.7302799999998</v>
      </c>
      <c r="W218" s="2">
        <v>40574</v>
      </c>
      <c r="X218">
        <v>8.5229700000000008</v>
      </c>
      <c r="Y218" s="2">
        <v>38748</v>
      </c>
      <c r="Z218">
        <v>119.09</v>
      </c>
      <c r="AA218" s="2">
        <v>38748</v>
      </c>
      <c r="AB218">
        <v>372.91</v>
      </c>
      <c r="AC218" s="2">
        <v>42766</v>
      </c>
      <c r="AD218">
        <v>131.55401000000001</v>
      </c>
      <c r="AE218" s="2">
        <v>42794</v>
      </c>
      <c r="AF218">
        <v>147.46180000000001</v>
      </c>
    </row>
    <row r="219" spans="1:32" x14ac:dyDescent="0.2">
      <c r="A219" s="2">
        <v>37680</v>
      </c>
      <c r="B219">
        <v>1.3374999999999999</v>
      </c>
      <c r="C219" s="2">
        <v>32202</v>
      </c>
      <c r="D219">
        <v>6.58</v>
      </c>
      <c r="E219" s="2"/>
      <c r="G219" s="2">
        <v>32202</v>
      </c>
      <c r="H219">
        <v>8.1489999999999991</v>
      </c>
      <c r="I219" s="2">
        <v>37162</v>
      </c>
      <c r="J219">
        <v>514.67999999999995</v>
      </c>
      <c r="K219" s="2">
        <v>32202</v>
      </c>
      <c r="L219">
        <v>440.68</v>
      </c>
      <c r="M219" s="2">
        <v>32202</v>
      </c>
      <c r="N219">
        <v>267.82</v>
      </c>
      <c r="O219" s="2">
        <v>38562</v>
      </c>
      <c r="P219">
        <v>3901.1022200000002</v>
      </c>
      <c r="Q219" s="2">
        <v>32202</v>
      </c>
      <c r="R219">
        <v>275.75</v>
      </c>
      <c r="S219" s="2">
        <v>32598</v>
      </c>
      <c r="T219">
        <v>11.19279</v>
      </c>
      <c r="U219" s="2">
        <v>37315</v>
      </c>
      <c r="V219">
        <v>7217.4049000000005</v>
      </c>
      <c r="W219" s="2">
        <v>40602</v>
      </c>
      <c r="X219">
        <v>8.3678699999999999</v>
      </c>
      <c r="Y219" s="2">
        <v>38776</v>
      </c>
      <c r="Z219">
        <v>118.35</v>
      </c>
      <c r="AA219" s="2">
        <v>38776</v>
      </c>
      <c r="AB219">
        <v>372.7</v>
      </c>
      <c r="AC219" s="2">
        <v>42794</v>
      </c>
      <c r="AD219">
        <v>132.83338000000001</v>
      </c>
      <c r="AE219" s="2">
        <v>42825</v>
      </c>
      <c r="AF219">
        <v>154.47252</v>
      </c>
    </row>
    <row r="220" spans="1:32" x14ac:dyDescent="0.2">
      <c r="A220" s="2">
        <v>37711</v>
      </c>
      <c r="B220">
        <v>1.3</v>
      </c>
      <c r="C220" s="2">
        <v>32233</v>
      </c>
      <c r="D220">
        <v>6.58</v>
      </c>
      <c r="E220" s="2"/>
      <c r="G220" s="2">
        <v>32233</v>
      </c>
      <c r="H220">
        <v>8.5419999999999998</v>
      </c>
      <c r="I220" s="2">
        <v>37195</v>
      </c>
      <c r="J220">
        <v>527.41</v>
      </c>
      <c r="K220" s="2">
        <v>32233</v>
      </c>
      <c r="L220">
        <v>453.23</v>
      </c>
      <c r="M220" s="2">
        <v>32233</v>
      </c>
      <c r="N220">
        <v>258.89</v>
      </c>
      <c r="O220" s="2">
        <v>38595</v>
      </c>
      <c r="P220">
        <v>3967.4531099999999</v>
      </c>
      <c r="Q220" s="2">
        <v>32233</v>
      </c>
      <c r="R220">
        <v>267.22000000000003</v>
      </c>
      <c r="S220" s="2">
        <v>32626</v>
      </c>
      <c r="T220">
        <v>11.20227</v>
      </c>
      <c r="U220" s="2">
        <v>37344</v>
      </c>
      <c r="V220">
        <v>7514.4234399999996</v>
      </c>
      <c r="W220" s="2">
        <v>40633</v>
      </c>
      <c r="X220">
        <v>8.8137500000000006</v>
      </c>
      <c r="Y220" s="2">
        <v>38807</v>
      </c>
      <c r="Z220">
        <v>120.63</v>
      </c>
      <c r="AA220" s="2">
        <v>38807</v>
      </c>
      <c r="AB220">
        <v>379.05</v>
      </c>
      <c r="AC220" s="2">
        <v>42825</v>
      </c>
      <c r="AD220">
        <v>137.92069000000001</v>
      </c>
      <c r="AE220" s="2">
        <v>42853</v>
      </c>
      <c r="AF220">
        <v>160.28128000000001</v>
      </c>
    </row>
    <row r="221" spans="1:32" x14ac:dyDescent="0.2">
      <c r="A221" s="2">
        <v>37741</v>
      </c>
      <c r="B221">
        <v>1.32</v>
      </c>
      <c r="C221" s="2">
        <v>32263</v>
      </c>
      <c r="D221">
        <v>6.87</v>
      </c>
      <c r="E221" s="2"/>
      <c r="G221" s="2">
        <v>32262</v>
      </c>
      <c r="H221">
        <v>8.8889999999999993</v>
      </c>
      <c r="I221" s="2">
        <v>37225</v>
      </c>
      <c r="J221">
        <v>546.65</v>
      </c>
      <c r="K221" s="2">
        <v>32262</v>
      </c>
      <c r="L221">
        <v>458.16</v>
      </c>
      <c r="M221" s="2">
        <v>32262</v>
      </c>
      <c r="N221">
        <v>261.33</v>
      </c>
      <c r="O221" s="2">
        <v>38625</v>
      </c>
      <c r="P221">
        <v>4077.8351899999998</v>
      </c>
      <c r="Q221" s="2">
        <v>32262</v>
      </c>
      <c r="R221">
        <v>268.98</v>
      </c>
      <c r="S221" s="2">
        <v>32659</v>
      </c>
      <c r="T221">
        <v>10.61816</v>
      </c>
      <c r="U221" s="2">
        <v>37376</v>
      </c>
      <c r="V221">
        <v>7530.4118200000003</v>
      </c>
      <c r="W221" s="2">
        <v>40662</v>
      </c>
      <c r="X221">
        <v>8.9228000000000005</v>
      </c>
      <c r="Y221" s="2">
        <v>38835</v>
      </c>
      <c r="Z221">
        <v>125.47</v>
      </c>
      <c r="AA221" s="2">
        <v>38835</v>
      </c>
      <c r="AB221">
        <v>403.99</v>
      </c>
      <c r="AC221" s="2">
        <v>42853</v>
      </c>
      <c r="AD221">
        <v>142.35115999999999</v>
      </c>
    </row>
    <row r="222" spans="1:32" x14ac:dyDescent="0.2">
      <c r="A222" s="2">
        <v>37771</v>
      </c>
      <c r="B222">
        <v>1.32</v>
      </c>
      <c r="C222" s="2">
        <v>32294</v>
      </c>
      <c r="D222">
        <v>7.09</v>
      </c>
      <c r="E222" s="2"/>
      <c r="G222" s="2">
        <v>32294</v>
      </c>
      <c r="H222">
        <v>9.1509999999999998</v>
      </c>
      <c r="I222" s="2">
        <v>37256</v>
      </c>
      <c r="J222">
        <v>544.41999999999996</v>
      </c>
      <c r="K222" s="2">
        <v>32294</v>
      </c>
      <c r="L222">
        <v>448.23</v>
      </c>
      <c r="M222" s="2">
        <v>32294</v>
      </c>
      <c r="N222">
        <v>262.16000000000003</v>
      </c>
      <c r="O222" s="2">
        <v>38656</v>
      </c>
      <c r="P222">
        <v>4136.3706000000002</v>
      </c>
      <c r="Q222" s="2">
        <v>32294</v>
      </c>
      <c r="R222">
        <v>269.49</v>
      </c>
      <c r="S222" s="2">
        <v>32689</v>
      </c>
      <c r="T222">
        <v>10.047409999999999</v>
      </c>
      <c r="U222" s="2">
        <v>37407</v>
      </c>
      <c r="V222">
        <v>7425.2631600000004</v>
      </c>
      <c r="W222" s="2">
        <v>40694</v>
      </c>
      <c r="X222">
        <v>8.8987599999999993</v>
      </c>
      <c r="Y222" s="2">
        <v>38868</v>
      </c>
      <c r="Z222">
        <v>117.02</v>
      </c>
      <c r="AA222" s="2">
        <v>38868</v>
      </c>
      <c r="AB222">
        <v>372.38</v>
      </c>
    </row>
    <row r="223" spans="1:32" x14ac:dyDescent="0.2">
      <c r="A223" s="2">
        <v>37802</v>
      </c>
      <c r="B223">
        <v>1.1200000000000001</v>
      </c>
      <c r="C223" s="2">
        <v>32324</v>
      </c>
      <c r="D223">
        <v>7.51</v>
      </c>
      <c r="E223" s="2"/>
      <c r="G223" s="2">
        <v>32324</v>
      </c>
      <c r="H223">
        <v>8.8729999999999993</v>
      </c>
      <c r="I223" s="2">
        <v>37287</v>
      </c>
      <c r="J223">
        <v>548.21</v>
      </c>
      <c r="K223" s="2">
        <v>32324</v>
      </c>
      <c r="L223">
        <v>446.84</v>
      </c>
      <c r="M223" s="2">
        <v>32324</v>
      </c>
      <c r="N223">
        <v>273.5</v>
      </c>
      <c r="O223" s="2">
        <v>38686</v>
      </c>
      <c r="P223">
        <v>4259.8328300000003</v>
      </c>
      <c r="Q223" s="2">
        <v>32324</v>
      </c>
      <c r="R223">
        <v>281.95999999999998</v>
      </c>
      <c r="S223" s="2">
        <v>32720</v>
      </c>
      <c r="T223">
        <v>11.397069999999999</v>
      </c>
      <c r="U223" s="2">
        <v>37435</v>
      </c>
      <c r="V223">
        <v>7114.5134099999996</v>
      </c>
      <c r="W223" s="2">
        <v>40724</v>
      </c>
      <c r="X223">
        <v>8.4969900000000003</v>
      </c>
      <c r="Y223" s="2">
        <v>38898</v>
      </c>
      <c r="Z223">
        <v>115.87</v>
      </c>
      <c r="AA223" s="2">
        <v>38898</v>
      </c>
      <c r="AB223">
        <v>370.1</v>
      </c>
    </row>
    <row r="224" spans="1:32" x14ac:dyDescent="0.2">
      <c r="A224" s="2">
        <v>37833</v>
      </c>
      <c r="B224">
        <v>1.1000000000000001</v>
      </c>
      <c r="C224" s="2">
        <v>32355</v>
      </c>
      <c r="D224">
        <v>7.75</v>
      </c>
      <c r="E224" s="2"/>
      <c r="G224" s="2">
        <v>32353</v>
      </c>
      <c r="H224">
        <v>9.1050000000000004</v>
      </c>
      <c r="I224" s="2">
        <v>37315</v>
      </c>
      <c r="J224">
        <v>540.55999999999995</v>
      </c>
      <c r="K224" s="2">
        <v>32353</v>
      </c>
      <c r="L224">
        <v>454.48</v>
      </c>
      <c r="M224" s="2">
        <v>32353</v>
      </c>
      <c r="N224">
        <v>272.02</v>
      </c>
      <c r="O224" s="2">
        <v>38716</v>
      </c>
      <c r="P224">
        <v>4366.1877699999995</v>
      </c>
      <c r="Q224" s="2">
        <v>32353</v>
      </c>
      <c r="R224">
        <v>279.88</v>
      </c>
      <c r="S224" s="2">
        <v>32751</v>
      </c>
      <c r="T224">
        <v>10.60426</v>
      </c>
      <c r="U224" s="2">
        <v>37468</v>
      </c>
      <c r="V224">
        <v>6641.9063500000002</v>
      </c>
      <c r="W224" s="2">
        <v>40753</v>
      </c>
      <c r="X224">
        <v>8.4252099999999999</v>
      </c>
      <c r="Y224" s="2">
        <v>38929</v>
      </c>
      <c r="Z224">
        <v>115.36</v>
      </c>
      <c r="AA224" s="2">
        <v>38929</v>
      </c>
      <c r="AB224">
        <v>369.35</v>
      </c>
    </row>
    <row r="225" spans="1:28" x14ac:dyDescent="0.2">
      <c r="A225" s="2">
        <v>37862</v>
      </c>
      <c r="B225">
        <v>1.11938</v>
      </c>
      <c r="C225" s="2">
        <v>32386</v>
      </c>
      <c r="D225">
        <v>8.01</v>
      </c>
      <c r="E225" s="2"/>
      <c r="G225" s="2">
        <v>32386</v>
      </c>
      <c r="H225">
        <v>9.2360000000000007</v>
      </c>
      <c r="I225" s="2">
        <v>37344</v>
      </c>
      <c r="J225">
        <v>553.57000000000005</v>
      </c>
      <c r="K225" s="2">
        <v>32386</v>
      </c>
      <c r="L225">
        <v>428.75</v>
      </c>
      <c r="M225" s="2">
        <v>32386</v>
      </c>
      <c r="N225">
        <v>261.52</v>
      </c>
      <c r="O225" s="2">
        <v>38748</v>
      </c>
      <c r="P225">
        <v>4647.2411000000002</v>
      </c>
      <c r="Q225" s="2">
        <v>32386</v>
      </c>
      <c r="R225">
        <v>269.22000000000003</v>
      </c>
      <c r="S225" s="2">
        <v>32780</v>
      </c>
      <c r="T225">
        <v>11.28129</v>
      </c>
      <c r="U225" s="2">
        <v>37498</v>
      </c>
      <c r="V225">
        <v>6542.1691799999999</v>
      </c>
      <c r="W225" s="2">
        <v>40786</v>
      </c>
      <c r="X225">
        <v>7.6399499999999998</v>
      </c>
      <c r="Y225" s="2">
        <v>38960</v>
      </c>
      <c r="Z225">
        <v>117.65</v>
      </c>
      <c r="AA225" s="2">
        <v>38960</v>
      </c>
      <c r="AB225">
        <v>380.61</v>
      </c>
    </row>
    <row r="226" spans="1:28" x14ac:dyDescent="0.2">
      <c r="A226" s="2">
        <v>37894</v>
      </c>
      <c r="B226">
        <v>1.1200000000000001</v>
      </c>
      <c r="C226" s="2">
        <v>32416</v>
      </c>
      <c r="D226">
        <v>8.19</v>
      </c>
      <c r="E226" s="2"/>
      <c r="G226" s="2">
        <v>32416</v>
      </c>
      <c r="H226">
        <v>8.9350000000000005</v>
      </c>
      <c r="I226" s="2">
        <v>37376</v>
      </c>
      <c r="J226">
        <v>562.20000000000005</v>
      </c>
      <c r="K226" s="2">
        <v>32416</v>
      </c>
      <c r="L226">
        <v>446.17</v>
      </c>
      <c r="M226" s="2">
        <v>32416</v>
      </c>
      <c r="N226">
        <v>271.91000000000003</v>
      </c>
      <c r="O226" s="2">
        <v>38776</v>
      </c>
      <c r="P226">
        <v>4584.2621200000003</v>
      </c>
      <c r="Q226" s="2">
        <v>32416</v>
      </c>
      <c r="R226">
        <v>279.43</v>
      </c>
      <c r="S226" s="2">
        <v>32812</v>
      </c>
      <c r="T226">
        <v>10.98245</v>
      </c>
      <c r="U226" s="2">
        <v>37529</v>
      </c>
      <c r="V226">
        <v>5842.4817199999998</v>
      </c>
      <c r="W226" s="2">
        <v>40816</v>
      </c>
      <c r="X226">
        <v>6.3152600000000003</v>
      </c>
      <c r="Y226" s="2">
        <v>38989</v>
      </c>
      <c r="Z226">
        <v>117.24</v>
      </c>
      <c r="AA226" s="2">
        <v>38989</v>
      </c>
      <c r="AB226">
        <v>392.94</v>
      </c>
    </row>
    <row r="227" spans="1:28" x14ac:dyDescent="0.2">
      <c r="A227" s="2">
        <v>37925</v>
      </c>
      <c r="B227">
        <v>1.1200000000000001</v>
      </c>
      <c r="C227" s="2">
        <v>32447</v>
      </c>
      <c r="D227">
        <v>8.3000000000000007</v>
      </c>
      <c r="E227" s="2"/>
      <c r="G227" s="2">
        <v>32447</v>
      </c>
      <c r="H227">
        <v>8.6440000000000001</v>
      </c>
      <c r="I227" s="2">
        <v>37407</v>
      </c>
      <c r="J227">
        <v>559.29999999999995</v>
      </c>
      <c r="K227" s="2">
        <v>32447</v>
      </c>
      <c r="L227">
        <v>475.07</v>
      </c>
      <c r="M227" s="2">
        <v>32447</v>
      </c>
      <c r="N227">
        <v>278.97000000000003</v>
      </c>
      <c r="O227" s="2">
        <v>38807</v>
      </c>
      <c r="P227">
        <v>4731.2429099999999</v>
      </c>
      <c r="Q227" s="2">
        <v>32447</v>
      </c>
      <c r="R227">
        <v>287.19</v>
      </c>
      <c r="S227" s="2">
        <v>32842</v>
      </c>
      <c r="T227">
        <v>11.53036</v>
      </c>
      <c r="U227" s="2">
        <v>37560</v>
      </c>
      <c r="V227">
        <v>6320.5145400000001</v>
      </c>
      <c r="W227" s="2">
        <v>40847</v>
      </c>
      <c r="X227">
        <v>7.2677199999999997</v>
      </c>
      <c r="Y227" s="2">
        <v>39021</v>
      </c>
      <c r="Z227">
        <v>119.76</v>
      </c>
      <c r="AA227" s="2">
        <v>39021</v>
      </c>
      <c r="AB227">
        <v>404.6</v>
      </c>
    </row>
    <row r="228" spans="1:28" x14ac:dyDescent="0.2">
      <c r="A228" s="2">
        <v>37953</v>
      </c>
      <c r="B228">
        <v>1.17</v>
      </c>
      <c r="C228" s="2">
        <v>32477</v>
      </c>
      <c r="D228">
        <v>8.35</v>
      </c>
      <c r="E228" s="2"/>
      <c r="G228" s="2">
        <v>32477</v>
      </c>
      <c r="H228">
        <v>9.0540000000000003</v>
      </c>
      <c r="I228" s="2">
        <v>37435</v>
      </c>
      <c r="J228">
        <v>518.05999999999995</v>
      </c>
      <c r="K228" s="2">
        <v>32477</v>
      </c>
      <c r="L228">
        <v>490.8</v>
      </c>
      <c r="M228" s="2">
        <v>32477</v>
      </c>
      <c r="N228">
        <v>273.7</v>
      </c>
      <c r="O228" s="2">
        <v>38835</v>
      </c>
      <c r="P228">
        <v>5039.5242099999996</v>
      </c>
      <c r="Q228" s="2">
        <v>32477</v>
      </c>
      <c r="R228">
        <v>282.14</v>
      </c>
      <c r="S228" s="2">
        <v>32871</v>
      </c>
      <c r="T228">
        <v>11.529669999999999</v>
      </c>
      <c r="U228" s="2">
        <v>37589</v>
      </c>
      <c r="V228">
        <v>6487.1693100000002</v>
      </c>
      <c r="W228" s="2">
        <v>40877</v>
      </c>
      <c r="X228">
        <v>6.66418</v>
      </c>
      <c r="Y228" s="2">
        <v>39051</v>
      </c>
      <c r="Z228">
        <v>123.37</v>
      </c>
      <c r="AA228" s="2">
        <v>39051</v>
      </c>
      <c r="AB228">
        <v>435.33</v>
      </c>
    </row>
    <row r="229" spans="1:28" x14ac:dyDescent="0.2">
      <c r="A229" s="2">
        <v>37986</v>
      </c>
      <c r="B229">
        <v>1.1200000000000001</v>
      </c>
      <c r="C229" s="2">
        <v>32508</v>
      </c>
      <c r="D229">
        <v>8.76</v>
      </c>
      <c r="E229" s="2"/>
      <c r="G229" s="2">
        <v>32507</v>
      </c>
      <c r="H229">
        <v>9.1370000000000005</v>
      </c>
      <c r="I229" s="2">
        <v>37468</v>
      </c>
      <c r="J229">
        <v>495.43</v>
      </c>
      <c r="K229" s="2">
        <v>32507</v>
      </c>
      <c r="L229">
        <v>494.43</v>
      </c>
      <c r="M229" s="2">
        <v>32507</v>
      </c>
      <c r="N229">
        <v>277.72000000000003</v>
      </c>
      <c r="O229" s="2">
        <v>38868</v>
      </c>
      <c r="P229">
        <v>4869.77628</v>
      </c>
      <c r="Q229" s="2">
        <v>32507</v>
      </c>
      <c r="R229">
        <v>286.16000000000003</v>
      </c>
      <c r="S229" s="2">
        <v>32904</v>
      </c>
      <c r="T229">
        <v>10.817360000000001</v>
      </c>
      <c r="U229" s="2">
        <v>37621</v>
      </c>
      <c r="V229">
        <v>6346.01404</v>
      </c>
      <c r="W229" s="2">
        <v>40907</v>
      </c>
      <c r="X229">
        <v>6.82409</v>
      </c>
      <c r="Y229" s="2">
        <v>39080</v>
      </c>
      <c r="Z229">
        <v>127.13</v>
      </c>
      <c r="AA229" s="2">
        <v>39080</v>
      </c>
      <c r="AB229">
        <v>453.42</v>
      </c>
    </row>
    <row r="230" spans="1:28" x14ac:dyDescent="0.2">
      <c r="A230" s="2">
        <v>38016</v>
      </c>
      <c r="B230">
        <v>1.1000000000000001</v>
      </c>
      <c r="C230" s="2">
        <v>32539</v>
      </c>
      <c r="D230">
        <v>9.1199999999999992</v>
      </c>
      <c r="E230" s="2"/>
      <c r="G230" s="2">
        <v>32539</v>
      </c>
      <c r="H230">
        <v>8.98</v>
      </c>
      <c r="I230" s="2">
        <v>37498</v>
      </c>
      <c r="J230">
        <v>509.56</v>
      </c>
      <c r="K230" s="2">
        <v>32539</v>
      </c>
      <c r="L230">
        <v>511.51</v>
      </c>
      <c r="M230" s="2">
        <v>32539</v>
      </c>
      <c r="N230">
        <v>297.47000000000003</v>
      </c>
      <c r="O230" s="2">
        <v>38898</v>
      </c>
      <c r="P230">
        <v>4864.1294799999996</v>
      </c>
      <c r="Q230" s="2">
        <v>32539</v>
      </c>
      <c r="R230">
        <v>307.18</v>
      </c>
      <c r="S230" s="2">
        <v>32932</v>
      </c>
      <c r="T230">
        <v>9.7077200000000001</v>
      </c>
      <c r="U230" s="2">
        <v>37652</v>
      </c>
      <c r="V230">
        <v>5867.6593599999997</v>
      </c>
      <c r="W230" s="2">
        <v>40939</v>
      </c>
      <c r="X230">
        <v>7.5617900000000002</v>
      </c>
      <c r="Y230" s="2">
        <v>39113</v>
      </c>
      <c r="Z230">
        <v>127.22</v>
      </c>
      <c r="AA230" s="2">
        <v>39113</v>
      </c>
      <c r="AB230">
        <v>447.58</v>
      </c>
    </row>
    <row r="231" spans="1:28" x14ac:dyDescent="0.2">
      <c r="A231" s="2">
        <v>38044</v>
      </c>
      <c r="B231">
        <v>1.0974999999999999</v>
      </c>
      <c r="C231" s="2">
        <v>32567</v>
      </c>
      <c r="D231">
        <v>9.36</v>
      </c>
      <c r="E231" s="2"/>
      <c r="G231" s="2">
        <v>32567</v>
      </c>
      <c r="H231">
        <v>9.2949999999999999</v>
      </c>
      <c r="I231" s="2">
        <v>37529</v>
      </c>
      <c r="J231">
        <v>502.87</v>
      </c>
      <c r="K231" s="2">
        <v>32567</v>
      </c>
      <c r="L231">
        <v>507.48</v>
      </c>
      <c r="M231" s="2">
        <v>32567</v>
      </c>
      <c r="N231">
        <v>288.86</v>
      </c>
      <c r="O231" s="2">
        <v>38929</v>
      </c>
      <c r="P231">
        <v>5014.3320400000002</v>
      </c>
      <c r="Q231" s="2">
        <v>32567</v>
      </c>
      <c r="R231">
        <v>297.04000000000002</v>
      </c>
      <c r="S231" s="2">
        <v>32962</v>
      </c>
      <c r="T231">
        <v>7.8247999999999998</v>
      </c>
      <c r="U231" s="2">
        <v>37680</v>
      </c>
      <c r="V231">
        <v>5758.3012699999999</v>
      </c>
      <c r="W231" s="2">
        <v>40968</v>
      </c>
      <c r="X231">
        <v>8.0561100000000003</v>
      </c>
      <c r="Y231" s="2">
        <v>39141</v>
      </c>
      <c r="Z231">
        <v>130.41999999999999</v>
      </c>
      <c r="AA231" s="2">
        <v>39141</v>
      </c>
      <c r="AB231">
        <v>446.62</v>
      </c>
    </row>
    <row r="232" spans="1:28" x14ac:dyDescent="0.2">
      <c r="A232" s="2">
        <v>38077</v>
      </c>
      <c r="B232">
        <v>1.0900000000000001</v>
      </c>
      <c r="C232" s="2">
        <v>32598</v>
      </c>
      <c r="D232">
        <v>9.85</v>
      </c>
      <c r="E232" s="2"/>
      <c r="G232" s="2">
        <v>32598</v>
      </c>
      <c r="H232">
        <v>9.2750000000000004</v>
      </c>
      <c r="I232" s="2">
        <v>37560</v>
      </c>
      <c r="J232">
        <v>498.48</v>
      </c>
      <c r="K232" s="2">
        <v>32598</v>
      </c>
      <c r="L232">
        <v>503.41</v>
      </c>
      <c r="M232" s="2">
        <v>32598</v>
      </c>
      <c r="N232">
        <v>294.87</v>
      </c>
      <c r="O232" s="2">
        <v>38960</v>
      </c>
      <c r="P232">
        <v>5155.5871900000002</v>
      </c>
      <c r="Q232" s="2">
        <v>32598</v>
      </c>
      <c r="R232">
        <v>302.57</v>
      </c>
      <c r="S232" s="2">
        <v>32993</v>
      </c>
      <c r="T232">
        <v>7.9139400000000002</v>
      </c>
      <c r="U232" s="2">
        <v>37711</v>
      </c>
      <c r="V232">
        <v>5705.7621099999997</v>
      </c>
      <c r="W232" s="2">
        <v>40998</v>
      </c>
      <c r="X232">
        <v>7.4998100000000001</v>
      </c>
      <c r="Y232" s="2">
        <v>39171</v>
      </c>
      <c r="Z232">
        <v>129.78</v>
      </c>
      <c r="AA232" s="2">
        <v>39171</v>
      </c>
      <c r="AB232">
        <v>455.75</v>
      </c>
    </row>
    <row r="233" spans="1:28" x14ac:dyDescent="0.2">
      <c r="A233" s="2">
        <v>38107</v>
      </c>
      <c r="B233">
        <v>1.1000000000000001</v>
      </c>
      <c r="C233" s="2">
        <v>32628</v>
      </c>
      <c r="D233">
        <v>9.84</v>
      </c>
      <c r="E233" s="2"/>
      <c r="G233" s="2">
        <v>32626</v>
      </c>
      <c r="H233">
        <v>9.0530000000000008</v>
      </c>
      <c r="I233" s="2">
        <v>37589</v>
      </c>
      <c r="J233">
        <v>529.36</v>
      </c>
      <c r="K233" s="2">
        <v>32626</v>
      </c>
      <c r="L233">
        <v>514.19000000000005</v>
      </c>
      <c r="M233" s="2">
        <v>32626</v>
      </c>
      <c r="N233">
        <v>309.64</v>
      </c>
      <c r="O233" s="2">
        <v>38989</v>
      </c>
      <c r="P233">
        <v>5252.7873799999998</v>
      </c>
      <c r="Q233" s="2">
        <v>32626</v>
      </c>
      <c r="R233">
        <v>317.43</v>
      </c>
      <c r="S233" s="2">
        <v>33024</v>
      </c>
      <c r="T233">
        <v>9.0278100000000006</v>
      </c>
      <c r="U233" s="2">
        <v>37741</v>
      </c>
      <c r="V233">
        <v>6283.9556000000002</v>
      </c>
      <c r="W233" s="2">
        <v>41029</v>
      </c>
      <c r="X233">
        <v>7.7659799999999999</v>
      </c>
      <c r="Y233" s="2">
        <v>39202</v>
      </c>
      <c r="Z233">
        <v>130.08000000000001</v>
      </c>
      <c r="AA233" s="2">
        <v>39202</v>
      </c>
      <c r="AB233">
        <v>475.08</v>
      </c>
    </row>
    <row r="234" spans="1:28" x14ac:dyDescent="0.2">
      <c r="A234" s="2">
        <v>38138</v>
      </c>
      <c r="B234">
        <v>1.11375</v>
      </c>
      <c r="C234" s="2">
        <v>32659</v>
      </c>
      <c r="D234">
        <v>9.81</v>
      </c>
      <c r="E234" s="2"/>
      <c r="G234" s="2">
        <v>32659</v>
      </c>
      <c r="H234">
        <v>8.6</v>
      </c>
      <c r="I234" s="2">
        <v>37621</v>
      </c>
      <c r="J234">
        <v>536.76</v>
      </c>
      <c r="K234" s="2">
        <v>32659</v>
      </c>
      <c r="L234">
        <v>500.76</v>
      </c>
      <c r="M234" s="2">
        <v>32659</v>
      </c>
      <c r="N234">
        <v>320.52</v>
      </c>
      <c r="O234" s="2">
        <v>39021</v>
      </c>
      <c r="P234">
        <v>5394.4126100000003</v>
      </c>
      <c r="Q234" s="2">
        <v>32659</v>
      </c>
      <c r="R234">
        <v>327.98</v>
      </c>
      <c r="S234" s="2">
        <v>33053</v>
      </c>
      <c r="T234">
        <v>8.5781600000000005</v>
      </c>
      <c r="U234" s="2">
        <v>37771</v>
      </c>
      <c r="V234">
        <v>6631.5975799999997</v>
      </c>
      <c r="W234" s="2">
        <v>41060</v>
      </c>
      <c r="X234">
        <v>6.8838900000000001</v>
      </c>
      <c r="Y234" s="2">
        <v>39233</v>
      </c>
      <c r="Z234">
        <v>134.01</v>
      </c>
      <c r="AA234" s="2">
        <v>39233</v>
      </c>
      <c r="AB234">
        <v>500.81</v>
      </c>
    </row>
    <row r="235" spans="1:28" x14ac:dyDescent="0.2">
      <c r="A235" s="2">
        <v>38168</v>
      </c>
      <c r="B235">
        <v>1.3687499999999999</v>
      </c>
      <c r="C235" s="2">
        <v>32689</v>
      </c>
      <c r="D235">
        <v>9.5299999999999994</v>
      </c>
      <c r="E235" s="2"/>
      <c r="G235" s="2">
        <v>32689</v>
      </c>
      <c r="H235">
        <v>8.077</v>
      </c>
      <c r="I235" s="2">
        <v>37652</v>
      </c>
      <c r="J235">
        <v>554.63</v>
      </c>
      <c r="K235" s="2">
        <v>32689</v>
      </c>
      <c r="L235">
        <v>494.29</v>
      </c>
      <c r="M235" s="2">
        <v>32689</v>
      </c>
      <c r="N235">
        <v>317.98</v>
      </c>
      <c r="O235" s="2">
        <v>39051</v>
      </c>
      <c r="P235">
        <v>5564.7181600000004</v>
      </c>
      <c r="Q235" s="2">
        <v>32689</v>
      </c>
      <c r="R235">
        <v>326.51</v>
      </c>
      <c r="S235" s="2">
        <v>33085</v>
      </c>
      <c r="T235">
        <v>8.5078399999999998</v>
      </c>
      <c r="U235" s="2">
        <v>37802</v>
      </c>
      <c r="V235">
        <v>6662.76728</v>
      </c>
      <c r="W235" s="2">
        <v>41089</v>
      </c>
      <c r="X235">
        <v>6.9195799999999998</v>
      </c>
      <c r="Y235" s="2">
        <v>39262</v>
      </c>
      <c r="Z235">
        <v>136.25</v>
      </c>
      <c r="AA235" s="2">
        <v>39262</v>
      </c>
      <c r="AB235">
        <v>524.84</v>
      </c>
    </row>
    <row r="236" spans="1:28" x14ac:dyDescent="0.2">
      <c r="A236" s="2">
        <v>38198</v>
      </c>
      <c r="B236">
        <v>1.5037500000000001</v>
      </c>
      <c r="C236" s="2">
        <v>32720</v>
      </c>
      <c r="D236">
        <v>9.24</v>
      </c>
      <c r="E236" s="2"/>
      <c r="G236" s="2">
        <v>32720</v>
      </c>
      <c r="H236">
        <v>7.8040000000000003</v>
      </c>
      <c r="I236" s="2">
        <v>37680</v>
      </c>
      <c r="J236">
        <v>561.47</v>
      </c>
      <c r="K236" s="2">
        <v>32720</v>
      </c>
      <c r="L236">
        <v>549.29</v>
      </c>
      <c r="M236" s="2">
        <v>32720</v>
      </c>
      <c r="N236">
        <v>346.08</v>
      </c>
      <c r="O236" s="2">
        <v>39080</v>
      </c>
      <c r="P236">
        <v>5679.6558800000003</v>
      </c>
      <c r="Q236" s="2">
        <v>32720</v>
      </c>
      <c r="R236">
        <v>355.12</v>
      </c>
      <c r="S236" s="2">
        <v>33116</v>
      </c>
      <c r="T236">
        <v>7.6472999999999995</v>
      </c>
      <c r="U236" s="2">
        <v>37833</v>
      </c>
      <c r="V236">
        <v>6681.1304</v>
      </c>
      <c r="W236" s="2">
        <v>41121</v>
      </c>
      <c r="X236">
        <v>7.0089199999999998</v>
      </c>
      <c r="Y236" s="2">
        <v>39294</v>
      </c>
      <c r="Z236">
        <v>139.81</v>
      </c>
      <c r="AA236" s="2">
        <v>39294</v>
      </c>
      <c r="AB236">
        <v>560.9</v>
      </c>
    </row>
    <row r="237" spans="1:28" x14ac:dyDescent="0.2">
      <c r="A237" s="2">
        <v>38230</v>
      </c>
      <c r="B237">
        <v>1.67</v>
      </c>
      <c r="C237" s="2">
        <v>32751</v>
      </c>
      <c r="D237">
        <v>8.99</v>
      </c>
      <c r="E237" s="2"/>
      <c r="G237" s="2">
        <v>32751</v>
      </c>
      <c r="H237">
        <v>8.2509999999999994</v>
      </c>
      <c r="I237" s="2">
        <v>37711</v>
      </c>
      <c r="J237">
        <v>577.62</v>
      </c>
      <c r="K237" s="2">
        <v>32751</v>
      </c>
      <c r="L237">
        <v>535.16999999999996</v>
      </c>
      <c r="M237" s="2">
        <v>32751</v>
      </c>
      <c r="N237">
        <v>351.45</v>
      </c>
      <c r="O237" s="2">
        <v>39113</v>
      </c>
      <c r="P237">
        <v>5812.0222999999996</v>
      </c>
      <c r="Q237" s="2">
        <v>32751</v>
      </c>
      <c r="R237">
        <v>359.56</v>
      </c>
      <c r="S237" s="2">
        <v>33144</v>
      </c>
      <c r="T237">
        <v>6.39649</v>
      </c>
      <c r="U237" s="2">
        <v>37862</v>
      </c>
      <c r="V237">
        <v>6556.2293099999997</v>
      </c>
      <c r="W237" s="2">
        <v>41152</v>
      </c>
      <c r="X237">
        <v>6.7866499999999998</v>
      </c>
      <c r="Y237" s="2">
        <v>39325</v>
      </c>
      <c r="Z237">
        <v>136.44999999999999</v>
      </c>
      <c r="AA237" s="2">
        <v>39325</v>
      </c>
      <c r="AB237">
        <v>551.77</v>
      </c>
    </row>
    <row r="238" spans="1:28" x14ac:dyDescent="0.2">
      <c r="A238" s="2">
        <v>38260</v>
      </c>
      <c r="B238">
        <v>1.8399999999999999</v>
      </c>
      <c r="C238" s="2">
        <v>32781</v>
      </c>
      <c r="D238">
        <v>9.02</v>
      </c>
      <c r="E238" s="2"/>
      <c r="G238" s="2">
        <v>32780</v>
      </c>
      <c r="H238">
        <v>8.2859999999999996</v>
      </c>
      <c r="I238" s="2">
        <v>37741</v>
      </c>
      <c r="J238">
        <v>611.89</v>
      </c>
      <c r="K238" s="2">
        <v>32780</v>
      </c>
      <c r="L238">
        <v>549.41999999999996</v>
      </c>
      <c r="M238" s="2">
        <v>32780</v>
      </c>
      <c r="N238">
        <v>349.15</v>
      </c>
      <c r="O238" s="2">
        <v>39141</v>
      </c>
      <c r="P238">
        <v>5721.9131500000003</v>
      </c>
      <c r="Q238" s="2">
        <v>32780</v>
      </c>
      <c r="R238">
        <v>357.44</v>
      </c>
      <c r="S238" s="2">
        <v>33177</v>
      </c>
      <c r="T238">
        <v>7.9440499999999998</v>
      </c>
      <c r="U238" s="2">
        <v>37894</v>
      </c>
      <c r="V238">
        <v>6800.1498099999999</v>
      </c>
      <c r="W238" s="2">
        <v>41180</v>
      </c>
      <c r="X238">
        <v>7.1934300000000002</v>
      </c>
      <c r="Y238" s="2">
        <v>39353</v>
      </c>
      <c r="Z238">
        <v>144.75</v>
      </c>
      <c r="AA238" s="2">
        <v>39353</v>
      </c>
      <c r="AB238">
        <v>617.71</v>
      </c>
    </row>
    <row r="239" spans="1:28" x14ac:dyDescent="0.2">
      <c r="A239" s="2">
        <v>38289</v>
      </c>
      <c r="B239">
        <v>2</v>
      </c>
      <c r="C239" s="2">
        <v>32812</v>
      </c>
      <c r="D239">
        <v>8.84</v>
      </c>
      <c r="E239" s="2"/>
      <c r="G239" s="2">
        <v>32812</v>
      </c>
      <c r="H239">
        <v>7.9089999999999998</v>
      </c>
      <c r="I239" s="2">
        <v>37771</v>
      </c>
      <c r="J239">
        <v>618.21</v>
      </c>
      <c r="K239" s="2">
        <v>32812</v>
      </c>
      <c r="L239">
        <v>530.23</v>
      </c>
      <c r="M239" s="2">
        <v>32812</v>
      </c>
      <c r="N239">
        <v>340.36</v>
      </c>
      <c r="O239" s="2">
        <v>39171</v>
      </c>
      <c r="P239">
        <v>5924.0720600000004</v>
      </c>
      <c r="Q239" s="2">
        <v>32812</v>
      </c>
      <c r="R239">
        <v>349.03</v>
      </c>
      <c r="S239" s="2">
        <v>33207</v>
      </c>
      <c r="T239">
        <v>7.0118400000000003</v>
      </c>
      <c r="U239" s="2">
        <v>37925</v>
      </c>
      <c r="V239">
        <v>7269.1972100000003</v>
      </c>
      <c r="W239" s="2">
        <v>41213</v>
      </c>
      <c r="X239">
        <v>7.60487</v>
      </c>
      <c r="Y239" s="2">
        <v>39386</v>
      </c>
      <c r="Z239">
        <v>151.25</v>
      </c>
      <c r="AA239" s="2">
        <v>39386</v>
      </c>
      <c r="AB239">
        <v>683.34</v>
      </c>
    </row>
    <row r="240" spans="1:28" x14ac:dyDescent="0.2">
      <c r="A240" s="2">
        <v>38321</v>
      </c>
      <c r="B240">
        <v>2.29</v>
      </c>
      <c r="C240" s="2">
        <v>32842</v>
      </c>
      <c r="D240">
        <v>8.5500000000000007</v>
      </c>
      <c r="E240" s="2"/>
      <c r="G240" s="2">
        <v>32842</v>
      </c>
      <c r="H240">
        <v>7.8259999999999996</v>
      </c>
      <c r="I240" s="2">
        <v>37802</v>
      </c>
      <c r="J240">
        <v>635.99</v>
      </c>
      <c r="K240" s="2">
        <v>32842</v>
      </c>
      <c r="L240">
        <v>550.53</v>
      </c>
      <c r="M240" s="2">
        <v>32842</v>
      </c>
      <c r="N240">
        <v>345.99</v>
      </c>
      <c r="O240" s="2">
        <v>39202</v>
      </c>
      <c r="P240">
        <v>6320.0712100000001</v>
      </c>
      <c r="Q240" s="2">
        <v>32842</v>
      </c>
      <c r="R240">
        <v>354.97</v>
      </c>
      <c r="S240" s="2">
        <v>33238</v>
      </c>
      <c r="T240">
        <v>7.3353099999999998</v>
      </c>
      <c r="U240" s="2">
        <v>37953</v>
      </c>
      <c r="V240">
        <v>7476.2203300000001</v>
      </c>
      <c r="W240" s="2">
        <v>41243</v>
      </c>
      <c r="X240">
        <v>7.7457099999999999</v>
      </c>
      <c r="Y240" s="2">
        <v>39416</v>
      </c>
      <c r="Z240">
        <v>143.62</v>
      </c>
      <c r="AA240" s="2">
        <v>39416</v>
      </c>
      <c r="AB240">
        <v>624.35</v>
      </c>
    </row>
    <row r="241" spans="1:28" x14ac:dyDescent="0.2">
      <c r="A241" s="2">
        <v>38352</v>
      </c>
      <c r="B241">
        <v>2.4</v>
      </c>
      <c r="C241" s="2">
        <v>32873</v>
      </c>
      <c r="D241">
        <v>8.4499999999999993</v>
      </c>
      <c r="E241" s="2"/>
      <c r="G241" s="2">
        <v>32871</v>
      </c>
      <c r="H241">
        <v>7.9350000000000005</v>
      </c>
      <c r="I241" s="2">
        <v>37833</v>
      </c>
      <c r="J241">
        <v>629</v>
      </c>
      <c r="K241" s="2">
        <v>32871</v>
      </c>
      <c r="L241">
        <v>567.34</v>
      </c>
      <c r="M241" s="2">
        <v>32871</v>
      </c>
      <c r="N241">
        <v>353.4</v>
      </c>
      <c r="O241" s="2">
        <v>39233</v>
      </c>
      <c r="P241">
        <v>6267.1886299999996</v>
      </c>
      <c r="Q241" s="2">
        <v>32871</v>
      </c>
      <c r="R241">
        <v>361.93</v>
      </c>
      <c r="S241" s="2">
        <v>33269</v>
      </c>
      <c r="T241">
        <v>7.5489100000000002</v>
      </c>
      <c r="U241" s="2">
        <v>37986</v>
      </c>
      <c r="V241">
        <v>7984.10329</v>
      </c>
      <c r="W241" s="2">
        <v>41274</v>
      </c>
      <c r="X241">
        <v>8.1190599999999993</v>
      </c>
      <c r="Y241" s="2">
        <v>39447</v>
      </c>
      <c r="Z241">
        <v>140.24</v>
      </c>
      <c r="AA241" s="2">
        <v>39447</v>
      </c>
      <c r="AB241">
        <v>621.55999999999995</v>
      </c>
    </row>
    <row r="242" spans="1:28" x14ac:dyDescent="0.2">
      <c r="A242" s="2">
        <v>38383</v>
      </c>
      <c r="B242">
        <v>2.59</v>
      </c>
      <c r="C242" s="2">
        <v>32904</v>
      </c>
      <c r="D242">
        <v>8.23</v>
      </c>
      <c r="E242" s="2"/>
      <c r="G242" s="2">
        <v>32904</v>
      </c>
      <c r="H242">
        <v>8.4179999999999993</v>
      </c>
      <c r="I242" s="2">
        <v>37862</v>
      </c>
      <c r="J242">
        <v>636.23</v>
      </c>
      <c r="K242" s="2">
        <v>32904</v>
      </c>
      <c r="L242">
        <v>539.94000000000005</v>
      </c>
      <c r="M242" s="2">
        <v>32904</v>
      </c>
      <c r="N242">
        <v>329.08</v>
      </c>
      <c r="O242" s="2">
        <v>39262</v>
      </c>
      <c r="P242">
        <v>6150.5032499999998</v>
      </c>
      <c r="Q242" s="2">
        <v>32904</v>
      </c>
      <c r="R242">
        <v>336.67</v>
      </c>
      <c r="S242" s="2">
        <v>33297</v>
      </c>
      <c r="T242">
        <v>8.4483899999999998</v>
      </c>
      <c r="U242" s="2">
        <v>38016</v>
      </c>
      <c r="V242">
        <v>8003.3683199999996</v>
      </c>
      <c r="W242" s="2">
        <v>41305</v>
      </c>
      <c r="X242">
        <v>8.4528099999999995</v>
      </c>
      <c r="Y242" s="2">
        <v>39478</v>
      </c>
      <c r="Z242">
        <v>127.59</v>
      </c>
      <c r="AA242" s="2">
        <v>39478</v>
      </c>
      <c r="AB242">
        <v>534.80999999999995</v>
      </c>
    </row>
    <row r="243" spans="1:28" x14ac:dyDescent="0.2">
      <c r="A243" s="2">
        <v>38411</v>
      </c>
      <c r="B243">
        <v>2.7162500000000001</v>
      </c>
      <c r="C243" s="2">
        <v>32932</v>
      </c>
      <c r="D243">
        <v>8.24</v>
      </c>
      <c r="E243" s="2"/>
      <c r="G243" s="2">
        <v>32932</v>
      </c>
      <c r="H243">
        <v>8.5150000000000006</v>
      </c>
      <c r="I243" s="2">
        <v>37894</v>
      </c>
      <c r="J243">
        <v>653.62</v>
      </c>
      <c r="K243" s="2">
        <v>32932</v>
      </c>
      <c r="L243">
        <v>515.89</v>
      </c>
      <c r="M243" s="2">
        <v>32932</v>
      </c>
      <c r="N243">
        <v>331.89</v>
      </c>
      <c r="O243" s="2">
        <v>39294</v>
      </c>
      <c r="P243">
        <v>6042.0940199999995</v>
      </c>
      <c r="Q243" s="2">
        <v>32932</v>
      </c>
      <c r="R243">
        <v>340.34</v>
      </c>
      <c r="S243" s="2">
        <v>33326</v>
      </c>
      <c r="T243">
        <v>7.9424099999999997</v>
      </c>
      <c r="U243" s="2">
        <v>38044</v>
      </c>
      <c r="V243">
        <v>8381.5471199999993</v>
      </c>
      <c r="W243" s="2">
        <v>41333</v>
      </c>
      <c r="X243">
        <v>8.1217400000000008</v>
      </c>
      <c r="Y243" s="2">
        <v>39507</v>
      </c>
      <c r="Z243">
        <v>131.30000000000001</v>
      </c>
      <c r="AA243" s="2">
        <v>39507</v>
      </c>
      <c r="AB243">
        <v>565.09</v>
      </c>
    </row>
    <row r="244" spans="1:28" x14ac:dyDescent="0.2">
      <c r="A244" s="2">
        <v>38442</v>
      </c>
      <c r="B244">
        <v>2.87</v>
      </c>
      <c r="C244" s="2">
        <v>32963</v>
      </c>
      <c r="D244">
        <v>8.2799999999999994</v>
      </c>
      <c r="E244" s="2"/>
      <c r="G244" s="2">
        <v>32962</v>
      </c>
      <c r="H244">
        <v>8.6280000000000001</v>
      </c>
      <c r="I244" s="2">
        <v>37925</v>
      </c>
      <c r="J244">
        <v>666.82</v>
      </c>
      <c r="K244" s="2">
        <v>32962</v>
      </c>
      <c r="L244">
        <v>483.82</v>
      </c>
      <c r="M244" s="2">
        <v>32962</v>
      </c>
      <c r="N244">
        <v>339.94</v>
      </c>
      <c r="O244" s="2">
        <v>39325</v>
      </c>
      <c r="P244">
        <v>5991.2594799999997</v>
      </c>
      <c r="Q244" s="2">
        <v>32962</v>
      </c>
      <c r="R244">
        <v>347.01</v>
      </c>
      <c r="S244" s="2">
        <v>33358</v>
      </c>
      <c r="T244">
        <v>8.1655999999999995</v>
      </c>
      <c r="U244" s="2">
        <v>38077</v>
      </c>
      <c r="V244">
        <v>8071.4426400000002</v>
      </c>
      <c r="W244" s="2">
        <v>41362</v>
      </c>
      <c r="X244">
        <v>7.74918</v>
      </c>
      <c r="Y244" s="2">
        <v>39538</v>
      </c>
      <c r="Z244">
        <v>124.08</v>
      </c>
      <c r="AA244" s="2">
        <v>39538</v>
      </c>
      <c r="AB244">
        <v>529.94000000000005</v>
      </c>
    </row>
    <row r="245" spans="1:28" x14ac:dyDescent="0.2">
      <c r="A245" s="2">
        <v>38471</v>
      </c>
      <c r="B245">
        <v>3.0887500000000001</v>
      </c>
      <c r="C245" s="2">
        <v>32993</v>
      </c>
      <c r="D245">
        <v>8.26</v>
      </c>
      <c r="E245" s="2"/>
      <c r="G245" s="2">
        <v>32993</v>
      </c>
      <c r="H245">
        <v>9.0220000000000002</v>
      </c>
      <c r="I245" s="2">
        <v>37953</v>
      </c>
      <c r="J245">
        <v>676.93</v>
      </c>
      <c r="K245" s="2">
        <v>32993</v>
      </c>
      <c r="L245">
        <v>475.92</v>
      </c>
      <c r="M245" s="2">
        <v>32993</v>
      </c>
      <c r="N245">
        <v>330.8</v>
      </c>
      <c r="O245" s="2">
        <v>39353</v>
      </c>
      <c r="P245">
        <v>6226.9825799999999</v>
      </c>
      <c r="Q245" s="2">
        <v>32993</v>
      </c>
      <c r="R245">
        <v>337.48</v>
      </c>
      <c r="S245" s="2">
        <v>33389</v>
      </c>
      <c r="T245">
        <v>8.0805900000000008</v>
      </c>
      <c r="U245" s="2">
        <v>38107</v>
      </c>
      <c r="V245">
        <v>7971.0137299999997</v>
      </c>
      <c r="W245" s="2">
        <v>41394</v>
      </c>
      <c r="X245">
        <v>7.8371199999999996</v>
      </c>
      <c r="Y245" s="2">
        <v>39568</v>
      </c>
      <c r="Z245">
        <v>133.44999999999999</v>
      </c>
      <c r="AA245" s="2">
        <v>39568</v>
      </c>
      <c r="AB245">
        <v>571.85</v>
      </c>
    </row>
    <row r="246" spans="1:28" x14ac:dyDescent="0.2">
      <c r="A246" s="2">
        <v>38503</v>
      </c>
      <c r="B246">
        <v>3.13</v>
      </c>
      <c r="C246" s="2">
        <v>33024</v>
      </c>
      <c r="D246">
        <v>8.18</v>
      </c>
      <c r="E246" s="2"/>
      <c r="G246" s="2">
        <v>33024</v>
      </c>
      <c r="H246">
        <v>8.5990000000000002</v>
      </c>
      <c r="I246" s="2">
        <v>37986</v>
      </c>
      <c r="J246">
        <v>692.26</v>
      </c>
      <c r="K246" s="2">
        <v>33024</v>
      </c>
      <c r="L246">
        <v>525.1</v>
      </c>
      <c r="M246" s="2">
        <v>33024</v>
      </c>
      <c r="N246">
        <v>361.23</v>
      </c>
      <c r="O246" s="2">
        <v>39386</v>
      </c>
      <c r="P246">
        <v>6360.2278800000004</v>
      </c>
      <c r="Q246" s="2">
        <v>33024</v>
      </c>
      <c r="R246">
        <v>367.21</v>
      </c>
      <c r="S246" s="2">
        <v>33417</v>
      </c>
      <c r="T246">
        <v>7.5016800000000003</v>
      </c>
      <c r="U246" s="2">
        <v>38138</v>
      </c>
      <c r="V246">
        <v>8121.9165300000004</v>
      </c>
      <c r="W246" s="2">
        <v>41425</v>
      </c>
      <c r="X246">
        <v>7.7344200000000001</v>
      </c>
      <c r="Y246" s="2">
        <v>39598</v>
      </c>
      <c r="Z246">
        <v>132.99</v>
      </c>
      <c r="AA246" s="2">
        <v>39598</v>
      </c>
      <c r="AB246">
        <v>550.89</v>
      </c>
    </row>
    <row r="247" spans="1:28" x14ac:dyDescent="0.2">
      <c r="A247" s="2">
        <v>38533</v>
      </c>
      <c r="B247">
        <v>3.34</v>
      </c>
      <c r="C247" s="2">
        <v>33054</v>
      </c>
      <c r="D247">
        <v>8.2899999999999991</v>
      </c>
      <c r="E247" s="2"/>
      <c r="G247" s="2">
        <v>33053</v>
      </c>
      <c r="H247">
        <v>8.4120000000000008</v>
      </c>
      <c r="I247" s="2">
        <v>38016</v>
      </c>
      <c r="J247">
        <v>705.47</v>
      </c>
      <c r="K247" s="2">
        <v>33053</v>
      </c>
      <c r="L247">
        <v>520.41</v>
      </c>
      <c r="M247" s="2">
        <v>33053</v>
      </c>
      <c r="N247">
        <v>358.02</v>
      </c>
      <c r="O247" s="2">
        <v>39416</v>
      </c>
      <c r="P247">
        <v>6352.3838599999999</v>
      </c>
      <c r="Q247" s="2">
        <v>33053</v>
      </c>
      <c r="R247">
        <v>364.85</v>
      </c>
      <c r="S247" s="2">
        <v>33450</v>
      </c>
      <c r="T247">
        <v>7.7527999999999997</v>
      </c>
      <c r="U247" s="2">
        <v>38168</v>
      </c>
      <c r="V247">
        <v>8099.6632200000004</v>
      </c>
      <c r="W247" s="2">
        <v>41453</v>
      </c>
      <c r="X247">
        <v>7.0486500000000003</v>
      </c>
      <c r="Y247" s="2">
        <v>39629</v>
      </c>
      <c r="Z247">
        <v>120.73</v>
      </c>
      <c r="AA247" s="2">
        <v>39629</v>
      </c>
      <c r="AB247">
        <v>484.36</v>
      </c>
    </row>
    <row r="248" spans="1:28" x14ac:dyDescent="0.2">
      <c r="A248" s="2">
        <v>38562</v>
      </c>
      <c r="B248">
        <v>3.5187499999999998</v>
      </c>
      <c r="C248" s="2">
        <v>33085</v>
      </c>
      <c r="D248">
        <v>8.15</v>
      </c>
      <c r="E248" s="2"/>
      <c r="G248" s="2">
        <v>33085</v>
      </c>
      <c r="H248">
        <v>8.3409999999999993</v>
      </c>
      <c r="I248" s="2">
        <v>38044</v>
      </c>
      <c r="J248">
        <v>703.7</v>
      </c>
      <c r="K248" s="2">
        <v>33085</v>
      </c>
      <c r="L248">
        <v>524.17999999999995</v>
      </c>
      <c r="M248" s="2">
        <v>33085</v>
      </c>
      <c r="N248">
        <v>356.15</v>
      </c>
      <c r="O248" s="2">
        <v>39447</v>
      </c>
      <c r="P248">
        <v>6143.3868000000002</v>
      </c>
      <c r="Q248" s="2">
        <v>33085</v>
      </c>
      <c r="R248">
        <v>363.88</v>
      </c>
      <c r="S248" s="2">
        <v>33480</v>
      </c>
      <c r="T248">
        <v>7.3132400000000004</v>
      </c>
      <c r="U248" s="2">
        <v>38198</v>
      </c>
      <c r="V248">
        <v>8013.7484700000005</v>
      </c>
      <c r="W248" s="2">
        <v>41486</v>
      </c>
      <c r="X248">
        <v>7.3264100000000001</v>
      </c>
      <c r="Y248" s="2">
        <v>39660</v>
      </c>
      <c r="Z248">
        <v>117.64</v>
      </c>
      <c r="AA248" s="2">
        <v>39660</v>
      </c>
      <c r="AB248">
        <v>477.32</v>
      </c>
    </row>
    <row r="249" spans="1:28" x14ac:dyDescent="0.2">
      <c r="A249" s="2">
        <v>38595</v>
      </c>
      <c r="B249">
        <v>3.7</v>
      </c>
      <c r="C249" s="2">
        <v>33116</v>
      </c>
      <c r="D249">
        <v>8.1300000000000008</v>
      </c>
      <c r="E249" s="2"/>
      <c r="G249" s="2">
        <v>33116</v>
      </c>
      <c r="H249">
        <v>8.8460000000000001</v>
      </c>
      <c r="I249" s="2">
        <v>38077</v>
      </c>
      <c r="J249">
        <v>708.48</v>
      </c>
      <c r="K249" s="2">
        <v>33116</v>
      </c>
      <c r="L249">
        <v>474.13</v>
      </c>
      <c r="M249" s="2">
        <v>33116</v>
      </c>
      <c r="N249">
        <v>322.56</v>
      </c>
      <c r="O249" s="2">
        <v>39478</v>
      </c>
      <c r="P249">
        <v>5757.9940699999997</v>
      </c>
      <c r="Q249" s="2">
        <v>33116</v>
      </c>
      <c r="R249">
        <v>330.66</v>
      </c>
      <c r="S249" s="2">
        <v>33511</v>
      </c>
      <c r="T249">
        <v>7.9468399999999999</v>
      </c>
      <c r="U249" s="2">
        <v>38230</v>
      </c>
      <c r="V249">
        <v>8045.4687100000001</v>
      </c>
      <c r="W249" s="2">
        <v>41516</v>
      </c>
      <c r="X249">
        <v>7.5008699999999999</v>
      </c>
      <c r="Y249" s="2">
        <v>39689</v>
      </c>
      <c r="Z249">
        <v>111.28</v>
      </c>
      <c r="AA249" s="2">
        <v>39689</v>
      </c>
      <c r="AB249">
        <v>442.97</v>
      </c>
    </row>
    <row r="250" spans="1:28" x14ac:dyDescent="0.2">
      <c r="A250" s="2">
        <v>38625</v>
      </c>
      <c r="B250">
        <v>3.86375</v>
      </c>
      <c r="C250" s="2">
        <v>33146</v>
      </c>
      <c r="D250">
        <v>8.1999999999999993</v>
      </c>
      <c r="E250" s="2"/>
      <c r="G250" s="2">
        <v>33144</v>
      </c>
      <c r="H250">
        <v>8.7949999999999999</v>
      </c>
      <c r="I250" s="2">
        <v>38107</v>
      </c>
      <c r="J250">
        <v>703.66</v>
      </c>
      <c r="K250" s="2">
        <v>33144</v>
      </c>
      <c r="L250">
        <v>423.14</v>
      </c>
      <c r="M250" s="2">
        <v>33144</v>
      </c>
      <c r="N250">
        <v>306.05</v>
      </c>
      <c r="O250" s="2">
        <v>39507</v>
      </c>
      <c r="P250">
        <v>5928.8654999999999</v>
      </c>
      <c r="Q250" s="2">
        <v>33144</v>
      </c>
      <c r="R250">
        <v>314.37</v>
      </c>
      <c r="S250" s="2">
        <v>33542</v>
      </c>
      <c r="T250">
        <v>8.3261000000000003</v>
      </c>
      <c r="U250" s="2">
        <v>38260</v>
      </c>
      <c r="V250">
        <v>8281.3750899999995</v>
      </c>
      <c r="W250" s="2">
        <v>41547</v>
      </c>
      <c r="X250">
        <v>7.85656</v>
      </c>
      <c r="Y250" s="2">
        <v>39721</v>
      </c>
      <c r="Z250">
        <v>95.68</v>
      </c>
      <c r="AA250" s="2">
        <v>39721</v>
      </c>
      <c r="AB250">
        <v>368.58</v>
      </c>
    </row>
    <row r="251" spans="1:28" x14ac:dyDescent="0.2">
      <c r="A251" s="2">
        <v>38656</v>
      </c>
      <c r="B251">
        <v>4.09</v>
      </c>
      <c r="C251" s="2">
        <v>33177</v>
      </c>
      <c r="D251">
        <v>8.11</v>
      </c>
      <c r="E251" s="2"/>
      <c r="G251" s="2">
        <v>33177</v>
      </c>
      <c r="H251">
        <v>8.6170000000000009</v>
      </c>
      <c r="I251" s="2">
        <v>38138</v>
      </c>
      <c r="J251">
        <v>691.74</v>
      </c>
      <c r="K251" s="2">
        <v>33177</v>
      </c>
      <c r="L251">
        <v>461.64</v>
      </c>
      <c r="M251" s="2">
        <v>33177</v>
      </c>
      <c r="N251">
        <v>304</v>
      </c>
      <c r="O251" s="2">
        <v>39538</v>
      </c>
      <c r="P251">
        <v>6008.3352299999997</v>
      </c>
      <c r="Q251" s="2">
        <v>33177</v>
      </c>
      <c r="R251">
        <v>311.73</v>
      </c>
      <c r="S251" s="2">
        <v>33571</v>
      </c>
      <c r="T251">
        <v>7.6927000000000003</v>
      </c>
      <c r="U251" s="2">
        <v>38289</v>
      </c>
      <c r="V251">
        <v>8485.4073599999992</v>
      </c>
      <c r="W251" s="2">
        <v>41578</v>
      </c>
      <c r="X251">
        <v>8.0496800000000004</v>
      </c>
      <c r="Y251" s="2">
        <v>39752</v>
      </c>
      <c r="Z251">
        <v>77.760000000000005</v>
      </c>
      <c r="AA251" s="2">
        <v>39752</v>
      </c>
      <c r="AB251">
        <v>279.48</v>
      </c>
    </row>
    <row r="252" spans="1:28" x14ac:dyDescent="0.2">
      <c r="A252" s="2">
        <v>38686</v>
      </c>
      <c r="B252">
        <v>4.2937500000000002</v>
      </c>
      <c r="C252" s="2">
        <v>33207</v>
      </c>
      <c r="D252">
        <v>7.8100000000000005</v>
      </c>
      <c r="E252" s="2"/>
      <c r="G252" s="2">
        <v>33207</v>
      </c>
      <c r="H252">
        <v>8.2520000000000007</v>
      </c>
      <c r="I252" s="2">
        <v>38168</v>
      </c>
      <c r="J252">
        <v>701.66</v>
      </c>
      <c r="K252" s="2">
        <v>33207</v>
      </c>
      <c r="L252">
        <v>453.05</v>
      </c>
      <c r="M252" s="2">
        <v>33207</v>
      </c>
      <c r="N252">
        <v>322.22000000000003</v>
      </c>
      <c r="O252" s="2">
        <v>39568</v>
      </c>
      <c r="P252">
        <v>6050.8316599999998</v>
      </c>
      <c r="Q252" s="2">
        <v>33207</v>
      </c>
      <c r="R252">
        <v>330.28</v>
      </c>
      <c r="S252" s="2">
        <v>33603</v>
      </c>
      <c r="T252">
        <v>7.9348299999999998</v>
      </c>
      <c r="U252" s="2">
        <v>38321</v>
      </c>
      <c r="V252">
        <v>8981.7014099999997</v>
      </c>
      <c r="W252" s="2">
        <v>41607</v>
      </c>
      <c r="X252">
        <v>8.4410399999999992</v>
      </c>
      <c r="Y252" s="2">
        <v>39780</v>
      </c>
      <c r="Z252">
        <v>75.319999999999993</v>
      </c>
      <c r="AA252" s="2">
        <v>39780</v>
      </c>
      <c r="AB252">
        <v>262.41000000000003</v>
      </c>
    </row>
    <row r="253" spans="1:28" x14ac:dyDescent="0.2">
      <c r="A253" s="2">
        <v>38716</v>
      </c>
      <c r="B253">
        <v>4.3899999999999997</v>
      </c>
      <c r="C253" s="2">
        <v>33238</v>
      </c>
      <c r="D253">
        <v>7.31</v>
      </c>
      <c r="E253" s="2"/>
      <c r="G253" s="2">
        <v>33238</v>
      </c>
      <c r="H253">
        <v>8.0670000000000002</v>
      </c>
      <c r="I253" s="2">
        <v>38198</v>
      </c>
      <c r="J253">
        <v>711.2</v>
      </c>
      <c r="K253" s="2">
        <v>33238</v>
      </c>
      <c r="L253">
        <v>461.53</v>
      </c>
      <c r="M253" s="2">
        <v>33238</v>
      </c>
      <c r="N253">
        <v>330.22</v>
      </c>
      <c r="O253" s="2">
        <v>39598</v>
      </c>
      <c r="P253">
        <v>6065.4664400000001</v>
      </c>
      <c r="Q253" s="2">
        <v>33238</v>
      </c>
      <c r="R253">
        <v>338.81</v>
      </c>
      <c r="S253" s="2">
        <v>33634</v>
      </c>
      <c r="T253">
        <v>7.5460200000000004</v>
      </c>
      <c r="U253" s="2">
        <v>38352</v>
      </c>
      <c r="V253">
        <v>9223.2355700000007</v>
      </c>
      <c r="W253" s="2">
        <v>41639</v>
      </c>
      <c r="X253">
        <v>8.1508400000000005</v>
      </c>
      <c r="Y253" s="2">
        <v>39813</v>
      </c>
      <c r="Z253">
        <v>81.87</v>
      </c>
      <c r="AA253" s="2">
        <v>39813</v>
      </c>
      <c r="AB253">
        <v>288.11</v>
      </c>
    </row>
    <row r="254" spans="1:28" x14ac:dyDescent="0.2">
      <c r="A254" s="2">
        <v>38748</v>
      </c>
      <c r="B254">
        <v>4.57</v>
      </c>
      <c r="C254" s="2">
        <v>33269</v>
      </c>
      <c r="D254">
        <v>6.91</v>
      </c>
      <c r="E254" s="2"/>
      <c r="G254" s="2">
        <v>33269</v>
      </c>
      <c r="H254">
        <v>8.0069999999999997</v>
      </c>
      <c r="I254" s="2">
        <v>38230</v>
      </c>
      <c r="J254">
        <v>725.15</v>
      </c>
      <c r="K254" s="2">
        <v>33269</v>
      </c>
      <c r="L254">
        <v>477.39</v>
      </c>
      <c r="M254" s="2">
        <v>33269</v>
      </c>
      <c r="N254">
        <v>343.93</v>
      </c>
      <c r="O254" s="2">
        <v>39629</v>
      </c>
      <c r="P254">
        <v>5735.6450400000003</v>
      </c>
      <c r="Q254" s="2">
        <v>33269</v>
      </c>
      <c r="R254">
        <v>352.75</v>
      </c>
      <c r="S254" s="2">
        <v>33662</v>
      </c>
      <c r="T254">
        <v>6.9309399999999997</v>
      </c>
      <c r="U254" s="2">
        <v>38383</v>
      </c>
      <c r="V254">
        <v>9135.4248399999997</v>
      </c>
      <c r="W254" s="2">
        <v>41670</v>
      </c>
      <c r="X254">
        <v>7.6049299999999995</v>
      </c>
      <c r="Y254" s="2">
        <v>39843</v>
      </c>
      <c r="Z254">
        <v>76.67</v>
      </c>
      <c r="AA254" s="2">
        <v>39843</v>
      </c>
      <c r="AB254">
        <v>271.97000000000003</v>
      </c>
    </row>
    <row r="255" spans="1:28" x14ac:dyDescent="0.2">
      <c r="A255" s="2">
        <v>38776</v>
      </c>
      <c r="B255">
        <v>4.6331299999999995</v>
      </c>
      <c r="C255" s="2">
        <v>33297</v>
      </c>
      <c r="D255">
        <v>6.25</v>
      </c>
      <c r="E255" s="2"/>
      <c r="G255" s="2">
        <v>33297</v>
      </c>
      <c r="H255">
        <v>8.0329999999999995</v>
      </c>
      <c r="I255" s="2">
        <v>38260</v>
      </c>
      <c r="J255">
        <v>735.68</v>
      </c>
      <c r="K255" s="2">
        <v>33297</v>
      </c>
      <c r="L255">
        <v>520.57000000000005</v>
      </c>
      <c r="M255" s="2">
        <v>33297</v>
      </c>
      <c r="N255">
        <v>367.07</v>
      </c>
      <c r="O255" s="2">
        <v>39660</v>
      </c>
      <c r="P255">
        <v>5690.2117699999999</v>
      </c>
      <c r="Q255" s="2">
        <v>33297</v>
      </c>
      <c r="R255">
        <v>376.07</v>
      </c>
      <c r="S255" s="2">
        <v>33694</v>
      </c>
      <c r="T255">
        <v>6.1837600000000004</v>
      </c>
      <c r="U255" s="2">
        <v>38411</v>
      </c>
      <c r="V255">
        <v>9555.4192000000003</v>
      </c>
      <c r="W255" s="2">
        <v>41698</v>
      </c>
      <c r="X255">
        <v>7.8044099999999998</v>
      </c>
      <c r="Y255" s="2">
        <v>39871</v>
      </c>
      <c r="Z255">
        <v>68.87</v>
      </c>
      <c r="AA255" s="2">
        <v>39871</v>
      </c>
      <c r="AB255">
        <v>253.98</v>
      </c>
    </row>
    <row r="256" spans="1:28" x14ac:dyDescent="0.2">
      <c r="A256" s="2">
        <v>38807</v>
      </c>
      <c r="B256">
        <v>4.8293800000000005</v>
      </c>
      <c r="C256" s="2">
        <v>33328</v>
      </c>
      <c r="D256">
        <v>6.12</v>
      </c>
      <c r="E256" s="2"/>
      <c r="G256" s="2">
        <v>33326</v>
      </c>
      <c r="H256">
        <v>8.0609999999999999</v>
      </c>
      <c r="I256" s="2">
        <v>38289</v>
      </c>
      <c r="J256">
        <v>748.97</v>
      </c>
      <c r="K256" s="2">
        <v>33326</v>
      </c>
      <c r="L256">
        <v>504.26</v>
      </c>
      <c r="M256" s="2">
        <v>33326</v>
      </c>
      <c r="N256">
        <v>375.22</v>
      </c>
      <c r="O256" s="2">
        <v>39689</v>
      </c>
      <c r="P256">
        <v>5492.2350100000003</v>
      </c>
      <c r="Q256" s="2">
        <v>33326</v>
      </c>
      <c r="R256">
        <v>383.54</v>
      </c>
      <c r="S256" s="2">
        <v>33724</v>
      </c>
      <c r="T256">
        <v>5.7925399999999998</v>
      </c>
      <c r="U256" s="2">
        <v>38442</v>
      </c>
      <c r="V256">
        <v>9242.5847799999992</v>
      </c>
      <c r="W256" s="2">
        <v>41729</v>
      </c>
      <c r="X256">
        <v>7.6731699999999998</v>
      </c>
      <c r="Y256" s="2">
        <v>39903</v>
      </c>
      <c r="Z256">
        <v>73.17</v>
      </c>
      <c r="AA256" s="2">
        <v>39903</v>
      </c>
      <c r="AB256">
        <v>288.73</v>
      </c>
    </row>
    <row r="257" spans="1:28" x14ac:dyDescent="0.2">
      <c r="A257" s="2">
        <v>38835</v>
      </c>
      <c r="B257">
        <v>5.04</v>
      </c>
      <c r="C257" s="2">
        <v>33358</v>
      </c>
      <c r="D257">
        <v>5.91</v>
      </c>
      <c r="E257" s="2"/>
      <c r="G257" s="2">
        <v>33358</v>
      </c>
      <c r="H257">
        <v>8.0129999999999999</v>
      </c>
      <c r="I257" s="2">
        <v>38321</v>
      </c>
      <c r="J257">
        <v>758</v>
      </c>
      <c r="K257" s="2">
        <v>33358</v>
      </c>
      <c r="L257">
        <v>507.24</v>
      </c>
      <c r="M257" s="2">
        <v>33358</v>
      </c>
      <c r="N257">
        <v>375.35</v>
      </c>
      <c r="O257" s="2">
        <v>39721</v>
      </c>
      <c r="P257">
        <v>4958.9395500000001</v>
      </c>
      <c r="Q257" s="2">
        <v>33358</v>
      </c>
      <c r="R257">
        <v>384.22</v>
      </c>
      <c r="S257" s="2">
        <v>33753</v>
      </c>
      <c r="T257">
        <v>6.2471300000000003</v>
      </c>
      <c r="U257" s="2">
        <v>38471</v>
      </c>
      <c r="V257">
        <v>9172.2077100000006</v>
      </c>
      <c r="W257" s="2">
        <v>41759</v>
      </c>
      <c r="X257">
        <v>7.4962600000000004</v>
      </c>
      <c r="Y257" s="2">
        <v>39933</v>
      </c>
      <c r="Z257">
        <v>82.38</v>
      </c>
      <c r="AA257" s="2">
        <v>39933</v>
      </c>
      <c r="AB257">
        <v>336.37</v>
      </c>
    </row>
    <row r="258" spans="1:28" x14ac:dyDescent="0.2">
      <c r="A258" s="2">
        <v>38868</v>
      </c>
      <c r="B258">
        <v>5.1106300000000005</v>
      </c>
      <c r="C258" s="2">
        <v>33389</v>
      </c>
      <c r="D258">
        <v>5.78</v>
      </c>
      <c r="E258" s="2"/>
      <c r="G258" s="2">
        <v>33389</v>
      </c>
      <c r="H258">
        <v>8.0589999999999993</v>
      </c>
      <c r="I258" s="2">
        <v>38352</v>
      </c>
      <c r="J258">
        <v>769.3</v>
      </c>
      <c r="K258" s="2">
        <v>33389</v>
      </c>
      <c r="L258">
        <v>517.76</v>
      </c>
      <c r="M258" s="2">
        <v>33389</v>
      </c>
      <c r="N258">
        <v>389.83</v>
      </c>
      <c r="O258" s="2">
        <v>39752</v>
      </c>
      <c r="P258">
        <v>4344.8885499999997</v>
      </c>
      <c r="Q258" s="2">
        <v>33389</v>
      </c>
      <c r="R258">
        <v>399.03</v>
      </c>
      <c r="S258" s="2">
        <v>33785</v>
      </c>
      <c r="T258">
        <v>5.6784800000000004</v>
      </c>
      <c r="U258" s="2">
        <v>38503</v>
      </c>
      <c r="V258">
        <v>9046.89</v>
      </c>
      <c r="W258" s="2">
        <v>41789</v>
      </c>
      <c r="X258">
        <v>7.7983700000000002</v>
      </c>
      <c r="Y258" s="2">
        <v>39962</v>
      </c>
      <c r="Z258">
        <v>92.77</v>
      </c>
      <c r="AA258" s="2">
        <v>39962</v>
      </c>
      <c r="AB258">
        <v>388.74</v>
      </c>
    </row>
    <row r="259" spans="1:28" x14ac:dyDescent="0.2">
      <c r="A259" s="2">
        <v>38898</v>
      </c>
      <c r="B259">
        <v>5.3343800000000003</v>
      </c>
      <c r="C259" s="2">
        <v>33419</v>
      </c>
      <c r="D259">
        <v>5.9</v>
      </c>
      <c r="E259" s="2"/>
      <c r="G259" s="2">
        <v>33417</v>
      </c>
      <c r="H259">
        <v>8.2270000000000003</v>
      </c>
      <c r="I259" s="2">
        <v>38383</v>
      </c>
      <c r="J259">
        <v>768.3</v>
      </c>
      <c r="K259" s="2">
        <v>33417</v>
      </c>
      <c r="L259">
        <v>484.85</v>
      </c>
      <c r="M259" s="2">
        <v>33417</v>
      </c>
      <c r="N259">
        <v>371.16</v>
      </c>
      <c r="O259" s="2">
        <v>39780</v>
      </c>
      <c r="P259">
        <v>3937.3116199999999</v>
      </c>
      <c r="Q259" s="2">
        <v>33417</v>
      </c>
      <c r="R259">
        <v>380.33</v>
      </c>
      <c r="S259" s="2">
        <v>33816</v>
      </c>
      <c r="T259">
        <v>5.6034800000000002</v>
      </c>
      <c r="U259" s="2">
        <v>38533</v>
      </c>
      <c r="V259">
        <v>9161.8321099999994</v>
      </c>
      <c r="W259" s="2">
        <v>41820</v>
      </c>
      <c r="X259">
        <v>7.9428200000000002</v>
      </c>
      <c r="Y259" s="2">
        <v>39994</v>
      </c>
      <c r="Z259">
        <v>93.32</v>
      </c>
      <c r="AA259" s="2">
        <v>39994</v>
      </c>
      <c r="AB259">
        <v>386.04</v>
      </c>
    </row>
    <row r="260" spans="1:28" x14ac:dyDescent="0.2">
      <c r="A260" s="2">
        <v>38929</v>
      </c>
      <c r="B260">
        <v>5.3906299999999998</v>
      </c>
      <c r="C260" s="2">
        <v>33450</v>
      </c>
      <c r="D260">
        <v>5.82</v>
      </c>
      <c r="E260" s="2"/>
      <c r="G260" s="2">
        <v>33450</v>
      </c>
      <c r="H260">
        <v>8.1470000000000002</v>
      </c>
      <c r="I260" s="2">
        <v>38411</v>
      </c>
      <c r="J260">
        <v>779.6</v>
      </c>
      <c r="K260" s="2">
        <v>33450</v>
      </c>
      <c r="L260">
        <v>506.78</v>
      </c>
      <c r="M260" s="2">
        <v>33450</v>
      </c>
      <c r="N260">
        <v>387.81</v>
      </c>
      <c r="O260" s="2">
        <v>39813</v>
      </c>
      <c r="P260">
        <v>4322.8940199999997</v>
      </c>
      <c r="Q260" s="2">
        <v>33450</v>
      </c>
      <c r="R260">
        <v>396.29</v>
      </c>
      <c r="S260" s="2">
        <v>33847</v>
      </c>
      <c r="T260">
        <v>6.5903299999999998</v>
      </c>
      <c r="U260" s="2">
        <v>38562</v>
      </c>
      <c r="V260">
        <v>9289.9806700000008</v>
      </c>
      <c r="W260" s="2">
        <v>41851</v>
      </c>
      <c r="X260">
        <v>8.5263399999999994</v>
      </c>
      <c r="Y260" s="2">
        <v>40025</v>
      </c>
      <c r="Z260">
        <v>100.89</v>
      </c>
      <c r="AA260" s="2">
        <v>40025</v>
      </c>
      <c r="AB260">
        <v>434.88</v>
      </c>
    </row>
    <row r="261" spans="1:28" x14ac:dyDescent="0.2">
      <c r="A261" s="2">
        <v>38960</v>
      </c>
      <c r="B261">
        <v>5.33</v>
      </c>
      <c r="C261" s="2">
        <v>33481</v>
      </c>
      <c r="D261">
        <v>5.66</v>
      </c>
      <c r="E261" s="2"/>
      <c r="G261" s="2">
        <v>33480</v>
      </c>
      <c r="H261">
        <v>7.8159999999999998</v>
      </c>
      <c r="I261" s="2">
        <v>38442</v>
      </c>
      <c r="J261">
        <v>756.93</v>
      </c>
      <c r="K261" s="2">
        <v>33480</v>
      </c>
      <c r="L261">
        <v>504.2</v>
      </c>
      <c r="M261" s="2">
        <v>33480</v>
      </c>
      <c r="N261">
        <v>395.43</v>
      </c>
      <c r="O261" s="2">
        <v>39843</v>
      </c>
      <c r="P261">
        <v>3768.92353</v>
      </c>
      <c r="Q261" s="2">
        <v>33480</v>
      </c>
      <c r="R261">
        <v>404.54</v>
      </c>
      <c r="S261" s="2">
        <v>33877</v>
      </c>
      <c r="T261">
        <v>6.4177400000000002</v>
      </c>
      <c r="U261" s="2">
        <v>38595</v>
      </c>
      <c r="V261">
        <v>9552.9589699999997</v>
      </c>
      <c r="W261" s="2">
        <v>41880</v>
      </c>
      <c r="X261">
        <v>8.5430100000000007</v>
      </c>
      <c r="Y261" s="2">
        <v>40056</v>
      </c>
      <c r="Z261">
        <v>101.25</v>
      </c>
      <c r="AA261" s="2">
        <v>40056</v>
      </c>
      <c r="AB261">
        <v>419.61</v>
      </c>
    </row>
    <row r="262" spans="1:28" x14ac:dyDescent="0.2">
      <c r="A262" s="2">
        <v>38989</v>
      </c>
      <c r="B262">
        <v>5.3218800000000002</v>
      </c>
      <c r="C262" s="2">
        <v>33511</v>
      </c>
      <c r="D262">
        <v>5.45</v>
      </c>
      <c r="E262" s="2"/>
      <c r="G262" s="2">
        <v>33511</v>
      </c>
      <c r="H262">
        <v>7.4450000000000003</v>
      </c>
      <c r="I262" s="2">
        <v>38471</v>
      </c>
      <c r="J262">
        <v>749.55</v>
      </c>
      <c r="K262" s="2">
        <v>33511</v>
      </c>
      <c r="L262">
        <v>516.42999999999995</v>
      </c>
      <c r="M262" s="2">
        <v>33511</v>
      </c>
      <c r="N262">
        <v>387.86</v>
      </c>
      <c r="O262" s="2">
        <v>39871</v>
      </c>
      <c r="P262">
        <v>3372.7428100000002</v>
      </c>
      <c r="Q262" s="2">
        <v>33511</v>
      </c>
      <c r="R262">
        <v>396.4</v>
      </c>
      <c r="S262" s="2">
        <v>33907</v>
      </c>
      <c r="T262">
        <v>6.1191000000000004</v>
      </c>
      <c r="U262" s="2">
        <v>38625</v>
      </c>
      <c r="V262">
        <v>9670.3319200000005</v>
      </c>
      <c r="W262" s="2">
        <v>41912</v>
      </c>
      <c r="X262">
        <v>7.9655399999999998</v>
      </c>
      <c r="Y262" s="2">
        <v>40086</v>
      </c>
      <c r="Z262">
        <v>104.01</v>
      </c>
      <c r="AA262" s="2">
        <v>40086</v>
      </c>
      <c r="AB262">
        <v>455.78</v>
      </c>
    </row>
    <row r="263" spans="1:28" x14ac:dyDescent="0.2">
      <c r="A263" s="2">
        <v>39021</v>
      </c>
      <c r="B263">
        <v>5.32</v>
      </c>
      <c r="C263" s="2">
        <v>33542</v>
      </c>
      <c r="D263">
        <v>5.21</v>
      </c>
      <c r="E263" s="2"/>
      <c r="G263" s="2">
        <v>33542</v>
      </c>
      <c r="H263">
        <v>7.46</v>
      </c>
      <c r="I263" s="2">
        <v>38503</v>
      </c>
      <c r="J263">
        <v>762.86</v>
      </c>
      <c r="K263" s="2">
        <v>33542</v>
      </c>
      <c r="L263">
        <v>523.82000000000005</v>
      </c>
      <c r="M263" s="2">
        <v>33542</v>
      </c>
      <c r="N263">
        <v>392.46</v>
      </c>
      <c r="O263" s="2">
        <v>39903</v>
      </c>
      <c r="P263">
        <v>3618.7790599999998</v>
      </c>
      <c r="Q263" s="2">
        <v>33542</v>
      </c>
      <c r="R263">
        <v>402.95</v>
      </c>
      <c r="S263" s="2">
        <v>33938</v>
      </c>
      <c r="T263">
        <v>6.2742699999999996</v>
      </c>
      <c r="U263" s="2">
        <v>38656</v>
      </c>
      <c r="V263">
        <v>9405.2398900000007</v>
      </c>
      <c r="W263" s="2">
        <v>41943</v>
      </c>
      <c r="X263">
        <v>8.3080800000000004</v>
      </c>
      <c r="Y263" s="2">
        <v>40116</v>
      </c>
      <c r="Z263">
        <v>102.38</v>
      </c>
      <c r="AA263" s="2">
        <v>40116</v>
      </c>
      <c r="AB263">
        <v>453.12</v>
      </c>
    </row>
    <row r="264" spans="1:28" x14ac:dyDescent="0.2">
      <c r="A264" s="2">
        <v>39051</v>
      </c>
      <c r="B264">
        <v>5.35</v>
      </c>
      <c r="C264" s="2">
        <v>33572</v>
      </c>
      <c r="D264">
        <v>4.8100000000000005</v>
      </c>
      <c r="E264" s="2"/>
      <c r="G264" s="2">
        <v>33571</v>
      </c>
      <c r="H264">
        <v>7.3760000000000003</v>
      </c>
      <c r="I264" s="2">
        <v>38533</v>
      </c>
      <c r="J264">
        <v>777.83</v>
      </c>
      <c r="K264" s="2">
        <v>33571</v>
      </c>
      <c r="L264">
        <v>499.99</v>
      </c>
      <c r="M264" s="2">
        <v>33571</v>
      </c>
      <c r="N264">
        <v>375.22</v>
      </c>
      <c r="O264" s="2">
        <v>39933</v>
      </c>
      <c r="P264">
        <v>3926.4327800000001</v>
      </c>
      <c r="Q264" s="2">
        <v>33571</v>
      </c>
      <c r="R264">
        <v>386.08</v>
      </c>
      <c r="S264" s="2">
        <v>33969</v>
      </c>
      <c r="T264">
        <v>6.17753</v>
      </c>
      <c r="U264" s="2">
        <v>38686</v>
      </c>
      <c r="V264">
        <v>9396.2366600000005</v>
      </c>
      <c r="W264" s="2">
        <v>41971</v>
      </c>
      <c r="X264">
        <v>8.4329400000000003</v>
      </c>
      <c r="Y264" s="2">
        <v>40147</v>
      </c>
      <c r="Z264">
        <v>103.18</v>
      </c>
      <c r="AA264" s="2">
        <v>40147</v>
      </c>
      <c r="AB264">
        <v>465.03</v>
      </c>
    </row>
    <row r="265" spans="1:28" x14ac:dyDescent="0.2">
      <c r="A265" s="2">
        <v>39080</v>
      </c>
      <c r="B265">
        <v>5.3218800000000002</v>
      </c>
      <c r="C265" s="2">
        <v>33603</v>
      </c>
      <c r="D265">
        <v>4.43</v>
      </c>
      <c r="E265" s="2"/>
      <c r="G265" s="2">
        <v>33603</v>
      </c>
      <c r="H265">
        <v>6.6989999999999998</v>
      </c>
      <c r="I265" s="2">
        <v>38562</v>
      </c>
      <c r="J265">
        <v>791.43</v>
      </c>
      <c r="K265" s="2">
        <v>33603</v>
      </c>
      <c r="L265">
        <v>535.36</v>
      </c>
      <c r="M265" s="2">
        <v>33603</v>
      </c>
      <c r="N265">
        <v>417.09</v>
      </c>
      <c r="O265" s="2">
        <v>39962</v>
      </c>
      <c r="P265">
        <v>4317.6725200000001</v>
      </c>
      <c r="Q265" s="2">
        <v>33603</v>
      </c>
      <c r="R265">
        <v>426.08</v>
      </c>
      <c r="S265" s="2">
        <v>33998</v>
      </c>
      <c r="T265">
        <v>6.1558599999999997</v>
      </c>
      <c r="U265" s="2">
        <v>38716</v>
      </c>
      <c r="V265">
        <v>9657.0312200000008</v>
      </c>
      <c r="W265" s="2">
        <v>42004</v>
      </c>
      <c r="X265">
        <v>8.5311900000000005</v>
      </c>
      <c r="Y265" s="2">
        <v>40178</v>
      </c>
      <c r="Z265">
        <v>105.76</v>
      </c>
      <c r="AA265" s="2">
        <v>40178</v>
      </c>
      <c r="AB265">
        <v>484.95</v>
      </c>
    </row>
    <row r="266" spans="1:28" x14ac:dyDescent="0.2">
      <c r="A266" s="2">
        <v>39113</v>
      </c>
      <c r="B266">
        <v>5.32</v>
      </c>
      <c r="C266" s="2">
        <v>33634</v>
      </c>
      <c r="D266">
        <v>4.03</v>
      </c>
      <c r="E266" s="2"/>
      <c r="G266" s="2">
        <v>33634</v>
      </c>
      <c r="H266">
        <v>7.274</v>
      </c>
      <c r="I266" s="2">
        <v>38595</v>
      </c>
      <c r="J266">
        <v>792.94</v>
      </c>
      <c r="K266" s="2">
        <v>33634</v>
      </c>
      <c r="L266">
        <v>524.45000000000005</v>
      </c>
      <c r="M266" s="2">
        <v>33634</v>
      </c>
      <c r="N266">
        <v>408.79</v>
      </c>
      <c r="O266" s="2">
        <v>39994</v>
      </c>
      <c r="P266">
        <v>4297.3641799999996</v>
      </c>
      <c r="Q266" s="2">
        <v>33634</v>
      </c>
      <c r="R266">
        <v>418.78</v>
      </c>
      <c r="S266" s="2">
        <v>34026</v>
      </c>
      <c r="T266">
        <v>6.4064499999999995</v>
      </c>
      <c r="U266" s="2">
        <v>38748</v>
      </c>
      <c r="V266">
        <v>10273.494699999999</v>
      </c>
      <c r="W266" s="2">
        <v>42034</v>
      </c>
      <c r="X266">
        <v>8.7245899999999992</v>
      </c>
      <c r="Y266" s="2">
        <v>40207</v>
      </c>
      <c r="Z266">
        <v>103.43</v>
      </c>
      <c r="AA266" s="2">
        <v>40207</v>
      </c>
      <c r="AB266">
        <v>455.26</v>
      </c>
    </row>
    <row r="267" spans="1:28" x14ac:dyDescent="0.2">
      <c r="A267" s="2">
        <v>39141</v>
      </c>
      <c r="B267">
        <v>5.32</v>
      </c>
      <c r="C267" s="2">
        <v>33663</v>
      </c>
      <c r="D267">
        <v>4.0599999999999996</v>
      </c>
      <c r="E267" s="2"/>
      <c r="G267" s="2">
        <v>33662</v>
      </c>
      <c r="H267">
        <v>7.25</v>
      </c>
      <c r="I267" s="2">
        <v>38625</v>
      </c>
      <c r="J267">
        <v>785.03</v>
      </c>
      <c r="K267" s="2">
        <v>33662</v>
      </c>
      <c r="L267">
        <v>514.4</v>
      </c>
      <c r="M267" s="2">
        <v>33662</v>
      </c>
      <c r="N267">
        <v>412.7</v>
      </c>
      <c r="O267" s="2">
        <v>40025</v>
      </c>
      <c r="P267">
        <v>4780.0541700000003</v>
      </c>
      <c r="Q267" s="2">
        <v>33662</v>
      </c>
      <c r="R267">
        <v>421.99</v>
      </c>
      <c r="S267" s="2">
        <v>34059</v>
      </c>
      <c r="T267">
        <v>7.3198699999999999</v>
      </c>
      <c r="U267" s="2">
        <v>38776</v>
      </c>
      <c r="V267">
        <v>10155.39525</v>
      </c>
      <c r="W267" s="2">
        <v>42062</v>
      </c>
      <c r="X267">
        <v>9.0062800000000003</v>
      </c>
      <c r="Y267" s="2">
        <v>40235</v>
      </c>
      <c r="Z267">
        <v>104.2</v>
      </c>
      <c r="AA267" s="2">
        <v>40235</v>
      </c>
      <c r="AB267">
        <v>457.01</v>
      </c>
    </row>
    <row r="268" spans="1:28" x14ac:dyDescent="0.2">
      <c r="A268" s="2">
        <v>39171</v>
      </c>
      <c r="B268">
        <v>5.32</v>
      </c>
      <c r="C268" s="2">
        <v>33694</v>
      </c>
      <c r="D268">
        <v>3.98</v>
      </c>
      <c r="E268" s="2"/>
      <c r="G268" s="2">
        <v>33694</v>
      </c>
      <c r="H268">
        <v>7.5280000000000005</v>
      </c>
      <c r="I268" s="2">
        <v>38656</v>
      </c>
      <c r="J268">
        <v>779.55</v>
      </c>
      <c r="K268" s="2">
        <v>33694</v>
      </c>
      <c r="L268">
        <v>489.18</v>
      </c>
      <c r="M268" s="2">
        <v>33694</v>
      </c>
      <c r="N268">
        <v>403.69</v>
      </c>
      <c r="O268" s="2">
        <v>40056</v>
      </c>
      <c r="P268">
        <v>5053.5683200000003</v>
      </c>
      <c r="Q268" s="2">
        <v>33694</v>
      </c>
      <c r="R268">
        <v>412.17</v>
      </c>
      <c r="S268" s="2">
        <v>34089</v>
      </c>
      <c r="T268">
        <v>8.6046700000000005</v>
      </c>
      <c r="U268" s="2">
        <v>38807</v>
      </c>
      <c r="V268">
        <v>10373.036029999999</v>
      </c>
      <c r="W268" s="2">
        <v>42094</v>
      </c>
      <c r="X268">
        <v>9.2223600000000001</v>
      </c>
      <c r="Y268" s="2">
        <v>40268</v>
      </c>
      <c r="Z268">
        <v>110.07</v>
      </c>
      <c r="AA268" s="2">
        <v>40268</v>
      </c>
      <c r="AB268">
        <v>489.71</v>
      </c>
    </row>
    <row r="269" spans="1:28" x14ac:dyDescent="0.2">
      <c r="A269" s="2">
        <v>39202</v>
      </c>
      <c r="B269">
        <v>5.32</v>
      </c>
      <c r="C269" s="2">
        <v>33724</v>
      </c>
      <c r="D269">
        <v>3.73</v>
      </c>
      <c r="E269" s="2"/>
      <c r="G269" s="2">
        <v>33724</v>
      </c>
      <c r="H269">
        <v>7.5830000000000002</v>
      </c>
      <c r="I269" s="2">
        <v>38686</v>
      </c>
      <c r="J269">
        <v>783.62</v>
      </c>
      <c r="K269" s="2">
        <v>33724</v>
      </c>
      <c r="L269">
        <v>494.99</v>
      </c>
      <c r="M269" s="2">
        <v>33724</v>
      </c>
      <c r="N269">
        <v>414.95</v>
      </c>
      <c r="O269" s="2">
        <v>40086</v>
      </c>
      <c r="P269">
        <v>5268.9918600000001</v>
      </c>
      <c r="Q269" s="2">
        <v>33724</v>
      </c>
      <c r="R269">
        <v>422.07</v>
      </c>
      <c r="S269" s="2">
        <v>34120</v>
      </c>
      <c r="T269">
        <v>8.8493200000000005</v>
      </c>
      <c r="U269" s="2">
        <v>38835</v>
      </c>
      <c r="V269">
        <v>10968.065280000001</v>
      </c>
      <c r="W269" s="2">
        <v>42124</v>
      </c>
      <c r="X269">
        <v>10.75935</v>
      </c>
      <c r="Y269" s="2">
        <v>40298</v>
      </c>
      <c r="Z269">
        <v>110.98</v>
      </c>
      <c r="AA269" s="2">
        <v>40298</v>
      </c>
      <c r="AB269">
        <v>498.8</v>
      </c>
    </row>
    <row r="270" spans="1:28" x14ac:dyDescent="0.2">
      <c r="A270" s="2">
        <v>39233</v>
      </c>
      <c r="B270">
        <v>5.32</v>
      </c>
      <c r="C270" s="2">
        <v>33755</v>
      </c>
      <c r="D270">
        <v>3.82</v>
      </c>
      <c r="E270" s="2"/>
      <c r="G270" s="2">
        <v>33753</v>
      </c>
      <c r="H270">
        <v>7.3179999999999996</v>
      </c>
      <c r="I270" s="2">
        <v>38716</v>
      </c>
      <c r="J270">
        <v>790.35</v>
      </c>
      <c r="K270" s="2">
        <v>33753</v>
      </c>
      <c r="L270">
        <v>513.66999999999996</v>
      </c>
      <c r="M270" s="2">
        <v>33753</v>
      </c>
      <c r="N270">
        <v>415.35</v>
      </c>
      <c r="O270" s="2">
        <v>40116</v>
      </c>
      <c r="P270">
        <v>5273.3822099999998</v>
      </c>
      <c r="Q270" s="2">
        <v>33753</v>
      </c>
      <c r="R270">
        <v>422.78</v>
      </c>
      <c r="S270" s="2">
        <v>34150</v>
      </c>
      <c r="T270">
        <v>8.5831800000000005</v>
      </c>
      <c r="U270" s="2">
        <v>38868</v>
      </c>
      <c r="V270">
        <v>10718.95989</v>
      </c>
      <c r="W270" s="2">
        <v>42153</v>
      </c>
      <c r="X270">
        <v>10.33869</v>
      </c>
      <c r="Y270" s="2">
        <v>40329</v>
      </c>
      <c r="Z270">
        <v>101.61</v>
      </c>
      <c r="AA270" s="2">
        <v>40329</v>
      </c>
      <c r="AB270">
        <v>454.87</v>
      </c>
    </row>
    <row r="271" spans="1:28" x14ac:dyDescent="0.2">
      <c r="A271" s="2">
        <v>39262</v>
      </c>
      <c r="B271">
        <v>5.32</v>
      </c>
      <c r="C271" s="2">
        <v>33785</v>
      </c>
      <c r="D271">
        <v>3.76</v>
      </c>
      <c r="E271" s="2"/>
      <c r="G271" s="2">
        <v>33785</v>
      </c>
      <c r="H271">
        <v>7.1210000000000004</v>
      </c>
      <c r="I271" s="2">
        <v>38748</v>
      </c>
      <c r="J271">
        <v>802.96</v>
      </c>
      <c r="K271" s="2">
        <v>33785</v>
      </c>
      <c r="L271">
        <v>495.42</v>
      </c>
      <c r="M271" s="2">
        <v>33785</v>
      </c>
      <c r="N271">
        <v>408.14</v>
      </c>
      <c r="O271" s="2">
        <v>40147</v>
      </c>
      <c r="P271">
        <v>5354.63591</v>
      </c>
      <c r="Q271" s="2">
        <v>33785</v>
      </c>
      <c r="R271">
        <v>415.75</v>
      </c>
      <c r="S271" s="2">
        <v>34180</v>
      </c>
      <c r="T271">
        <v>9.2203300000000006</v>
      </c>
      <c r="U271" s="2">
        <v>38898</v>
      </c>
      <c r="V271">
        <v>10773.70628</v>
      </c>
      <c r="W271" s="2">
        <v>42185</v>
      </c>
      <c r="X271">
        <v>9.6091300000000004</v>
      </c>
      <c r="Y271" s="2">
        <v>40359</v>
      </c>
      <c r="Z271">
        <v>101.33</v>
      </c>
      <c r="AA271" s="2">
        <v>40359</v>
      </c>
      <c r="AB271">
        <v>461.63</v>
      </c>
    </row>
    <row r="272" spans="1:28" x14ac:dyDescent="0.2">
      <c r="A272" s="2">
        <v>39294</v>
      </c>
      <c r="B272">
        <v>5.32</v>
      </c>
      <c r="C272" s="2">
        <v>33816</v>
      </c>
      <c r="D272">
        <v>3.25</v>
      </c>
      <c r="E272" s="2"/>
      <c r="G272" s="2">
        <v>33816</v>
      </c>
      <c r="H272">
        <v>6.7089999999999996</v>
      </c>
      <c r="I272" s="2">
        <v>38776</v>
      </c>
      <c r="J272">
        <v>808.32</v>
      </c>
      <c r="K272" s="2">
        <v>33816</v>
      </c>
      <c r="L272">
        <v>495.64</v>
      </c>
      <c r="M272" s="2">
        <v>33816</v>
      </c>
      <c r="N272">
        <v>424.21</v>
      </c>
      <c r="O272" s="2">
        <v>40178</v>
      </c>
      <c r="P272">
        <v>5428.7918799999998</v>
      </c>
      <c r="Q272" s="2">
        <v>33816</v>
      </c>
      <c r="R272">
        <v>431.55</v>
      </c>
      <c r="S272" s="2">
        <v>34212</v>
      </c>
      <c r="T272">
        <v>9.4574800000000003</v>
      </c>
      <c r="U272" s="2">
        <v>38929</v>
      </c>
      <c r="V272">
        <v>11075.2497</v>
      </c>
      <c r="W272" s="2">
        <v>42216</v>
      </c>
      <c r="X272">
        <v>8.5573499999999996</v>
      </c>
      <c r="Y272" s="2">
        <v>40389</v>
      </c>
      <c r="Z272">
        <v>105.87</v>
      </c>
      <c r="AA272" s="2">
        <v>40389</v>
      </c>
      <c r="AB272">
        <v>486.47</v>
      </c>
    </row>
    <row r="273" spans="1:28" x14ac:dyDescent="0.2">
      <c r="A273" s="2">
        <v>39325</v>
      </c>
      <c r="B273">
        <v>5.72</v>
      </c>
      <c r="C273" s="2">
        <v>33847</v>
      </c>
      <c r="D273">
        <v>3.3</v>
      </c>
      <c r="E273" s="2"/>
      <c r="G273" s="2">
        <v>33847</v>
      </c>
      <c r="H273">
        <v>6.6040000000000001</v>
      </c>
      <c r="I273" s="2">
        <v>38807</v>
      </c>
      <c r="J273">
        <v>813.16</v>
      </c>
      <c r="K273" s="2">
        <v>33847</v>
      </c>
      <c r="L273">
        <v>506.64</v>
      </c>
      <c r="M273" s="2">
        <v>33847</v>
      </c>
      <c r="N273">
        <v>414.03</v>
      </c>
      <c r="O273" s="2">
        <v>40207</v>
      </c>
      <c r="P273">
        <v>5252.4186200000004</v>
      </c>
      <c r="Q273" s="2">
        <v>33847</v>
      </c>
      <c r="R273">
        <v>420.21</v>
      </c>
      <c r="S273" s="2">
        <v>34242</v>
      </c>
      <c r="T273">
        <v>8.9620300000000004</v>
      </c>
      <c r="U273" s="2">
        <v>38960</v>
      </c>
      <c r="V273">
        <v>11234.58361</v>
      </c>
      <c r="W273" s="2">
        <v>42247</v>
      </c>
      <c r="X273">
        <v>7.5573199999999998</v>
      </c>
      <c r="Y273" s="2">
        <v>40421</v>
      </c>
      <c r="Z273">
        <v>103.91</v>
      </c>
      <c r="AA273" s="2">
        <v>40421</v>
      </c>
      <c r="AB273">
        <v>479.59</v>
      </c>
    </row>
    <row r="274" spans="1:28" x14ac:dyDescent="0.2">
      <c r="A274" s="2">
        <v>39353</v>
      </c>
      <c r="B274">
        <v>5.1237500000000002</v>
      </c>
      <c r="C274" s="2">
        <v>33877</v>
      </c>
      <c r="D274">
        <v>3.22</v>
      </c>
      <c r="E274" s="2"/>
      <c r="G274" s="2">
        <v>33877</v>
      </c>
      <c r="H274">
        <v>6.3540000000000001</v>
      </c>
      <c r="I274" s="2">
        <v>38835</v>
      </c>
      <c r="J274">
        <v>818.17</v>
      </c>
      <c r="K274" s="2">
        <v>33877</v>
      </c>
      <c r="L274">
        <v>500.95</v>
      </c>
      <c r="M274" s="2">
        <v>33877</v>
      </c>
      <c r="N274">
        <v>417.8</v>
      </c>
      <c r="O274" s="2">
        <v>40235</v>
      </c>
      <c r="P274">
        <v>5358.6890000000003</v>
      </c>
      <c r="Q274" s="2">
        <v>33877</v>
      </c>
      <c r="R274">
        <v>421.54</v>
      </c>
      <c r="S274" s="2">
        <v>34271</v>
      </c>
      <c r="T274">
        <v>8.9368700000000008</v>
      </c>
      <c r="U274" s="2">
        <v>38989</v>
      </c>
      <c r="V274">
        <v>11157.425069999999</v>
      </c>
      <c r="W274" s="2">
        <v>42277</v>
      </c>
      <c r="X274">
        <v>7.3803599999999996</v>
      </c>
      <c r="Y274" s="2">
        <v>40451</v>
      </c>
      <c r="Z274">
        <v>111.75</v>
      </c>
      <c r="AA274" s="2">
        <v>40451</v>
      </c>
      <c r="AB274">
        <v>532.64</v>
      </c>
    </row>
    <row r="275" spans="1:28" x14ac:dyDescent="0.2">
      <c r="A275" s="2">
        <v>39386</v>
      </c>
      <c r="B275">
        <v>4.7062499999999998</v>
      </c>
      <c r="C275" s="2">
        <v>33908</v>
      </c>
      <c r="D275">
        <v>3.1</v>
      </c>
      <c r="E275" s="2"/>
      <c r="G275" s="2">
        <v>33907</v>
      </c>
      <c r="H275">
        <v>6.7889999999999997</v>
      </c>
      <c r="I275" s="2">
        <v>38868</v>
      </c>
      <c r="J275">
        <v>818.06</v>
      </c>
      <c r="K275" s="2">
        <v>33907</v>
      </c>
      <c r="L275">
        <v>486.38</v>
      </c>
      <c r="M275" s="2">
        <v>33907</v>
      </c>
      <c r="N275">
        <v>418.68</v>
      </c>
      <c r="O275" s="2">
        <v>40268</v>
      </c>
      <c r="P275">
        <v>5715.22055</v>
      </c>
      <c r="Q275" s="2">
        <v>33907</v>
      </c>
      <c r="R275">
        <v>423.51</v>
      </c>
      <c r="S275" s="2">
        <v>34303</v>
      </c>
      <c r="T275">
        <v>7.4666300000000003</v>
      </c>
      <c r="U275" s="2">
        <v>39021</v>
      </c>
      <c r="V275">
        <v>11695.739809999999</v>
      </c>
      <c r="W275" s="2">
        <v>42307</v>
      </c>
      <c r="X275">
        <v>8.0489300000000004</v>
      </c>
      <c r="Y275" s="2">
        <v>40480</v>
      </c>
      <c r="Z275">
        <v>114.35</v>
      </c>
      <c r="AA275" s="2">
        <v>40480</v>
      </c>
      <c r="AB275">
        <v>546.37</v>
      </c>
    </row>
    <row r="276" spans="1:28" x14ac:dyDescent="0.2">
      <c r="A276" s="2">
        <v>39416</v>
      </c>
      <c r="B276">
        <v>5.2362500000000001</v>
      </c>
      <c r="C276" s="2">
        <v>33938</v>
      </c>
      <c r="D276">
        <v>3.09</v>
      </c>
      <c r="E276" s="2"/>
      <c r="G276" s="2">
        <v>33938</v>
      </c>
      <c r="H276">
        <v>6.9370000000000003</v>
      </c>
      <c r="I276" s="2">
        <v>38898</v>
      </c>
      <c r="J276">
        <v>815.19</v>
      </c>
      <c r="K276" s="2">
        <v>33938</v>
      </c>
      <c r="L276">
        <v>494.11</v>
      </c>
      <c r="M276" s="2">
        <v>33938</v>
      </c>
      <c r="N276">
        <v>431.35</v>
      </c>
      <c r="O276" s="2">
        <v>40298</v>
      </c>
      <c r="P276">
        <v>5416.2376000000004</v>
      </c>
      <c r="Q276" s="2">
        <v>33938</v>
      </c>
      <c r="R276">
        <v>434.63</v>
      </c>
      <c r="S276" s="2">
        <v>34334</v>
      </c>
      <c r="T276">
        <v>7.6852799999999997</v>
      </c>
      <c r="U276" s="2">
        <v>39051</v>
      </c>
      <c r="V276">
        <v>11902.223379999999</v>
      </c>
      <c r="W276" s="2">
        <v>42338</v>
      </c>
      <c r="X276">
        <v>7.77536</v>
      </c>
      <c r="Y276" s="2">
        <v>40512</v>
      </c>
      <c r="Z276">
        <v>114.5</v>
      </c>
      <c r="AA276" s="2">
        <v>40512</v>
      </c>
      <c r="AB276">
        <v>537.99</v>
      </c>
    </row>
    <row r="277" spans="1:28" x14ac:dyDescent="0.2">
      <c r="A277" s="2">
        <v>39447</v>
      </c>
      <c r="B277">
        <v>4.5999999999999996</v>
      </c>
      <c r="C277" s="2">
        <v>33969</v>
      </c>
      <c r="D277">
        <v>2.92</v>
      </c>
      <c r="E277" s="2"/>
      <c r="G277" s="2">
        <v>33969</v>
      </c>
      <c r="H277">
        <v>6.6859999999999999</v>
      </c>
      <c r="I277" s="2">
        <v>38929</v>
      </c>
      <c r="J277">
        <v>823.17</v>
      </c>
      <c r="K277" s="2">
        <v>33969</v>
      </c>
      <c r="L277">
        <v>497.13</v>
      </c>
      <c r="M277" s="2">
        <v>33969</v>
      </c>
      <c r="N277">
        <v>435.71</v>
      </c>
      <c r="O277" s="2">
        <v>40329</v>
      </c>
      <c r="P277">
        <v>4811.8427600000005</v>
      </c>
      <c r="Q277" s="2">
        <v>33969</v>
      </c>
      <c r="R277">
        <v>438.72</v>
      </c>
      <c r="S277" s="2">
        <v>34365</v>
      </c>
      <c r="T277">
        <v>8.9835799999999999</v>
      </c>
      <c r="U277" s="2">
        <v>39080</v>
      </c>
      <c r="V277">
        <v>12173.48314</v>
      </c>
      <c r="W277" s="2">
        <v>42369</v>
      </c>
      <c r="X277">
        <v>7.6734499999999999</v>
      </c>
      <c r="Y277" s="2">
        <v>40543</v>
      </c>
      <c r="Z277">
        <v>121.85</v>
      </c>
      <c r="AA277" s="2">
        <v>40543</v>
      </c>
      <c r="AB277">
        <v>567.35</v>
      </c>
    </row>
    <row r="278" spans="1:28" x14ac:dyDescent="0.2">
      <c r="A278" s="2">
        <v>39478</v>
      </c>
      <c r="B278">
        <v>3.1437499999999998</v>
      </c>
      <c r="C278" s="2">
        <v>34000</v>
      </c>
      <c r="D278">
        <v>3.02</v>
      </c>
      <c r="E278" s="2"/>
      <c r="G278" s="2">
        <v>33998</v>
      </c>
      <c r="H278">
        <v>6.359</v>
      </c>
      <c r="I278" s="2">
        <v>38960</v>
      </c>
      <c r="J278">
        <v>836.52</v>
      </c>
      <c r="K278" s="2">
        <v>33998</v>
      </c>
      <c r="L278">
        <v>497.83</v>
      </c>
      <c r="M278" s="2">
        <v>33998</v>
      </c>
      <c r="N278">
        <v>438.78</v>
      </c>
      <c r="O278" s="2">
        <v>40359</v>
      </c>
      <c r="P278">
        <v>5017.9269000000004</v>
      </c>
      <c r="Q278" s="2">
        <v>33998</v>
      </c>
      <c r="R278">
        <v>440.88</v>
      </c>
      <c r="S278" s="2">
        <v>34393</v>
      </c>
      <c r="T278">
        <v>9.3139099999999999</v>
      </c>
      <c r="U278" s="2">
        <v>39113</v>
      </c>
      <c r="V278">
        <v>12172.34332</v>
      </c>
      <c r="W278" s="2">
        <v>42398</v>
      </c>
      <c r="X278">
        <v>6.6969899999999996</v>
      </c>
      <c r="Y278" s="2">
        <v>40574</v>
      </c>
      <c r="Z278">
        <v>121.23</v>
      </c>
      <c r="AA278" s="2">
        <v>40574</v>
      </c>
      <c r="AB278">
        <v>561.33000000000004</v>
      </c>
    </row>
    <row r="279" spans="1:28" x14ac:dyDescent="0.2">
      <c r="A279" s="2">
        <v>39507</v>
      </c>
      <c r="B279">
        <v>3.11063</v>
      </c>
      <c r="C279" s="2">
        <v>34028</v>
      </c>
      <c r="D279">
        <v>3.03</v>
      </c>
      <c r="E279" s="2"/>
      <c r="G279" s="2">
        <v>34026</v>
      </c>
      <c r="H279">
        <v>6.02</v>
      </c>
      <c r="I279" s="2">
        <v>38989</v>
      </c>
      <c r="J279">
        <v>848.38</v>
      </c>
      <c r="K279" s="2">
        <v>34026</v>
      </c>
      <c r="L279">
        <v>508.67</v>
      </c>
      <c r="M279" s="2">
        <v>34026</v>
      </c>
      <c r="N279">
        <v>443.38</v>
      </c>
      <c r="O279" s="2">
        <v>40389</v>
      </c>
      <c r="P279">
        <v>5275.5814099999998</v>
      </c>
      <c r="Q279" s="2">
        <v>34026</v>
      </c>
      <c r="R279">
        <v>446.63</v>
      </c>
      <c r="S279" s="2">
        <v>34424</v>
      </c>
      <c r="T279">
        <v>8.9407099999999993</v>
      </c>
      <c r="U279" s="2">
        <v>39141</v>
      </c>
      <c r="V279">
        <v>12106.0144</v>
      </c>
      <c r="W279" s="2">
        <v>42429</v>
      </c>
      <c r="X279">
        <v>6.5277799999999999</v>
      </c>
      <c r="Y279" s="2">
        <v>40602</v>
      </c>
      <c r="Z279">
        <v>121.28</v>
      </c>
      <c r="AA279" s="2">
        <v>40602</v>
      </c>
      <c r="AB279">
        <v>539.07000000000005</v>
      </c>
    </row>
    <row r="280" spans="1:28" x14ac:dyDescent="0.2">
      <c r="A280" s="2">
        <v>39538</v>
      </c>
      <c r="B280">
        <v>2.7031299999999998</v>
      </c>
      <c r="C280" s="2">
        <v>34059</v>
      </c>
      <c r="D280">
        <v>3.07</v>
      </c>
      <c r="E280" s="2"/>
      <c r="G280" s="2">
        <v>34059</v>
      </c>
      <c r="H280">
        <v>6.024</v>
      </c>
      <c r="I280" s="2">
        <v>39021</v>
      </c>
      <c r="J280">
        <v>859.92</v>
      </c>
      <c r="K280" s="2">
        <v>34059</v>
      </c>
      <c r="L280">
        <v>537.20000000000005</v>
      </c>
      <c r="M280" s="2">
        <v>34059</v>
      </c>
      <c r="N280">
        <v>451.67</v>
      </c>
      <c r="O280" s="2">
        <v>40421</v>
      </c>
      <c r="P280">
        <v>5376.0082599999996</v>
      </c>
      <c r="Q280" s="2">
        <v>34059</v>
      </c>
      <c r="R280">
        <v>454.94</v>
      </c>
      <c r="S280" s="2">
        <v>34453</v>
      </c>
      <c r="T280">
        <v>9.2973999999999997</v>
      </c>
      <c r="U280" s="2">
        <v>39171</v>
      </c>
      <c r="V280">
        <v>12418.559600000001</v>
      </c>
      <c r="W280" s="2">
        <v>42460</v>
      </c>
      <c r="X280">
        <v>7.3052200000000003</v>
      </c>
      <c r="Y280" s="2">
        <v>40633</v>
      </c>
      <c r="Z280">
        <v>119.1</v>
      </c>
      <c r="AA280" s="2">
        <v>40633</v>
      </c>
      <c r="AB280">
        <v>572.4</v>
      </c>
    </row>
    <row r="281" spans="1:28" x14ac:dyDescent="0.2">
      <c r="A281" s="2">
        <v>39568</v>
      </c>
      <c r="B281">
        <v>2.8025000000000002</v>
      </c>
      <c r="C281" s="2">
        <v>34089</v>
      </c>
      <c r="D281">
        <v>2.96</v>
      </c>
      <c r="E281" s="2"/>
      <c r="G281" s="2">
        <v>34089</v>
      </c>
      <c r="H281">
        <v>6.0090000000000003</v>
      </c>
      <c r="I281" s="2">
        <v>39051</v>
      </c>
      <c r="J281">
        <v>874.37</v>
      </c>
      <c r="K281" s="2">
        <v>34089</v>
      </c>
      <c r="L281">
        <v>561.12</v>
      </c>
      <c r="M281" s="2">
        <v>34089</v>
      </c>
      <c r="N281">
        <v>440.19</v>
      </c>
      <c r="O281" s="2">
        <v>40451</v>
      </c>
      <c r="P281">
        <v>5704.1396000000004</v>
      </c>
      <c r="Q281" s="2">
        <v>34089</v>
      </c>
      <c r="R281">
        <v>445.3</v>
      </c>
      <c r="S281" s="2">
        <v>34485</v>
      </c>
      <c r="T281">
        <v>9.5053000000000001</v>
      </c>
      <c r="U281" s="2">
        <v>39202</v>
      </c>
      <c r="V281">
        <v>12906.139429999999</v>
      </c>
      <c r="W281" s="2">
        <v>42489</v>
      </c>
      <c r="X281">
        <v>7.29</v>
      </c>
      <c r="Y281" s="2">
        <v>40662</v>
      </c>
      <c r="Z281">
        <v>121.62</v>
      </c>
      <c r="AA281" s="2">
        <v>40662</v>
      </c>
      <c r="AB281">
        <v>592.77</v>
      </c>
    </row>
    <row r="282" spans="1:28" x14ac:dyDescent="0.2">
      <c r="A282" s="2">
        <v>39598</v>
      </c>
      <c r="B282">
        <v>2.4575</v>
      </c>
      <c r="C282" s="2">
        <v>34120</v>
      </c>
      <c r="D282">
        <v>3</v>
      </c>
      <c r="E282" s="2"/>
      <c r="G282" s="2">
        <v>34120</v>
      </c>
      <c r="H282">
        <v>6.149</v>
      </c>
      <c r="I282" s="2">
        <v>39080</v>
      </c>
      <c r="J282">
        <v>883.97</v>
      </c>
      <c r="K282" s="2">
        <v>34120</v>
      </c>
      <c r="L282">
        <v>573.07000000000005</v>
      </c>
      <c r="M282" s="2">
        <v>34120</v>
      </c>
      <c r="N282">
        <v>450.19</v>
      </c>
      <c r="O282" s="2">
        <v>40480</v>
      </c>
      <c r="P282">
        <v>5851.1846800000003</v>
      </c>
      <c r="Q282" s="2">
        <v>34120</v>
      </c>
      <c r="R282">
        <v>455.35</v>
      </c>
      <c r="S282" s="2">
        <v>34515</v>
      </c>
      <c r="T282">
        <v>10.00211</v>
      </c>
      <c r="U282" s="2">
        <v>39233</v>
      </c>
      <c r="V282">
        <v>13105.73683</v>
      </c>
      <c r="W282" s="2">
        <v>42521</v>
      </c>
      <c r="X282">
        <v>7.2153900000000002</v>
      </c>
      <c r="Y282" s="2">
        <v>40694</v>
      </c>
      <c r="Z282">
        <v>119.6</v>
      </c>
      <c r="AA282" s="2">
        <v>40694</v>
      </c>
      <c r="AB282">
        <v>582.91</v>
      </c>
    </row>
    <row r="283" spans="1:28" x14ac:dyDescent="0.2">
      <c r="A283" s="2">
        <v>39629</v>
      </c>
      <c r="B283">
        <v>2.4624999999999999</v>
      </c>
      <c r="C283" s="2">
        <v>34150</v>
      </c>
      <c r="D283">
        <v>3.04</v>
      </c>
      <c r="E283" s="2"/>
      <c r="G283" s="2">
        <v>34150</v>
      </c>
      <c r="H283">
        <v>5.7759999999999998</v>
      </c>
      <c r="I283" s="2">
        <v>39113</v>
      </c>
      <c r="J283">
        <v>893.84</v>
      </c>
      <c r="K283" s="2">
        <v>34150</v>
      </c>
      <c r="L283">
        <v>567.29</v>
      </c>
      <c r="M283" s="2">
        <v>34150</v>
      </c>
      <c r="N283">
        <v>450.53</v>
      </c>
      <c r="O283" s="2">
        <v>40512</v>
      </c>
      <c r="P283">
        <v>5644.0139600000002</v>
      </c>
      <c r="Q283" s="2">
        <v>34150</v>
      </c>
      <c r="R283">
        <v>455.45</v>
      </c>
      <c r="S283" s="2">
        <v>34544</v>
      </c>
      <c r="T283">
        <v>9.6206700000000005</v>
      </c>
      <c r="U283" s="2">
        <v>39262</v>
      </c>
      <c r="V283">
        <v>13262.715889999999</v>
      </c>
      <c r="W283" s="2">
        <v>42551</v>
      </c>
      <c r="X283">
        <v>7.1783900000000003</v>
      </c>
      <c r="Y283" s="2">
        <v>40724</v>
      </c>
      <c r="Z283">
        <v>118.54</v>
      </c>
      <c r="AA283" s="2">
        <v>40724</v>
      </c>
      <c r="AB283">
        <v>567.24</v>
      </c>
    </row>
    <row r="284" spans="1:28" x14ac:dyDescent="0.2">
      <c r="A284" s="2">
        <v>39660</v>
      </c>
      <c r="B284">
        <v>2.4612500000000002</v>
      </c>
      <c r="C284" s="2">
        <v>34181</v>
      </c>
      <c r="D284">
        <v>3.06</v>
      </c>
      <c r="E284" s="2"/>
      <c r="G284" s="2">
        <v>34180</v>
      </c>
      <c r="H284">
        <v>5.8070000000000004</v>
      </c>
      <c r="I284" s="2">
        <v>39141</v>
      </c>
      <c r="J284">
        <v>906.34</v>
      </c>
      <c r="K284" s="2">
        <v>34180</v>
      </c>
      <c r="L284">
        <v>578.02</v>
      </c>
      <c r="M284" s="2">
        <v>34180</v>
      </c>
      <c r="N284">
        <v>448.13</v>
      </c>
      <c r="O284" s="2">
        <v>40543</v>
      </c>
      <c r="P284">
        <v>6180.6170499999998</v>
      </c>
      <c r="Q284" s="2">
        <v>34180</v>
      </c>
      <c r="R284">
        <v>453.75</v>
      </c>
      <c r="S284" s="2">
        <v>34577</v>
      </c>
      <c r="T284">
        <v>9.6912599999999998</v>
      </c>
      <c r="U284" s="2">
        <v>39294</v>
      </c>
      <c r="V284">
        <v>12949.79981</v>
      </c>
      <c r="W284" s="2">
        <v>42580</v>
      </c>
      <c r="X284">
        <v>7.4184799999999997</v>
      </c>
      <c r="Y284" s="2">
        <v>40753</v>
      </c>
      <c r="Z284">
        <v>120.91</v>
      </c>
      <c r="AA284" s="2">
        <v>40753</v>
      </c>
      <c r="AB284">
        <v>571.67999999999995</v>
      </c>
    </row>
    <row r="285" spans="1:28" x14ac:dyDescent="0.2">
      <c r="A285" s="2">
        <v>39689</v>
      </c>
      <c r="B285">
        <v>2.48563</v>
      </c>
      <c r="C285" s="2">
        <v>34212</v>
      </c>
      <c r="D285">
        <v>3.03</v>
      </c>
      <c r="E285" s="2"/>
      <c r="G285" s="2">
        <v>34212</v>
      </c>
      <c r="H285">
        <v>5.4480000000000004</v>
      </c>
      <c r="I285" s="2">
        <v>39171</v>
      </c>
      <c r="J285">
        <v>907.3</v>
      </c>
      <c r="K285" s="2">
        <v>34212</v>
      </c>
      <c r="L285">
        <v>603.55999999999995</v>
      </c>
      <c r="M285" s="2">
        <v>34212</v>
      </c>
      <c r="N285">
        <v>463.56</v>
      </c>
      <c r="O285" s="2">
        <v>40574</v>
      </c>
      <c r="P285">
        <v>6180.2000200000002</v>
      </c>
      <c r="Q285" s="2">
        <v>34212</v>
      </c>
      <c r="R285">
        <v>468.34</v>
      </c>
      <c r="S285" s="2">
        <v>34607</v>
      </c>
      <c r="T285">
        <v>9.4184599999999996</v>
      </c>
      <c r="U285" s="2">
        <v>39325</v>
      </c>
      <c r="V285">
        <v>12711.23439</v>
      </c>
      <c r="W285" s="2">
        <v>42613</v>
      </c>
      <c r="X285">
        <v>7.9633399999999996</v>
      </c>
      <c r="Y285" s="2">
        <v>40786</v>
      </c>
      <c r="Z285">
        <v>109.72</v>
      </c>
      <c r="AA285" s="2">
        <v>40786</v>
      </c>
      <c r="AB285">
        <v>513.6</v>
      </c>
    </row>
    <row r="286" spans="1:28" x14ac:dyDescent="0.2">
      <c r="A286" s="2">
        <v>39721</v>
      </c>
      <c r="B286">
        <v>3.92625</v>
      </c>
      <c r="C286" s="2">
        <v>34242</v>
      </c>
      <c r="D286">
        <v>3.09</v>
      </c>
      <c r="E286" s="2"/>
      <c r="G286" s="2">
        <v>34242</v>
      </c>
      <c r="H286">
        <v>5.3819999999999997</v>
      </c>
      <c r="I286" s="2">
        <v>39202</v>
      </c>
      <c r="J286">
        <v>919.09</v>
      </c>
      <c r="K286" s="2">
        <v>34242</v>
      </c>
      <c r="L286">
        <v>591.44000000000005</v>
      </c>
      <c r="M286" s="2">
        <v>34242</v>
      </c>
      <c r="N286">
        <v>458.93</v>
      </c>
      <c r="O286" s="2">
        <v>40602</v>
      </c>
      <c r="P286">
        <v>6403.7652600000001</v>
      </c>
      <c r="Q286" s="2">
        <v>34242</v>
      </c>
      <c r="R286">
        <v>461.66</v>
      </c>
      <c r="S286" s="2">
        <v>34638</v>
      </c>
      <c r="T286">
        <v>9.6865600000000001</v>
      </c>
      <c r="U286" s="2">
        <v>39353</v>
      </c>
      <c r="V286">
        <v>13195.504999999999</v>
      </c>
      <c r="W286" s="2">
        <v>42643</v>
      </c>
      <c r="X286">
        <v>8.1437899999999992</v>
      </c>
      <c r="Y286" s="2">
        <v>40816</v>
      </c>
      <c r="Z286">
        <v>100.51</v>
      </c>
      <c r="AA286" s="2">
        <v>40816</v>
      </c>
      <c r="AB286">
        <v>444.82</v>
      </c>
    </row>
    <row r="287" spans="1:28" x14ac:dyDescent="0.2">
      <c r="A287" s="2">
        <v>39752</v>
      </c>
      <c r="B287">
        <v>2.5812499999999998</v>
      </c>
      <c r="C287" s="2">
        <v>34273</v>
      </c>
      <c r="D287">
        <v>2.99</v>
      </c>
      <c r="E287" s="2"/>
      <c r="G287" s="2">
        <v>34271</v>
      </c>
      <c r="H287">
        <v>5.4269999999999996</v>
      </c>
      <c r="I287" s="2">
        <v>39233</v>
      </c>
      <c r="J287">
        <v>925.96</v>
      </c>
      <c r="K287" s="2">
        <v>34271</v>
      </c>
      <c r="L287">
        <v>606.77</v>
      </c>
      <c r="M287" s="2">
        <v>34271</v>
      </c>
      <c r="N287">
        <v>467.83</v>
      </c>
      <c r="O287" s="2">
        <v>40633</v>
      </c>
      <c r="P287">
        <v>6324.0334199999998</v>
      </c>
      <c r="Q287" s="2">
        <v>34271</v>
      </c>
      <c r="R287">
        <v>470.63</v>
      </c>
      <c r="S287" s="2">
        <v>34668</v>
      </c>
      <c r="T287">
        <v>9.2047500000000007</v>
      </c>
      <c r="U287" s="2">
        <v>39386</v>
      </c>
      <c r="V287">
        <v>13974.2066</v>
      </c>
      <c r="W287" s="2">
        <v>42674</v>
      </c>
      <c r="X287">
        <v>7.9841100000000003</v>
      </c>
      <c r="Y287" s="2">
        <v>40847</v>
      </c>
      <c r="Z287">
        <v>106.54</v>
      </c>
      <c r="AA287" s="2">
        <v>40847</v>
      </c>
      <c r="AB287">
        <v>497.99</v>
      </c>
    </row>
    <row r="288" spans="1:28" x14ac:dyDescent="0.2">
      <c r="A288" s="2">
        <v>39780</v>
      </c>
      <c r="B288">
        <v>1.9012500000000001</v>
      </c>
      <c r="C288" s="2">
        <v>34303</v>
      </c>
      <c r="D288">
        <v>3.02</v>
      </c>
      <c r="E288" s="2"/>
      <c r="G288" s="2">
        <v>34303</v>
      </c>
      <c r="H288">
        <v>5.819</v>
      </c>
      <c r="I288" s="2">
        <v>39262</v>
      </c>
      <c r="J288">
        <v>909.33</v>
      </c>
      <c r="K288" s="2">
        <v>34303</v>
      </c>
      <c r="L288">
        <v>571.49</v>
      </c>
      <c r="M288" s="2">
        <v>34303</v>
      </c>
      <c r="N288">
        <v>461.79</v>
      </c>
      <c r="O288" s="2">
        <v>40662</v>
      </c>
      <c r="P288">
        <v>6942.6625599999998</v>
      </c>
      <c r="Q288" s="2">
        <v>34303</v>
      </c>
      <c r="R288">
        <v>465.97</v>
      </c>
      <c r="S288" s="2">
        <v>34698</v>
      </c>
      <c r="T288">
        <v>9.3159899999999993</v>
      </c>
      <c r="U288" s="2">
        <v>39416</v>
      </c>
      <c r="V288">
        <v>13239.371499999999</v>
      </c>
      <c r="W288" s="2">
        <v>42704</v>
      </c>
      <c r="X288">
        <v>7.8877800000000002</v>
      </c>
      <c r="Y288" s="2">
        <v>40877</v>
      </c>
      <c r="Z288">
        <v>99.52</v>
      </c>
      <c r="AA288" s="2">
        <v>40877</v>
      </c>
      <c r="AB288">
        <v>456.28</v>
      </c>
    </row>
    <row r="289" spans="1:28" x14ac:dyDescent="0.2">
      <c r="A289" s="2">
        <v>39813</v>
      </c>
      <c r="B289">
        <v>0.43625000000000003</v>
      </c>
      <c r="C289" s="2">
        <v>34334</v>
      </c>
      <c r="D289">
        <v>2.96</v>
      </c>
      <c r="E289" s="2"/>
      <c r="G289" s="2">
        <v>34334</v>
      </c>
      <c r="H289">
        <v>5.7940000000000005</v>
      </c>
      <c r="I289" s="2">
        <v>39294</v>
      </c>
      <c r="J289">
        <v>877.13</v>
      </c>
      <c r="K289" s="2">
        <v>34334</v>
      </c>
      <c r="L289">
        <v>598.5</v>
      </c>
      <c r="M289" s="2">
        <v>34334</v>
      </c>
      <c r="N289">
        <v>466.45</v>
      </c>
      <c r="O289" s="2">
        <v>40694</v>
      </c>
      <c r="P289">
        <v>7058.5257700000002</v>
      </c>
      <c r="Q289" s="2">
        <v>34334</v>
      </c>
      <c r="R289">
        <v>471.5</v>
      </c>
      <c r="S289" s="2">
        <v>34730</v>
      </c>
      <c r="T289">
        <v>8.7073199999999993</v>
      </c>
      <c r="U289" s="2">
        <v>39447</v>
      </c>
      <c r="V289">
        <v>12802.095439999999</v>
      </c>
      <c r="W289" s="2">
        <v>42734</v>
      </c>
      <c r="X289">
        <v>7.5639399999999997</v>
      </c>
      <c r="Y289" s="2">
        <v>40907</v>
      </c>
      <c r="Z289">
        <v>100.13</v>
      </c>
      <c r="AA289" s="2">
        <v>40907</v>
      </c>
      <c r="AB289">
        <v>458.64</v>
      </c>
    </row>
    <row r="290" spans="1:28" x14ac:dyDescent="0.2">
      <c r="A290" s="2">
        <v>39843</v>
      </c>
      <c r="B290">
        <v>0.41937999999999998</v>
      </c>
      <c r="C290" s="2">
        <v>34365</v>
      </c>
      <c r="D290">
        <v>3.05</v>
      </c>
      <c r="E290" s="2"/>
      <c r="G290" s="2">
        <v>34365</v>
      </c>
      <c r="H290">
        <v>5.6420000000000003</v>
      </c>
      <c r="I290" s="2">
        <v>39325</v>
      </c>
      <c r="J290">
        <v>889.09</v>
      </c>
      <c r="K290" s="2">
        <v>34365</v>
      </c>
      <c r="L290">
        <v>637.01</v>
      </c>
      <c r="M290" s="2">
        <v>34365</v>
      </c>
      <c r="N290">
        <v>481.61</v>
      </c>
      <c r="O290" s="2">
        <v>40724</v>
      </c>
      <c r="P290">
        <v>6751.1876499999998</v>
      </c>
      <c r="Q290" s="2">
        <v>34365</v>
      </c>
      <c r="R290">
        <v>488.36</v>
      </c>
      <c r="S290" s="2">
        <v>34758</v>
      </c>
      <c r="T290">
        <v>8.3376900000000003</v>
      </c>
      <c r="U290" s="2">
        <v>39478</v>
      </c>
      <c r="V290">
        <v>11693.745849999999</v>
      </c>
      <c r="W290" s="2">
        <v>42766</v>
      </c>
      <c r="X290">
        <v>8.0788799999999998</v>
      </c>
      <c r="Y290" s="2">
        <v>40939</v>
      </c>
      <c r="Z290">
        <v>107.93</v>
      </c>
      <c r="AA290" s="2">
        <v>40939</v>
      </c>
      <c r="AB290">
        <v>507.56</v>
      </c>
    </row>
    <row r="291" spans="1:28" x14ac:dyDescent="0.2">
      <c r="A291" s="2">
        <v>39871</v>
      </c>
      <c r="B291">
        <v>0.49625000000000002</v>
      </c>
      <c r="C291" s="2">
        <v>34393</v>
      </c>
      <c r="D291">
        <v>3.25</v>
      </c>
      <c r="E291" s="2"/>
      <c r="G291" s="2">
        <v>34393</v>
      </c>
      <c r="H291">
        <v>6.1289999999999996</v>
      </c>
      <c r="I291" s="2">
        <v>39353</v>
      </c>
      <c r="J291">
        <v>912.36</v>
      </c>
      <c r="K291" s="2">
        <v>34393</v>
      </c>
      <c r="L291">
        <v>627.79</v>
      </c>
      <c r="M291" s="2">
        <v>34393</v>
      </c>
      <c r="N291">
        <v>467.14</v>
      </c>
      <c r="O291" s="2">
        <v>40753</v>
      </c>
      <c r="P291">
        <v>6747.20766</v>
      </c>
      <c r="Q291" s="2">
        <v>34393</v>
      </c>
      <c r="R291">
        <v>472.96</v>
      </c>
      <c r="S291" s="2">
        <v>34789</v>
      </c>
      <c r="T291">
        <v>9.0687499999999996</v>
      </c>
      <c r="U291" s="2">
        <v>39507</v>
      </c>
      <c r="V291">
        <v>11682.100399999999</v>
      </c>
      <c r="W291" s="2">
        <v>42794</v>
      </c>
      <c r="X291">
        <v>8.3632799999999996</v>
      </c>
      <c r="Y291" s="2">
        <v>40968</v>
      </c>
      <c r="Z291">
        <v>113.85</v>
      </c>
      <c r="AA291" s="2">
        <v>40968</v>
      </c>
      <c r="AB291">
        <v>537.39</v>
      </c>
    </row>
    <row r="292" spans="1:28" x14ac:dyDescent="0.2">
      <c r="A292" s="2">
        <v>39903</v>
      </c>
      <c r="B292">
        <v>0.50063000000000002</v>
      </c>
      <c r="C292" s="2">
        <v>34424</v>
      </c>
      <c r="D292">
        <v>3.34</v>
      </c>
      <c r="E292" s="2"/>
      <c r="G292" s="2">
        <v>34424</v>
      </c>
      <c r="H292">
        <v>6.7379999999999995</v>
      </c>
      <c r="I292" s="2">
        <v>39386</v>
      </c>
      <c r="J292">
        <v>917.83</v>
      </c>
      <c r="K292" s="2">
        <v>34424</v>
      </c>
      <c r="L292">
        <v>599.74</v>
      </c>
      <c r="M292" s="2">
        <v>34424</v>
      </c>
      <c r="N292">
        <v>445.77</v>
      </c>
      <c r="O292" s="2">
        <v>40786</v>
      </c>
      <c r="P292">
        <v>6277.96857</v>
      </c>
      <c r="Q292" s="2">
        <v>34424</v>
      </c>
      <c r="R292">
        <v>451.43</v>
      </c>
      <c r="S292" s="2">
        <v>34817</v>
      </c>
      <c r="T292">
        <v>9.4862199999999994</v>
      </c>
      <c r="U292" s="2">
        <v>39538</v>
      </c>
      <c r="V292">
        <v>11327.79205</v>
      </c>
      <c r="W292" s="2">
        <v>42825</v>
      </c>
      <c r="X292">
        <v>8.5414700000000003</v>
      </c>
      <c r="Y292" s="2">
        <v>40998</v>
      </c>
      <c r="Z292">
        <v>112.02</v>
      </c>
      <c r="AA292" s="2">
        <v>40998</v>
      </c>
      <c r="AB292">
        <v>520.04999999999995</v>
      </c>
    </row>
    <row r="293" spans="1:28" x14ac:dyDescent="0.2">
      <c r="A293" s="2">
        <v>39933</v>
      </c>
      <c r="B293">
        <v>0.41125</v>
      </c>
      <c r="C293" s="2">
        <v>34454</v>
      </c>
      <c r="D293">
        <v>3.56</v>
      </c>
      <c r="E293" s="2"/>
      <c r="G293" s="2">
        <v>34453</v>
      </c>
      <c r="H293">
        <v>7.0419999999999998</v>
      </c>
      <c r="I293" s="2">
        <v>39416</v>
      </c>
      <c r="J293">
        <v>897.92</v>
      </c>
      <c r="K293" s="2">
        <v>34453</v>
      </c>
      <c r="L293">
        <v>617.29999999999995</v>
      </c>
      <c r="M293" s="2">
        <v>34453</v>
      </c>
      <c r="N293">
        <v>450.91</v>
      </c>
      <c r="O293" s="2">
        <v>40816</v>
      </c>
      <c r="P293">
        <v>5536.8944499999998</v>
      </c>
      <c r="Q293" s="2">
        <v>34453</v>
      </c>
      <c r="R293">
        <v>456.14</v>
      </c>
      <c r="S293" s="2">
        <v>34850</v>
      </c>
      <c r="T293">
        <v>8.9469200000000004</v>
      </c>
      <c r="U293" s="2">
        <v>39568</v>
      </c>
      <c r="V293">
        <v>12072.941699999999</v>
      </c>
      <c r="W293" s="2">
        <v>42853</v>
      </c>
      <c r="X293">
        <v>8.7679799999999997</v>
      </c>
      <c r="Y293" s="2">
        <v>41029</v>
      </c>
      <c r="Z293">
        <v>110.31</v>
      </c>
      <c r="AA293" s="2">
        <v>41029</v>
      </c>
      <c r="AB293">
        <v>519.47</v>
      </c>
    </row>
    <row r="294" spans="1:28" x14ac:dyDescent="0.2">
      <c r="A294" s="2">
        <v>39962</v>
      </c>
      <c r="B294">
        <v>0.31624999999999998</v>
      </c>
      <c r="C294" s="2">
        <v>34485</v>
      </c>
      <c r="D294">
        <v>4.01</v>
      </c>
      <c r="E294" s="2"/>
      <c r="G294" s="2">
        <v>34485</v>
      </c>
      <c r="H294">
        <v>7.1470000000000002</v>
      </c>
      <c r="I294" s="2">
        <v>39447</v>
      </c>
      <c r="J294">
        <v>900.54</v>
      </c>
      <c r="K294" s="2">
        <v>34485</v>
      </c>
      <c r="L294">
        <v>617.91</v>
      </c>
      <c r="M294" s="2">
        <v>34485</v>
      </c>
      <c r="N294">
        <v>456.5</v>
      </c>
      <c r="O294" s="2">
        <v>40847</v>
      </c>
      <c r="P294">
        <v>5976.96119</v>
      </c>
      <c r="Q294" s="2">
        <v>34485</v>
      </c>
      <c r="R294">
        <v>462.58</v>
      </c>
      <c r="S294" s="2">
        <v>34880</v>
      </c>
      <c r="T294">
        <v>8.5214400000000001</v>
      </c>
      <c r="U294" s="2">
        <v>39598</v>
      </c>
      <c r="V294">
        <v>11972.612300000001</v>
      </c>
      <c r="Y294" s="2">
        <v>41060</v>
      </c>
      <c r="Z294">
        <v>99.79</v>
      </c>
      <c r="AA294" s="2">
        <v>41060</v>
      </c>
      <c r="AB294">
        <v>467.49</v>
      </c>
    </row>
    <row r="295" spans="1:28" x14ac:dyDescent="0.2">
      <c r="A295" s="2">
        <v>39994</v>
      </c>
      <c r="B295">
        <v>0.30875000000000002</v>
      </c>
      <c r="C295" s="2">
        <v>34515</v>
      </c>
      <c r="D295">
        <v>4.25</v>
      </c>
      <c r="E295" s="2"/>
      <c r="G295" s="2">
        <v>34515</v>
      </c>
      <c r="H295">
        <v>7.32</v>
      </c>
      <c r="I295" s="2">
        <v>39478</v>
      </c>
      <c r="J295">
        <v>888.52</v>
      </c>
      <c r="K295" s="2">
        <v>34515</v>
      </c>
      <c r="L295">
        <v>615.19000000000005</v>
      </c>
      <c r="M295" s="2">
        <v>34515</v>
      </c>
      <c r="N295">
        <v>444.27</v>
      </c>
      <c r="O295" s="2">
        <v>40877</v>
      </c>
      <c r="P295">
        <v>5630.1405100000002</v>
      </c>
      <c r="Q295" s="2">
        <v>34515</v>
      </c>
      <c r="R295">
        <v>447.57</v>
      </c>
      <c r="S295" s="2">
        <v>34911</v>
      </c>
      <c r="T295">
        <v>9.1412800000000001</v>
      </c>
      <c r="U295" s="2">
        <v>39629</v>
      </c>
      <c r="V295">
        <v>11200.04153</v>
      </c>
      <c r="Y295" s="2">
        <v>41089</v>
      </c>
      <c r="Z295">
        <v>103.42</v>
      </c>
      <c r="AA295" s="2">
        <v>41089</v>
      </c>
      <c r="AB295">
        <v>479.16</v>
      </c>
    </row>
    <row r="296" spans="1:28" x14ac:dyDescent="0.2">
      <c r="A296" s="2">
        <v>40025</v>
      </c>
      <c r="B296">
        <v>0.27938000000000002</v>
      </c>
      <c r="C296" s="2">
        <v>34546</v>
      </c>
      <c r="D296">
        <v>4.26</v>
      </c>
      <c r="E296" s="2"/>
      <c r="G296" s="2">
        <v>34544</v>
      </c>
      <c r="H296">
        <v>7.1109999999999998</v>
      </c>
      <c r="I296" s="2">
        <v>39507</v>
      </c>
      <c r="J296">
        <v>876.4</v>
      </c>
      <c r="K296" s="2">
        <v>34544</v>
      </c>
      <c r="L296">
        <v>625.89</v>
      </c>
      <c r="M296" s="2">
        <v>34544</v>
      </c>
      <c r="N296">
        <v>458.26</v>
      </c>
      <c r="O296" s="2">
        <v>40907</v>
      </c>
      <c r="P296">
        <v>5692.4683299999997</v>
      </c>
      <c r="Q296" s="2">
        <v>34544</v>
      </c>
      <c r="R296">
        <v>462</v>
      </c>
      <c r="S296" s="2">
        <v>34942</v>
      </c>
      <c r="T296">
        <v>8.8126999999999995</v>
      </c>
      <c r="U296" s="2">
        <v>39660</v>
      </c>
      <c r="V296">
        <v>10724.22085</v>
      </c>
      <c r="Y296" s="2">
        <v>41121</v>
      </c>
      <c r="Z296">
        <v>103.54</v>
      </c>
      <c r="AA296" s="2">
        <v>41121</v>
      </c>
      <c r="AB296">
        <v>489.78</v>
      </c>
    </row>
    <row r="297" spans="1:28" x14ac:dyDescent="0.2">
      <c r="A297" s="2">
        <v>40056</v>
      </c>
      <c r="B297">
        <v>0.25874999999999998</v>
      </c>
      <c r="C297" s="2">
        <v>34577</v>
      </c>
      <c r="D297">
        <v>4.47</v>
      </c>
      <c r="E297" s="2"/>
      <c r="G297" s="2">
        <v>34577</v>
      </c>
      <c r="H297">
        <v>7.173</v>
      </c>
      <c r="I297" s="2">
        <v>39538</v>
      </c>
      <c r="J297">
        <v>873.38</v>
      </c>
      <c r="K297" s="2">
        <v>34577</v>
      </c>
      <c r="L297">
        <v>643.74</v>
      </c>
      <c r="M297" s="2">
        <v>34577</v>
      </c>
      <c r="N297">
        <v>475.49</v>
      </c>
      <c r="O297" s="2">
        <v>40939</v>
      </c>
      <c r="P297">
        <v>5875.4884899999997</v>
      </c>
      <c r="Q297" s="2">
        <v>34577</v>
      </c>
      <c r="R297">
        <v>479.63</v>
      </c>
      <c r="S297" s="2">
        <v>34971</v>
      </c>
      <c r="T297">
        <v>8.7659300000000009</v>
      </c>
      <c r="U297" s="2">
        <v>39689</v>
      </c>
      <c r="V297">
        <v>10243.39336</v>
      </c>
      <c r="Y297" s="2">
        <v>41152</v>
      </c>
      <c r="Z297">
        <v>102.73</v>
      </c>
      <c r="AA297" s="2">
        <v>41152</v>
      </c>
      <c r="AB297">
        <v>485.87</v>
      </c>
    </row>
    <row r="298" spans="1:28" x14ac:dyDescent="0.2">
      <c r="A298" s="2">
        <v>40086</v>
      </c>
      <c r="B298">
        <v>0.24562999999999999</v>
      </c>
      <c r="C298" s="2">
        <v>34607</v>
      </c>
      <c r="D298">
        <v>4.7300000000000004</v>
      </c>
      <c r="E298" s="2"/>
      <c r="G298" s="2">
        <v>34607</v>
      </c>
      <c r="H298">
        <v>7.6029999999999998</v>
      </c>
      <c r="I298" s="2">
        <v>39568</v>
      </c>
      <c r="J298">
        <v>911.02</v>
      </c>
      <c r="K298" s="2">
        <v>34607</v>
      </c>
      <c r="L298">
        <v>625.80999999999995</v>
      </c>
      <c r="M298" s="2">
        <v>34607</v>
      </c>
      <c r="N298">
        <v>462.69</v>
      </c>
      <c r="O298" s="2">
        <v>40968</v>
      </c>
      <c r="P298">
        <v>6188.2976799999997</v>
      </c>
      <c r="Q298" s="2">
        <v>34607</v>
      </c>
      <c r="R298">
        <v>469.69</v>
      </c>
      <c r="S298" s="2">
        <v>35003</v>
      </c>
      <c r="T298">
        <v>8.3760700000000003</v>
      </c>
      <c r="U298" s="2">
        <v>39721</v>
      </c>
      <c r="V298">
        <v>8726.8515900000002</v>
      </c>
      <c r="Y298" s="2">
        <v>41180</v>
      </c>
      <c r="Z298">
        <v>107.23</v>
      </c>
      <c r="AA298" s="2">
        <v>41180</v>
      </c>
      <c r="AB298">
        <v>519</v>
      </c>
    </row>
    <row r="299" spans="1:28" x14ac:dyDescent="0.2">
      <c r="A299" s="2">
        <v>40116</v>
      </c>
      <c r="B299">
        <v>0.24349999999999999</v>
      </c>
      <c r="C299" s="2">
        <v>34638</v>
      </c>
      <c r="D299">
        <v>4.76</v>
      </c>
      <c r="E299" s="2"/>
      <c r="G299" s="2">
        <v>34638</v>
      </c>
      <c r="H299">
        <v>7.8070000000000004</v>
      </c>
      <c r="I299" s="2">
        <v>39598</v>
      </c>
      <c r="J299">
        <v>914.31</v>
      </c>
      <c r="K299" s="2">
        <v>34638</v>
      </c>
      <c r="L299">
        <v>642.57000000000005</v>
      </c>
      <c r="M299" s="2">
        <v>34638</v>
      </c>
      <c r="N299">
        <v>472.35</v>
      </c>
      <c r="O299" s="2">
        <v>40998</v>
      </c>
      <c r="P299">
        <v>6330.4796100000003</v>
      </c>
      <c r="Q299" s="2">
        <v>34638</v>
      </c>
      <c r="R299">
        <v>478.46</v>
      </c>
      <c r="S299" s="2">
        <v>35033</v>
      </c>
      <c r="T299">
        <v>8.8044200000000004</v>
      </c>
      <c r="U299" s="2">
        <v>39752</v>
      </c>
      <c r="V299">
        <v>7069.4038499999997</v>
      </c>
      <c r="Y299" s="2">
        <v>41213</v>
      </c>
      <c r="Z299">
        <v>106.18</v>
      </c>
      <c r="AA299" s="2">
        <v>41213</v>
      </c>
      <c r="AB299">
        <v>517.41</v>
      </c>
    </row>
    <row r="300" spans="1:28" x14ac:dyDescent="0.2">
      <c r="A300" s="2">
        <v>40147</v>
      </c>
      <c r="B300">
        <v>0.23530999999999999</v>
      </c>
      <c r="C300" s="2">
        <v>34668</v>
      </c>
      <c r="D300">
        <v>5.29</v>
      </c>
      <c r="E300" s="2"/>
      <c r="G300" s="2">
        <v>34668</v>
      </c>
      <c r="H300">
        <v>7.9059999999999997</v>
      </c>
      <c r="I300" s="2">
        <v>39629</v>
      </c>
      <c r="J300">
        <v>888.75</v>
      </c>
      <c r="K300" s="2">
        <v>34668</v>
      </c>
      <c r="L300">
        <v>613.67999999999995</v>
      </c>
      <c r="M300" s="2">
        <v>34668</v>
      </c>
      <c r="N300">
        <v>453.69</v>
      </c>
      <c r="O300" s="2">
        <v>41029</v>
      </c>
      <c r="P300">
        <v>6273.2877099999996</v>
      </c>
      <c r="Q300" s="2">
        <v>34668</v>
      </c>
      <c r="R300">
        <v>460.52</v>
      </c>
      <c r="S300" s="2">
        <v>35062</v>
      </c>
      <c r="T300">
        <v>9.2674199999999995</v>
      </c>
      <c r="U300" s="2">
        <v>39780</v>
      </c>
      <c r="V300">
        <v>6594.9590200000002</v>
      </c>
      <c r="Y300" s="2">
        <v>41243</v>
      </c>
      <c r="Z300">
        <v>108.89</v>
      </c>
      <c r="AA300" s="2">
        <v>41243</v>
      </c>
      <c r="AB300">
        <v>531.34</v>
      </c>
    </row>
    <row r="301" spans="1:28" x14ac:dyDescent="0.2">
      <c r="A301" s="2">
        <v>40178</v>
      </c>
      <c r="B301">
        <v>0.23094000000000001</v>
      </c>
      <c r="C301" s="2">
        <v>34699</v>
      </c>
      <c r="D301">
        <v>5.45</v>
      </c>
      <c r="E301" s="2"/>
      <c r="G301" s="2">
        <v>34698</v>
      </c>
      <c r="H301">
        <v>7.8220000000000001</v>
      </c>
      <c r="I301" s="2">
        <v>39660</v>
      </c>
      <c r="J301">
        <v>876.91</v>
      </c>
      <c r="K301" s="2">
        <v>34698</v>
      </c>
      <c r="L301">
        <v>618.59</v>
      </c>
      <c r="M301" s="2">
        <v>34698</v>
      </c>
      <c r="N301">
        <v>459.27</v>
      </c>
      <c r="O301" s="2">
        <v>41060</v>
      </c>
      <c r="P301">
        <v>5616.6976100000002</v>
      </c>
      <c r="Q301" s="2">
        <v>34698</v>
      </c>
      <c r="R301">
        <v>466.32</v>
      </c>
      <c r="S301" s="2">
        <v>35095</v>
      </c>
      <c r="T301">
        <v>9.1689600000000002</v>
      </c>
      <c r="U301" s="2">
        <v>39813</v>
      </c>
      <c r="V301">
        <v>6462.8026600000003</v>
      </c>
      <c r="Y301" s="2">
        <v>41274</v>
      </c>
      <c r="Z301">
        <v>113.21</v>
      </c>
      <c r="AA301" s="2">
        <v>41274</v>
      </c>
      <c r="AB301">
        <v>547.72</v>
      </c>
    </row>
    <row r="302" spans="1:28" x14ac:dyDescent="0.2">
      <c r="A302" s="2">
        <v>40207</v>
      </c>
      <c r="B302">
        <v>0.22906000000000001</v>
      </c>
      <c r="C302" s="2">
        <v>34730</v>
      </c>
      <c r="D302">
        <v>5.53</v>
      </c>
      <c r="E302" s="2"/>
      <c r="G302" s="2">
        <v>34730</v>
      </c>
      <c r="H302">
        <v>7.5809999999999995</v>
      </c>
      <c r="I302" s="2">
        <v>39689</v>
      </c>
      <c r="J302">
        <v>879.98</v>
      </c>
      <c r="K302" s="2">
        <v>34730</v>
      </c>
      <c r="L302">
        <v>608.26</v>
      </c>
      <c r="M302" s="2">
        <v>34730</v>
      </c>
      <c r="N302">
        <v>470.42</v>
      </c>
      <c r="O302" s="2">
        <v>41089</v>
      </c>
      <c r="P302">
        <v>5933.5053900000003</v>
      </c>
      <c r="Q302" s="2">
        <v>34730</v>
      </c>
      <c r="R302">
        <v>476.05</v>
      </c>
      <c r="S302" s="2">
        <v>35124</v>
      </c>
      <c r="T302">
        <v>9.0093899999999998</v>
      </c>
      <c r="U302" s="2">
        <v>39843</v>
      </c>
      <c r="V302">
        <v>6001.20957</v>
      </c>
      <c r="Y302" s="2">
        <v>41305</v>
      </c>
      <c r="Z302">
        <v>116.03</v>
      </c>
      <c r="AA302" s="2">
        <v>41305</v>
      </c>
      <c r="AB302">
        <v>556.41</v>
      </c>
    </row>
    <row r="303" spans="1:28" x14ac:dyDescent="0.2">
      <c r="A303" s="2">
        <v>40235</v>
      </c>
      <c r="B303">
        <v>0.22875000000000001</v>
      </c>
      <c r="C303" s="2">
        <v>34758</v>
      </c>
      <c r="D303">
        <v>5.92</v>
      </c>
      <c r="E303" s="2"/>
      <c r="G303" s="2">
        <v>34758</v>
      </c>
      <c r="H303">
        <v>7.2009999999999996</v>
      </c>
      <c r="I303" s="2">
        <v>39721</v>
      </c>
      <c r="J303">
        <v>809.78</v>
      </c>
      <c r="K303" s="2">
        <v>34758</v>
      </c>
      <c r="L303">
        <v>616.07000000000005</v>
      </c>
      <c r="M303" s="2">
        <v>34758</v>
      </c>
      <c r="N303">
        <v>487.39</v>
      </c>
      <c r="O303" s="2">
        <v>41121</v>
      </c>
      <c r="P303">
        <v>6060.1680999999999</v>
      </c>
      <c r="Q303" s="2">
        <v>34758</v>
      </c>
      <c r="R303">
        <v>494.2</v>
      </c>
      <c r="S303" s="2">
        <v>35153</v>
      </c>
      <c r="T303">
        <v>9.2916000000000007</v>
      </c>
      <c r="U303" s="2">
        <v>39871</v>
      </c>
      <c r="V303">
        <v>5495.0302499999998</v>
      </c>
      <c r="Y303" s="2">
        <v>41333</v>
      </c>
      <c r="Z303">
        <v>117.22</v>
      </c>
      <c r="AA303" s="2">
        <v>41333</v>
      </c>
      <c r="AB303">
        <v>555.22</v>
      </c>
    </row>
    <row r="304" spans="1:28" x14ac:dyDescent="0.2">
      <c r="A304" s="2">
        <v>40268</v>
      </c>
      <c r="B304">
        <v>0.24862999999999999</v>
      </c>
      <c r="C304" s="2">
        <v>34789</v>
      </c>
      <c r="D304">
        <v>5.98</v>
      </c>
      <c r="E304" s="2"/>
      <c r="G304" s="2">
        <v>34789</v>
      </c>
      <c r="H304">
        <v>7.1959999999999997</v>
      </c>
      <c r="I304" s="2">
        <v>39752</v>
      </c>
      <c r="J304">
        <v>680.97</v>
      </c>
      <c r="K304" s="2">
        <v>34789</v>
      </c>
      <c r="L304">
        <v>644.66999999999996</v>
      </c>
      <c r="M304" s="2">
        <v>34789</v>
      </c>
      <c r="N304">
        <v>500.71</v>
      </c>
      <c r="O304" s="2">
        <v>41152</v>
      </c>
      <c r="P304">
        <v>6179.9748600000003</v>
      </c>
      <c r="Q304" s="2">
        <v>34789</v>
      </c>
      <c r="R304">
        <v>506.85</v>
      </c>
      <c r="S304" s="2">
        <v>35185</v>
      </c>
      <c r="T304">
        <v>9.8162900000000004</v>
      </c>
      <c r="U304" s="2">
        <v>39903</v>
      </c>
      <c r="V304">
        <v>5613.9874300000001</v>
      </c>
      <c r="Y304" s="2">
        <v>41362</v>
      </c>
      <c r="Z304">
        <v>117.97</v>
      </c>
      <c r="AA304" s="2">
        <v>41362</v>
      </c>
      <c r="AB304">
        <v>543.70000000000005</v>
      </c>
    </row>
    <row r="305" spans="1:28" x14ac:dyDescent="0.2">
      <c r="A305" s="2">
        <v>40298</v>
      </c>
      <c r="B305">
        <v>0.28000000000000003</v>
      </c>
      <c r="C305" s="2">
        <v>34819</v>
      </c>
      <c r="D305">
        <v>6.05</v>
      </c>
      <c r="E305" s="2"/>
      <c r="G305" s="2">
        <v>34817</v>
      </c>
      <c r="H305">
        <v>7.0549999999999997</v>
      </c>
      <c r="I305" s="2">
        <v>39780</v>
      </c>
      <c r="J305">
        <v>617.54999999999995</v>
      </c>
      <c r="K305" s="2">
        <v>34817</v>
      </c>
      <c r="L305">
        <v>666.04</v>
      </c>
      <c r="M305" s="2">
        <v>34817</v>
      </c>
      <c r="N305">
        <v>514.71</v>
      </c>
      <c r="O305" s="2">
        <v>41180</v>
      </c>
      <c r="P305">
        <v>6402.7694099999999</v>
      </c>
      <c r="Q305" s="2">
        <v>34817</v>
      </c>
      <c r="R305">
        <v>521.36</v>
      </c>
      <c r="S305" s="2">
        <v>35216</v>
      </c>
      <c r="T305">
        <v>9.3451599999999999</v>
      </c>
      <c r="U305" s="2">
        <v>39933</v>
      </c>
      <c r="V305">
        <v>6269.6571000000004</v>
      </c>
      <c r="Y305" s="2">
        <v>41394</v>
      </c>
      <c r="Z305">
        <v>123.72</v>
      </c>
      <c r="AA305" s="2">
        <v>41394</v>
      </c>
      <c r="AB305">
        <v>552.41</v>
      </c>
    </row>
    <row r="306" spans="1:28" x14ac:dyDescent="0.2">
      <c r="A306" s="2">
        <v>40329</v>
      </c>
      <c r="B306">
        <v>0.35125000000000001</v>
      </c>
      <c r="C306" s="2">
        <v>34850</v>
      </c>
      <c r="D306">
        <v>6.01</v>
      </c>
      <c r="E306" s="2"/>
      <c r="G306" s="2">
        <v>34850</v>
      </c>
      <c r="H306">
        <v>6.2839999999999998</v>
      </c>
      <c r="I306" s="2">
        <v>39813</v>
      </c>
      <c r="J306">
        <v>665</v>
      </c>
      <c r="K306" s="2">
        <v>34850</v>
      </c>
      <c r="L306">
        <v>670.63</v>
      </c>
      <c r="M306" s="2">
        <v>34850</v>
      </c>
      <c r="N306">
        <v>533.4</v>
      </c>
      <c r="O306" s="2">
        <v>41213</v>
      </c>
      <c r="P306">
        <v>6541.9682599999996</v>
      </c>
      <c r="Q306" s="2">
        <v>34850</v>
      </c>
      <c r="R306">
        <v>540.76</v>
      </c>
      <c r="S306" s="2">
        <v>35244</v>
      </c>
      <c r="T306">
        <v>9.4052399999999992</v>
      </c>
      <c r="U306" s="2">
        <v>39962</v>
      </c>
      <c r="V306">
        <v>7136.7401799999998</v>
      </c>
      <c r="Y306" s="2">
        <v>41425</v>
      </c>
      <c r="Z306">
        <v>119.29</v>
      </c>
      <c r="AA306" s="2">
        <v>41425</v>
      </c>
      <c r="AB306">
        <v>543.29999999999995</v>
      </c>
    </row>
    <row r="307" spans="1:28" x14ac:dyDescent="0.2">
      <c r="A307" s="2">
        <v>40359</v>
      </c>
      <c r="B307">
        <v>0.34844000000000003</v>
      </c>
      <c r="C307" s="2">
        <v>34880</v>
      </c>
      <c r="D307">
        <v>6</v>
      </c>
      <c r="E307" s="2"/>
      <c r="G307" s="2">
        <v>34880</v>
      </c>
      <c r="H307">
        <v>6.2030000000000003</v>
      </c>
      <c r="I307" s="2">
        <v>39843</v>
      </c>
      <c r="J307">
        <v>704.86</v>
      </c>
      <c r="K307" s="2">
        <v>34880</v>
      </c>
      <c r="L307">
        <v>669.32</v>
      </c>
      <c r="M307" s="2">
        <v>34880</v>
      </c>
      <c r="N307">
        <v>544.75</v>
      </c>
      <c r="O307" s="2">
        <v>41243</v>
      </c>
      <c r="P307">
        <v>6770.2557999999999</v>
      </c>
      <c r="Q307" s="2">
        <v>34880</v>
      </c>
      <c r="R307">
        <v>552.80999999999995</v>
      </c>
      <c r="S307" s="2">
        <v>35277</v>
      </c>
      <c r="T307">
        <v>8.9762000000000004</v>
      </c>
      <c r="U307" s="2">
        <v>39994</v>
      </c>
      <c r="V307">
        <v>6995.8992799999996</v>
      </c>
      <c r="Y307" s="2">
        <v>41453</v>
      </c>
      <c r="Z307">
        <v>116.19</v>
      </c>
      <c r="AA307" s="2">
        <v>41453</v>
      </c>
      <c r="AB307">
        <v>509.3</v>
      </c>
    </row>
    <row r="308" spans="1:28" x14ac:dyDescent="0.2">
      <c r="A308" s="2">
        <v>40389</v>
      </c>
      <c r="B308">
        <v>0.30499999999999999</v>
      </c>
      <c r="C308" s="2">
        <v>34911</v>
      </c>
      <c r="D308">
        <v>5.85</v>
      </c>
      <c r="E308" s="2"/>
      <c r="G308" s="2">
        <v>34911</v>
      </c>
      <c r="H308">
        <v>6.4260000000000002</v>
      </c>
      <c r="I308" s="2">
        <v>39871</v>
      </c>
      <c r="J308">
        <v>682.99</v>
      </c>
      <c r="K308" s="2">
        <v>34911</v>
      </c>
      <c r="L308">
        <v>701.69</v>
      </c>
      <c r="M308" s="2">
        <v>34911</v>
      </c>
      <c r="N308">
        <v>562.05999999999995</v>
      </c>
      <c r="O308" s="2">
        <v>41274</v>
      </c>
      <c r="P308">
        <v>6889.9452600000004</v>
      </c>
      <c r="Q308" s="2">
        <v>34911</v>
      </c>
      <c r="R308">
        <v>570.05999999999995</v>
      </c>
      <c r="S308" s="2">
        <v>35307</v>
      </c>
      <c r="T308">
        <v>8.5282699999999991</v>
      </c>
      <c r="U308" s="2">
        <v>40025</v>
      </c>
      <c r="V308">
        <v>7694.1176299999997</v>
      </c>
      <c r="Y308" s="2">
        <v>41486</v>
      </c>
      <c r="Z308">
        <v>117.43</v>
      </c>
      <c r="AA308" s="2">
        <v>41486</v>
      </c>
      <c r="AB308">
        <v>516.97</v>
      </c>
    </row>
    <row r="309" spans="1:28" x14ac:dyDescent="0.2">
      <c r="A309" s="2">
        <v>40421</v>
      </c>
      <c r="B309">
        <v>0.25780999999999998</v>
      </c>
      <c r="C309" s="2">
        <v>34942</v>
      </c>
      <c r="D309">
        <v>5.74</v>
      </c>
      <c r="E309" s="2"/>
      <c r="G309" s="2">
        <v>34942</v>
      </c>
      <c r="H309">
        <v>6.2839999999999998</v>
      </c>
      <c r="I309" s="2">
        <v>39903</v>
      </c>
      <c r="J309">
        <v>704.77</v>
      </c>
      <c r="K309" s="2">
        <v>34942</v>
      </c>
      <c r="L309">
        <v>684.96</v>
      </c>
      <c r="M309" s="2">
        <v>34942</v>
      </c>
      <c r="N309">
        <v>561.88</v>
      </c>
      <c r="O309" s="2">
        <v>41305</v>
      </c>
      <c r="P309">
        <v>7472.3749799999996</v>
      </c>
      <c r="Q309" s="2">
        <v>34942</v>
      </c>
      <c r="R309">
        <v>569.08000000000004</v>
      </c>
      <c r="S309" s="2">
        <v>35338</v>
      </c>
      <c r="T309">
        <v>8.8284599999999998</v>
      </c>
      <c r="U309" s="2">
        <v>40056</v>
      </c>
      <c r="V309">
        <v>7998.5614999999998</v>
      </c>
      <c r="Y309" s="2">
        <v>41516</v>
      </c>
      <c r="Z309">
        <v>115.12</v>
      </c>
      <c r="AA309" s="2">
        <v>41516</v>
      </c>
      <c r="AB309">
        <v>507.87</v>
      </c>
    </row>
    <row r="310" spans="1:28" x14ac:dyDescent="0.2">
      <c r="A310" s="2">
        <v>40451</v>
      </c>
      <c r="B310">
        <v>0.25624999999999998</v>
      </c>
      <c r="C310" s="2">
        <v>34972</v>
      </c>
      <c r="D310">
        <v>5.8</v>
      </c>
      <c r="E310" s="2"/>
      <c r="G310" s="2">
        <v>34971</v>
      </c>
      <c r="H310">
        <v>6.1820000000000004</v>
      </c>
      <c r="I310" s="2">
        <v>39933</v>
      </c>
      <c r="J310">
        <v>790.08</v>
      </c>
      <c r="K310" s="2">
        <v>34971</v>
      </c>
      <c r="L310">
        <v>703.8</v>
      </c>
      <c r="M310" s="2">
        <v>34971</v>
      </c>
      <c r="N310">
        <v>584.41</v>
      </c>
      <c r="O310" s="2">
        <v>41333</v>
      </c>
      <c r="P310">
        <v>7522.5206500000004</v>
      </c>
      <c r="Q310" s="2">
        <v>34971</v>
      </c>
      <c r="R310">
        <v>592.04999999999995</v>
      </c>
      <c r="S310" s="2">
        <v>35369</v>
      </c>
      <c r="T310">
        <v>8.2283399999999993</v>
      </c>
      <c r="U310" s="2">
        <v>40086</v>
      </c>
      <c r="V310">
        <v>8222.9674699999996</v>
      </c>
      <c r="Y310" s="2">
        <v>41547</v>
      </c>
      <c r="Z310">
        <v>122.46</v>
      </c>
      <c r="AA310" s="2">
        <v>41547</v>
      </c>
      <c r="AB310">
        <v>534.07000000000005</v>
      </c>
    </row>
    <row r="311" spans="1:28" x14ac:dyDescent="0.2">
      <c r="A311" s="2">
        <v>40480</v>
      </c>
      <c r="B311">
        <v>0.25374999999999998</v>
      </c>
      <c r="C311" s="2">
        <v>35003</v>
      </c>
      <c r="D311">
        <v>5.76</v>
      </c>
      <c r="E311" s="2"/>
      <c r="G311" s="2">
        <v>35003</v>
      </c>
      <c r="H311">
        <v>6.02</v>
      </c>
      <c r="I311" s="2">
        <v>39962</v>
      </c>
      <c r="J311">
        <v>843.24</v>
      </c>
      <c r="K311" s="2">
        <v>35003</v>
      </c>
      <c r="L311">
        <v>691.6</v>
      </c>
      <c r="M311" s="2">
        <v>35003</v>
      </c>
      <c r="N311">
        <v>581.5</v>
      </c>
      <c r="O311" s="2">
        <v>41362</v>
      </c>
      <c r="P311">
        <v>7634.3380699999998</v>
      </c>
      <c r="Q311" s="2">
        <v>35003</v>
      </c>
      <c r="R311">
        <v>590.48</v>
      </c>
      <c r="S311" s="2">
        <v>35398</v>
      </c>
      <c r="T311">
        <v>8.39297</v>
      </c>
      <c r="U311" s="2">
        <v>40116</v>
      </c>
      <c r="V311">
        <v>8293.2398799999992</v>
      </c>
      <c r="Y311" s="2">
        <v>41578</v>
      </c>
      <c r="Z311">
        <v>125.17</v>
      </c>
      <c r="AA311" s="2">
        <v>41578</v>
      </c>
      <c r="AB311">
        <v>557.20000000000005</v>
      </c>
    </row>
    <row r="312" spans="1:28" x14ac:dyDescent="0.2">
      <c r="A312" s="2">
        <v>40512</v>
      </c>
      <c r="B312">
        <v>0.26062999999999997</v>
      </c>
      <c r="C312" s="2">
        <v>35033</v>
      </c>
      <c r="D312">
        <v>5.8</v>
      </c>
      <c r="E312" s="2"/>
      <c r="G312" s="2">
        <v>35033</v>
      </c>
      <c r="H312">
        <v>5.7409999999999997</v>
      </c>
      <c r="I312" s="2">
        <v>39994</v>
      </c>
      <c r="J312">
        <v>867.39</v>
      </c>
      <c r="K312" s="2">
        <v>35033</v>
      </c>
      <c r="L312">
        <v>714.51</v>
      </c>
      <c r="M312" s="2">
        <v>35033</v>
      </c>
      <c r="N312">
        <v>605.37</v>
      </c>
      <c r="O312" s="2">
        <v>41394</v>
      </c>
      <c r="P312">
        <v>7976.0230799999999</v>
      </c>
      <c r="Q312" s="2">
        <v>35033</v>
      </c>
      <c r="R312">
        <v>615.17999999999995</v>
      </c>
      <c r="S312" s="2">
        <v>35430</v>
      </c>
      <c r="T312">
        <v>7.8250500000000001</v>
      </c>
      <c r="U312" s="2">
        <v>40147</v>
      </c>
      <c r="V312">
        <v>8511.1582799999996</v>
      </c>
      <c r="Y312" s="2">
        <v>41607</v>
      </c>
      <c r="Z312">
        <v>126.11</v>
      </c>
      <c r="AA312" s="2">
        <v>41607</v>
      </c>
      <c r="AB312">
        <v>557.83000000000004</v>
      </c>
    </row>
    <row r="313" spans="1:28" x14ac:dyDescent="0.2">
      <c r="A313" s="2">
        <v>40543</v>
      </c>
      <c r="B313">
        <v>0.26062999999999997</v>
      </c>
      <c r="C313" s="2">
        <v>35064</v>
      </c>
      <c r="D313">
        <v>5.6</v>
      </c>
      <c r="E313" s="2"/>
      <c r="G313" s="2">
        <v>35062</v>
      </c>
      <c r="H313">
        <v>5.5720000000000001</v>
      </c>
      <c r="I313" s="2">
        <v>40025</v>
      </c>
      <c r="J313">
        <v>920.18</v>
      </c>
      <c r="K313" s="2">
        <v>35062</v>
      </c>
      <c r="L313">
        <v>734.28</v>
      </c>
      <c r="M313" s="2">
        <v>35062</v>
      </c>
      <c r="N313">
        <v>615.92999999999995</v>
      </c>
      <c r="O313" s="2">
        <v>41425</v>
      </c>
      <c r="P313">
        <v>7813.0405600000004</v>
      </c>
      <c r="Q313" s="2">
        <v>35062</v>
      </c>
      <c r="R313">
        <v>623.24</v>
      </c>
      <c r="S313" s="2">
        <v>35461</v>
      </c>
      <c r="T313">
        <v>6.9610000000000003</v>
      </c>
      <c r="U313" s="2">
        <v>40178</v>
      </c>
      <c r="V313">
        <v>8740.7184300000008</v>
      </c>
      <c r="Y313" s="2">
        <v>41639</v>
      </c>
      <c r="Z313">
        <v>125.79</v>
      </c>
      <c r="AA313" s="2">
        <v>41639</v>
      </c>
      <c r="AB313">
        <v>551.45000000000005</v>
      </c>
    </row>
    <row r="314" spans="1:28" x14ac:dyDescent="0.2">
      <c r="A314" s="2">
        <v>40574</v>
      </c>
      <c r="B314">
        <v>0.26</v>
      </c>
      <c r="C314" s="2">
        <v>35095</v>
      </c>
      <c r="D314">
        <v>5.5600000000000005</v>
      </c>
      <c r="E314" s="2"/>
      <c r="G314" s="2">
        <v>35095</v>
      </c>
      <c r="H314">
        <v>5.58</v>
      </c>
      <c r="I314" s="2">
        <v>40056</v>
      </c>
      <c r="J314">
        <v>937.34</v>
      </c>
      <c r="K314" s="2">
        <v>35095</v>
      </c>
      <c r="L314">
        <v>746.45</v>
      </c>
      <c r="M314" s="2">
        <v>35095</v>
      </c>
      <c r="N314">
        <v>636.02</v>
      </c>
      <c r="O314" s="2">
        <v>41453</v>
      </c>
      <c r="P314">
        <v>7660.5222700000004</v>
      </c>
      <c r="Q314" s="2">
        <v>35095</v>
      </c>
      <c r="R314">
        <v>644.91999999999996</v>
      </c>
      <c r="S314" s="2">
        <v>35489</v>
      </c>
      <c r="T314">
        <v>7.1356999999999999</v>
      </c>
      <c r="U314" s="2">
        <v>40207</v>
      </c>
      <c r="V314">
        <v>8307.8582600000009</v>
      </c>
      <c r="Y314" s="2">
        <v>41670</v>
      </c>
      <c r="Z314">
        <v>120.12</v>
      </c>
      <c r="AA314" s="2">
        <v>41670</v>
      </c>
      <c r="AB314">
        <v>523.28</v>
      </c>
    </row>
    <row r="315" spans="1:28" x14ac:dyDescent="0.2">
      <c r="A315" s="2">
        <v>40602</v>
      </c>
      <c r="B315">
        <v>0.26100000000000001</v>
      </c>
      <c r="C315" s="2">
        <v>35124</v>
      </c>
      <c r="D315">
        <v>5.22</v>
      </c>
      <c r="E315" s="2"/>
      <c r="G315" s="2">
        <v>35124</v>
      </c>
      <c r="H315">
        <v>6.0979999999999999</v>
      </c>
      <c r="I315" s="2">
        <v>40086</v>
      </c>
      <c r="J315">
        <v>990.72</v>
      </c>
      <c r="K315" s="2">
        <v>35124</v>
      </c>
      <c r="L315">
        <v>749.86</v>
      </c>
      <c r="M315" s="2">
        <v>35124</v>
      </c>
      <c r="N315">
        <v>640.42999999999995</v>
      </c>
      <c r="O315" s="2">
        <v>41486</v>
      </c>
      <c r="P315">
        <v>7969.1833699999997</v>
      </c>
      <c r="Q315" s="2">
        <v>35124</v>
      </c>
      <c r="R315">
        <v>649.9</v>
      </c>
      <c r="S315" s="2">
        <v>35520</v>
      </c>
      <c r="T315">
        <v>6.89025</v>
      </c>
      <c r="U315" s="2">
        <v>40235</v>
      </c>
      <c r="V315">
        <v>8158.1467000000002</v>
      </c>
      <c r="Y315" s="2">
        <v>41698</v>
      </c>
      <c r="Z315">
        <v>121.85</v>
      </c>
      <c r="AA315" s="2">
        <v>41698</v>
      </c>
      <c r="AB315">
        <v>540.72</v>
      </c>
    </row>
    <row r="316" spans="1:28" x14ac:dyDescent="0.2">
      <c r="A316" s="2">
        <v>40633</v>
      </c>
      <c r="B316">
        <v>0.24345</v>
      </c>
      <c r="C316" s="2">
        <v>35155</v>
      </c>
      <c r="D316">
        <v>5.31</v>
      </c>
      <c r="E316" s="2"/>
      <c r="G316" s="2">
        <v>35153</v>
      </c>
      <c r="H316">
        <v>6.327</v>
      </c>
      <c r="I316" s="2">
        <v>40116</v>
      </c>
      <c r="J316">
        <v>1008.5</v>
      </c>
      <c r="K316" s="2">
        <v>35153</v>
      </c>
      <c r="L316">
        <v>761.18</v>
      </c>
      <c r="M316" s="2">
        <v>35153</v>
      </c>
      <c r="N316">
        <v>645.5</v>
      </c>
      <c r="O316" s="2">
        <v>41516</v>
      </c>
      <c r="P316">
        <v>7898.0989399999999</v>
      </c>
      <c r="Q316" s="2">
        <v>35153</v>
      </c>
      <c r="R316">
        <v>655.71</v>
      </c>
      <c r="S316" s="2">
        <v>35550</v>
      </c>
      <c r="T316">
        <v>7.1126100000000001</v>
      </c>
      <c r="U316" s="2">
        <v>40268</v>
      </c>
      <c r="V316">
        <v>8627.9413299999997</v>
      </c>
      <c r="Y316" s="2">
        <v>41729</v>
      </c>
      <c r="Z316">
        <v>121.24</v>
      </c>
      <c r="AA316" s="2">
        <v>41729</v>
      </c>
      <c r="AB316">
        <v>545.6</v>
      </c>
    </row>
    <row r="317" spans="1:28" x14ac:dyDescent="0.2">
      <c r="A317" s="2">
        <v>40662</v>
      </c>
      <c r="B317">
        <v>0.21024999999999999</v>
      </c>
      <c r="C317" s="2">
        <v>35185</v>
      </c>
      <c r="D317">
        <v>5.22</v>
      </c>
      <c r="E317" s="2"/>
      <c r="G317" s="2">
        <v>35185</v>
      </c>
      <c r="H317">
        <v>6.67</v>
      </c>
      <c r="I317" s="2">
        <v>40147</v>
      </c>
      <c r="J317">
        <v>1018.66</v>
      </c>
      <c r="K317" s="2">
        <v>35185</v>
      </c>
      <c r="L317">
        <v>777.93</v>
      </c>
      <c r="M317" s="2">
        <v>35185</v>
      </c>
      <c r="N317">
        <v>654.16999999999996</v>
      </c>
      <c r="O317" s="2">
        <v>41547</v>
      </c>
      <c r="P317">
        <v>8415.7783999999992</v>
      </c>
      <c r="Q317" s="2">
        <v>35185</v>
      </c>
      <c r="R317">
        <v>665.19</v>
      </c>
      <c r="S317" s="2">
        <v>35580</v>
      </c>
      <c r="T317">
        <v>7.9171700000000005</v>
      </c>
      <c r="U317" s="2">
        <v>40298</v>
      </c>
      <c r="V317">
        <v>8486.5378400000009</v>
      </c>
      <c r="Y317" s="2">
        <v>41759</v>
      </c>
      <c r="Z317">
        <v>120.11</v>
      </c>
      <c r="AA317" s="2">
        <v>41759</v>
      </c>
      <c r="AB317">
        <v>548.57000000000005</v>
      </c>
    </row>
    <row r="318" spans="1:28" x14ac:dyDescent="0.2">
      <c r="A318" s="2">
        <v>40694</v>
      </c>
      <c r="B318">
        <v>0.19042999999999999</v>
      </c>
      <c r="C318" s="2">
        <v>35216</v>
      </c>
      <c r="D318">
        <v>5.24</v>
      </c>
      <c r="E318" s="2"/>
      <c r="G318" s="2">
        <v>35216</v>
      </c>
      <c r="H318">
        <v>6.8520000000000003</v>
      </c>
      <c r="I318" s="2">
        <v>40178</v>
      </c>
      <c r="J318">
        <v>1052.08</v>
      </c>
      <c r="K318" s="2">
        <v>35216</v>
      </c>
      <c r="L318">
        <v>777.44</v>
      </c>
      <c r="M318" s="2">
        <v>35216</v>
      </c>
      <c r="N318">
        <v>669.12</v>
      </c>
      <c r="O318" s="2">
        <v>41578</v>
      </c>
      <c r="P318">
        <v>8653.7416099999991</v>
      </c>
      <c r="Q318" s="2">
        <v>35216</v>
      </c>
      <c r="R318">
        <v>681.46</v>
      </c>
      <c r="S318" s="2">
        <v>35611</v>
      </c>
      <c r="T318">
        <v>8.4878400000000003</v>
      </c>
      <c r="U318" s="2">
        <v>40329</v>
      </c>
      <c r="V318">
        <v>7518.5541700000003</v>
      </c>
      <c r="Y318" s="2">
        <v>41789</v>
      </c>
      <c r="Z318">
        <v>124.68</v>
      </c>
      <c r="AA318" s="2">
        <v>41789</v>
      </c>
      <c r="AB318">
        <v>568.78</v>
      </c>
    </row>
    <row r="319" spans="1:28" x14ac:dyDescent="0.2">
      <c r="A319" s="2">
        <v>40724</v>
      </c>
      <c r="B319">
        <v>0.18554999999999999</v>
      </c>
      <c r="C319" s="2">
        <v>35246</v>
      </c>
      <c r="D319">
        <v>5.27</v>
      </c>
      <c r="E319" s="2"/>
      <c r="G319" s="2">
        <v>35244</v>
      </c>
      <c r="H319">
        <v>6.7110000000000003</v>
      </c>
      <c r="I319" s="2">
        <v>40207</v>
      </c>
      <c r="J319">
        <v>1065.3900000000001</v>
      </c>
      <c r="K319" s="2">
        <v>35244</v>
      </c>
      <c r="L319">
        <v>780.2</v>
      </c>
      <c r="M319" s="2">
        <v>35244</v>
      </c>
      <c r="N319">
        <v>670.63</v>
      </c>
      <c r="O319" s="2">
        <v>41607</v>
      </c>
      <c r="P319">
        <v>8677.7962000000007</v>
      </c>
      <c r="Q319" s="2">
        <v>35244</v>
      </c>
      <c r="R319">
        <v>683.18</v>
      </c>
      <c r="S319" s="2">
        <v>35642</v>
      </c>
      <c r="T319">
        <v>8.2276100000000003</v>
      </c>
      <c r="U319" s="2">
        <v>40359</v>
      </c>
      <c r="V319">
        <v>7357.11276</v>
      </c>
      <c r="Y319" s="2">
        <v>41820</v>
      </c>
      <c r="Z319">
        <v>128.91</v>
      </c>
      <c r="AA319" s="2">
        <v>41820</v>
      </c>
      <c r="AB319">
        <v>579.53</v>
      </c>
    </row>
    <row r="320" spans="1:28" x14ac:dyDescent="0.2">
      <c r="A320" s="2">
        <v>40753</v>
      </c>
      <c r="B320">
        <v>0.19109999999999999</v>
      </c>
      <c r="C320" s="2">
        <v>35277</v>
      </c>
      <c r="D320">
        <v>5.4</v>
      </c>
      <c r="E320" s="2"/>
      <c r="G320" s="2">
        <v>35277</v>
      </c>
      <c r="H320">
        <v>6.7940000000000005</v>
      </c>
      <c r="I320" s="2">
        <v>40235</v>
      </c>
      <c r="J320">
        <v>1067.25</v>
      </c>
      <c r="K320" s="2">
        <v>35277</v>
      </c>
      <c r="L320">
        <v>751.45</v>
      </c>
      <c r="M320" s="2">
        <v>35277</v>
      </c>
      <c r="N320">
        <v>639.95000000000005</v>
      </c>
      <c r="O320" s="2">
        <v>41639</v>
      </c>
      <c r="P320">
        <v>8831.5493000000006</v>
      </c>
      <c r="Q320" s="2">
        <v>35277</v>
      </c>
      <c r="R320">
        <v>652.46</v>
      </c>
      <c r="S320" s="2">
        <v>35671</v>
      </c>
      <c r="T320">
        <v>7.4748099999999997</v>
      </c>
      <c r="U320" s="2">
        <v>40389</v>
      </c>
      <c r="V320">
        <v>8252.4624199999998</v>
      </c>
      <c r="Y320" s="2">
        <v>41851</v>
      </c>
      <c r="Z320">
        <v>131.53</v>
      </c>
      <c r="AA320" s="2">
        <v>41851</v>
      </c>
      <c r="AB320">
        <v>598.75</v>
      </c>
    </row>
    <row r="321" spans="1:28" x14ac:dyDescent="0.2">
      <c r="A321" s="2">
        <v>40786</v>
      </c>
      <c r="B321">
        <v>0.2215</v>
      </c>
      <c r="C321" s="2">
        <v>35308</v>
      </c>
      <c r="D321">
        <v>5.22</v>
      </c>
      <c r="E321" s="2"/>
      <c r="G321" s="2">
        <v>35307</v>
      </c>
      <c r="H321">
        <v>6.9429999999999996</v>
      </c>
      <c r="I321" s="2">
        <v>40268</v>
      </c>
      <c r="J321">
        <v>1100.71</v>
      </c>
      <c r="K321" s="2">
        <v>35307</v>
      </c>
      <c r="L321">
        <v>758.9</v>
      </c>
      <c r="M321" s="2">
        <v>35307</v>
      </c>
      <c r="N321">
        <v>651.99</v>
      </c>
      <c r="O321" s="2">
        <v>41670</v>
      </c>
      <c r="P321">
        <v>8653.4531599999991</v>
      </c>
      <c r="Q321" s="2">
        <v>35307</v>
      </c>
      <c r="R321">
        <v>666.69</v>
      </c>
      <c r="S321" s="2">
        <v>35703</v>
      </c>
      <c r="T321">
        <v>7.41242</v>
      </c>
      <c r="U321" s="2">
        <v>40421</v>
      </c>
      <c r="V321">
        <v>8014.9652900000001</v>
      </c>
      <c r="Y321" s="2">
        <v>41880</v>
      </c>
      <c r="Z321">
        <v>130.49</v>
      </c>
      <c r="AA321" s="2">
        <v>41880</v>
      </c>
      <c r="AB321">
        <v>601.22</v>
      </c>
    </row>
    <row r="322" spans="1:28" x14ac:dyDescent="0.2">
      <c r="A322" s="2">
        <v>40816</v>
      </c>
      <c r="B322">
        <v>0.23943999999999999</v>
      </c>
      <c r="C322" s="2">
        <v>35338</v>
      </c>
      <c r="D322">
        <v>5.3</v>
      </c>
      <c r="E322" s="2"/>
      <c r="G322" s="2">
        <v>35338</v>
      </c>
      <c r="H322">
        <v>6.7030000000000003</v>
      </c>
      <c r="I322" s="2">
        <v>40298</v>
      </c>
      <c r="J322">
        <v>1126.51</v>
      </c>
      <c r="K322" s="2">
        <v>35338</v>
      </c>
      <c r="L322">
        <v>787.44</v>
      </c>
      <c r="M322" s="2">
        <v>35338</v>
      </c>
      <c r="N322">
        <v>687.31</v>
      </c>
      <c r="O322" s="2">
        <v>41698</v>
      </c>
      <c r="P322">
        <v>9271.1201299999993</v>
      </c>
      <c r="Q322" s="2">
        <v>35338</v>
      </c>
      <c r="R322">
        <v>702.33</v>
      </c>
      <c r="S322" s="2">
        <v>35734</v>
      </c>
      <c r="T322">
        <v>6.7164000000000001</v>
      </c>
      <c r="U322" s="2">
        <v>40451</v>
      </c>
      <c r="V322">
        <v>8726.8697200000006</v>
      </c>
      <c r="Y322" s="2">
        <v>41912</v>
      </c>
      <c r="Z322">
        <v>125.39</v>
      </c>
      <c r="AA322" s="2">
        <v>41912</v>
      </c>
      <c r="AB322">
        <v>564.79999999999995</v>
      </c>
    </row>
    <row r="323" spans="1:28" x14ac:dyDescent="0.2">
      <c r="A323" s="2">
        <v>40847</v>
      </c>
      <c r="B323">
        <v>0.24528</v>
      </c>
      <c r="C323" s="2">
        <v>35369</v>
      </c>
      <c r="D323">
        <v>5.24</v>
      </c>
      <c r="E323" s="2"/>
      <c r="G323" s="2">
        <v>35369</v>
      </c>
      <c r="H323">
        <v>6.3390000000000004</v>
      </c>
      <c r="I323" s="2">
        <v>40329</v>
      </c>
      <c r="J323">
        <v>1086.03</v>
      </c>
      <c r="K323" s="2">
        <v>35369</v>
      </c>
      <c r="L323">
        <v>791.75</v>
      </c>
      <c r="M323" s="2">
        <v>35369</v>
      </c>
      <c r="N323">
        <v>705.27</v>
      </c>
      <c r="O323" s="2">
        <v>41729</v>
      </c>
      <c r="P323">
        <v>9276.38508</v>
      </c>
      <c r="Q323" s="2">
        <v>35369</v>
      </c>
      <c r="R323">
        <v>721.1</v>
      </c>
      <c r="S323" s="2">
        <v>35762</v>
      </c>
      <c r="T323">
        <v>6.2832699999999999</v>
      </c>
      <c r="U323" s="2">
        <v>40480</v>
      </c>
      <c r="V323">
        <v>9089.9040199999999</v>
      </c>
      <c r="Y323" s="2">
        <v>41943</v>
      </c>
      <c r="Z323">
        <v>125.89</v>
      </c>
      <c r="AA323" s="2">
        <v>41943</v>
      </c>
      <c r="AB323">
        <v>575.53</v>
      </c>
    </row>
    <row r="324" spans="1:28" x14ac:dyDescent="0.2">
      <c r="A324" s="2">
        <v>40877</v>
      </c>
      <c r="B324">
        <v>0.27144000000000001</v>
      </c>
      <c r="C324" s="2">
        <v>35399</v>
      </c>
      <c r="D324">
        <v>5.31</v>
      </c>
      <c r="E324" s="2"/>
      <c r="G324" s="2">
        <v>35398</v>
      </c>
      <c r="H324">
        <v>6.0439999999999996</v>
      </c>
      <c r="I324" s="2">
        <v>40359</v>
      </c>
      <c r="J324">
        <v>1099.55</v>
      </c>
      <c r="K324" s="2">
        <v>35398</v>
      </c>
      <c r="L324">
        <v>834.93</v>
      </c>
      <c r="M324" s="2">
        <v>35398</v>
      </c>
      <c r="N324">
        <v>757.02</v>
      </c>
      <c r="O324" s="2">
        <v>41759</v>
      </c>
      <c r="P324">
        <v>9465.8112199999996</v>
      </c>
      <c r="Q324" s="2">
        <v>35398</v>
      </c>
      <c r="R324">
        <v>774.37</v>
      </c>
      <c r="S324" s="2">
        <v>35795</v>
      </c>
      <c r="T324">
        <v>5.9002600000000003</v>
      </c>
      <c r="U324" s="2">
        <v>40512</v>
      </c>
      <c r="V324">
        <v>8614.1503400000001</v>
      </c>
      <c r="Y324" s="2">
        <v>41971</v>
      </c>
      <c r="Z324">
        <v>126.24</v>
      </c>
      <c r="AA324" s="2">
        <v>41971</v>
      </c>
      <c r="AB324">
        <v>576.98</v>
      </c>
    </row>
    <row r="325" spans="1:28" x14ac:dyDescent="0.2">
      <c r="A325" s="2">
        <v>40907</v>
      </c>
      <c r="B325">
        <v>0.29530000000000001</v>
      </c>
      <c r="C325" s="2">
        <v>35430</v>
      </c>
      <c r="D325">
        <v>5.29</v>
      </c>
      <c r="E325" s="2"/>
      <c r="G325" s="2">
        <v>35430</v>
      </c>
      <c r="H325">
        <v>6.4180000000000001</v>
      </c>
      <c r="I325" s="2">
        <v>40389</v>
      </c>
      <c r="J325">
        <v>1138.6500000000001</v>
      </c>
      <c r="K325" s="2">
        <v>35430</v>
      </c>
      <c r="L325">
        <v>820.36</v>
      </c>
      <c r="M325" s="2">
        <v>35430</v>
      </c>
      <c r="N325">
        <v>740.74</v>
      </c>
      <c r="O325" s="2">
        <v>41789</v>
      </c>
      <c r="P325">
        <v>9569.4847800000007</v>
      </c>
      <c r="Q325" s="2">
        <v>35430</v>
      </c>
      <c r="R325">
        <v>757.89</v>
      </c>
      <c r="S325" s="2">
        <v>35825</v>
      </c>
      <c r="T325">
        <v>6.4509100000000004</v>
      </c>
      <c r="U325" s="2">
        <v>40543</v>
      </c>
      <c r="V325">
        <v>9198.5963599999995</v>
      </c>
      <c r="Y325" s="2">
        <v>42004</v>
      </c>
      <c r="Z325">
        <v>123.78</v>
      </c>
      <c r="AA325" s="2">
        <v>42004</v>
      </c>
      <c r="AB325">
        <v>563.73</v>
      </c>
    </row>
    <row r="326" spans="1:28" x14ac:dyDescent="0.2">
      <c r="A326" s="2">
        <v>40939</v>
      </c>
      <c r="B326">
        <v>0.26474999999999999</v>
      </c>
      <c r="C326" s="2">
        <v>35461</v>
      </c>
      <c r="D326">
        <v>5.25</v>
      </c>
      <c r="E326" s="2"/>
      <c r="G326" s="2">
        <v>35461</v>
      </c>
      <c r="H326">
        <v>6.4939999999999998</v>
      </c>
      <c r="I326" s="2">
        <v>40421</v>
      </c>
      <c r="J326">
        <v>1139.06</v>
      </c>
      <c r="K326" s="2">
        <v>35461</v>
      </c>
      <c r="L326">
        <v>829.08</v>
      </c>
      <c r="M326" s="2">
        <v>35461</v>
      </c>
      <c r="N326">
        <v>786.16</v>
      </c>
      <c r="O326" s="2">
        <v>41820</v>
      </c>
      <c r="P326">
        <v>9531.8004199999996</v>
      </c>
      <c r="Q326" s="2">
        <v>35461</v>
      </c>
      <c r="R326">
        <v>807.85</v>
      </c>
      <c r="S326" s="2">
        <v>35853</v>
      </c>
      <c r="T326">
        <v>6.4915799999999999</v>
      </c>
      <c r="U326" s="2">
        <v>40574</v>
      </c>
      <c r="V326">
        <v>9400.0516100000004</v>
      </c>
      <c r="Y326" s="2">
        <v>42034</v>
      </c>
      <c r="Z326">
        <v>126.76</v>
      </c>
      <c r="AA326" s="2">
        <v>42034</v>
      </c>
      <c r="AB326">
        <v>577.69000000000005</v>
      </c>
    </row>
    <row r="327" spans="1:28" x14ac:dyDescent="0.2">
      <c r="A327" s="2">
        <v>40968</v>
      </c>
      <c r="B327">
        <v>0.24349999999999999</v>
      </c>
      <c r="C327" s="2">
        <v>35489</v>
      </c>
      <c r="D327">
        <v>5.19</v>
      </c>
      <c r="E327" s="2"/>
      <c r="G327" s="2">
        <v>35489</v>
      </c>
      <c r="H327">
        <v>6.5519999999999996</v>
      </c>
      <c r="I327" s="2">
        <v>40451</v>
      </c>
      <c r="J327">
        <v>1173.3800000000001</v>
      </c>
      <c r="K327" s="2">
        <v>35489</v>
      </c>
      <c r="L327">
        <v>837.44</v>
      </c>
      <c r="M327" s="2">
        <v>35489</v>
      </c>
      <c r="N327">
        <v>790.82</v>
      </c>
      <c r="O327" s="2">
        <v>41851</v>
      </c>
      <c r="P327">
        <v>9164.5840399999997</v>
      </c>
      <c r="Q327" s="2">
        <v>35489</v>
      </c>
      <c r="R327">
        <v>811.74</v>
      </c>
      <c r="S327" s="2">
        <v>35885</v>
      </c>
      <c r="T327">
        <v>6.0383599999999999</v>
      </c>
      <c r="U327" s="2">
        <v>40602</v>
      </c>
      <c r="V327">
        <v>9740.2658699999993</v>
      </c>
      <c r="Y327" s="2">
        <v>42062</v>
      </c>
      <c r="Z327">
        <v>131.52000000000001</v>
      </c>
      <c r="AA327" s="2">
        <v>42062</v>
      </c>
      <c r="AB327">
        <v>588.21</v>
      </c>
    </row>
    <row r="328" spans="1:28" x14ac:dyDescent="0.2">
      <c r="A328" s="2">
        <v>40998</v>
      </c>
      <c r="B328">
        <v>0.24124999999999999</v>
      </c>
      <c r="C328" s="2">
        <v>35520</v>
      </c>
      <c r="D328">
        <v>5.39</v>
      </c>
      <c r="E328" s="2"/>
      <c r="G328" s="2">
        <v>35520</v>
      </c>
      <c r="H328">
        <v>6.9030000000000005</v>
      </c>
      <c r="I328" s="2">
        <v>40480</v>
      </c>
      <c r="J328">
        <v>1203.68</v>
      </c>
      <c r="K328" s="2">
        <v>35520</v>
      </c>
      <c r="L328">
        <v>819.68</v>
      </c>
      <c r="M328" s="2">
        <v>35520</v>
      </c>
      <c r="N328">
        <v>757.12</v>
      </c>
      <c r="O328" s="2">
        <v>41880</v>
      </c>
      <c r="P328">
        <v>9335.4947699999993</v>
      </c>
      <c r="Q328" s="2">
        <v>35520</v>
      </c>
      <c r="R328">
        <v>774.02</v>
      </c>
      <c r="S328" s="2">
        <v>35915</v>
      </c>
      <c r="T328">
        <v>5.97933</v>
      </c>
      <c r="U328" s="2">
        <v>40633</v>
      </c>
      <c r="V328">
        <v>9491.8316900000009</v>
      </c>
      <c r="Y328" s="2">
        <v>42094</v>
      </c>
      <c r="Z328">
        <v>132.27000000000001</v>
      </c>
      <c r="AA328" s="2">
        <v>42094</v>
      </c>
      <c r="AB328">
        <v>589.91999999999996</v>
      </c>
    </row>
    <row r="329" spans="1:28" x14ac:dyDescent="0.2">
      <c r="A329" s="2">
        <v>41029</v>
      </c>
      <c r="B329">
        <v>0.23874999999999999</v>
      </c>
      <c r="C329" s="2">
        <v>35550</v>
      </c>
      <c r="D329">
        <v>5.51</v>
      </c>
      <c r="E329" s="2"/>
      <c r="G329" s="2">
        <v>35550</v>
      </c>
      <c r="H329">
        <v>6.718</v>
      </c>
      <c r="I329" s="2">
        <v>40512</v>
      </c>
      <c r="J329">
        <v>1189.6199999999999</v>
      </c>
      <c r="K329" s="2">
        <v>35550</v>
      </c>
      <c r="L329">
        <v>845.28</v>
      </c>
      <c r="M329" s="2">
        <v>35550</v>
      </c>
      <c r="N329">
        <v>801.34</v>
      </c>
      <c r="O329" s="2">
        <v>41912</v>
      </c>
      <c r="P329">
        <v>9108.2123699999993</v>
      </c>
      <c r="Q329" s="2">
        <v>35550</v>
      </c>
      <c r="R329">
        <v>822.07</v>
      </c>
      <c r="S329" s="2">
        <v>35944</v>
      </c>
      <c r="T329">
        <v>5.6740300000000001</v>
      </c>
      <c r="U329" s="2">
        <v>40662</v>
      </c>
      <c r="V329">
        <v>10099.099459999999</v>
      </c>
      <c r="Y329" s="2">
        <v>42124</v>
      </c>
      <c r="Z329">
        <v>139.41999999999999</v>
      </c>
      <c r="AA329" s="2">
        <v>42124</v>
      </c>
      <c r="AB329">
        <v>631.67999999999995</v>
      </c>
    </row>
    <row r="330" spans="1:28" x14ac:dyDescent="0.2">
      <c r="A330" s="2">
        <v>41060</v>
      </c>
      <c r="B330">
        <v>0.23874999999999999</v>
      </c>
      <c r="C330" s="2">
        <v>35581</v>
      </c>
      <c r="D330">
        <v>5.5</v>
      </c>
      <c r="E330" s="2"/>
      <c r="G330" s="2">
        <v>35580</v>
      </c>
      <c r="H330">
        <v>6.6589999999999998</v>
      </c>
      <c r="I330" s="2">
        <v>40543</v>
      </c>
      <c r="J330">
        <v>1211.19</v>
      </c>
      <c r="K330" s="2">
        <v>35580</v>
      </c>
      <c r="L330">
        <v>896.24</v>
      </c>
      <c r="M330" s="2">
        <v>35580</v>
      </c>
      <c r="N330">
        <v>848.28</v>
      </c>
      <c r="O330" s="2">
        <v>41943</v>
      </c>
      <c r="P330">
        <v>9032.3496599999999</v>
      </c>
      <c r="Q330" s="2">
        <v>35580</v>
      </c>
      <c r="R330">
        <v>868.63</v>
      </c>
      <c r="S330" s="2">
        <v>35976</v>
      </c>
      <c r="T330">
        <v>5.7840699999999998</v>
      </c>
      <c r="U330" s="2">
        <v>40694</v>
      </c>
      <c r="V330">
        <v>9843.9499500000002</v>
      </c>
      <c r="Y330" s="2">
        <v>42153</v>
      </c>
      <c r="Z330">
        <v>138.12</v>
      </c>
      <c r="AA330" s="2">
        <v>42153</v>
      </c>
      <c r="AB330">
        <v>614.05999999999995</v>
      </c>
    </row>
    <row r="331" spans="1:28" x14ac:dyDescent="0.2">
      <c r="A331" s="2">
        <v>41089</v>
      </c>
      <c r="B331">
        <v>0.24575</v>
      </c>
      <c r="C331" s="2">
        <v>35611</v>
      </c>
      <c r="D331">
        <v>5.5600000000000005</v>
      </c>
      <c r="E331" s="2"/>
      <c r="G331" s="2">
        <v>35611</v>
      </c>
      <c r="H331">
        <v>6.5</v>
      </c>
      <c r="I331" s="2">
        <v>40574</v>
      </c>
      <c r="J331">
        <v>1237.9100000000001</v>
      </c>
      <c r="K331" s="2">
        <v>35611</v>
      </c>
      <c r="L331">
        <v>939.75</v>
      </c>
      <c r="M331" s="2">
        <v>35611</v>
      </c>
      <c r="N331">
        <v>885.14</v>
      </c>
      <c r="O331" s="2">
        <v>41971</v>
      </c>
      <c r="P331">
        <v>9307.4936799999996</v>
      </c>
      <c r="Q331" s="2">
        <v>35611</v>
      </c>
      <c r="R331">
        <v>905.81</v>
      </c>
      <c r="S331" s="2">
        <v>36007</v>
      </c>
      <c r="T331">
        <v>5.6570299999999998</v>
      </c>
      <c r="U331" s="2">
        <v>40724</v>
      </c>
      <c r="V331">
        <v>9552.9721900000004</v>
      </c>
      <c r="Y331" s="2">
        <v>42185</v>
      </c>
      <c r="Z331">
        <v>133.74</v>
      </c>
      <c r="AA331" s="2">
        <v>42185</v>
      </c>
      <c r="AB331">
        <v>587.20000000000005</v>
      </c>
    </row>
    <row r="332" spans="1:28" x14ac:dyDescent="0.2">
      <c r="A332" s="2">
        <v>41121</v>
      </c>
      <c r="B332">
        <v>0.2457</v>
      </c>
      <c r="C332" s="2">
        <v>35642</v>
      </c>
      <c r="D332">
        <v>5.52</v>
      </c>
      <c r="E332" s="2"/>
      <c r="G332" s="2">
        <v>35642</v>
      </c>
      <c r="H332">
        <v>6.0110000000000001</v>
      </c>
      <c r="I332" s="2">
        <v>40602</v>
      </c>
      <c r="J332">
        <v>1254.1300000000001</v>
      </c>
      <c r="K332" s="2">
        <v>35642</v>
      </c>
      <c r="L332">
        <v>981.84</v>
      </c>
      <c r="M332" s="2">
        <v>35642</v>
      </c>
      <c r="N332">
        <v>954.29</v>
      </c>
      <c r="O332" s="2">
        <v>42004</v>
      </c>
      <c r="P332">
        <v>8954.6358</v>
      </c>
      <c r="Q332" s="2">
        <v>35642</v>
      </c>
      <c r="R332">
        <v>975.64</v>
      </c>
      <c r="S332" s="2">
        <v>36038</v>
      </c>
      <c r="T332">
        <v>5.02677</v>
      </c>
      <c r="U332" s="2">
        <v>40753</v>
      </c>
      <c r="V332">
        <v>9556.1016299999992</v>
      </c>
      <c r="Y332" s="2">
        <v>42216</v>
      </c>
      <c r="Z332">
        <v>129.33000000000001</v>
      </c>
      <c r="AA332" s="2">
        <v>42216</v>
      </c>
      <c r="AB332">
        <v>548.16999999999996</v>
      </c>
    </row>
    <row r="333" spans="1:28" x14ac:dyDescent="0.2">
      <c r="A333" s="2">
        <v>41152</v>
      </c>
      <c r="B333">
        <v>0.23050000000000001</v>
      </c>
      <c r="C333" s="2">
        <v>35673</v>
      </c>
      <c r="D333">
        <v>5.54</v>
      </c>
      <c r="E333" s="2"/>
      <c r="G333" s="2">
        <v>35671</v>
      </c>
      <c r="H333">
        <v>6.3390000000000004</v>
      </c>
      <c r="I333" s="2">
        <v>40633</v>
      </c>
      <c r="J333">
        <v>1258.19</v>
      </c>
      <c r="K333" s="2">
        <v>35671</v>
      </c>
      <c r="L333">
        <v>914.97</v>
      </c>
      <c r="M333" s="2">
        <v>35671</v>
      </c>
      <c r="N333">
        <v>899.47</v>
      </c>
      <c r="O333" s="2">
        <v>42034</v>
      </c>
      <c r="P333">
        <v>8985.0259700000006</v>
      </c>
      <c r="Q333" s="2">
        <v>35671</v>
      </c>
      <c r="R333">
        <v>916.91</v>
      </c>
      <c r="S333" s="2">
        <v>36068</v>
      </c>
      <c r="T333">
        <v>4.8619399999999997</v>
      </c>
      <c r="U333" s="2">
        <v>40786</v>
      </c>
      <c r="V333">
        <v>8779.5972299999994</v>
      </c>
      <c r="Y333" s="2">
        <v>42247</v>
      </c>
      <c r="Z333">
        <v>119.01</v>
      </c>
      <c r="AA333" s="2">
        <v>42247</v>
      </c>
      <c r="AB333">
        <v>493.19</v>
      </c>
    </row>
    <row r="334" spans="1:28" x14ac:dyDescent="0.2">
      <c r="A334" s="2">
        <v>41180</v>
      </c>
      <c r="B334">
        <v>0.21425</v>
      </c>
      <c r="C334" s="2">
        <v>35703</v>
      </c>
      <c r="D334">
        <v>5.54</v>
      </c>
      <c r="E334" s="2"/>
      <c r="G334" s="2">
        <v>35703</v>
      </c>
      <c r="H334">
        <v>6.1029999999999998</v>
      </c>
      <c r="I334" s="2">
        <v>40662</v>
      </c>
      <c r="J334">
        <v>1277.69</v>
      </c>
      <c r="K334" s="2">
        <v>35703</v>
      </c>
      <c r="L334">
        <v>963.49</v>
      </c>
      <c r="M334" s="2">
        <v>35703</v>
      </c>
      <c r="N334">
        <v>947.28</v>
      </c>
      <c r="O334" s="2">
        <v>42062</v>
      </c>
      <c r="P334">
        <v>9362.7665799999995</v>
      </c>
      <c r="Q334" s="2">
        <v>35703</v>
      </c>
      <c r="R334">
        <v>963.93</v>
      </c>
      <c r="S334" s="2">
        <v>36098</v>
      </c>
      <c r="T334">
        <v>5.7017600000000002</v>
      </c>
      <c r="U334" s="2">
        <v>40816</v>
      </c>
      <c r="V334">
        <v>8025.04547</v>
      </c>
      <c r="Y334" s="2">
        <v>42277</v>
      </c>
      <c r="Z334">
        <v>113.41</v>
      </c>
      <c r="AA334" s="2">
        <v>42277</v>
      </c>
      <c r="AB334">
        <v>483.23</v>
      </c>
    </row>
    <row r="335" spans="1:28" x14ac:dyDescent="0.2">
      <c r="A335" s="2">
        <v>41213</v>
      </c>
      <c r="B335">
        <v>0.21199999999999999</v>
      </c>
      <c r="C335" s="2">
        <v>35734</v>
      </c>
      <c r="D335">
        <v>5.5</v>
      </c>
      <c r="E335" s="2"/>
      <c r="G335" s="2">
        <v>35734</v>
      </c>
      <c r="H335">
        <v>5.8309999999999995</v>
      </c>
      <c r="I335" s="2">
        <v>40694</v>
      </c>
      <c r="J335">
        <v>1283.92</v>
      </c>
      <c r="K335" s="2">
        <v>35734</v>
      </c>
      <c r="L335">
        <v>911.57</v>
      </c>
      <c r="M335" s="2">
        <v>35734</v>
      </c>
      <c r="N335">
        <v>914.62</v>
      </c>
      <c r="O335" s="2">
        <v>42094</v>
      </c>
      <c r="P335">
        <v>9392.72228</v>
      </c>
      <c r="Q335" s="2">
        <v>35734</v>
      </c>
      <c r="R335">
        <v>935.52</v>
      </c>
      <c r="S335" s="2">
        <v>36129</v>
      </c>
      <c r="T335">
        <v>5.94095</v>
      </c>
      <c r="U335" s="2">
        <v>40847</v>
      </c>
      <c r="V335">
        <v>8942.2727799999993</v>
      </c>
      <c r="Y335" s="2">
        <v>42307</v>
      </c>
      <c r="Z335">
        <v>123.57</v>
      </c>
      <c r="AA335" s="2">
        <v>42307</v>
      </c>
      <c r="AB335">
        <v>521.42999999999995</v>
      </c>
    </row>
    <row r="336" spans="1:28" x14ac:dyDescent="0.2">
      <c r="A336" s="2">
        <v>41243</v>
      </c>
      <c r="B336">
        <v>0.2145</v>
      </c>
      <c r="C336" s="2">
        <v>35764</v>
      </c>
      <c r="D336">
        <v>5.52</v>
      </c>
      <c r="E336" s="2"/>
      <c r="G336" s="2">
        <v>35762</v>
      </c>
      <c r="H336">
        <v>5.8739999999999997</v>
      </c>
      <c r="I336" s="2">
        <v>40724</v>
      </c>
      <c r="J336">
        <v>1271.42</v>
      </c>
      <c r="K336" s="2">
        <v>35762</v>
      </c>
      <c r="L336">
        <v>926.5</v>
      </c>
      <c r="M336" s="2">
        <v>35762</v>
      </c>
      <c r="N336">
        <v>955.4</v>
      </c>
      <c r="O336" s="2">
        <v>42124</v>
      </c>
      <c r="P336">
        <v>9814.7414499999995</v>
      </c>
      <c r="Q336" s="2">
        <v>35762</v>
      </c>
      <c r="R336">
        <v>975.97</v>
      </c>
      <c r="S336" s="2">
        <v>36160</v>
      </c>
      <c r="T336">
        <v>6.1348000000000003</v>
      </c>
      <c r="U336" s="2">
        <v>40877</v>
      </c>
      <c r="V336">
        <v>8650.1157800000001</v>
      </c>
      <c r="Y336" s="2">
        <v>42338</v>
      </c>
      <c r="Z336">
        <v>120.78</v>
      </c>
      <c r="AA336" s="2">
        <v>42338</v>
      </c>
      <c r="AB336">
        <v>503.49</v>
      </c>
    </row>
    <row r="337" spans="1:28" x14ac:dyDescent="0.2">
      <c r="A337" s="2">
        <v>41274</v>
      </c>
      <c r="B337">
        <v>0.2087</v>
      </c>
      <c r="C337" s="2">
        <v>35795</v>
      </c>
      <c r="D337">
        <v>5.5</v>
      </c>
      <c r="E337" s="2"/>
      <c r="G337" s="2">
        <v>35795</v>
      </c>
      <c r="H337">
        <v>5.742</v>
      </c>
      <c r="I337" s="2">
        <v>40753</v>
      </c>
      <c r="J337">
        <v>1286.1600000000001</v>
      </c>
      <c r="K337" s="2">
        <v>35795</v>
      </c>
      <c r="L337">
        <v>936.59</v>
      </c>
      <c r="M337" s="2">
        <v>35795</v>
      </c>
      <c r="N337">
        <v>970.43</v>
      </c>
      <c r="O337" s="2">
        <v>42153</v>
      </c>
      <c r="P337">
        <v>9953.8690600000009</v>
      </c>
      <c r="Q337" s="2">
        <v>35795</v>
      </c>
      <c r="R337">
        <v>989.72</v>
      </c>
      <c r="S337" s="2">
        <v>36189</v>
      </c>
      <c r="T337">
        <v>6.2212899999999998</v>
      </c>
      <c r="U337" s="2">
        <v>40907</v>
      </c>
      <c r="V337">
        <v>8642.0487200000007</v>
      </c>
      <c r="Y337" s="2">
        <v>42369</v>
      </c>
      <c r="Z337">
        <v>120.47</v>
      </c>
      <c r="AA337" s="2">
        <v>42369</v>
      </c>
      <c r="AB337">
        <v>499.94</v>
      </c>
    </row>
    <row r="338" spans="1:28" x14ac:dyDescent="0.2">
      <c r="A338" s="2">
        <v>41305</v>
      </c>
      <c r="B338">
        <v>0.19969999999999999</v>
      </c>
      <c r="C338" s="2">
        <v>35826</v>
      </c>
      <c r="D338">
        <v>5.5600000000000005</v>
      </c>
      <c r="E338" s="2"/>
      <c r="G338" s="2">
        <v>35825</v>
      </c>
      <c r="H338">
        <v>5.5049999999999999</v>
      </c>
      <c r="I338" s="2">
        <v>40786</v>
      </c>
      <c r="J338">
        <v>1234.68</v>
      </c>
      <c r="K338" s="2">
        <v>35825</v>
      </c>
      <c r="L338">
        <v>961.49</v>
      </c>
      <c r="M338" s="2">
        <v>35825</v>
      </c>
      <c r="N338">
        <v>980.28</v>
      </c>
      <c r="O338" s="2">
        <v>42185</v>
      </c>
      <c r="P338">
        <v>9536.59123</v>
      </c>
      <c r="Q338" s="2">
        <v>35825</v>
      </c>
      <c r="R338">
        <v>999.88</v>
      </c>
      <c r="S338" s="2">
        <v>36217</v>
      </c>
      <c r="T338">
        <v>6.0563399999999996</v>
      </c>
      <c r="U338" s="2">
        <v>40939</v>
      </c>
      <c r="V338">
        <v>8947.9673700000003</v>
      </c>
      <c r="Y338" s="2">
        <v>42398</v>
      </c>
      <c r="Z338">
        <v>110.9</v>
      </c>
      <c r="AA338" s="2">
        <v>42398</v>
      </c>
      <c r="AB338">
        <v>461.64</v>
      </c>
    </row>
    <row r="339" spans="1:28" x14ac:dyDescent="0.2">
      <c r="A339" s="2">
        <v>41333</v>
      </c>
      <c r="B339">
        <v>0.20369999999999999</v>
      </c>
      <c r="C339" s="2">
        <v>35854</v>
      </c>
      <c r="D339">
        <v>5.51</v>
      </c>
      <c r="E339" s="2"/>
      <c r="G339" s="2">
        <v>35853</v>
      </c>
      <c r="H339">
        <v>5.6219999999999999</v>
      </c>
      <c r="I339" s="2">
        <v>40816</v>
      </c>
      <c r="J339">
        <v>1194.32</v>
      </c>
      <c r="K339" s="2">
        <v>35853</v>
      </c>
      <c r="L339">
        <v>1025.3</v>
      </c>
      <c r="M339" s="2">
        <v>35853</v>
      </c>
      <c r="N339">
        <v>1049.3399999999999</v>
      </c>
      <c r="O339" s="2">
        <v>42216</v>
      </c>
      <c r="P339">
        <v>9897.7116999999998</v>
      </c>
      <c r="Q339" s="2">
        <v>35853</v>
      </c>
      <c r="R339">
        <v>1069.51</v>
      </c>
      <c r="S339" s="2">
        <v>36250</v>
      </c>
      <c r="T339">
        <v>6.9151499999999997</v>
      </c>
      <c r="U339" s="2">
        <v>40968</v>
      </c>
      <c r="V339">
        <v>9357.4251100000001</v>
      </c>
      <c r="Y339" s="2">
        <v>42429</v>
      </c>
      <c r="Z339">
        <v>108.83</v>
      </c>
      <c r="AA339" s="2">
        <v>42429</v>
      </c>
      <c r="AB339">
        <v>457.01</v>
      </c>
    </row>
    <row r="340" spans="1:28" x14ac:dyDescent="0.2">
      <c r="A340" s="2">
        <v>41362</v>
      </c>
      <c r="B340">
        <v>0.20369999999999999</v>
      </c>
      <c r="C340" s="2">
        <v>35885</v>
      </c>
      <c r="D340">
        <v>5.49</v>
      </c>
      <c r="E340" s="2"/>
      <c r="G340" s="2">
        <v>35885</v>
      </c>
      <c r="H340">
        <v>5.6539999999999999</v>
      </c>
      <c r="I340" s="2">
        <v>40847</v>
      </c>
      <c r="J340">
        <v>1265.8900000000001</v>
      </c>
      <c r="K340" s="2">
        <v>35885</v>
      </c>
      <c r="L340">
        <v>1067.3499999999999</v>
      </c>
      <c r="M340" s="2">
        <v>35885</v>
      </c>
      <c r="N340">
        <v>1101.75</v>
      </c>
      <c r="O340" s="2">
        <v>42247</v>
      </c>
      <c r="P340">
        <v>9291.2206299999998</v>
      </c>
      <c r="Q340" s="2">
        <v>35885</v>
      </c>
      <c r="R340">
        <v>1124.94</v>
      </c>
      <c r="S340" s="2">
        <v>36280</v>
      </c>
      <c r="T340">
        <v>7.2075699999999996</v>
      </c>
      <c r="U340" s="2">
        <v>40998</v>
      </c>
      <c r="V340">
        <v>9224.3287099999998</v>
      </c>
      <c r="Y340" s="2">
        <v>42460</v>
      </c>
      <c r="Z340">
        <v>117.12</v>
      </c>
      <c r="AA340" s="2">
        <v>42460</v>
      </c>
      <c r="AB340">
        <v>507.58</v>
      </c>
    </row>
    <row r="341" spans="1:28" x14ac:dyDescent="0.2">
      <c r="A341" s="2">
        <v>41394</v>
      </c>
      <c r="B341">
        <v>0.19819999999999999</v>
      </c>
      <c r="C341" s="2">
        <v>35915</v>
      </c>
      <c r="D341">
        <v>5.45</v>
      </c>
      <c r="E341" s="2"/>
      <c r="G341" s="2">
        <v>35915</v>
      </c>
      <c r="H341">
        <v>5.6710000000000003</v>
      </c>
      <c r="I341" s="2">
        <v>40877</v>
      </c>
      <c r="J341">
        <v>1238.5999999999999</v>
      </c>
      <c r="K341" s="2">
        <v>35915</v>
      </c>
      <c r="L341">
        <v>1076.53</v>
      </c>
      <c r="M341" s="2">
        <v>35915</v>
      </c>
      <c r="N341">
        <v>1111.75</v>
      </c>
      <c r="O341" s="2">
        <v>42277</v>
      </c>
      <c r="P341">
        <v>8903.2929700000004</v>
      </c>
      <c r="Q341" s="2">
        <v>35915</v>
      </c>
      <c r="R341">
        <v>1136.57</v>
      </c>
      <c r="S341" s="2">
        <v>36311</v>
      </c>
      <c r="T341">
        <v>6.7932600000000001</v>
      </c>
      <c r="U341" s="2">
        <v>41029</v>
      </c>
      <c r="V341">
        <v>9314.7116999999998</v>
      </c>
      <c r="Y341" s="2">
        <v>42489</v>
      </c>
      <c r="Z341">
        <v>119.01</v>
      </c>
      <c r="AA341" s="2">
        <v>42489</v>
      </c>
      <c r="AB341">
        <v>502.44</v>
      </c>
    </row>
    <row r="342" spans="1:28" x14ac:dyDescent="0.2">
      <c r="A342" s="2">
        <v>41425</v>
      </c>
      <c r="B342">
        <v>0.19428000000000001</v>
      </c>
      <c r="C342" s="2">
        <v>35946</v>
      </c>
      <c r="D342">
        <v>5.49</v>
      </c>
      <c r="E342" s="2"/>
      <c r="G342" s="2">
        <v>35944</v>
      </c>
      <c r="H342">
        <v>5.5519999999999996</v>
      </c>
      <c r="I342" s="2">
        <v>40907</v>
      </c>
      <c r="J342">
        <v>1271.5</v>
      </c>
      <c r="K342" s="2">
        <v>35944</v>
      </c>
      <c r="L342">
        <v>1061.79</v>
      </c>
      <c r="M342" s="2">
        <v>35944</v>
      </c>
      <c r="N342">
        <v>1090.82</v>
      </c>
      <c r="O342" s="2">
        <v>42307</v>
      </c>
      <c r="P342">
        <v>9254.7172599999994</v>
      </c>
      <c r="Q342" s="2">
        <v>35944</v>
      </c>
      <c r="R342">
        <v>1112.99</v>
      </c>
      <c r="S342" s="2">
        <v>36341</v>
      </c>
      <c r="T342">
        <v>7.4348600000000005</v>
      </c>
      <c r="U342" s="2">
        <v>41060</v>
      </c>
      <c r="V342">
        <v>8202.6375700000008</v>
      </c>
      <c r="Y342" s="2">
        <v>42521</v>
      </c>
      <c r="Z342">
        <v>117.42</v>
      </c>
      <c r="AA342" s="2">
        <v>42521</v>
      </c>
      <c r="AB342">
        <v>494.33</v>
      </c>
    </row>
    <row r="343" spans="1:28" x14ac:dyDescent="0.2">
      <c r="A343" s="2">
        <v>41453</v>
      </c>
      <c r="B343">
        <v>0.19464999999999999</v>
      </c>
      <c r="C343" s="2">
        <v>35976</v>
      </c>
      <c r="D343">
        <v>5.5600000000000005</v>
      </c>
      <c r="E343" s="2"/>
      <c r="G343" s="2">
        <v>35976</v>
      </c>
      <c r="H343">
        <v>5.4459999999999997</v>
      </c>
      <c r="I343" s="2">
        <v>40939</v>
      </c>
      <c r="J343">
        <v>1310.0999999999999</v>
      </c>
      <c r="K343" s="2">
        <v>35976</v>
      </c>
      <c r="L343">
        <v>1085.74</v>
      </c>
      <c r="M343" s="2">
        <v>35976</v>
      </c>
      <c r="N343">
        <v>1133.8399999999999</v>
      </c>
      <c r="O343" s="2">
        <v>42338</v>
      </c>
      <c r="P343">
        <v>8985.8300999999992</v>
      </c>
      <c r="Q343" s="2">
        <v>35976</v>
      </c>
      <c r="R343">
        <v>1155.31</v>
      </c>
      <c r="S343" s="2">
        <v>36371</v>
      </c>
      <c r="T343">
        <v>8.1809999999999992</v>
      </c>
      <c r="U343" s="2">
        <v>41089</v>
      </c>
      <c r="V343">
        <v>8736.6772799999999</v>
      </c>
      <c r="Y343" s="2">
        <v>42551</v>
      </c>
      <c r="Z343">
        <v>117.15</v>
      </c>
      <c r="AA343" s="2">
        <v>42551</v>
      </c>
      <c r="AB343">
        <v>503.67</v>
      </c>
    </row>
    <row r="344" spans="1:28" x14ac:dyDescent="0.2">
      <c r="A344" s="2">
        <v>41486</v>
      </c>
      <c r="B344">
        <v>0.18673000000000001</v>
      </c>
      <c r="C344" s="2">
        <v>36007</v>
      </c>
      <c r="D344">
        <v>5.54</v>
      </c>
      <c r="E344" s="2"/>
      <c r="G344" s="2">
        <v>36007</v>
      </c>
      <c r="H344">
        <v>5.4939999999999998</v>
      </c>
      <c r="I344" s="2">
        <v>40968</v>
      </c>
      <c r="J344">
        <v>1341.22</v>
      </c>
      <c r="K344" s="2">
        <v>36007</v>
      </c>
      <c r="L344">
        <v>1082.74</v>
      </c>
      <c r="M344" s="2">
        <v>36007</v>
      </c>
      <c r="N344">
        <v>1120.67</v>
      </c>
      <c r="O344" s="2">
        <v>42369</v>
      </c>
      <c r="P344">
        <v>9185.8280099999993</v>
      </c>
      <c r="Q344" s="2">
        <v>36007</v>
      </c>
      <c r="R344">
        <v>1139.6300000000001</v>
      </c>
      <c r="S344" s="2">
        <v>36403</v>
      </c>
      <c r="T344">
        <v>8.1307500000000008</v>
      </c>
      <c r="U344" s="2">
        <v>41121</v>
      </c>
      <c r="V344">
        <v>8829.9199000000008</v>
      </c>
      <c r="Y344" s="2">
        <v>42580</v>
      </c>
      <c r="Z344">
        <v>123.56</v>
      </c>
      <c r="AA344" s="2">
        <v>42580</v>
      </c>
      <c r="AB344">
        <v>526.9</v>
      </c>
    </row>
    <row r="345" spans="1:28" x14ac:dyDescent="0.2">
      <c r="A345" s="2">
        <v>41516</v>
      </c>
      <c r="B345">
        <v>0.18206</v>
      </c>
      <c r="C345" s="2">
        <v>36038</v>
      </c>
      <c r="D345">
        <v>5.55</v>
      </c>
      <c r="E345" s="2"/>
      <c r="G345" s="2">
        <v>36038</v>
      </c>
      <c r="H345">
        <v>4.976</v>
      </c>
      <c r="I345" s="2">
        <v>40998</v>
      </c>
      <c r="J345">
        <v>1339.35</v>
      </c>
      <c r="K345" s="2">
        <v>36038</v>
      </c>
      <c r="L345">
        <v>937.09</v>
      </c>
      <c r="M345" s="2">
        <v>36038</v>
      </c>
      <c r="N345">
        <v>957.28</v>
      </c>
      <c r="O345" s="2">
        <v>42398</v>
      </c>
      <c r="P345">
        <v>8423.6941800000004</v>
      </c>
      <c r="Q345" s="2">
        <v>36038</v>
      </c>
      <c r="R345">
        <v>976.19</v>
      </c>
      <c r="S345" s="2">
        <v>36433</v>
      </c>
      <c r="T345">
        <v>8.6018500000000007</v>
      </c>
      <c r="U345" s="2">
        <v>41152</v>
      </c>
      <c r="V345">
        <v>9060.6918399999995</v>
      </c>
      <c r="Y345" s="2">
        <v>42613</v>
      </c>
      <c r="Z345">
        <v>125.81</v>
      </c>
      <c r="AA345" s="2">
        <v>42613</v>
      </c>
      <c r="AB345">
        <v>543.24</v>
      </c>
    </row>
    <row r="346" spans="1:28" x14ac:dyDescent="0.2">
      <c r="A346" s="2">
        <v>41547</v>
      </c>
      <c r="B346">
        <v>0.17885000000000001</v>
      </c>
      <c r="C346" s="2">
        <v>36068</v>
      </c>
      <c r="D346">
        <v>5.51</v>
      </c>
      <c r="E346" s="2"/>
      <c r="G346" s="2">
        <v>36068</v>
      </c>
      <c r="H346">
        <v>4.42</v>
      </c>
      <c r="I346" s="2">
        <v>41029</v>
      </c>
      <c r="J346">
        <v>1353.37</v>
      </c>
      <c r="K346" s="2">
        <v>36068</v>
      </c>
      <c r="L346">
        <v>952.39</v>
      </c>
      <c r="M346" s="2">
        <v>36068</v>
      </c>
      <c r="N346">
        <v>1017.01</v>
      </c>
      <c r="O346" s="2">
        <v>42429</v>
      </c>
      <c r="P346">
        <v>8277.5234600000003</v>
      </c>
      <c r="Q346" s="2">
        <v>36068</v>
      </c>
      <c r="R346">
        <v>1037.68</v>
      </c>
      <c r="S346" s="2">
        <v>36462</v>
      </c>
      <c r="T346">
        <v>8.9805399999999995</v>
      </c>
      <c r="U346" s="2">
        <v>41180</v>
      </c>
      <c r="V346">
        <v>9275.1653900000001</v>
      </c>
      <c r="Y346" s="2">
        <v>42643</v>
      </c>
      <c r="Z346">
        <v>127.26</v>
      </c>
      <c r="AA346" s="2">
        <v>42643</v>
      </c>
      <c r="AB346">
        <v>550.92999999999995</v>
      </c>
    </row>
    <row r="347" spans="1:28" x14ac:dyDescent="0.2">
      <c r="A347" s="2">
        <v>41578</v>
      </c>
      <c r="B347">
        <v>0.16800000000000001</v>
      </c>
      <c r="C347" s="2">
        <v>36099</v>
      </c>
      <c r="D347">
        <v>5.07</v>
      </c>
      <c r="E347" s="2"/>
      <c r="G347" s="2">
        <v>36098</v>
      </c>
      <c r="H347">
        <v>4.6050000000000004</v>
      </c>
      <c r="I347" s="2">
        <v>41060</v>
      </c>
      <c r="J347">
        <v>1335.7</v>
      </c>
      <c r="K347" s="2">
        <v>36098</v>
      </c>
      <c r="L347">
        <v>1037.21</v>
      </c>
      <c r="M347" s="2">
        <v>36098</v>
      </c>
      <c r="N347">
        <v>1098.67</v>
      </c>
      <c r="O347" s="2">
        <v>42460</v>
      </c>
      <c r="P347">
        <v>8673.0736799999995</v>
      </c>
      <c r="Q347" s="2">
        <v>36098</v>
      </c>
      <c r="R347">
        <v>1117.6600000000001</v>
      </c>
      <c r="S347" s="2">
        <v>36494</v>
      </c>
      <c r="T347">
        <v>9.3947199999999995</v>
      </c>
      <c r="U347" s="2">
        <v>41213</v>
      </c>
      <c r="V347">
        <v>9329.8084999999992</v>
      </c>
      <c r="Y347" s="2">
        <v>42674</v>
      </c>
      <c r="Z347">
        <v>126.96</v>
      </c>
      <c r="AA347" s="2">
        <v>42674</v>
      </c>
      <c r="AB347">
        <v>542.42999999999995</v>
      </c>
    </row>
    <row r="348" spans="1:28" x14ac:dyDescent="0.2">
      <c r="A348" s="2">
        <v>41607</v>
      </c>
      <c r="B348">
        <v>0.16825000000000001</v>
      </c>
      <c r="C348" s="2">
        <v>36129</v>
      </c>
      <c r="D348">
        <v>4.83</v>
      </c>
      <c r="E348" s="2"/>
      <c r="G348" s="2">
        <v>36129</v>
      </c>
      <c r="H348">
        <v>4.7140000000000004</v>
      </c>
      <c r="I348" s="2">
        <v>41089</v>
      </c>
      <c r="J348">
        <v>1363.9</v>
      </c>
      <c r="K348" s="2">
        <v>36129</v>
      </c>
      <c r="L348">
        <v>1097.6199999999999</v>
      </c>
      <c r="M348" s="2">
        <v>36129</v>
      </c>
      <c r="N348">
        <v>1163.6300000000001</v>
      </c>
      <c r="O348" s="2">
        <v>42489</v>
      </c>
      <c r="P348">
        <v>8928.4213799999998</v>
      </c>
      <c r="Q348" s="2">
        <v>36129</v>
      </c>
      <c r="R348">
        <v>1191.05</v>
      </c>
      <c r="S348" s="2">
        <v>36525</v>
      </c>
      <c r="T348">
        <v>9.9307800000000004</v>
      </c>
      <c r="U348" s="2">
        <v>41243</v>
      </c>
      <c r="V348">
        <v>9405.6855400000004</v>
      </c>
      <c r="Y348" s="2">
        <v>42704</v>
      </c>
      <c r="Z348">
        <v>123.53</v>
      </c>
      <c r="AA348" s="2">
        <v>42704</v>
      </c>
      <c r="AB348">
        <v>526.46</v>
      </c>
    </row>
    <row r="349" spans="1:28" x14ac:dyDescent="0.2">
      <c r="A349" s="2">
        <v>41639</v>
      </c>
      <c r="B349">
        <v>0.16769999999999999</v>
      </c>
      <c r="C349" s="2">
        <v>36160</v>
      </c>
      <c r="D349">
        <v>4.68</v>
      </c>
      <c r="E349" s="2"/>
      <c r="G349" s="2">
        <v>36160</v>
      </c>
      <c r="H349">
        <v>4.6479999999999997</v>
      </c>
      <c r="I349" s="2">
        <v>41121</v>
      </c>
      <c r="J349">
        <v>1389.85</v>
      </c>
      <c r="K349" s="2">
        <v>36160</v>
      </c>
      <c r="L349">
        <v>1149.95</v>
      </c>
      <c r="M349" s="2">
        <v>36160</v>
      </c>
      <c r="N349">
        <v>1229.23</v>
      </c>
      <c r="O349" s="2">
        <v>42521</v>
      </c>
      <c r="P349">
        <v>8949.1593599999997</v>
      </c>
      <c r="Q349" s="2">
        <v>36160</v>
      </c>
      <c r="R349">
        <v>1258.04</v>
      </c>
      <c r="S349" s="2">
        <v>36556</v>
      </c>
      <c r="T349">
        <v>9.4574999999999996</v>
      </c>
      <c r="U349" s="2">
        <v>41274</v>
      </c>
      <c r="V349">
        <v>9579.2230999999992</v>
      </c>
      <c r="Y349" s="2">
        <v>42734</v>
      </c>
      <c r="Z349">
        <v>122.49</v>
      </c>
      <c r="AA349" s="2">
        <v>42734</v>
      </c>
      <c r="AB349">
        <v>514.34</v>
      </c>
    </row>
    <row r="350" spans="1:28" x14ac:dyDescent="0.2">
      <c r="A350" s="2">
        <v>41670</v>
      </c>
      <c r="B350">
        <v>0.1565</v>
      </c>
      <c r="C350" s="2">
        <v>36191</v>
      </c>
      <c r="D350">
        <v>4.63</v>
      </c>
      <c r="E350" s="2"/>
      <c r="G350" s="2">
        <v>36189</v>
      </c>
      <c r="H350">
        <v>4.6509999999999998</v>
      </c>
      <c r="I350" s="2">
        <v>41152</v>
      </c>
      <c r="J350">
        <v>1406.12</v>
      </c>
      <c r="K350" s="2">
        <v>36189</v>
      </c>
      <c r="L350">
        <v>1173.8399999999999</v>
      </c>
      <c r="M350" s="2">
        <v>36189</v>
      </c>
      <c r="N350">
        <v>1279.6400000000001</v>
      </c>
      <c r="O350" s="2">
        <v>42551</v>
      </c>
      <c r="P350">
        <v>8861.3728900000006</v>
      </c>
      <c r="Q350" s="2">
        <v>36189</v>
      </c>
      <c r="R350">
        <v>1312.75</v>
      </c>
      <c r="S350" s="2">
        <v>36585</v>
      </c>
      <c r="T350">
        <v>9.2269500000000004</v>
      </c>
      <c r="U350" s="2">
        <v>41305</v>
      </c>
      <c r="V350">
        <v>9963.9191300000002</v>
      </c>
      <c r="Y350" s="2">
        <v>42766</v>
      </c>
      <c r="Z350">
        <v>128.65</v>
      </c>
      <c r="AA350" s="2">
        <v>42766</v>
      </c>
      <c r="AB350">
        <v>546.16</v>
      </c>
    </row>
    <row r="351" spans="1:28" x14ac:dyDescent="0.2">
      <c r="A351" s="2">
        <v>41698</v>
      </c>
      <c r="B351">
        <v>0.1555</v>
      </c>
      <c r="C351" s="2">
        <v>36219</v>
      </c>
      <c r="D351">
        <v>4.76</v>
      </c>
      <c r="E351" s="2"/>
      <c r="G351" s="2">
        <v>36217</v>
      </c>
      <c r="H351">
        <v>5.2869999999999999</v>
      </c>
      <c r="I351" s="2">
        <v>41180</v>
      </c>
      <c r="J351">
        <v>1425.69</v>
      </c>
      <c r="K351" s="2">
        <v>36217</v>
      </c>
      <c r="L351">
        <v>1141.33</v>
      </c>
      <c r="M351" s="2">
        <v>36217</v>
      </c>
      <c r="N351">
        <v>1238.33</v>
      </c>
      <c r="O351" s="2">
        <v>42580</v>
      </c>
      <c r="P351">
        <v>9101.2373100000004</v>
      </c>
      <c r="Q351" s="2">
        <v>36217</v>
      </c>
      <c r="R351">
        <v>1273.3399999999999</v>
      </c>
      <c r="S351" s="2">
        <v>36616</v>
      </c>
      <c r="T351">
        <v>9.9870599999999996</v>
      </c>
      <c r="U351" s="2">
        <v>41333</v>
      </c>
      <c r="V351">
        <v>9658.2539899999992</v>
      </c>
      <c r="Y351" s="2">
        <v>42794</v>
      </c>
      <c r="Z351">
        <v>131.59</v>
      </c>
      <c r="AA351" s="2">
        <v>42794</v>
      </c>
      <c r="AB351">
        <v>564.34</v>
      </c>
    </row>
    <row r="352" spans="1:28" x14ac:dyDescent="0.2">
      <c r="A352" s="2">
        <v>41729</v>
      </c>
      <c r="B352">
        <v>0.152</v>
      </c>
      <c r="C352" s="2">
        <v>36250</v>
      </c>
      <c r="D352">
        <v>4.8100000000000005</v>
      </c>
      <c r="E352" s="2"/>
      <c r="G352" s="2">
        <v>36250</v>
      </c>
      <c r="H352">
        <v>5.242</v>
      </c>
      <c r="I352" s="2">
        <v>41213</v>
      </c>
      <c r="J352">
        <v>1438.21</v>
      </c>
      <c r="K352" s="2">
        <v>36250</v>
      </c>
      <c r="L352">
        <v>1187.54</v>
      </c>
      <c r="M352" s="2">
        <v>36250</v>
      </c>
      <c r="N352">
        <v>1286.3699999999999</v>
      </c>
      <c r="O352" s="2">
        <v>42613</v>
      </c>
      <c r="P352">
        <v>9073.6719300000004</v>
      </c>
      <c r="Q352" s="2">
        <v>36250</v>
      </c>
      <c r="R352">
        <v>1324.89</v>
      </c>
      <c r="S352" s="2">
        <v>36644</v>
      </c>
      <c r="T352">
        <v>9.2301300000000008</v>
      </c>
      <c r="U352" s="2">
        <v>41362</v>
      </c>
      <c r="V352">
        <v>9738.7922400000007</v>
      </c>
      <c r="Y352" s="2">
        <v>42825</v>
      </c>
      <c r="Z352">
        <v>133.15</v>
      </c>
      <c r="AA352" s="2">
        <v>42825</v>
      </c>
      <c r="AB352">
        <v>582</v>
      </c>
    </row>
    <row r="353" spans="1:28" x14ac:dyDescent="0.2">
      <c r="A353" s="2">
        <v>41759</v>
      </c>
      <c r="B353">
        <v>0.15049999999999999</v>
      </c>
      <c r="C353" s="2">
        <v>36280</v>
      </c>
      <c r="D353">
        <v>4.74</v>
      </c>
      <c r="E353" s="2"/>
      <c r="G353" s="2">
        <v>36280</v>
      </c>
      <c r="H353">
        <v>5.3479999999999999</v>
      </c>
      <c r="I353" s="2">
        <v>41243</v>
      </c>
      <c r="J353">
        <v>1449.72</v>
      </c>
      <c r="K353" s="2">
        <v>36280</v>
      </c>
      <c r="L353">
        <v>1233.06</v>
      </c>
      <c r="M353" s="2">
        <v>36280</v>
      </c>
      <c r="N353">
        <v>1335.18</v>
      </c>
      <c r="O353" s="2">
        <v>42643</v>
      </c>
      <c r="P353">
        <v>9139.1460900000002</v>
      </c>
      <c r="Q353" s="2">
        <v>36280</v>
      </c>
      <c r="R353">
        <v>1374.48</v>
      </c>
      <c r="S353" s="2">
        <v>36677</v>
      </c>
      <c r="T353">
        <v>8.7508700000000008</v>
      </c>
      <c r="U353" s="2">
        <v>41394</v>
      </c>
      <c r="V353">
        <v>9992.4066600000006</v>
      </c>
      <c r="Y353" s="2">
        <v>42853</v>
      </c>
      <c r="Z353">
        <v>135.32</v>
      </c>
      <c r="AA353" s="2">
        <v>42853</v>
      </c>
      <c r="AB353">
        <v>594.22</v>
      </c>
    </row>
    <row r="354" spans="1:28" x14ac:dyDescent="0.2">
      <c r="A354" s="2">
        <v>41789</v>
      </c>
      <c r="B354">
        <v>0.151</v>
      </c>
      <c r="C354" s="2">
        <v>36311</v>
      </c>
      <c r="D354">
        <v>4.74</v>
      </c>
      <c r="E354" s="2"/>
      <c r="G354" s="2">
        <v>36311</v>
      </c>
      <c r="H354">
        <v>5.6219999999999999</v>
      </c>
      <c r="I354" s="2">
        <v>41274</v>
      </c>
      <c r="J354">
        <v>1472.56</v>
      </c>
      <c r="K354" s="2">
        <v>36311</v>
      </c>
      <c r="L354">
        <v>1186.7</v>
      </c>
      <c r="M354" s="2">
        <v>36311</v>
      </c>
      <c r="N354">
        <v>1301.8399999999999</v>
      </c>
      <c r="O354" s="2">
        <v>42674</v>
      </c>
      <c r="P354">
        <v>8663.6035100000008</v>
      </c>
      <c r="Q354" s="2">
        <v>36311</v>
      </c>
      <c r="R354">
        <v>1340.87</v>
      </c>
      <c r="S354" s="2">
        <v>36707</v>
      </c>
      <c r="T354">
        <v>9.3263599999999993</v>
      </c>
      <c r="U354" s="2">
        <v>41425</v>
      </c>
      <c r="V354">
        <v>9989.1805299999996</v>
      </c>
    </row>
    <row r="355" spans="1:28" x14ac:dyDescent="0.2">
      <c r="A355" s="2">
        <v>41820</v>
      </c>
      <c r="B355">
        <v>0.1552</v>
      </c>
      <c r="C355" s="2">
        <v>36341</v>
      </c>
      <c r="D355">
        <v>4.76</v>
      </c>
      <c r="E355" s="2"/>
      <c r="G355" s="2">
        <v>36341</v>
      </c>
      <c r="H355">
        <v>5.78</v>
      </c>
      <c r="I355" s="2">
        <v>41305</v>
      </c>
      <c r="J355">
        <v>1492.3</v>
      </c>
      <c r="K355" s="2">
        <v>36341</v>
      </c>
      <c r="L355">
        <v>1240.75</v>
      </c>
      <c r="M355" s="2">
        <v>36341</v>
      </c>
      <c r="N355">
        <v>1372.71</v>
      </c>
      <c r="O355" s="2">
        <v>42704</v>
      </c>
      <c r="P355">
        <v>8471.8346299999994</v>
      </c>
      <c r="Q355" s="2">
        <v>36341</v>
      </c>
      <c r="R355">
        <v>1410.99</v>
      </c>
      <c r="S355" s="2">
        <v>36738</v>
      </c>
      <c r="T355">
        <v>8.2757100000000001</v>
      </c>
      <c r="U355" s="2">
        <v>41453</v>
      </c>
      <c r="V355">
        <v>9438.1915200000003</v>
      </c>
    </row>
    <row r="356" spans="1:28" x14ac:dyDescent="0.2">
      <c r="A356" s="2">
        <v>41851</v>
      </c>
      <c r="B356">
        <v>0.156</v>
      </c>
      <c r="C356" s="2">
        <v>36372</v>
      </c>
      <c r="D356">
        <v>4.99</v>
      </c>
      <c r="E356" s="2"/>
      <c r="G356" s="2">
        <v>36371</v>
      </c>
      <c r="H356">
        <v>5.9030000000000005</v>
      </c>
      <c r="I356" s="2">
        <v>41333</v>
      </c>
      <c r="J356">
        <v>1499.88</v>
      </c>
      <c r="K356" s="2">
        <v>36371</v>
      </c>
      <c r="L356">
        <v>1235.7</v>
      </c>
      <c r="M356" s="2">
        <v>36371</v>
      </c>
      <c r="N356">
        <v>1328.72</v>
      </c>
      <c r="O356" s="2">
        <v>42734</v>
      </c>
      <c r="P356">
        <v>8814.09771</v>
      </c>
      <c r="Q356" s="2">
        <v>36371</v>
      </c>
      <c r="R356">
        <v>1365.91</v>
      </c>
      <c r="S356" s="2">
        <v>36769</v>
      </c>
      <c r="T356">
        <v>8.8132999999999999</v>
      </c>
      <c r="U356" s="2">
        <v>41486</v>
      </c>
      <c r="V356">
        <v>10048.78285</v>
      </c>
    </row>
    <row r="357" spans="1:28" x14ac:dyDescent="0.2">
      <c r="A357" s="2">
        <v>41880</v>
      </c>
      <c r="B357">
        <v>0.157</v>
      </c>
      <c r="C357" s="2">
        <v>36403</v>
      </c>
      <c r="D357">
        <v>5.07</v>
      </c>
      <c r="E357" s="2"/>
      <c r="G357" s="2">
        <v>36403</v>
      </c>
      <c r="H357">
        <v>5.97</v>
      </c>
      <c r="I357" s="2">
        <v>41362</v>
      </c>
      <c r="J357">
        <v>1515.15</v>
      </c>
      <c r="K357" s="2">
        <v>36403</v>
      </c>
      <c r="L357">
        <v>1232.1600000000001</v>
      </c>
      <c r="M357" s="2">
        <v>36403</v>
      </c>
      <c r="N357">
        <v>1320.41</v>
      </c>
      <c r="O357" s="2">
        <v>42766</v>
      </c>
      <c r="P357">
        <v>9149.3239599999997</v>
      </c>
      <c r="Q357" s="2">
        <v>36403</v>
      </c>
      <c r="R357">
        <v>1355.31</v>
      </c>
      <c r="S357" s="2">
        <v>36798</v>
      </c>
      <c r="T357">
        <v>8.3755000000000006</v>
      </c>
      <c r="U357" s="2">
        <v>41516</v>
      </c>
      <c r="V357">
        <v>9925.2920300000005</v>
      </c>
    </row>
    <row r="358" spans="1:28" x14ac:dyDescent="0.2">
      <c r="A358" s="2">
        <v>41912</v>
      </c>
      <c r="B358">
        <v>0.1565</v>
      </c>
      <c r="C358" s="2">
        <v>36433</v>
      </c>
      <c r="D358">
        <v>5.22</v>
      </c>
      <c r="E358" s="2"/>
      <c r="G358" s="2">
        <v>36433</v>
      </c>
      <c r="H358">
        <v>5.8769999999999998</v>
      </c>
      <c r="I358" s="2">
        <v>41394</v>
      </c>
      <c r="J358">
        <v>1542.56</v>
      </c>
      <c r="K358" s="2">
        <v>36433</v>
      </c>
      <c r="L358">
        <v>1218.9000000000001</v>
      </c>
      <c r="M358" s="2">
        <v>36433</v>
      </c>
      <c r="N358">
        <v>1282.71</v>
      </c>
      <c r="O358" s="2">
        <v>42794</v>
      </c>
      <c r="P358">
        <v>9338.1318699999993</v>
      </c>
      <c r="Q358" s="2">
        <v>36433</v>
      </c>
      <c r="R358">
        <v>1316.59</v>
      </c>
      <c r="S358" s="2">
        <v>36830</v>
      </c>
      <c r="T358">
        <v>7.8859300000000001</v>
      </c>
      <c r="U358" s="2">
        <v>41547</v>
      </c>
      <c r="V358">
        <v>10457.81097</v>
      </c>
    </row>
    <row r="359" spans="1:28" x14ac:dyDescent="0.2">
      <c r="A359" s="2">
        <v>41943</v>
      </c>
      <c r="B359">
        <v>0.15590000000000001</v>
      </c>
      <c r="C359" s="2">
        <v>36464</v>
      </c>
      <c r="D359">
        <v>5.2</v>
      </c>
      <c r="E359" s="2"/>
      <c r="G359" s="2">
        <v>36462</v>
      </c>
      <c r="H359">
        <v>6.024</v>
      </c>
      <c r="I359" s="2">
        <v>41425</v>
      </c>
      <c r="J359">
        <v>1533.62</v>
      </c>
      <c r="K359" s="2">
        <v>36462</v>
      </c>
      <c r="L359">
        <v>1280.94</v>
      </c>
      <c r="M359" s="2">
        <v>36462</v>
      </c>
      <c r="N359">
        <v>1362.93</v>
      </c>
      <c r="O359" s="2">
        <v>42825</v>
      </c>
      <c r="P359">
        <v>9638.7841900000003</v>
      </c>
      <c r="Q359" s="2">
        <v>36462</v>
      </c>
      <c r="R359">
        <v>1401.41</v>
      </c>
      <c r="S359" s="2">
        <v>36860</v>
      </c>
      <c r="T359">
        <v>7.5582000000000003</v>
      </c>
      <c r="U359" s="2">
        <v>41578</v>
      </c>
      <c r="V359">
        <v>10804.61858</v>
      </c>
    </row>
    <row r="360" spans="1:28" x14ac:dyDescent="0.2">
      <c r="A360" s="2">
        <v>41971</v>
      </c>
      <c r="B360">
        <v>0.154</v>
      </c>
      <c r="C360" s="2">
        <v>36494</v>
      </c>
      <c r="D360">
        <v>5.42</v>
      </c>
      <c r="E360" s="2"/>
      <c r="G360" s="2">
        <v>36494</v>
      </c>
      <c r="H360">
        <v>6.1909999999999998</v>
      </c>
      <c r="I360" s="2">
        <v>41453</v>
      </c>
      <c r="J360">
        <v>1493.4</v>
      </c>
      <c r="K360" s="2">
        <v>36494</v>
      </c>
      <c r="L360">
        <v>1315.68</v>
      </c>
      <c r="M360" s="2">
        <v>36494</v>
      </c>
      <c r="N360">
        <v>1388.91</v>
      </c>
      <c r="O360" s="2">
        <v>42853</v>
      </c>
      <c r="P360">
        <v>10039.35831</v>
      </c>
      <c r="Q360" s="2">
        <v>36494</v>
      </c>
      <c r="R360">
        <v>1431.06</v>
      </c>
      <c r="S360" s="2">
        <v>36889</v>
      </c>
      <c r="T360">
        <v>7.0646399999999998</v>
      </c>
      <c r="U360" s="2">
        <v>41607</v>
      </c>
      <c r="V360">
        <v>10881.662350000001</v>
      </c>
    </row>
    <row r="361" spans="1:28" x14ac:dyDescent="0.2">
      <c r="A361" s="2">
        <v>42004</v>
      </c>
      <c r="B361">
        <v>0.17125000000000001</v>
      </c>
      <c r="C361" s="2">
        <v>36525</v>
      </c>
      <c r="D361">
        <v>5.3</v>
      </c>
      <c r="E361" s="2"/>
      <c r="G361" s="2">
        <v>36525</v>
      </c>
      <c r="H361">
        <v>6.4420000000000002</v>
      </c>
      <c r="I361" s="2">
        <v>41486</v>
      </c>
      <c r="J361">
        <v>1521.71</v>
      </c>
      <c r="K361" s="2">
        <v>36525</v>
      </c>
      <c r="L361">
        <v>1420.89</v>
      </c>
      <c r="M361" s="2">
        <v>36525</v>
      </c>
      <c r="N361">
        <v>1469.25</v>
      </c>
      <c r="Q361" s="2">
        <v>36525</v>
      </c>
      <c r="R361">
        <v>1533.65</v>
      </c>
      <c r="S361" s="2">
        <v>36922</v>
      </c>
      <c r="T361">
        <v>6.98874</v>
      </c>
      <c r="U361" s="2">
        <v>41639</v>
      </c>
      <c r="V361">
        <v>11180.542240000001</v>
      </c>
    </row>
    <row r="362" spans="1:28" x14ac:dyDescent="0.2">
      <c r="A362" s="2">
        <v>42034</v>
      </c>
      <c r="B362">
        <v>0.17125000000000001</v>
      </c>
      <c r="C362" s="2">
        <v>36556</v>
      </c>
      <c r="D362">
        <v>5.45</v>
      </c>
      <c r="E362" s="2"/>
      <c r="G362" s="2">
        <v>36556</v>
      </c>
      <c r="H362">
        <v>6.665</v>
      </c>
      <c r="I362" s="2">
        <v>41516</v>
      </c>
      <c r="J362">
        <v>1512.46</v>
      </c>
      <c r="K362" s="2">
        <v>36556</v>
      </c>
      <c r="L362">
        <v>1338.25</v>
      </c>
      <c r="M362" s="2">
        <v>36556</v>
      </c>
      <c r="N362">
        <v>1394.46</v>
      </c>
      <c r="Q362" s="2">
        <v>36556</v>
      </c>
      <c r="R362">
        <v>1453.71</v>
      </c>
      <c r="S362" s="2">
        <v>36950</v>
      </c>
      <c r="T362">
        <v>6.6852499999999999</v>
      </c>
      <c r="U362" s="2">
        <v>41670</v>
      </c>
      <c r="V362">
        <v>10715.533100000001</v>
      </c>
    </row>
    <row r="363" spans="1:28" x14ac:dyDescent="0.2">
      <c r="A363" s="2">
        <v>42062</v>
      </c>
      <c r="B363">
        <v>0.17299999999999999</v>
      </c>
      <c r="C363" s="2">
        <v>36585</v>
      </c>
      <c r="D363">
        <v>5.73</v>
      </c>
      <c r="E363" s="2"/>
      <c r="G363" s="2">
        <v>36585</v>
      </c>
      <c r="H363">
        <v>6.4089999999999998</v>
      </c>
      <c r="I363" s="2">
        <v>41547</v>
      </c>
      <c r="J363">
        <v>1527.48</v>
      </c>
      <c r="K363" s="2">
        <v>36585</v>
      </c>
      <c r="L363">
        <v>1340.58</v>
      </c>
      <c r="M363" s="2">
        <v>36585</v>
      </c>
      <c r="N363">
        <v>1366.42</v>
      </c>
      <c r="Q363" s="2">
        <v>36585</v>
      </c>
      <c r="R363">
        <v>1422.99</v>
      </c>
      <c r="S363" s="2">
        <v>36980</v>
      </c>
      <c r="T363">
        <v>6.4587199999999996</v>
      </c>
      <c r="U363" s="2">
        <v>41698</v>
      </c>
      <c r="V363">
        <v>11391.26649</v>
      </c>
    </row>
    <row r="364" spans="1:28" x14ac:dyDescent="0.2">
      <c r="A364" s="2">
        <v>42094</v>
      </c>
      <c r="B364">
        <v>0.17624999999999999</v>
      </c>
      <c r="C364" s="2">
        <v>36616</v>
      </c>
      <c r="D364">
        <v>5.85</v>
      </c>
      <c r="E364" s="2"/>
      <c r="G364" s="2">
        <v>36616</v>
      </c>
      <c r="H364">
        <v>6.0039999999999996</v>
      </c>
      <c r="I364" s="2">
        <v>41578</v>
      </c>
      <c r="J364">
        <v>1565.75</v>
      </c>
      <c r="K364" s="2">
        <v>36616</v>
      </c>
      <c r="L364">
        <v>1431.94</v>
      </c>
      <c r="M364" s="2">
        <v>36616</v>
      </c>
      <c r="N364">
        <v>1498.58</v>
      </c>
      <c r="Q364" s="2">
        <v>36616</v>
      </c>
      <c r="R364">
        <v>1562.94</v>
      </c>
      <c r="S364" s="2">
        <v>37011</v>
      </c>
      <c r="T364">
        <v>6.90923</v>
      </c>
      <c r="U364" s="2">
        <v>41729</v>
      </c>
      <c r="V364">
        <v>11006.741190000001</v>
      </c>
    </row>
    <row r="365" spans="1:28" x14ac:dyDescent="0.2">
      <c r="A365" s="2">
        <v>42124</v>
      </c>
      <c r="B365">
        <v>0.18099999999999999</v>
      </c>
      <c r="C365" s="2">
        <v>36646</v>
      </c>
      <c r="D365">
        <v>6.02</v>
      </c>
      <c r="E365" s="2"/>
      <c r="G365" s="2">
        <v>36644</v>
      </c>
      <c r="H365">
        <v>6.2119999999999997</v>
      </c>
      <c r="I365" s="2">
        <v>41607</v>
      </c>
      <c r="J365">
        <v>1573.7</v>
      </c>
      <c r="K365" s="2">
        <v>36644</v>
      </c>
      <c r="L365">
        <v>1370.11</v>
      </c>
      <c r="M365" s="2">
        <v>36644</v>
      </c>
      <c r="N365">
        <v>1452.43</v>
      </c>
      <c r="Q365" s="2">
        <v>36644</v>
      </c>
      <c r="R365">
        <v>1510.7</v>
      </c>
      <c r="S365" s="2">
        <v>37042</v>
      </c>
      <c r="T365">
        <v>6.8910999999999998</v>
      </c>
      <c r="U365" s="2">
        <v>41759</v>
      </c>
      <c r="V365">
        <v>11439.94426</v>
      </c>
    </row>
    <row r="366" spans="1:28" x14ac:dyDescent="0.2">
      <c r="A366" s="2">
        <v>42153</v>
      </c>
      <c r="B366">
        <v>0.184</v>
      </c>
      <c r="C366" s="2">
        <v>36677</v>
      </c>
      <c r="D366">
        <v>6.27</v>
      </c>
      <c r="E366" s="2"/>
      <c r="G366" s="2">
        <v>36677</v>
      </c>
      <c r="H366">
        <v>6.2720000000000002</v>
      </c>
      <c r="I366" s="2">
        <v>41639</v>
      </c>
      <c r="J366">
        <v>1582.19</v>
      </c>
      <c r="K366" s="2">
        <v>36677</v>
      </c>
      <c r="L366">
        <v>1334.14</v>
      </c>
      <c r="M366" s="2">
        <v>36677</v>
      </c>
      <c r="N366">
        <v>1420.6</v>
      </c>
      <c r="Q366" s="2">
        <v>36677</v>
      </c>
      <c r="R366">
        <v>1469.9</v>
      </c>
      <c r="S366" s="2">
        <v>37071</v>
      </c>
      <c r="T366">
        <v>6.47715</v>
      </c>
      <c r="U366" s="2">
        <v>41789</v>
      </c>
      <c r="V366">
        <v>11477.558429999999</v>
      </c>
    </row>
    <row r="367" spans="1:28" x14ac:dyDescent="0.2">
      <c r="A367" s="2">
        <v>42185</v>
      </c>
      <c r="B367">
        <v>0.1865</v>
      </c>
      <c r="C367" s="2">
        <v>36707</v>
      </c>
      <c r="D367">
        <v>6.53</v>
      </c>
      <c r="E367" s="2"/>
      <c r="G367" s="2">
        <v>36707</v>
      </c>
      <c r="H367">
        <v>6.0309999999999997</v>
      </c>
      <c r="I367" s="2">
        <v>41670</v>
      </c>
      <c r="J367">
        <v>1593.29</v>
      </c>
      <c r="K367" s="2">
        <v>36707</v>
      </c>
      <c r="L367">
        <v>1377.72</v>
      </c>
      <c r="M367" s="2">
        <v>36707</v>
      </c>
      <c r="N367">
        <v>1454.6</v>
      </c>
      <c r="Q367" s="2">
        <v>36707</v>
      </c>
      <c r="R367">
        <v>1510.71</v>
      </c>
      <c r="S367" s="2">
        <v>37103</v>
      </c>
      <c r="T367">
        <v>5.9912799999999997</v>
      </c>
      <c r="U367" s="2">
        <v>41820</v>
      </c>
      <c r="V367">
        <v>11533.48609</v>
      </c>
    </row>
    <row r="368" spans="1:28" x14ac:dyDescent="0.2">
      <c r="A368" s="2">
        <v>42216</v>
      </c>
      <c r="B368">
        <v>0.19175</v>
      </c>
      <c r="C368" s="2">
        <v>36738</v>
      </c>
      <c r="D368">
        <v>6.54</v>
      </c>
      <c r="E368" s="2"/>
      <c r="G368" s="2">
        <v>36738</v>
      </c>
      <c r="H368">
        <v>6.0309999999999997</v>
      </c>
      <c r="I368" s="2">
        <v>41698</v>
      </c>
      <c r="J368">
        <v>1625.52</v>
      </c>
      <c r="K368" s="2">
        <v>36738</v>
      </c>
      <c r="L368">
        <v>1337.65</v>
      </c>
      <c r="M368" s="2">
        <v>36738</v>
      </c>
      <c r="N368">
        <v>1430.83</v>
      </c>
      <c r="Q368" s="2">
        <v>36738</v>
      </c>
      <c r="R368">
        <v>1485.91</v>
      </c>
      <c r="S368" s="2">
        <v>37134</v>
      </c>
      <c r="T368">
        <v>5.8561399999999999</v>
      </c>
      <c r="U368" s="2">
        <v>41851</v>
      </c>
      <c r="V368">
        <v>11363.790499999999</v>
      </c>
    </row>
    <row r="369" spans="1:22" x14ac:dyDescent="0.2">
      <c r="A369" s="2">
        <v>42247</v>
      </c>
      <c r="B369">
        <v>0.19855</v>
      </c>
      <c r="C369" s="2">
        <v>36769</v>
      </c>
      <c r="D369">
        <v>6.5</v>
      </c>
      <c r="E369" s="2"/>
      <c r="G369" s="2">
        <v>36769</v>
      </c>
      <c r="H369">
        <v>5.7249999999999996</v>
      </c>
      <c r="I369" s="2">
        <v>41729</v>
      </c>
      <c r="J369">
        <v>1629.36</v>
      </c>
      <c r="K369" s="2">
        <v>36769</v>
      </c>
      <c r="L369">
        <v>1379.87</v>
      </c>
      <c r="M369" s="2">
        <v>36769</v>
      </c>
      <c r="N369">
        <v>1517.68</v>
      </c>
      <c r="Q369" s="2">
        <v>36769</v>
      </c>
      <c r="R369">
        <v>1564.55</v>
      </c>
      <c r="S369" s="2">
        <v>37162</v>
      </c>
      <c r="T369">
        <v>5.2842099999999999</v>
      </c>
      <c r="U369" s="2">
        <v>41880</v>
      </c>
      <c r="V369">
        <v>11309.8734</v>
      </c>
    </row>
    <row r="370" spans="1:22" x14ac:dyDescent="0.2">
      <c r="A370" s="2">
        <v>42277</v>
      </c>
      <c r="B370">
        <v>0.193</v>
      </c>
      <c r="C370" s="2">
        <v>36799</v>
      </c>
      <c r="D370">
        <v>6.52</v>
      </c>
      <c r="E370" s="2"/>
      <c r="G370" s="2">
        <v>36798</v>
      </c>
      <c r="H370">
        <v>5.8019999999999996</v>
      </c>
      <c r="I370" s="2">
        <v>41759</v>
      </c>
      <c r="J370">
        <v>1639.68</v>
      </c>
      <c r="K370" s="2">
        <v>36798</v>
      </c>
      <c r="L370">
        <v>1305.24</v>
      </c>
      <c r="M370" s="2">
        <v>36798</v>
      </c>
      <c r="N370">
        <v>1436.51</v>
      </c>
      <c r="Q370" s="2">
        <v>36798</v>
      </c>
      <c r="R370">
        <v>1474.36</v>
      </c>
      <c r="S370" s="2">
        <v>37195</v>
      </c>
      <c r="T370">
        <v>5.2739599999999998</v>
      </c>
      <c r="U370" s="2">
        <v>41912</v>
      </c>
      <c r="V370">
        <v>10741.38992</v>
      </c>
    </row>
    <row r="371" spans="1:22" x14ac:dyDescent="0.2">
      <c r="A371" s="2">
        <v>42307</v>
      </c>
      <c r="B371">
        <v>0.192</v>
      </c>
      <c r="C371" s="2">
        <v>36830</v>
      </c>
      <c r="D371">
        <v>6.51</v>
      </c>
      <c r="E371" s="2"/>
      <c r="G371" s="2">
        <v>36830</v>
      </c>
      <c r="H371">
        <v>5.7510000000000003</v>
      </c>
      <c r="I371" s="2">
        <v>41789</v>
      </c>
      <c r="J371">
        <v>1654.76</v>
      </c>
      <c r="K371" s="2">
        <v>36830</v>
      </c>
      <c r="L371">
        <v>1282.1400000000001</v>
      </c>
      <c r="M371" s="2">
        <v>36830</v>
      </c>
      <c r="N371">
        <v>1429.4</v>
      </c>
      <c r="Q371" s="2">
        <v>36830</v>
      </c>
      <c r="R371">
        <v>1456.64</v>
      </c>
      <c r="S371" s="2">
        <v>37225</v>
      </c>
      <c r="T371">
        <v>5.3272899999999996</v>
      </c>
      <c r="U371" s="2">
        <v>41943</v>
      </c>
      <c r="V371">
        <v>10470.42446</v>
      </c>
    </row>
    <row r="372" spans="1:22" x14ac:dyDescent="0.2">
      <c r="A372" s="2">
        <v>42338</v>
      </c>
      <c r="B372">
        <v>0.24299999999999999</v>
      </c>
      <c r="C372" s="2">
        <v>36860</v>
      </c>
      <c r="D372">
        <v>6.51</v>
      </c>
      <c r="E372" s="2"/>
      <c r="G372" s="2">
        <v>36860</v>
      </c>
      <c r="H372">
        <v>5.468</v>
      </c>
      <c r="I372" s="2">
        <v>41820</v>
      </c>
      <c r="J372">
        <v>1668.59</v>
      </c>
      <c r="K372" s="2">
        <v>36860</v>
      </c>
      <c r="L372">
        <v>1203.05</v>
      </c>
      <c r="M372" s="2">
        <v>36860</v>
      </c>
      <c r="N372">
        <v>1314.95</v>
      </c>
      <c r="Q372" s="2">
        <v>36860</v>
      </c>
      <c r="R372">
        <v>1339.52</v>
      </c>
      <c r="S372" s="2">
        <v>37256</v>
      </c>
      <c r="T372">
        <v>4.9520200000000001</v>
      </c>
      <c r="U372" s="2">
        <v>41971</v>
      </c>
      <c r="V372">
        <v>10502.74941</v>
      </c>
    </row>
    <row r="373" spans="1:22" x14ac:dyDescent="0.2">
      <c r="A373" s="2">
        <v>42369</v>
      </c>
      <c r="B373">
        <v>0.42949999999999999</v>
      </c>
      <c r="C373" s="2">
        <v>36891</v>
      </c>
      <c r="D373">
        <v>6.4</v>
      </c>
      <c r="E373" s="2"/>
      <c r="G373" s="2">
        <v>36889</v>
      </c>
      <c r="H373">
        <v>5.1120000000000001</v>
      </c>
      <c r="I373" s="2">
        <v>41851</v>
      </c>
      <c r="J373">
        <v>1646.34</v>
      </c>
      <c r="K373" s="2">
        <v>36889</v>
      </c>
      <c r="L373">
        <v>1221.25</v>
      </c>
      <c r="M373" s="2">
        <v>36889</v>
      </c>
      <c r="N373">
        <v>1320.28</v>
      </c>
      <c r="Q373" s="2">
        <v>36889</v>
      </c>
      <c r="R373">
        <v>1337.55</v>
      </c>
      <c r="S373" s="2">
        <v>37287</v>
      </c>
      <c r="T373">
        <v>4.5628900000000003</v>
      </c>
      <c r="U373" s="2">
        <v>42004</v>
      </c>
      <c r="V373">
        <v>10230.624589999999</v>
      </c>
    </row>
    <row r="374" spans="1:22" x14ac:dyDescent="0.2">
      <c r="A374" s="2">
        <v>42398</v>
      </c>
      <c r="B374">
        <v>0.42499999999999999</v>
      </c>
      <c r="C374" s="2">
        <v>36922</v>
      </c>
      <c r="D374">
        <v>5.98</v>
      </c>
      <c r="E374" s="2"/>
      <c r="G374" s="2">
        <v>36922</v>
      </c>
      <c r="H374">
        <v>5.1139999999999999</v>
      </c>
      <c r="I374" s="2">
        <v>41880</v>
      </c>
      <c r="J374">
        <v>1672.43</v>
      </c>
      <c r="K374" s="2">
        <v>36922</v>
      </c>
      <c r="L374">
        <v>1244.22</v>
      </c>
      <c r="M374" s="2">
        <v>36922</v>
      </c>
      <c r="N374">
        <v>1366.01</v>
      </c>
      <c r="Q374" s="2">
        <v>36922</v>
      </c>
      <c r="R374">
        <v>1385.97</v>
      </c>
      <c r="S374" s="2">
        <v>37315</v>
      </c>
      <c r="T374">
        <v>4.7678200000000004</v>
      </c>
      <c r="U374" s="2">
        <v>42034</v>
      </c>
      <c r="V374">
        <v>10137.59865</v>
      </c>
    </row>
    <row r="375" spans="1:22" x14ac:dyDescent="0.2">
      <c r="A375" s="2">
        <v>42429</v>
      </c>
      <c r="B375">
        <v>0.4405</v>
      </c>
      <c r="C375" s="2">
        <v>36950</v>
      </c>
      <c r="D375">
        <v>5.49</v>
      </c>
      <c r="E375" s="2"/>
      <c r="G375" s="2">
        <v>36950</v>
      </c>
      <c r="H375">
        <v>4.8959999999999999</v>
      </c>
      <c r="I375" s="2">
        <v>41912</v>
      </c>
      <c r="J375">
        <v>1637.42</v>
      </c>
      <c r="K375" s="2">
        <v>36950</v>
      </c>
      <c r="L375">
        <v>1137.8800000000001</v>
      </c>
      <c r="M375" s="2">
        <v>36950</v>
      </c>
      <c r="N375">
        <v>1239.94</v>
      </c>
      <c r="Q375" s="2">
        <v>36950</v>
      </c>
      <c r="R375">
        <v>1256.1199999999999</v>
      </c>
      <c r="S375" s="2">
        <v>37344</v>
      </c>
      <c r="T375">
        <v>5.0196399999999999</v>
      </c>
      <c r="U375" s="2">
        <v>42062</v>
      </c>
      <c r="V375">
        <v>10725.64328</v>
      </c>
    </row>
    <row r="376" spans="1:22" x14ac:dyDescent="0.2">
      <c r="A376" s="2">
        <v>42460</v>
      </c>
      <c r="B376">
        <v>0.43725000000000003</v>
      </c>
      <c r="C376" s="2">
        <v>36981</v>
      </c>
      <c r="D376">
        <v>5.31</v>
      </c>
      <c r="E376" s="2"/>
      <c r="G376" s="2">
        <v>36980</v>
      </c>
      <c r="H376">
        <v>4.9169999999999998</v>
      </c>
      <c r="I376" s="2">
        <v>41943</v>
      </c>
      <c r="J376">
        <v>1656.89</v>
      </c>
      <c r="K376" s="2">
        <v>36980</v>
      </c>
      <c r="L376">
        <v>1061.26</v>
      </c>
      <c r="M376" s="2">
        <v>36980</v>
      </c>
      <c r="N376">
        <v>1160.33</v>
      </c>
      <c r="Q376" s="2">
        <v>36980</v>
      </c>
      <c r="R376">
        <v>1173.43</v>
      </c>
      <c r="S376" s="2">
        <v>37376</v>
      </c>
      <c r="T376">
        <v>5.3105900000000004</v>
      </c>
      <c r="U376" s="2">
        <v>42094</v>
      </c>
      <c r="V376">
        <v>10053.223330000001</v>
      </c>
    </row>
    <row r="377" spans="1:22" x14ac:dyDescent="0.2">
      <c r="A377" s="2">
        <v>42489</v>
      </c>
      <c r="B377">
        <v>0.43575000000000003</v>
      </c>
      <c r="C377" s="2">
        <v>37011</v>
      </c>
      <c r="D377">
        <v>4.8</v>
      </c>
      <c r="E377" s="2"/>
      <c r="G377" s="2">
        <v>37011</v>
      </c>
      <c r="H377">
        <v>5.3380000000000001</v>
      </c>
      <c r="I377" s="2">
        <v>41971</v>
      </c>
      <c r="J377">
        <v>1644.82</v>
      </c>
      <c r="K377" s="2">
        <v>37011</v>
      </c>
      <c r="L377">
        <v>1138.0899999999999</v>
      </c>
      <c r="M377" s="2">
        <v>37011</v>
      </c>
      <c r="N377">
        <v>1249.46</v>
      </c>
      <c r="Q377" s="2">
        <v>37011</v>
      </c>
      <c r="R377">
        <v>1263.44</v>
      </c>
      <c r="S377" s="2">
        <v>37407</v>
      </c>
      <c r="T377">
        <v>5.6364000000000001</v>
      </c>
      <c r="U377" s="2">
        <v>42124</v>
      </c>
      <c r="V377">
        <v>10673.42986</v>
      </c>
    </row>
    <row r="378" spans="1:22" x14ac:dyDescent="0.2">
      <c r="A378" s="2">
        <v>42521</v>
      </c>
      <c r="B378">
        <v>0.46884999999999999</v>
      </c>
      <c r="C378" s="2">
        <v>37042</v>
      </c>
      <c r="D378">
        <v>4.21</v>
      </c>
      <c r="E378" s="2"/>
      <c r="G378" s="2">
        <v>37042</v>
      </c>
      <c r="H378">
        <v>5.3810000000000002</v>
      </c>
      <c r="I378" s="2">
        <v>42004</v>
      </c>
      <c r="J378">
        <v>1621</v>
      </c>
      <c r="K378" s="2">
        <v>37042</v>
      </c>
      <c r="L378">
        <v>1121.0899999999999</v>
      </c>
      <c r="M378" s="2">
        <v>37042</v>
      </c>
      <c r="N378">
        <v>1255.82</v>
      </c>
      <c r="Q378" s="2">
        <v>37042</v>
      </c>
      <c r="R378">
        <v>1269.77</v>
      </c>
      <c r="S378" s="2">
        <v>37435</v>
      </c>
      <c r="T378">
        <v>5.3626399999999999</v>
      </c>
      <c r="U378" s="2">
        <v>42153</v>
      </c>
      <c r="V378">
        <v>10665.92332</v>
      </c>
    </row>
    <row r="379" spans="1:22" x14ac:dyDescent="0.2">
      <c r="A379" s="2">
        <v>42551</v>
      </c>
      <c r="B379">
        <v>0.46505000000000002</v>
      </c>
      <c r="C379" s="2">
        <v>37072</v>
      </c>
      <c r="D379">
        <v>3.9699999999999998</v>
      </c>
      <c r="E379" s="2"/>
      <c r="G379" s="2">
        <v>37071</v>
      </c>
      <c r="H379">
        <v>5.4119999999999999</v>
      </c>
      <c r="I379" s="2">
        <v>42034</v>
      </c>
      <c r="J379">
        <v>1631.71</v>
      </c>
      <c r="K379" s="2">
        <v>37071</v>
      </c>
      <c r="L379">
        <v>1084.79</v>
      </c>
      <c r="M379" s="2">
        <v>37071</v>
      </c>
      <c r="N379">
        <v>1224.42</v>
      </c>
      <c r="Q379" s="2">
        <v>37071</v>
      </c>
      <c r="R379">
        <v>1239.05</v>
      </c>
      <c r="S379" s="2">
        <v>37468</v>
      </c>
      <c r="T379">
        <v>4.9837600000000002</v>
      </c>
      <c r="U379" s="2">
        <v>42185</v>
      </c>
      <c r="V379">
        <v>10254.241019999999</v>
      </c>
    </row>
    <row r="380" spans="1:22" x14ac:dyDescent="0.2">
      <c r="A380" s="2">
        <v>42580</v>
      </c>
      <c r="B380">
        <v>0.49590000000000001</v>
      </c>
      <c r="C380" s="2">
        <v>37103</v>
      </c>
      <c r="D380">
        <v>3.77</v>
      </c>
      <c r="E380" s="2"/>
      <c r="G380" s="2">
        <v>37103</v>
      </c>
      <c r="H380">
        <v>5.0540000000000003</v>
      </c>
      <c r="I380" s="2">
        <v>42062</v>
      </c>
      <c r="J380">
        <v>1671.04</v>
      </c>
      <c r="K380" s="2">
        <v>37103</v>
      </c>
      <c r="L380">
        <v>1069.67</v>
      </c>
      <c r="M380" s="2">
        <v>37103</v>
      </c>
      <c r="N380">
        <v>1211.23</v>
      </c>
      <c r="Q380" s="2">
        <v>37103</v>
      </c>
      <c r="R380">
        <v>1226.51</v>
      </c>
      <c r="S380" s="2">
        <v>37498</v>
      </c>
      <c r="T380">
        <v>4.9234600000000004</v>
      </c>
      <c r="U380" s="2">
        <v>42216</v>
      </c>
      <c r="V380">
        <v>10462.937159999999</v>
      </c>
    </row>
    <row r="381" spans="1:22" x14ac:dyDescent="0.2">
      <c r="A381" s="2">
        <v>42613</v>
      </c>
      <c r="B381">
        <v>0.52488999999999997</v>
      </c>
      <c r="C381" s="2">
        <v>37134</v>
      </c>
      <c r="D381">
        <v>3.65</v>
      </c>
      <c r="E381" s="2"/>
      <c r="G381" s="2">
        <v>37134</v>
      </c>
      <c r="H381">
        <v>4.8319999999999999</v>
      </c>
      <c r="I381" s="2">
        <v>42094</v>
      </c>
      <c r="J381">
        <v>1661.89</v>
      </c>
      <c r="K381" s="2">
        <v>37134</v>
      </c>
      <c r="L381">
        <v>1016.73</v>
      </c>
      <c r="M381" s="2">
        <v>37134</v>
      </c>
      <c r="N381">
        <v>1133.58</v>
      </c>
      <c r="Q381" s="2">
        <v>37134</v>
      </c>
      <c r="R381">
        <v>1143.8399999999999</v>
      </c>
      <c r="S381" s="2">
        <v>37529</v>
      </c>
      <c r="T381">
        <v>4.69503</v>
      </c>
      <c r="U381" s="2">
        <v>42247</v>
      </c>
      <c r="V381">
        <v>9614.95478</v>
      </c>
    </row>
    <row r="382" spans="1:22" x14ac:dyDescent="0.2">
      <c r="A382" s="2">
        <v>42643</v>
      </c>
      <c r="B382">
        <v>0.53110999999999997</v>
      </c>
      <c r="C382" s="2">
        <v>37164</v>
      </c>
      <c r="D382">
        <v>3.07</v>
      </c>
      <c r="E382" s="2"/>
      <c r="G382" s="2">
        <v>37162</v>
      </c>
      <c r="H382">
        <v>4.5880000000000001</v>
      </c>
      <c r="I382" s="2">
        <v>42124</v>
      </c>
      <c r="J382">
        <v>1681.95</v>
      </c>
      <c r="K382" s="2">
        <v>37162</v>
      </c>
      <c r="L382">
        <v>926.02</v>
      </c>
      <c r="M382" s="2">
        <v>37162</v>
      </c>
      <c r="N382">
        <v>1040.94</v>
      </c>
      <c r="Q382" s="2">
        <v>37162</v>
      </c>
      <c r="R382">
        <v>1054.49</v>
      </c>
      <c r="S382" s="2">
        <v>37560</v>
      </c>
      <c r="T382">
        <v>4.3649000000000004</v>
      </c>
      <c r="U382" s="2">
        <v>42277</v>
      </c>
      <c r="V382">
        <v>9172.4280500000004</v>
      </c>
    </row>
    <row r="383" spans="1:22" x14ac:dyDescent="0.2">
      <c r="A383" s="2">
        <v>42674</v>
      </c>
      <c r="B383">
        <v>0.53378000000000003</v>
      </c>
      <c r="C383" s="2">
        <v>37195</v>
      </c>
      <c r="D383">
        <v>2.4900000000000002</v>
      </c>
      <c r="E383" s="2"/>
      <c r="G383" s="2">
        <v>37195</v>
      </c>
      <c r="H383">
        <v>4.2320000000000002</v>
      </c>
      <c r="I383" s="2">
        <v>42153</v>
      </c>
      <c r="J383">
        <v>1687.05</v>
      </c>
      <c r="K383" s="2">
        <v>37195</v>
      </c>
      <c r="L383">
        <v>943.2</v>
      </c>
      <c r="M383" s="2">
        <v>37195</v>
      </c>
      <c r="N383">
        <v>1059.78</v>
      </c>
      <c r="Q383" s="2">
        <v>37195</v>
      </c>
      <c r="R383">
        <v>1068.25</v>
      </c>
      <c r="S383" s="2">
        <v>37589</v>
      </c>
      <c r="T383">
        <v>4.53688</v>
      </c>
      <c r="U383" s="2">
        <v>42307</v>
      </c>
      <c r="V383">
        <v>9825.3393699999997</v>
      </c>
    </row>
    <row r="384" spans="1:22" x14ac:dyDescent="0.2">
      <c r="A384" s="2">
        <v>42704</v>
      </c>
      <c r="B384">
        <v>0.62366999999999995</v>
      </c>
      <c r="C384" s="2">
        <v>37225</v>
      </c>
      <c r="D384">
        <v>2.09</v>
      </c>
      <c r="E384" s="2"/>
      <c r="G384" s="2">
        <v>37225</v>
      </c>
      <c r="H384">
        <v>4.7519999999999998</v>
      </c>
      <c r="I384" s="2">
        <v>42185</v>
      </c>
      <c r="J384">
        <v>1661.94</v>
      </c>
      <c r="K384" s="2">
        <v>37225</v>
      </c>
      <c r="L384">
        <v>997.93</v>
      </c>
      <c r="M384" s="2">
        <v>37225</v>
      </c>
      <c r="N384">
        <v>1139.45</v>
      </c>
      <c r="Q384" s="2">
        <v>37225</v>
      </c>
      <c r="R384">
        <v>1149.4100000000001</v>
      </c>
      <c r="S384" s="2">
        <v>37621</v>
      </c>
      <c r="T384">
        <v>4.4225099999999999</v>
      </c>
      <c r="U384" s="2">
        <v>42338</v>
      </c>
      <c r="V384">
        <v>9556.3810799999992</v>
      </c>
    </row>
    <row r="385" spans="1:22" x14ac:dyDescent="0.2">
      <c r="A385" s="2">
        <v>42734</v>
      </c>
      <c r="B385">
        <v>0.77166999999999997</v>
      </c>
      <c r="C385" s="2">
        <v>37256</v>
      </c>
      <c r="D385">
        <v>1.8199999999999998</v>
      </c>
      <c r="E385" s="2"/>
      <c r="G385" s="2">
        <v>37256</v>
      </c>
      <c r="H385">
        <v>5.0510000000000002</v>
      </c>
      <c r="I385" s="2">
        <v>42216</v>
      </c>
      <c r="J385">
        <v>1652.26</v>
      </c>
      <c r="K385" s="2">
        <v>37256</v>
      </c>
      <c r="L385">
        <v>1003.52</v>
      </c>
      <c r="M385" s="2">
        <v>37256</v>
      </c>
      <c r="N385">
        <v>1148.08</v>
      </c>
      <c r="Q385" s="2">
        <v>37256</v>
      </c>
      <c r="R385">
        <v>1155.71</v>
      </c>
      <c r="S385" s="2">
        <v>37652</v>
      </c>
      <c r="T385">
        <v>4.2458099999999996</v>
      </c>
      <c r="U385" s="2">
        <v>42369</v>
      </c>
      <c r="V385">
        <v>9197.4340300000003</v>
      </c>
    </row>
    <row r="386" spans="1:22" x14ac:dyDescent="0.2">
      <c r="A386" s="2">
        <v>42766</v>
      </c>
      <c r="B386">
        <v>0.77944000000000002</v>
      </c>
      <c r="C386" s="2">
        <v>37287</v>
      </c>
      <c r="D386">
        <v>1.73</v>
      </c>
      <c r="E386" s="2"/>
      <c r="G386" s="2">
        <v>37287</v>
      </c>
      <c r="H386">
        <v>5.0330000000000004</v>
      </c>
      <c r="I386" s="2">
        <v>42247</v>
      </c>
      <c r="J386">
        <v>1623.48</v>
      </c>
      <c r="K386" s="2">
        <v>37287</v>
      </c>
      <c r="L386">
        <v>972.42</v>
      </c>
      <c r="M386" s="2">
        <v>37287</v>
      </c>
      <c r="N386">
        <v>1130.2</v>
      </c>
      <c r="Q386" s="2">
        <v>37287</v>
      </c>
      <c r="R386">
        <v>1138.52</v>
      </c>
      <c r="S386" s="2">
        <v>37680</v>
      </c>
      <c r="T386">
        <v>4.2717999999999998</v>
      </c>
      <c r="U386" s="2">
        <v>42398</v>
      </c>
      <c r="V386">
        <v>8652.9745700000003</v>
      </c>
    </row>
    <row r="387" spans="1:22" x14ac:dyDescent="0.2">
      <c r="A387" s="2">
        <v>42794</v>
      </c>
      <c r="B387">
        <v>0.78888999999999998</v>
      </c>
      <c r="C387" s="2">
        <v>37315</v>
      </c>
      <c r="D387">
        <v>1.74</v>
      </c>
      <c r="E387" s="2"/>
      <c r="G387" s="2">
        <v>37315</v>
      </c>
      <c r="H387">
        <v>4.8769999999999998</v>
      </c>
      <c r="I387" s="2">
        <v>42277</v>
      </c>
      <c r="J387">
        <v>1581.23</v>
      </c>
      <c r="K387" s="2">
        <v>37315</v>
      </c>
      <c r="L387">
        <v>962.73</v>
      </c>
      <c r="M387" s="2">
        <v>37315</v>
      </c>
      <c r="N387">
        <v>1106.73</v>
      </c>
      <c r="Q387" s="2">
        <v>37315</v>
      </c>
      <c r="R387">
        <v>1114.9000000000001</v>
      </c>
      <c r="S387" s="2">
        <v>37711</v>
      </c>
      <c r="T387">
        <v>4.0761799999999999</v>
      </c>
      <c r="U387" s="2">
        <v>42429</v>
      </c>
      <c r="V387">
        <v>8482.8811000000005</v>
      </c>
    </row>
    <row r="388" spans="1:22" x14ac:dyDescent="0.2">
      <c r="A388" s="2">
        <v>42825</v>
      </c>
      <c r="B388">
        <v>0.98277999999999999</v>
      </c>
      <c r="C388" s="2">
        <v>37346</v>
      </c>
      <c r="D388">
        <v>1.73</v>
      </c>
      <c r="E388" s="2"/>
      <c r="G388" s="2">
        <v>37344</v>
      </c>
      <c r="H388">
        <v>5.3959999999999999</v>
      </c>
      <c r="I388" s="2">
        <v>42307</v>
      </c>
      <c r="J388">
        <v>1624.7</v>
      </c>
      <c r="K388" s="2">
        <v>37344</v>
      </c>
      <c r="L388">
        <v>1003.6</v>
      </c>
      <c r="M388" s="2">
        <v>37344</v>
      </c>
      <c r="N388">
        <v>1147.3900000000001</v>
      </c>
      <c r="Q388" s="2">
        <v>37344</v>
      </c>
      <c r="R388">
        <v>1155.4100000000001</v>
      </c>
      <c r="S388" s="2">
        <v>37741</v>
      </c>
      <c r="T388">
        <v>4.0246000000000004</v>
      </c>
      <c r="U388" s="2">
        <v>42460</v>
      </c>
      <c r="V388">
        <v>8888.15092</v>
      </c>
    </row>
    <row r="389" spans="1:22" x14ac:dyDescent="0.2">
      <c r="A389" s="2">
        <v>42853</v>
      </c>
      <c r="B389">
        <v>0.995</v>
      </c>
      <c r="C389" s="2">
        <v>37376</v>
      </c>
      <c r="D389">
        <v>1.75</v>
      </c>
      <c r="E389" s="2"/>
      <c r="G389" s="2">
        <v>37376</v>
      </c>
      <c r="H389">
        <v>5.0846999999999998</v>
      </c>
      <c r="I389" s="2">
        <v>42338</v>
      </c>
      <c r="J389">
        <v>1588.59</v>
      </c>
      <c r="K389" s="2">
        <v>37376</v>
      </c>
      <c r="L389">
        <v>968.25</v>
      </c>
      <c r="M389" s="2">
        <v>37376</v>
      </c>
      <c r="N389">
        <v>1076.92</v>
      </c>
      <c r="Q389" s="2">
        <v>37376</v>
      </c>
      <c r="R389">
        <v>1082</v>
      </c>
      <c r="S389" s="2">
        <v>37771</v>
      </c>
      <c r="T389">
        <v>4.2234600000000002</v>
      </c>
      <c r="U389" s="2">
        <v>42489</v>
      </c>
      <c r="V389">
        <v>9129.3885100000007</v>
      </c>
    </row>
    <row r="390" spans="1:22" x14ac:dyDescent="0.2">
      <c r="A390" s="2"/>
      <c r="C390" s="2">
        <v>37407</v>
      </c>
      <c r="D390">
        <v>1.75</v>
      </c>
      <c r="E390" s="2"/>
      <c r="G390" s="2">
        <v>37407</v>
      </c>
      <c r="H390">
        <v>5.0427</v>
      </c>
      <c r="I390" s="2">
        <v>42369</v>
      </c>
      <c r="J390">
        <v>1548.58</v>
      </c>
      <c r="K390" s="2">
        <v>37407</v>
      </c>
      <c r="L390">
        <v>967.85</v>
      </c>
      <c r="M390" s="2">
        <v>37407</v>
      </c>
      <c r="N390">
        <v>1067.1400000000001</v>
      </c>
      <c r="Q390" s="2">
        <v>37407</v>
      </c>
      <c r="R390">
        <v>1073.52</v>
      </c>
      <c r="S390" s="2">
        <v>37802</v>
      </c>
      <c r="T390">
        <v>4.5276899999999998</v>
      </c>
      <c r="U390" s="2">
        <v>42521</v>
      </c>
      <c r="V390">
        <v>9043.9917399999995</v>
      </c>
    </row>
    <row r="391" spans="1:22" x14ac:dyDescent="0.2">
      <c r="A391" s="2"/>
      <c r="C391" s="2">
        <v>37437</v>
      </c>
      <c r="D391">
        <v>1.75</v>
      </c>
      <c r="E391" s="2"/>
      <c r="G391" s="2">
        <v>37435</v>
      </c>
      <c r="H391">
        <v>4.7965</v>
      </c>
      <c r="I391" s="2">
        <v>42398</v>
      </c>
      <c r="J391">
        <v>1523.69</v>
      </c>
      <c r="K391" s="2">
        <v>37435</v>
      </c>
      <c r="L391">
        <v>907.81</v>
      </c>
      <c r="M391" s="2">
        <v>37435</v>
      </c>
      <c r="N391">
        <v>989.81</v>
      </c>
      <c r="Q391" s="2">
        <v>37435</v>
      </c>
      <c r="R391">
        <v>991.14</v>
      </c>
      <c r="S391" s="2">
        <v>37833</v>
      </c>
      <c r="T391">
        <v>4.7128899999999998</v>
      </c>
      <c r="U391" s="2">
        <v>42551</v>
      </c>
      <c r="V391">
        <v>8629.9451499999996</v>
      </c>
    </row>
    <row r="392" spans="1:22" x14ac:dyDescent="0.2">
      <c r="A392" s="2"/>
      <c r="C392" s="2">
        <v>37468</v>
      </c>
      <c r="D392">
        <v>1.73</v>
      </c>
      <c r="E392" s="2"/>
      <c r="G392" s="2">
        <v>37468</v>
      </c>
      <c r="H392">
        <v>4.4588000000000001</v>
      </c>
      <c r="I392" s="2">
        <v>42429</v>
      </c>
      <c r="J392">
        <v>1532.4</v>
      </c>
      <c r="K392" s="2">
        <v>37468</v>
      </c>
      <c r="L392">
        <v>830.55</v>
      </c>
      <c r="M392" s="2">
        <v>37468</v>
      </c>
      <c r="N392">
        <v>911.62</v>
      </c>
      <c r="Q392" s="2">
        <v>37468</v>
      </c>
      <c r="R392">
        <v>917.28</v>
      </c>
      <c r="S392" s="2">
        <v>37862</v>
      </c>
      <c r="T392">
        <v>5.2117199999999997</v>
      </c>
      <c r="U392" s="2">
        <v>42580</v>
      </c>
      <c r="V392">
        <v>8895.0762400000003</v>
      </c>
    </row>
    <row r="393" spans="1:22" x14ac:dyDescent="0.2">
      <c r="A393" s="2"/>
      <c r="C393" s="2">
        <v>37499</v>
      </c>
      <c r="D393">
        <v>1.74</v>
      </c>
      <c r="E393" s="2"/>
      <c r="G393" s="2">
        <v>37498</v>
      </c>
      <c r="H393">
        <v>4.1409000000000002</v>
      </c>
      <c r="I393" s="2">
        <v>42460</v>
      </c>
      <c r="J393">
        <v>1600.51</v>
      </c>
      <c r="K393" s="2">
        <v>37498</v>
      </c>
      <c r="L393">
        <v>830.58</v>
      </c>
      <c r="M393" s="2">
        <v>37498</v>
      </c>
      <c r="N393">
        <v>916.07</v>
      </c>
      <c r="Q393" s="2">
        <v>37498</v>
      </c>
      <c r="R393">
        <v>920.47</v>
      </c>
      <c r="S393" s="2">
        <v>37894</v>
      </c>
      <c r="T393">
        <v>5.5045000000000002</v>
      </c>
      <c r="U393" s="2">
        <v>42613</v>
      </c>
      <c r="V393">
        <v>8911.5819800000008</v>
      </c>
    </row>
    <row r="394" spans="1:22" x14ac:dyDescent="0.2">
      <c r="A394" s="2"/>
      <c r="C394" s="2">
        <v>37529</v>
      </c>
      <c r="D394">
        <v>1.75</v>
      </c>
      <c r="E394" s="2"/>
      <c r="G394" s="2">
        <v>37529</v>
      </c>
      <c r="H394">
        <v>3.5941999999999998</v>
      </c>
      <c r="I394" s="2">
        <v>42489</v>
      </c>
      <c r="J394">
        <v>1663.17</v>
      </c>
      <c r="K394" s="2">
        <v>37529</v>
      </c>
      <c r="L394">
        <v>738.18</v>
      </c>
      <c r="M394" s="2">
        <v>37529</v>
      </c>
      <c r="N394">
        <v>815.28</v>
      </c>
      <c r="Q394" s="2">
        <v>37529</v>
      </c>
      <c r="R394">
        <v>816.45</v>
      </c>
      <c r="S394" s="2">
        <v>37925</v>
      </c>
      <c r="T394">
        <v>5.7456700000000005</v>
      </c>
      <c r="U394" s="2">
        <v>42643</v>
      </c>
      <c r="V394">
        <v>8948.4311099999995</v>
      </c>
    </row>
    <row r="395" spans="1:22" x14ac:dyDescent="0.2">
      <c r="A395" s="2"/>
      <c r="C395" s="2">
        <v>37560</v>
      </c>
      <c r="D395">
        <v>1.75</v>
      </c>
      <c r="E395" s="2"/>
      <c r="G395" s="2">
        <v>37560</v>
      </c>
      <c r="H395">
        <v>3.8925000000000001</v>
      </c>
      <c r="I395" s="2">
        <v>42521</v>
      </c>
      <c r="J395">
        <v>1673.44</v>
      </c>
      <c r="K395" s="2">
        <v>37560</v>
      </c>
      <c r="L395">
        <v>791.88</v>
      </c>
      <c r="M395" s="2">
        <v>37560</v>
      </c>
      <c r="N395">
        <v>885.76</v>
      </c>
      <c r="Q395" s="2">
        <v>37560</v>
      </c>
      <c r="R395">
        <v>887.42</v>
      </c>
      <c r="S395" s="2">
        <v>37953</v>
      </c>
      <c r="T395">
        <v>5.5719899999999996</v>
      </c>
      <c r="U395" s="2">
        <v>42674</v>
      </c>
      <c r="V395">
        <v>8503.6204799999996</v>
      </c>
    </row>
    <row r="396" spans="1:22" x14ac:dyDescent="0.2">
      <c r="A396" s="2"/>
      <c r="C396" s="2">
        <v>37590</v>
      </c>
      <c r="D396">
        <v>1.34</v>
      </c>
      <c r="E396" s="2"/>
      <c r="G396" s="2">
        <v>37589</v>
      </c>
      <c r="H396">
        <v>4.2051999999999996</v>
      </c>
      <c r="I396" s="2">
        <v>42551</v>
      </c>
      <c r="J396">
        <v>1688.84</v>
      </c>
      <c r="K396" s="2">
        <v>37589</v>
      </c>
      <c r="L396">
        <v>833.47</v>
      </c>
      <c r="M396" s="2">
        <v>37589</v>
      </c>
      <c r="N396">
        <v>936.31</v>
      </c>
      <c r="Q396" s="2">
        <v>37589</v>
      </c>
      <c r="R396">
        <v>939.15</v>
      </c>
      <c r="S396" s="2">
        <v>37986</v>
      </c>
      <c r="T396">
        <v>5.9394200000000001</v>
      </c>
      <c r="U396" s="2">
        <v>42704</v>
      </c>
      <c r="V396">
        <v>8478.3807899999993</v>
      </c>
    </row>
    <row r="397" spans="1:22" x14ac:dyDescent="0.2">
      <c r="A397" s="2"/>
      <c r="C397" s="2">
        <v>37621</v>
      </c>
      <c r="D397">
        <v>1.24</v>
      </c>
      <c r="E397" s="2"/>
      <c r="G397" s="2">
        <v>37621</v>
      </c>
      <c r="H397">
        <v>3.8159999999999998</v>
      </c>
      <c r="I397" s="2">
        <v>42580</v>
      </c>
      <c r="J397">
        <v>1734.5</v>
      </c>
      <c r="K397" s="2">
        <v>37621</v>
      </c>
      <c r="L397">
        <v>792.21</v>
      </c>
      <c r="M397" s="2">
        <v>37621</v>
      </c>
      <c r="N397">
        <v>879.82</v>
      </c>
      <c r="Q397" s="2">
        <v>37621</v>
      </c>
      <c r="R397">
        <v>882.74</v>
      </c>
      <c r="S397" s="2">
        <v>38016</v>
      </c>
      <c r="T397">
        <v>6.0659400000000003</v>
      </c>
      <c r="U397" s="2">
        <v>42734</v>
      </c>
      <c r="V397">
        <v>8817.8237300000001</v>
      </c>
    </row>
    <row r="398" spans="1:22" x14ac:dyDescent="0.2">
      <c r="A398" s="2"/>
      <c r="C398" s="2">
        <v>37652</v>
      </c>
      <c r="D398">
        <v>1.24</v>
      </c>
      <c r="E398" s="2"/>
      <c r="G398" s="2">
        <v>37652</v>
      </c>
      <c r="H398">
        <v>3.9624999999999999</v>
      </c>
      <c r="I398" s="2">
        <v>42613</v>
      </c>
      <c r="J398">
        <v>1770.79</v>
      </c>
      <c r="K398" s="2">
        <v>37652</v>
      </c>
      <c r="L398">
        <v>767.48</v>
      </c>
      <c r="M398" s="2">
        <v>37652</v>
      </c>
      <c r="N398">
        <v>855.7</v>
      </c>
      <c r="Q398" s="2">
        <v>37652</v>
      </c>
      <c r="R398">
        <v>862.09</v>
      </c>
      <c r="S398" s="2">
        <v>38044</v>
      </c>
      <c r="T398">
        <v>6.0479599999999998</v>
      </c>
      <c r="U398" s="2">
        <v>42766</v>
      </c>
      <c r="V398">
        <v>8923.6314299999995</v>
      </c>
    </row>
    <row r="399" spans="1:22" x14ac:dyDescent="0.2">
      <c r="A399" s="2"/>
      <c r="C399" s="2">
        <v>37680</v>
      </c>
      <c r="D399">
        <v>1.26</v>
      </c>
      <c r="E399" s="2"/>
      <c r="G399" s="2">
        <v>37680</v>
      </c>
      <c r="H399">
        <v>3.6897000000000002</v>
      </c>
      <c r="I399" s="2">
        <v>42643</v>
      </c>
      <c r="J399">
        <v>1782.59</v>
      </c>
      <c r="K399" s="2">
        <v>37680</v>
      </c>
      <c r="L399">
        <v>752.86</v>
      </c>
      <c r="M399" s="2">
        <v>37680</v>
      </c>
      <c r="N399">
        <v>841.15</v>
      </c>
      <c r="Q399" s="2">
        <v>37680</v>
      </c>
      <c r="R399">
        <v>849.23</v>
      </c>
      <c r="S399" s="2">
        <v>38077</v>
      </c>
      <c r="T399">
        <v>6.8183600000000002</v>
      </c>
      <c r="U399" s="2">
        <v>42794</v>
      </c>
      <c r="V399">
        <v>9019.0133800000003</v>
      </c>
    </row>
    <row r="400" spans="1:22" x14ac:dyDescent="0.2">
      <c r="A400" s="2"/>
      <c r="C400" s="2">
        <v>37711</v>
      </c>
      <c r="D400">
        <v>1.25</v>
      </c>
      <c r="E400" s="2"/>
      <c r="G400" s="2">
        <v>37711</v>
      </c>
      <c r="H400">
        <v>3.7960000000000003</v>
      </c>
      <c r="I400" s="2">
        <v>42674</v>
      </c>
      <c r="J400">
        <v>1789.47</v>
      </c>
      <c r="K400" s="2">
        <v>37711</v>
      </c>
      <c r="L400">
        <v>748.63</v>
      </c>
      <c r="M400" s="2">
        <v>37711</v>
      </c>
      <c r="N400">
        <v>848.18</v>
      </c>
      <c r="Q400" s="2">
        <v>37711</v>
      </c>
      <c r="R400">
        <v>854.99</v>
      </c>
      <c r="S400" s="2">
        <v>38107</v>
      </c>
      <c r="T400">
        <v>6.4531099999999997</v>
      </c>
      <c r="U400" s="2">
        <v>42825</v>
      </c>
      <c r="V400">
        <v>9184.4061700000002</v>
      </c>
    </row>
    <row r="401" spans="1:22" x14ac:dyDescent="0.2">
      <c r="A401" s="2"/>
      <c r="C401" s="2">
        <v>37741</v>
      </c>
      <c r="D401">
        <v>1.26</v>
      </c>
      <c r="E401" s="2"/>
      <c r="G401" s="2">
        <v>37741</v>
      </c>
      <c r="H401">
        <v>3.8359000000000001</v>
      </c>
      <c r="I401" s="2">
        <v>42704</v>
      </c>
      <c r="J401">
        <v>1780.98</v>
      </c>
      <c r="K401" s="2">
        <v>37741</v>
      </c>
      <c r="L401">
        <v>813.3</v>
      </c>
      <c r="M401" s="2">
        <v>37741</v>
      </c>
      <c r="N401">
        <v>916.92</v>
      </c>
      <c r="Q401" s="2">
        <v>37741</v>
      </c>
      <c r="R401">
        <v>924.59</v>
      </c>
      <c r="S401" s="2">
        <v>38138</v>
      </c>
      <c r="T401">
        <v>6.2879100000000001</v>
      </c>
      <c r="U401" s="2">
        <v>42853</v>
      </c>
      <c r="V401">
        <v>9329.1022200000007</v>
      </c>
    </row>
    <row r="402" spans="1:22" x14ac:dyDescent="0.2">
      <c r="A402" s="2"/>
      <c r="C402" s="2">
        <v>37772</v>
      </c>
      <c r="D402">
        <v>1.26</v>
      </c>
      <c r="E402" s="2"/>
      <c r="G402" s="2">
        <v>37771</v>
      </c>
      <c r="H402">
        <v>3.3698999999999999</v>
      </c>
      <c r="I402" s="2">
        <v>42734</v>
      </c>
      <c r="J402">
        <v>1813.85</v>
      </c>
      <c r="K402" s="2">
        <v>37771</v>
      </c>
      <c r="L402">
        <v>857.65</v>
      </c>
      <c r="M402" s="2">
        <v>37771</v>
      </c>
      <c r="N402">
        <v>963.59</v>
      </c>
      <c r="Q402" s="2">
        <v>37771</v>
      </c>
      <c r="R402">
        <v>973.71</v>
      </c>
      <c r="S402" s="2">
        <v>38168</v>
      </c>
      <c r="T402">
        <v>6.5447899999999999</v>
      </c>
    </row>
    <row r="403" spans="1:22" x14ac:dyDescent="0.2">
      <c r="A403" s="2"/>
      <c r="C403" s="2">
        <v>37802</v>
      </c>
      <c r="D403">
        <v>1.22</v>
      </c>
      <c r="E403" s="2"/>
      <c r="G403" s="2">
        <v>37802</v>
      </c>
      <c r="H403">
        <v>3.5133000000000001</v>
      </c>
      <c r="I403" s="2">
        <v>42766</v>
      </c>
      <c r="J403">
        <v>1840.19</v>
      </c>
      <c r="K403" s="2">
        <v>37802</v>
      </c>
      <c r="L403">
        <v>871.07</v>
      </c>
      <c r="M403" s="2">
        <v>37802</v>
      </c>
      <c r="N403">
        <v>974.5</v>
      </c>
      <c r="Q403" s="2">
        <v>37802</v>
      </c>
      <c r="R403">
        <v>984.94</v>
      </c>
      <c r="S403" s="2">
        <v>38198</v>
      </c>
      <c r="T403">
        <v>6.1691200000000004</v>
      </c>
    </row>
    <row r="404" spans="1:22" x14ac:dyDescent="0.2">
      <c r="A404" s="2"/>
      <c r="C404" s="2">
        <v>37833</v>
      </c>
      <c r="D404">
        <v>1.01</v>
      </c>
      <c r="E404" s="2"/>
      <c r="G404" s="2">
        <v>37833</v>
      </c>
      <c r="H404">
        <v>4.4055</v>
      </c>
      <c r="I404" s="2">
        <v>42794</v>
      </c>
      <c r="J404">
        <v>1866.97</v>
      </c>
      <c r="K404" s="2">
        <v>37833</v>
      </c>
      <c r="L404">
        <v>887.78</v>
      </c>
      <c r="M404" s="2">
        <v>37833</v>
      </c>
      <c r="N404">
        <v>990.31</v>
      </c>
      <c r="Q404" s="2">
        <v>37833</v>
      </c>
      <c r="R404">
        <v>1001.25</v>
      </c>
      <c r="S404" s="2">
        <v>38230</v>
      </c>
      <c r="T404">
        <v>6.2637099999999997</v>
      </c>
    </row>
    <row r="405" spans="1:22" x14ac:dyDescent="0.2">
      <c r="A405" s="2"/>
      <c r="C405" s="2">
        <v>37864</v>
      </c>
      <c r="D405">
        <v>1.03</v>
      </c>
      <c r="E405" s="2"/>
      <c r="G405" s="2">
        <v>37862</v>
      </c>
      <c r="H405">
        <v>4.4635999999999996</v>
      </c>
      <c r="I405" s="2">
        <v>42825</v>
      </c>
      <c r="J405">
        <v>1862.81</v>
      </c>
      <c r="K405" s="2">
        <v>37862</v>
      </c>
      <c r="L405">
        <v>905.32</v>
      </c>
      <c r="M405" s="2">
        <v>37862</v>
      </c>
      <c r="N405">
        <v>1008.01</v>
      </c>
      <c r="Q405" s="2">
        <v>37862</v>
      </c>
      <c r="R405">
        <v>1019.8</v>
      </c>
      <c r="S405" s="2">
        <v>38260</v>
      </c>
      <c r="T405">
        <v>6.0676300000000003</v>
      </c>
    </row>
    <row r="406" spans="1:22" x14ac:dyDescent="0.2">
      <c r="A406" s="2"/>
      <c r="C406" s="2">
        <v>37894</v>
      </c>
      <c r="D406">
        <v>1.01</v>
      </c>
      <c r="E406" s="2"/>
      <c r="G406" s="2">
        <v>37894</v>
      </c>
      <c r="H406">
        <v>3.9375999999999998</v>
      </c>
      <c r="I406" s="2">
        <v>42853</v>
      </c>
      <c r="J406">
        <v>1884.32</v>
      </c>
      <c r="K406" s="2">
        <v>37894</v>
      </c>
      <c r="L406">
        <v>909.64</v>
      </c>
      <c r="M406" s="2">
        <v>37894</v>
      </c>
      <c r="N406">
        <v>995.97</v>
      </c>
      <c r="Q406" s="2">
        <v>37894</v>
      </c>
      <c r="R406">
        <v>1007.91</v>
      </c>
      <c r="S406" s="2">
        <v>38289</v>
      </c>
      <c r="T406">
        <v>6.2172700000000001</v>
      </c>
    </row>
    <row r="407" spans="1:22" x14ac:dyDescent="0.2">
      <c r="A407" s="2"/>
      <c r="C407" s="2">
        <v>37925</v>
      </c>
      <c r="D407">
        <v>1.01</v>
      </c>
      <c r="E407" s="2"/>
      <c r="G407" s="2">
        <v>37925</v>
      </c>
      <c r="H407">
        <v>4.2927</v>
      </c>
      <c r="I407" s="2"/>
      <c r="K407" s="2">
        <v>37925</v>
      </c>
      <c r="L407">
        <v>962.71</v>
      </c>
      <c r="M407" s="2">
        <v>37925</v>
      </c>
      <c r="N407">
        <v>1050.71</v>
      </c>
      <c r="Q407" s="2">
        <v>37925</v>
      </c>
      <c r="R407">
        <v>1064.33</v>
      </c>
      <c r="S407" s="2">
        <v>38321</v>
      </c>
      <c r="T407">
        <v>6.4840499999999999</v>
      </c>
    </row>
    <row r="408" spans="1:22" x14ac:dyDescent="0.2">
      <c r="A408" s="2"/>
      <c r="C408" s="2">
        <v>37955</v>
      </c>
      <c r="D408">
        <v>1</v>
      </c>
      <c r="E408" s="2"/>
      <c r="G408" s="2">
        <v>37953</v>
      </c>
      <c r="H408">
        <v>4.3315999999999999</v>
      </c>
      <c r="I408" s="2"/>
      <c r="K408" s="2">
        <v>37953</v>
      </c>
      <c r="L408">
        <v>976.02</v>
      </c>
      <c r="M408" s="2">
        <v>37953</v>
      </c>
      <c r="N408">
        <v>1058.2</v>
      </c>
      <c r="Q408" s="2">
        <v>37953</v>
      </c>
      <c r="R408">
        <v>1073.83</v>
      </c>
      <c r="S408" s="2">
        <v>38352</v>
      </c>
      <c r="T408">
        <v>6.8309499999999996</v>
      </c>
    </row>
    <row r="409" spans="1:22" x14ac:dyDescent="0.2">
      <c r="A409" s="2"/>
      <c r="C409" s="2">
        <v>37986</v>
      </c>
      <c r="D409">
        <v>0.98</v>
      </c>
      <c r="E409" s="2"/>
      <c r="G409" s="2">
        <v>37986</v>
      </c>
      <c r="H409">
        <v>4.2454999999999998</v>
      </c>
      <c r="I409" s="2"/>
      <c r="K409" s="2">
        <v>37986</v>
      </c>
      <c r="L409">
        <v>1036.32</v>
      </c>
      <c r="M409" s="2">
        <v>37986</v>
      </c>
      <c r="N409">
        <v>1111.92</v>
      </c>
      <c r="Q409" s="2">
        <v>37986</v>
      </c>
      <c r="R409">
        <v>1127.9000000000001</v>
      </c>
      <c r="S409" s="2">
        <v>38383</v>
      </c>
      <c r="T409">
        <v>6.6673799999999996</v>
      </c>
    </row>
    <row r="410" spans="1:22" x14ac:dyDescent="0.2">
      <c r="A410" s="2"/>
      <c r="C410" s="2">
        <v>38017</v>
      </c>
      <c r="D410">
        <v>1</v>
      </c>
      <c r="E410" s="2"/>
      <c r="G410" s="2">
        <v>38016</v>
      </c>
      <c r="H410">
        <v>4.1318999999999999</v>
      </c>
      <c r="I410" s="2"/>
      <c r="K410" s="2">
        <v>38016</v>
      </c>
      <c r="L410">
        <v>1052.29</v>
      </c>
      <c r="M410" s="2">
        <v>38016</v>
      </c>
      <c r="N410">
        <v>1131.1300000000001</v>
      </c>
      <c r="Q410" s="2">
        <v>38016</v>
      </c>
      <c r="R410">
        <v>1146.7</v>
      </c>
      <c r="S410" s="2">
        <v>38411</v>
      </c>
      <c r="T410">
        <v>6.7981400000000001</v>
      </c>
    </row>
    <row r="411" spans="1:22" x14ac:dyDescent="0.2">
      <c r="A411" s="2"/>
      <c r="C411" s="2">
        <v>38046</v>
      </c>
      <c r="D411">
        <v>1.01</v>
      </c>
      <c r="E411" s="2"/>
      <c r="G411" s="2">
        <v>38044</v>
      </c>
      <c r="H411">
        <v>3.9710999999999999</v>
      </c>
      <c r="I411" s="2"/>
      <c r="K411" s="2">
        <v>38044</v>
      </c>
      <c r="L411">
        <v>1068.6500000000001</v>
      </c>
      <c r="M411" s="2">
        <v>38044</v>
      </c>
      <c r="N411">
        <v>1144.94</v>
      </c>
      <c r="Q411" s="2">
        <v>38044</v>
      </c>
      <c r="R411">
        <v>1159.22</v>
      </c>
      <c r="S411" s="2">
        <v>38442</v>
      </c>
      <c r="T411">
        <v>6.6177999999999999</v>
      </c>
    </row>
    <row r="412" spans="1:22" x14ac:dyDescent="0.2">
      <c r="A412" s="2"/>
      <c r="C412" s="2">
        <v>38077</v>
      </c>
      <c r="D412">
        <v>1</v>
      </c>
      <c r="E412" s="2"/>
      <c r="G412" s="2">
        <v>38077</v>
      </c>
      <c r="H412">
        <v>3.8348</v>
      </c>
      <c r="I412" s="2"/>
      <c r="K412" s="2">
        <v>38077</v>
      </c>
      <c r="L412">
        <v>1059.1600000000001</v>
      </c>
      <c r="M412" s="2">
        <v>38077</v>
      </c>
      <c r="N412">
        <v>1126.21</v>
      </c>
      <c r="Q412" s="2">
        <v>38077</v>
      </c>
      <c r="R412">
        <v>1139.9100000000001</v>
      </c>
      <c r="S412" s="2">
        <v>38471</v>
      </c>
      <c r="T412">
        <v>6.4706299999999999</v>
      </c>
    </row>
    <row r="413" spans="1:22" x14ac:dyDescent="0.2">
      <c r="A413" s="2"/>
      <c r="C413" s="2">
        <v>38107</v>
      </c>
      <c r="D413">
        <v>1</v>
      </c>
      <c r="E413" s="2"/>
      <c r="G413" s="2">
        <v>38107</v>
      </c>
      <c r="H413">
        <v>4.5053000000000001</v>
      </c>
      <c r="I413" s="2"/>
      <c r="K413" s="2">
        <v>38107</v>
      </c>
      <c r="L413">
        <v>1035.6600000000001</v>
      </c>
      <c r="M413" s="2">
        <v>38107</v>
      </c>
      <c r="N413">
        <v>1107.3</v>
      </c>
      <c r="Q413" s="2">
        <v>38107</v>
      </c>
      <c r="R413">
        <v>1117.51</v>
      </c>
      <c r="S413" s="2">
        <v>38503</v>
      </c>
      <c r="T413">
        <v>6.3866100000000001</v>
      </c>
    </row>
    <row r="414" spans="1:22" x14ac:dyDescent="0.2">
      <c r="A414" s="2"/>
      <c r="C414" s="2">
        <v>38138</v>
      </c>
      <c r="D414">
        <v>1</v>
      </c>
      <c r="E414" s="2"/>
      <c r="G414" s="2">
        <v>38138</v>
      </c>
      <c r="H414">
        <v>4.6467999999999998</v>
      </c>
      <c r="I414" s="2"/>
      <c r="K414" s="2">
        <v>38138</v>
      </c>
      <c r="L414">
        <v>1042.6300000000001</v>
      </c>
      <c r="M414" s="2">
        <v>38138</v>
      </c>
      <c r="N414">
        <v>1120.68</v>
      </c>
      <c r="Q414" s="2">
        <v>38138</v>
      </c>
      <c r="R414">
        <v>1131.24</v>
      </c>
      <c r="S414" s="2">
        <v>38533</v>
      </c>
      <c r="T414">
        <v>6.3863199999999996</v>
      </c>
    </row>
    <row r="415" spans="1:22" x14ac:dyDescent="0.2">
      <c r="A415" s="2"/>
      <c r="C415" s="2">
        <v>38168</v>
      </c>
      <c r="D415">
        <v>1.03</v>
      </c>
      <c r="E415" s="2"/>
      <c r="G415" s="2">
        <v>38168</v>
      </c>
      <c r="H415">
        <v>4.5806000000000004</v>
      </c>
      <c r="I415" s="2"/>
      <c r="K415" s="2">
        <v>38168</v>
      </c>
      <c r="L415">
        <v>1062.51</v>
      </c>
      <c r="M415" s="2">
        <v>38168</v>
      </c>
      <c r="N415">
        <v>1140.8399999999999</v>
      </c>
      <c r="Q415" s="2">
        <v>38168</v>
      </c>
      <c r="R415">
        <v>1152.1199999999999</v>
      </c>
      <c r="S415" s="2">
        <v>38562</v>
      </c>
      <c r="T415">
        <v>6.4449399999999999</v>
      </c>
    </row>
    <row r="416" spans="1:22" x14ac:dyDescent="0.2">
      <c r="A416" s="2"/>
      <c r="C416" s="2">
        <v>38199</v>
      </c>
      <c r="D416">
        <v>1.26</v>
      </c>
      <c r="E416" s="2"/>
      <c r="G416" s="2">
        <v>38198</v>
      </c>
      <c r="H416">
        <v>4.4747000000000003</v>
      </c>
      <c r="I416" s="2"/>
      <c r="K416" s="2">
        <v>38198</v>
      </c>
      <c r="L416">
        <v>1026.99</v>
      </c>
      <c r="M416" s="2">
        <v>38198</v>
      </c>
      <c r="N416">
        <v>1101.72</v>
      </c>
      <c r="Q416" s="2">
        <v>38198</v>
      </c>
      <c r="R416">
        <v>1113.3599999999999</v>
      </c>
      <c r="S416" s="2">
        <v>38595</v>
      </c>
      <c r="T416">
        <v>6.9323800000000002</v>
      </c>
    </row>
    <row r="417" spans="1:20" x14ac:dyDescent="0.2">
      <c r="A417" s="2"/>
      <c r="C417" s="2">
        <v>38230</v>
      </c>
      <c r="D417">
        <v>1.43</v>
      </c>
      <c r="E417" s="2"/>
      <c r="G417" s="2">
        <v>38230</v>
      </c>
      <c r="H417">
        <v>4.1166999999999998</v>
      </c>
      <c r="I417" s="2"/>
      <c r="K417" s="2">
        <v>38230</v>
      </c>
      <c r="L417">
        <v>1029.6300000000001</v>
      </c>
      <c r="M417" s="2">
        <v>38230</v>
      </c>
      <c r="N417">
        <v>1104.24</v>
      </c>
      <c r="Q417" s="2">
        <v>38230</v>
      </c>
      <c r="R417">
        <v>1116.8599999999999</v>
      </c>
      <c r="S417" s="2">
        <v>38625</v>
      </c>
      <c r="T417">
        <v>7.5715399999999997</v>
      </c>
    </row>
    <row r="418" spans="1:20" x14ac:dyDescent="0.2">
      <c r="A418" s="2"/>
      <c r="C418" s="2">
        <v>38260</v>
      </c>
      <c r="D418">
        <v>1.6099999999999999</v>
      </c>
      <c r="E418" s="2"/>
      <c r="G418" s="2">
        <v>38260</v>
      </c>
      <c r="H418">
        <v>4.1193999999999997</v>
      </c>
      <c r="I418" s="2"/>
      <c r="K418" s="2">
        <v>38260</v>
      </c>
      <c r="L418">
        <v>1047.8599999999999</v>
      </c>
      <c r="M418" s="2">
        <v>38260</v>
      </c>
      <c r="N418">
        <v>1114.58</v>
      </c>
      <c r="Q418" s="2">
        <v>38260</v>
      </c>
      <c r="R418">
        <v>1130.9000000000001</v>
      </c>
      <c r="S418" s="2">
        <v>38656</v>
      </c>
      <c r="T418">
        <v>7.4918899999999997</v>
      </c>
    </row>
    <row r="419" spans="1:20" x14ac:dyDescent="0.2">
      <c r="A419" s="2"/>
      <c r="C419" s="2">
        <v>38291</v>
      </c>
      <c r="D419">
        <v>1.76</v>
      </c>
      <c r="E419" s="2"/>
      <c r="G419" s="2">
        <v>38289</v>
      </c>
      <c r="H419">
        <v>4.0235000000000003</v>
      </c>
      <c r="I419" s="2"/>
      <c r="K419" s="2">
        <v>38289</v>
      </c>
      <c r="L419">
        <v>1072.7</v>
      </c>
      <c r="M419" s="2">
        <v>38289</v>
      </c>
      <c r="N419">
        <v>1130.2</v>
      </c>
      <c r="Q419" s="2">
        <v>38289</v>
      </c>
      <c r="R419">
        <v>1149.5</v>
      </c>
      <c r="S419" s="2">
        <v>38686</v>
      </c>
      <c r="T419">
        <v>7.8064999999999998</v>
      </c>
    </row>
    <row r="420" spans="1:20" x14ac:dyDescent="0.2">
      <c r="A420" s="2"/>
      <c r="C420" s="2">
        <v>38321</v>
      </c>
      <c r="D420">
        <v>1.9300000000000002</v>
      </c>
      <c r="E420" s="2"/>
      <c r="G420" s="2">
        <v>38321</v>
      </c>
      <c r="H420">
        <v>4.3491999999999997</v>
      </c>
      <c r="I420" s="2"/>
      <c r="K420" s="2">
        <v>38321</v>
      </c>
      <c r="L420">
        <v>1127.3399999999999</v>
      </c>
      <c r="M420" s="2">
        <v>38321</v>
      </c>
      <c r="N420">
        <v>1173.82</v>
      </c>
      <c r="Q420" s="2">
        <v>38321</v>
      </c>
      <c r="R420">
        <v>1194.5999999999999</v>
      </c>
      <c r="S420" s="2">
        <v>38716</v>
      </c>
      <c r="T420">
        <v>8.4848099999999995</v>
      </c>
    </row>
    <row r="421" spans="1:20" x14ac:dyDescent="0.2">
      <c r="A421" s="2"/>
      <c r="C421" s="2">
        <v>38352</v>
      </c>
      <c r="D421">
        <v>2.16</v>
      </c>
      <c r="E421" s="2"/>
      <c r="G421" s="2">
        <v>38352</v>
      </c>
      <c r="H421">
        <v>4.2182000000000004</v>
      </c>
      <c r="I421" s="2"/>
      <c r="K421" s="2">
        <v>38352</v>
      </c>
      <c r="L421">
        <v>1169.3399999999999</v>
      </c>
      <c r="M421" s="2">
        <v>38352</v>
      </c>
      <c r="N421">
        <v>1211.92</v>
      </c>
      <c r="Q421" s="2">
        <v>38352</v>
      </c>
      <c r="R421">
        <v>1233.46</v>
      </c>
      <c r="S421" s="2">
        <v>38748</v>
      </c>
      <c r="T421">
        <v>8.9242500000000007</v>
      </c>
    </row>
    <row r="422" spans="1:20" x14ac:dyDescent="0.2">
      <c r="A422" s="2"/>
      <c r="C422" s="2">
        <v>38383</v>
      </c>
      <c r="D422">
        <v>2.2800000000000002</v>
      </c>
      <c r="E422" s="2"/>
      <c r="G422" s="2">
        <v>38383</v>
      </c>
      <c r="H422">
        <v>4.1280000000000001</v>
      </c>
      <c r="I422" s="2"/>
      <c r="K422" s="2">
        <v>38383</v>
      </c>
      <c r="L422">
        <v>1142.3499999999999</v>
      </c>
      <c r="M422" s="2">
        <v>38383</v>
      </c>
      <c r="N422">
        <v>1181.27</v>
      </c>
      <c r="Q422" s="2">
        <v>38383</v>
      </c>
      <c r="R422">
        <v>1200.81</v>
      </c>
      <c r="S422" s="2">
        <v>38776</v>
      </c>
      <c r="T422">
        <v>8.8315699999999993</v>
      </c>
    </row>
    <row r="423" spans="1:20" x14ac:dyDescent="0.2">
      <c r="A423" s="2"/>
      <c r="C423" s="2">
        <v>38411</v>
      </c>
      <c r="D423">
        <v>2.5</v>
      </c>
      <c r="E423" s="2"/>
      <c r="G423" s="2">
        <v>38411</v>
      </c>
      <c r="H423">
        <v>4.3765999999999998</v>
      </c>
      <c r="I423" s="2"/>
      <c r="K423" s="2">
        <v>38411</v>
      </c>
      <c r="L423">
        <v>1176.7</v>
      </c>
      <c r="M423" s="2">
        <v>38411</v>
      </c>
      <c r="N423">
        <v>1203.5999999999999</v>
      </c>
      <c r="Q423" s="2">
        <v>38411</v>
      </c>
      <c r="R423">
        <v>1226.03</v>
      </c>
      <c r="S423" s="2">
        <v>38807</v>
      </c>
      <c r="T423">
        <v>9.0470400000000009</v>
      </c>
    </row>
    <row r="424" spans="1:20" x14ac:dyDescent="0.2">
      <c r="A424" s="2"/>
      <c r="C424" s="2">
        <v>38442</v>
      </c>
      <c r="D424">
        <v>2.63</v>
      </c>
      <c r="E424" s="2"/>
      <c r="G424" s="2">
        <v>38442</v>
      </c>
      <c r="H424">
        <v>4.4814999999999996</v>
      </c>
      <c r="I424" s="2"/>
      <c r="K424" s="2">
        <v>38442</v>
      </c>
      <c r="L424">
        <v>1151.18</v>
      </c>
      <c r="M424" s="2">
        <v>38442</v>
      </c>
      <c r="N424">
        <v>1180.5899999999999</v>
      </c>
      <c r="Q424" s="2">
        <v>38442</v>
      </c>
      <c r="R424">
        <v>1206.6500000000001</v>
      </c>
      <c r="S424" s="2">
        <v>38835</v>
      </c>
      <c r="T424">
        <v>9.3008299999999995</v>
      </c>
    </row>
    <row r="425" spans="1:20" x14ac:dyDescent="0.2">
      <c r="A425" s="2"/>
      <c r="C425" s="2">
        <v>38472</v>
      </c>
      <c r="D425">
        <v>2.79</v>
      </c>
      <c r="E425" s="2"/>
      <c r="G425" s="2">
        <v>38471</v>
      </c>
      <c r="H425">
        <v>4.1975999999999996</v>
      </c>
      <c r="I425" s="2"/>
      <c r="K425" s="2">
        <v>38471</v>
      </c>
      <c r="L425">
        <v>1123.6400000000001</v>
      </c>
      <c r="M425" s="2">
        <v>38471</v>
      </c>
      <c r="N425">
        <v>1156.8499999999999</v>
      </c>
      <c r="Q425" s="2">
        <v>38471</v>
      </c>
      <c r="R425">
        <v>1181.02</v>
      </c>
      <c r="S425" s="2">
        <v>38868</v>
      </c>
      <c r="T425">
        <v>8.6705799999999993</v>
      </c>
    </row>
    <row r="426" spans="1:20" x14ac:dyDescent="0.2">
      <c r="A426" s="2"/>
      <c r="C426" s="2">
        <v>38503</v>
      </c>
      <c r="D426">
        <v>3</v>
      </c>
      <c r="E426" s="2"/>
      <c r="G426" s="2">
        <v>38503</v>
      </c>
      <c r="H426">
        <v>3.9809999999999999</v>
      </c>
      <c r="I426" s="2"/>
      <c r="K426" s="2">
        <v>38503</v>
      </c>
      <c r="L426">
        <v>1140.68</v>
      </c>
      <c r="M426" s="2">
        <v>38503</v>
      </c>
      <c r="N426">
        <v>1191.5</v>
      </c>
      <c r="Q426" s="2">
        <v>38503</v>
      </c>
      <c r="R426">
        <v>1216.82</v>
      </c>
      <c r="S426" s="2">
        <v>38898</v>
      </c>
      <c r="T426">
        <v>8.5795700000000004</v>
      </c>
    </row>
    <row r="427" spans="1:20" x14ac:dyDescent="0.2">
      <c r="A427" s="2"/>
      <c r="C427" s="2">
        <v>38533</v>
      </c>
      <c r="D427">
        <v>3.04</v>
      </c>
      <c r="E427" s="2"/>
      <c r="G427" s="2">
        <v>38533</v>
      </c>
      <c r="H427">
        <v>3.9130000000000003</v>
      </c>
      <c r="I427" s="2"/>
      <c r="K427" s="2">
        <v>38533</v>
      </c>
      <c r="L427">
        <v>1148.81</v>
      </c>
      <c r="M427" s="2">
        <v>38533</v>
      </c>
      <c r="N427">
        <v>1191.33</v>
      </c>
      <c r="Q427" s="2">
        <v>38533</v>
      </c>
      <c r="R427">
        <v>1221.71</v>
      </c>
      <c r="S427" s="2">
        <v>38929</v>
      </c>
      <c r="T427">
        <v>8.5288599999999999</v>
      </c>
    </row>
    <row r="428" spans="1:20" x14ac:dyDescent="0.2">
      <c r="A428" s="2"/>
      <c r="C428" s="2">
        <v>38564</v>
      </c>
      <c r="D428">
        <v>3.26</v>
      </c>
      <c r="E428" s="2"/>
      <c r="G428" s="2">
        <v>38562</v>
      </c>
      <c r="H428">
        <v>4.2759999999999998</v>
      </c>
      <c r="I428" s="2"/>
      <c r="K428" s="2">
        <v>38562</v>
      </c>
      <c r="L428">
        <v>1188.1600000000001</v>
      </c>
      <c r="M428" s="2">
        <v>38562</v>
      </c>
      <c r="N428">
        <v>1234.18</v>
      </c>
      <c r="Q428" s="2">
        <v>38562</v>
      </c>
      <c r="R428">
        <v>1267.4000000000001</v>
      </c>
      <c r="S428" s="2">
        <v>38960</v>
      </c>
      <c r="T428">
        <v>8.6642499999999991</v>
      </c>
    </row>
    <row r="429" spans="1:20" x14ac:dyDescent="0.2">
      <c r="A429" s="2"/>
      <c r="C429" s="2">
        <v>38595</v>
      </c>
      <c r="D429">
        <v>3.5</v>
      </c>
      <c r="E429" s="2"/>
      <c r="G429" s="2">
        <v>38595</v>
      </c>
      <c r="H429">
        <v>4.0137</v>
      </c>
      <c r="I429" s="2"/>
      <c r="K429" s="2">
        <v>38595</v>
      </c>
      <c r="L429">
        <v>1194.81</v>
      </c>
      <c r="M429" s="2">
        <v>38595</v>
      </c>
      <c r="N429">
        <v>1220.33</v>
      </c>
      <c r="Q429" s="2">
        <v>38595</v>
      </c>
      <c r="R429">
        <v>1258.02</v>
      </c>
      <c r="S429" s="2">
        <v>38989</v>
      </c>
      <c r="T429">
        <v>8.4960199999999997</v>
      </c>
    </row>
    <row r="430" spans="1:20" x14ac:dyDescent="0.2">
      <c r="A430" s="2"/>
      <c r="C430" s="2">
        <v>38625</v>
      </c>
      <c r="D430">
        <v>3.62</v>
      </c>
      <c r="E430" s="2"/>
      <c r="G430" s="2">
        <v>38625</v>
      </c>
      <c r="H430">
        <v>4.3239999999999998</v>
      </c>
      <c r="I430" s="2"/>
      <c r="K430" s="2">
        <v>38625</v>
      </c>
      <c r="L430">
        <v>1224.31</v>
      </c>
      <c r="M430" s="2">
        <v>38625</v>
      </c>
      <c r="N430">
        <v>1228.81</v>
      </c>
      <c r="Q430" s="2">
        <v>38625</v>
      </c>
      <c r="R430">
        <v>1271.21</v>
      </c>
      <c r="S430" s="2">
        <v>39021</v>
      </c>
      <c r="T430">
        <v>8.6724599999999992</v>
      </c>
    </row>
    <row r="431" spans="1:20" x14ac:dyDescent="0.2">
      <c r="A431" s="2"/>
      <c r="C431" s="2">
        <v>38656</v>
      </c>
      <c r="D431">
        <v>3.7800000000000002</v>
      </c>
      <c r="E431" s="2"/>
      <c r="G431" s="2">
        <v>38656</v>
      </c>
      <c r="H431">
        <v>4.5506000000000002</v>
      </c>
      <c r="I431" s="2"/>
      <c r="K431" s="2">
        <v>38656</v>
      </c>
      <c r="L431">
        <v>1193.8800000000001</v>
      </c>
      <c r="M431" s="2">
        <v>38656</v>
      </c>
      <c r="N431">
        <v>1207.01</v>
      </c>
      <c r="Q431" s="2">
        <v>38656</v>
      </c>
      <c r="R431">
        <v>1244.57</v>
      </c>
      <c r="S431" s="2">
        <v>39051</v>
      </c>
      <c r="T431">
        <v>8.6940899999999992</v>
      </c>
    </row>
    <row r="432" spans="1:20" x14ac:dyDescent="0.2">
      <c r="A432" s="2"/>
      <c r="C432" s="2">
        <v>38686</v>
      </c>
      <c r="D432">
        <v>4</v>
      </c>
      <c r="E432" s="2"/>
      <c r="G432" s="2">
        <v>38686</v>
      </c>
      <c r="H432">
        <v>4.484</v>
      </c>
      <c r="I432" s="2"/>
      <c r="K432" s="2">
        <v>38686</v>
      </c>
      <c r="L432">
        <v>1231.4100000000001</v>
      </c>
      <c r="M432" s="2">
        <v>38686</v>
      </c>
      <c r="N432">
        <v>1249.48</v>
      </c>
      <c r="Q432" s="2">
        <v>38686</v>
      </c>
      <c r="R432">
        <v>1292.7</v>
      </c>
      <c r="S432" s="2">
        <v>39080</v>
      </c>
      <c r="T432">
        <v>8.9175199999999997</v>
      </c>
    </row>
    <row r="433" spans="1:20" x14ac:dyDescent="0.2">
      <c r="A433" s="2"/>
      <c r="C433" s="2">
        <v>38717</v>
      </c>
      <c r="D433">
        <v>4.16</v>
      </c>
      <c r="E433" s="2"/>
      <c r="G433" s="2">
        <v>38716</v>
      </c>
      <c r="H433">
        <v>4.3910999999999998</v>
      </c>
      <c r="I433" s="2"/>
      <c r="K433" s="2">
        <v>38716</v>
      </c>
      <c r="L433">
        <v>1257.78</v>
      </c>
      <c r="M433" s="2">
        <v>38716</v>
      </c>
      <c r="N433">
        <v>1248.29</v>
      </c>
      <c r="Q433" s="2">
        <v>38716</v>
      </c>
      <c r="R433">
        <v>1295.0899999999999</v>
      </c>
      <c r="S433" s="2">
        <v>39113</v>
      </c>
      <c r="T433">
        <v>8.99057</v>
      </c>
    </row>
    <row r="434" spans="1:20" x14ac:dyDescent="0.2">
      <c r="A434" s="2"/>
      <c r="C434" s="2">
        <v>38748</v>
      </c>
      <c r="D434">
        <v>4.29</v>
      </c>
      <c r="E434" s="2"/>
      <c r="G434" s="2">
        <v>38748</v>
      </c>
      <c r="H434">
        <v>4.5152000000000001</v>
      </c>
      <c r="I434" s="2"/>
      <c r="K434" s="2">
        <v>38748</v>
      </c>
      <c r="L434">
        <v>1313.21</v>
      </c>
      <c r="M434" s="2">
        <v>38748</v>
      </c>
      <c r="N434">
        <v>1280.08</v>
      </c>
      <c r="Q434" s="2">
        <v>38748</v>
      </c>
      <c r="R434">
        <v>1334.05</v>
      </c>
      <c r="S434" s="2">
        <v>39141</v>
      </c>
      <c r="T434">
        <v>9.3542699999999996</v>
      </c>
    </row>
    <row r="435" spans="1:20" x14ac:dyDescent="0.2">
      <c r="A435" s="2"/>
      <c r="C435" s="2">
        <v>38776</v>
      </c>
      <c r="D435">
        <v>4.49</v>
      </c>
      <c r="E435" s="2"/>
      <c r="G435" s="2">
        <v>38776</v>
      </c>
      <c r="H435">
        <v>4.5510000000000002</v>
      </c>
      <c r="I435" s="2"/>
      <c r="K435" s="2">
        <v>38776</v>
      </c>
      <c r="L435">
        <v>1309.45</v>
      </c>
      <c r="M435" s="2">
        <v>38776</v>
      </c>
      <c r="N435">
        <v>1280.6600000000001</v>
      </c>
      <c r="Q435" s="2">
        <v>38776</v>
      </c>
      <c r="R435">
        <v>1330.89</v>
      </c>
      <c r="S435" s="2">
        <v>39171</v>
      </c>
      <c r="T435">
        <v>9.2132299999999994</v>
      </c>
    </row>
    <row r="436" spans="1:20" x14ac:dyDescent="0.2">
      <c r="A436" s="2"/>
      <c r="C436" s="2">
        <v>38807</v>
      </c>
      <c r="D436">
        <v>4.59</v>
      </c>
      <c r="E436" s="2"/>
      <c r="G436" s="2">
        <v>38807</v>
      </c>
      <c r="H436">
        <v>4.8472</v>
      </c>
      <c r="I436" s="2"/>
      <c r="K436" s="2">
        <v>38807</v>
      </c>
      <c r="L436">
        <v>1335.07</v>
      </c>
      <c r="M436" s="2">
        <v>38807</v>
      </c>
      <c r="N436">
        <v>1294.83</v>
      </c>
      <c r="Q436" s="2">
        <v>38807</v>
      </c>
      <c r="R436">
        <v>1346.32</v>
      </c>
      <c r="S436" s="2">
        <v>39202</v>
      </c>
      <c r="T436">
        <v>9.0031400000000001</v>
      </c>
    </row>
    <row r="437" spans="1:20" x14ac:dyDescent="0.2">
      <c r="A437" s="2"/>
      <c r="C437" s="2">
        <v>38837</v>
      </c>
      <c r="D437">
        <v>4.79</v>
      </c>
      <c r="E437" s="2"/>
      <c r="G437" s="2">
        <v>38835</v>
      </c>
      <c r="H437">
        <v>5.0505000000000004</v>
      </c>
      <c r="I437" s="2"/>
      <c r="K437" s="2">
        <v>38835</v>
      </c>
      <c r="L437">
        <v>1373.38</v>
      </c>
      <c r="M437" s="2">
        <v>38835</v>
      </c>
      <c r="N437">
        <v>1310.6099999999999</v>
      </c>
      <c r="Q437" s="2">
        <v>38835</v>
      </c>
      <c r="R437">
        <v>1365.57</v>
      </c>
      <c r="S437" s="2">
        <v>39233</v>
      </c>
      <c r="T437">
        <v>9.1389499999999995</v>
      </c>
    </row>
    <row r="438" spans="1:20" x14ac:dyDescent="0.2">
      <c r="A438" s="2"/>
      <c r="C438" s="2">
        <v>38868</v>
      </c>
      <c r="D438">
        <v>4.9399999999999995</v>
      </c>
      <c r="E438" s="2"/>
      <c r="G438" s="2">
        <v>38868</v>
      </c>
      <c r="H438">
        <v>5.1185999999999998</v>
      </c>
      <c r="I438" s="2"/>
      <c r="K438" s="2">
        <v>38868</v>
      </c>
      <c r="L438">
        <v>1322.25</v>
      </c>
      <c r="M438" s="2">
        <v>38868</v>
      </c>
      <c r="N438">
        <v>1270.0899999999999</v>
      </c>
      <c r="Q438" s="2">
        <v>38868</v>
      </c>
      <c r="R438">
        <v>1322.65</v>
      </c>
      <c r="S438" s="2">
        <v>39262</v>
      </c>
      <c r="T438">
        <v>9.1285500000000006</v>
      </c>
    </row>
    <row r="439" spans="1:20" x14ac:dyDescent="0.2">
      <c r="A439" s="2"/>
      <c r="C439" s="2">
        <v>38898</v>
      </c>
      <c r="D439">
        <v>4.99</v>
      </c>
      <c r="E439" s="2"/>
      <c r="G439" s="2">
        <v>38898</v>
      </c>
      <c r="H439">
        <v>5.1364000000000001</v>
      </c>
      <c r="I439" s="2"/>
      <c r="K439" s="2">
        <v>38898</v>
      </c>
      <c r="L439">
        <v>1319.93</v>
      </c>
      <c r="M439" s="2">
        <v>38898</v>
      </c>
      <c r="N439">
        <v>1270.2</v>
      </c>
      <c r="Q439" s="2">
        <v>38898</v>
      </c>
      <c r="R439">
        <v>1320.77</v>
      </c>
      <c r="S439" s="2">
        <v>39294</v>
      </c>
      <c r="T439">
        <v>9.0805100000000003</v>
      </c>
    </row>
    <row r="440" spans="1:20" x14ac:dyDescent="0.2">
      <c r="A440" s="2"/>
      <c r="C440" s="2">
        <v>38929</v>
      </c>
      <c r="D440">
        <v>5.24</v>
      </c>
      <c r="E440" s="2"/>
      <c r="G440" s="2">
        <v>38929</v>
      </c>
      <c r="H440">
        <v>4.9794</v>
      </c>
      <c r="I440" s="2"/>
      <c r="K440" s="2">
        <v>38929</v>
      </c>
      <c r="L440">
        <v>1327.23</v>
      </c>
      <c r="M440" s="2">
        <v>38929</v>
      </c>
      <c r="N440">
        <v>1276.6600000000001</v>
      </c>
      <c r="Q440" s="2">
        <v>38929</v>
      </c>
      <c r="R440">
        <v>1323.8</v>
      </c>
      <c r="S440" s="2">
        <v>39325</v>
      </c>
      <c r="T440">
        <v>8.8234499999999993</v>
      </c>
    </row>
    <row r="441" spans="1:20" x14ac:dyDescent="0.2">
      <c r="A441" s="2"/>
      <c r="C441" s="2">
        <v>38960</v>
      </c>
      <c r="D441">
        <v>5.25</v>
      </c>
      <c r="E441" s="2"/>
      <c r="G441" s="2">
        <v>38960</v>
      </c>
      <c r="H441">
        <v>4.7257999999999996</v>
      </c>
      <c r="I441" s="2"/>
      <c r="K441" s="2">
        <v>38960</v>
      </c>
      <c r="L441">
        <v>1358.87</v>
      </c>
      <c r="M441" s="2">
        <v>38960</v>
      </c>
      <c r="N441">
        <v>1303.82</v>
      </c>
      <c r="Q441" s="2">
        <v>38960</v>
      </c>
      <c r="R441">
        <v>1354.1</v>
      </c>
      <c r="S441" s="2">
        <v>39353</v>
      </c>
      <c r="T441">
        <v>8.9999599999999997</v>
      </c>
    </row>
    <row r="442" spans="1:20" x14ac:dyDescent="0.2">
      <c r="A442" s="2"/>
      <c r="C442" s="2">
        <v>38990</v>
      </c>
      <c r="D442">
        <v>5.25</v>
      </c>
      <c r="E442" s="2"/>
      <c r="G442" s="2">
        <v>38989</v>
      </c>
      <c r="H442">
        <v>4.6276000000000002</v>
      </c>
      <c r="I442" s="2"/>
      <c r="K442" s="2">
        <v>38989</v>
      </c>
      <c r="L442">
        <v>1373.37</v>
      </c>
      <c r="M442" s="2">
        <v>38989</v>
      </c>
      <c r="N442">
        <v>1335.85</v>
      </c>
      <c r="Q442" s="2">
        <v>38989</v>
      </c>
      <c r="R442">
        <v>1381.54</v>
      </c>
      <c r="S442" s="2">
        <v>39386</v>
      </c>
      <c r="T442">
        <v>8.9539799999999996</v>
      </c>
    </row>
    <row r="443" spans="1:20" x14ac:dyDescent="0.2">
      <c r="A443" s="2"/>
      <c r="C443" s="2">
        <v>39021</v>
      </c>
      <c r="D443">
        <v>5.25</v>
      </c>
      <c r="E443" s="2"/>
      <c r="G443" s="2">
        <v>39021</v>
      </c>
      <c r="H443">
        <v>4.5980999999999996</v>
      </c>
      <c r="I443" s="2"/>
      <c r="K443" s="2">
        <v>39021</v>
      </c>
      <c r="L443">
        <v>1422.93</v>
      </c>
      <c r="M443" s="2">
        <v>39021</v>
      </c>
      <c r="N443">
        <v>1377.94</v>
      </c>
      <c r="Q443" s="2">
        <v>39021</v>
      </c>
      <c r="R443">
        <v>1428.6</v>
      </c>
      <c r="S443" s="2">
        <v>39416</v>
      </c>
      <c r="T443">
        <v>8.7855000000000008</v>
      </c>
    </row>
    <row r="444" spans="1:20" x14ac:dyDescent="0.2">
      <c r="A444" s="2"/>
      <c r="C444" s="2">
        <v>39051</v>
      </c>
      <c r="D444">
        <v>5.25</v>
      </c>
      <c r="E444" s="2"/>
      <c r="G444" s="2">
        <v>39051</v>
      </c>
      <c r="H444">
        <v>4.4581</v>
      </c>
      <c r="I444" s="2"/>
      <c r="K444" s="2">
        <v>39051</v>
      </c>
      <c r="L444">
        <v>1455.17</v>
      </c>
      <c r="M444" s="2">
        <v>39051</v>
      </c>
      <c r="N444">
        <v>1400.63</v>
      </c>
      <c r="Q444" s="2">
        <v>39051</v>
      </c>
      <c r="R444">
        <v>1454.33</v>
      </c>
      <c r="S444" s="2">
        <v>39447</v>
      </c>
      <c r="T444">
        <v>8.4232300000000002</v>
      </c>
    </row>
    <row r="445" spans="1:20" x14ac:dyDescent="0.2">
      <c r="A445" s="2"/>
      <c r="C445" s="2">
        <v>39082</v>
      </c>
      <c r="D445">
        <v>5.24</v>
      </c>
      <c r="E445" s="2"/>
      <c r="G445" s="2">
        <v>39080</v>
      </c>
      <c r="H445">
        <v>4.7022000000000004</v>
      </c>
      <c r="I445" s="2"/>
      <c r="K445" s="2">
        <v>39080</v>
      </c>
      <c r="L445">
        <v>1483.58</v>
      </c>
      <c r="M445" s="2">
        <v>39080</v>
      </c>
      <c r="N445">
        <v>1418.3</v>
      </c>
      <c r="Q445" s="2">
        <v>39080</v>
      </c>
      <c r="R445">
        <v>1467.92</v>
      </c>
      <c r="S445" s="2">
        <v>39478</v>
      </c>
      <c r="T445">
        <v>8.0345899999999997</v>
      </c>
    </row>
    <row r="446" spans="1:20" x14ac:dyDescent="0.2">
      <c r="A446" s="2"/>
      <c r="C446" s="2">
        <v>39113</v>
      </c>
      <c r="D446">
        <v>5.25</v>
      </c>
      <c r="E446" s="2"/>
      <c r="G446" s="2">
        <v>39113</v>
      </c>
      <c r="H446">
        <v>4.8079999999999998</v>
      </c>
      <c r="I446" s="2"/>
      <c r="K446" s="2">
        <v>39113</v>
      </c>
      <c r="L446">
        <v>1500.23</v>
      </c>
      <c r="M446" s="2">
        <v>39113</v>
      </c>
      <c r="N446">
        <v>1438.24</v>
      </c>
      <c r="Q446" s="2">
        <v>39113</v>
      </c>
      <c r="R446">
        <v>1490.93</v>
      </c>
      <c r="S446" s="2">
        <v>39507</v>
      </c>
      <c r="T446">
        <v>8.0883400000000005</v>
      </c>
    </row>
    <row r="447" spans="1:20" x14ac:dyDescent="0.2">
      <c r="A447" s="2"/>
      <c r="C447" s="2">
        <v>39141</v>
      </c>
      <c r="D447">
        <v>5.26</v>
      </c>
      <c r="E447" s="2"/>
      <c r="G447" s="2">
        <v>39141</v>
      </c>
      <c r="H447">
        <v>4.5656999999999996</v>
      </c>
      <c r="I447" s="2"/>
      <c r="K447" s="2">
        <v>39141</v>
      </c>
      <c r="L447">
        <v>1490.44</v>
      </c>
      <c r="M447" s="2">
        <v>39141</v>
      </c>
      <c r="N447">
        <v>1406.82</v>
      </c>
      <c r="Q447" s="2">
        <v>39141</v>
      </c>
      <c r="R447">
        <v>1462.93</v>
      </c>
      <c r="S447" s="2">
        <v>39538</v>
      </c>
      <c r="T447">
        <v>7.6768000000000001</v>
      </c>
    </row>
    <row r="448" spans="1:20" x14ac:dyDescent="0.2">
      <c r="A448" s="2"/>
      <c r="C448" s="2">
        <v>39172</v>
      </c>
      <c r="D448">
        <v>5.26</v>
      </c>
      <c r="E448" s="2"/>
      <c r="G448" s="2">
        <v>39171</v>
      </c>
      <c r="H448">
        <v>4.6443000000000003</v>
      </c>
      <c r="I448" s="2"/>
      <c r="K448" s="2">
        <v>39171</v>
      </c>
      <c r="L448">
        <v>1514.18</v>
      </c>
      <c r="M448" s="2">
        <v>39171</v>
      </c>
      <c r="N448">
        <v>1420.86</v>
      </c>
      <c r="Q448" s="2">
        <v>39171</v>
      </c>
      <c r="R448">
        <v>1478.56</v>
      </c>
      <c r="S448" s="2">
        <v>39568</v>
      </c>
      <c r="T448">
        <v>8.2711699999999997</v>
      </c>
    </row>
    <row r="449" spans="1:20" x14ac:dyDescent="0.2">
      <c r="A449" s="2"/>
      <c r="C449" s="2">
        <v>39202</v>
      </c>
      <c r="D449">
        <v>5.25</v>
      </c>
      <c r="E449" s="2"/>
      <c r="G449" s="2">
        <v>39202</v>
      </c>
      <c r="H449">
        <v>4.6222000000000003</v>
      </c>
      <c r="I449" s="2"/>
      <c r="K449" s="2">
        <v>39202</v>
      </c>
      <c r="L449">
        <v>1577.86</v>
      </c>
      <c r="M449" s="2">
        <v>39202</v>
      </c>
      <c r="N449">
        <v>1482.37</v>
      </c>
      <c r="Q449" s="2">
        <v>39202</v>
      </c>
      <c r="R449">
        <v>1542.31</v>
      </c>
      <c r="S449" s="2">
        <v>39598</v>
      </c>
      <c r="T449">
        <v>8.4703300000000006</v>
      </c>
    </row>
    <row r="450" spans="1:20" x14ac:dyDescent="0.2">
      <c r="A450" s="2"/>
      <c r="C450" s="2">
        <v>39233</v>
      </c>
      <c r="D450">
        <v>5.25</v>
      </c>
      <c r="E450" s="2"/>
      <c r="G450" s="2">
        <v>39233</v>
      </c>
      <c r="H450">
        <v>4.8879000000000001</v>
      </c>
      <c r="I450" s="2"/>
      <c r="K450" s="2">
        <v>39233</v>
      </c>
      <c r="L450">
        <v>1616.87</v>
      </c>
      <c r="M450" s="2">
        <v>39233</v>
      </c>
      <c r="N450">
        <v>1530.62</v>
      </c>
      <c r="Q450" s="2">
        <v>39233</v>
      </c>
      <c r="R450">
        <v>1598.33</v>
      </c>
      <c r="S450" s="2">
        <v>39629</v>
      </c>
      <c r="T450">
        <v>7.8710300000000002</v>
      </c>
    </row>
    <row r="451" spans="1:20" x14ac:dyDescent="0.2">
      <c r="A451" s="2"/>
      <c r="C451" s="2">
        <v>39263</v>
      </c>
      <c r="D451">
        <v>5.25</v>
      </c>
      <c r="E451" s="2"/>
      <c r="G451" s="2">
        <v>39262</v>
      </c>
      <c r="H451">
        <v>5.0244</v>
      </c>
      <c r="I451" s="2"/>
      <c r="K451" s="2">
        <v>39262</v>
      </c>
      <c r="L451">
        <v>1602.36</v>
      </c>
      <c r="M451" s="2">
        <v>39262</v>
      </c>
      <c r="N451">
        <v>1503.35</v>
      </c>
      <c r="Q451" s="2">
        <v>39262</v>
      </c>
      <c r="R451">
        <v>1571.37</v>
      </c>
      <c r="S451" s="2">
        <v>39660</v>
      </c>
      <c r="T451">
        <v>7.6232199999999999</v>
      </c>
    </row>
    <row r="452" spans="1:20" x14ac:dyDescent="0.2">
      <c r="A452" s="2"/>
      <c r="C452" s="2">
        <v>39294</v>
      </c>
      <c r="D452">
        <v>5.26</v>
      </c>
      <c r="E452" s="2"/>
      <c r="G452" s="2">
        <v>39294</v>
      </c>
      <c r="H452">
        <v>4.7388000000000003</v>
      </c>
      <c r="I452" s="2"/>
      <c r="K452" s="2">
        <v>39294</v>
      </c>
      <c r="L452">
        <v>1565.81</v>
      </c>
      <c r="M452" s="2">
        <v>39294</v>
      </c>
      <c r="N452">
        <v>1455.27</v>
      </c>
      <c r="Q452" s="2">
        <v>39294</v>
      </c>
      <c r="R452">
        <v>1524.51</v>
      </c>
      <c r="S452" s="2">
        <v>39689</v>
      </c>
      <c r="T452">
        <v>7.2943899999999999</v>
      </c>
    </row>
    <row r="453" spans="1:20" x14ac:dyDescent="0.2">
      <c r="A453" s="2"/>
      <c r="C453" s="2">
        <v>39325</v>
      </c>
      <c r="D453">
        <v>5.0199999999999996</v>
      </c>
      <c r="E453" s="2"/>
      <c r="G453" s="2">
        <v>39325</v>
      </c>
      <c r="H453">
        <v>4.5292000000000003</v>
      </c>
      <c r="I453" s="2"/>
      <c r="K453" s="2">
        <v>39325</v>
      </c>
      <c r="L453">
        <v>1561.59</v>
      </c>
      <c r="M453" s="2">
        <v>39325</v>
      </c>
      <c r="N453">
        <v>1473.99</v>
      </c>
      <c r="Q453" s="2">
        <v>39325</v>
      </c>
      <c r="R453">
        <v>1542.78</v>
      </c>
      <c r="S453" s="2">
        <v>39721</v>
      </c>
      <c r="T453">
        <v>6.4397700000000002</v>
      </c>
    </row>
    <row r="454" spans="1:20" x14ac:dyDescent="0.2">
      <c r="A454" s="2"/>
      <c r="C454" s="2">
        <v>39355</v>
      </c>
      <c r="D454">
        <v>4.9399999999999995</v>
      </c>
      <c r="E454" s="2"/>
      <c r="G454" s="2">
        <v>39353</v>
      </c>
      <c r="H454">
        <v>4.5865</v>
      </c>
      <c r="I454" s="2"/>
      <c r="K454" s="2">
        <v>39353</v>
      </c>
      <c r="L454">
        <v>1633.58</v>
      </c>
      <c r="M454" s="2">
        <v>39353</v>
      </c>
      <c r="N454">
        <v>1526.75</v>
      </c>
      <c r="Q454" s="2">
        <v>39353</v>
      </c>
      <c r="R454">
        <v>1605.83</v>
      </c>
      <c r="S454" s="2">
        <v>39752</v>
      </c>
      <c r="T454">
        <v>5.4937899999999997</v>
      </c>
    </row>
    <row r="455" spans="1:20" x14ac:dyDescent="0.2">
      <c r="A455" s="2"/>
      <c r="C455" s="2">
        <v>39386</v>
      </c>
      <c r="D455">
        <v>4.76</v>
      </c>
      <c r="E455" s="2"/>
      <c r="G455" s="2">
        <v>39386</v>
      </c>
      <c r="H455">
        <v>4.4707999999999997</v>
      </c>
      <c r="I455" s="2"/>
      <c r="K455" s="2">
        <v>39386</v>
      </c>
      <c r="L455">
        <v>1682.35</v>
      </c>
      <c r="M455" s="2">
        <v>39386</v>
      </c>
      <c r="N455">
        <v>1549.38</v>
      </c>
      <c r="Q455" s="2">
        <v>39386</v>
      </c>
      <c r="R455">
        <v>1640.89</v>
      </c>
      <c r="S455" s="2">
        <v>39780</v>
      </c>
      <c r="T455">
        <v>5.4028499999999999</v>
      </c>
    </row>
    <row r="456" spans="1:20" x14ac:dyDescent="0.2">
      <c r="A456" s="2"/>
      <c r="C456" s="2">
        <v>39416</v>
      </c>
      <c r="D456">
        <v>4.49</v>
      </c>
      <c r="E456" s="2"/>
      <c r="G456" s="2">
        <v>39416</v>
      </c>
      <c r="H456">
        <v>3.9379</v>
      </c>
      <c r="I456" s="2"/>
      <c r="K456" s="2">
        <v>39416</v>
      </c>
      <c r="L456">
        <v>1610.94</v>
      </c>
      <c r="M456" s="2">
        <v>39416</v>
      </c>
      <c r="N456">
        <v>1481.14</v>
      </c>
      <c r="Q456" s="2">
        <v>39416</v>
      </c>
      <c r="R456">
        <v>1558.8</v>
      </c>
      <c r="S456" s="2">
        <v>39813</v>
      </c>
      <c r="T456">
        <v>5.8469699999999998</v>
      </c>
    </row>
    <row r="457" spans="1:20" x14ac:dyDescent="0.2">
      <c r="A457" s="2"/>
      <c r="C457" s="2">
        <v>39447</v>
      </c>
      <c r="D457">
        <v>4.24</v>
      </c>
      <c r="E457" s="2"/>
      <c r="G457" s="2">
        <v>39447</v>
      </c>
      <c r="H457">
        <v>4.0232000000000001</v>
      </c>
      <c r="I457" s="2"/>
      <c r="K457" s="2">
        <v>39447</v>
      </c>
      <c r="L457">
        <v>1588.8</v>
      </c>
      <c r="M457" s="2">
        <v>39447</v>
      </c>
      <c r="N457">
        <v>1468.36</v>
      </c>
      <c r="Q457" s="2">
        <v>39447</v>
      </c>
      <c r="R457">
        <v>1551.27</v>
      </c>
      <c r="S457" s="2">
        <v>39843</v>
      </c>
      <c r="T457">
        <v>5.4505800000000004</v>
      </c>
    </row>
    <row r="458" spans="1:20" x14ac:dyDescent="0.2">
      <c r="A458" s="2"/>
      <c r="C458" s="2">
        <v>39478</v>
      </c>
      <c r="D458">
        <v>3.94</v>
      </c>
      <c r="E458" s="2"/>
      <c r="G458" s="2">
        <v>39478</v>
      </c>
      <c r="H458">
        <v>3.5930999999999997</v>
      </c>
      <c r="I458" s="2"/>
      <c r="K458" s="2">
        <v>39478</v>
      </c>
      <c r="L458">
        <v>1466.35</v>
      </c>
      <c r="M458" s="2">
        <v>39478</v>
      </c>
      <c r="N458">
        <v>1378.55</v>
      </c>
      <c r="Q458" s="2">
        <v>39478</v>
      </c>
      <c r="R458">
        <v>1454.93</v>
      </c>
      <c r="S458" s="2">
        <v>39871</v>
      </c>
      <c r="T458">
        <v>4.7744200000000001</v>
      </c>
    </row>
    <row r="459" spans="1:20" x14ac:dyDescent="0.2">
      <c r="A459" s="2"/>
      <c r="C459" s="2">
        <v>39507</v>
      </c>
      <c r="D459">
        <v>2.98</v>
      </c>
      <c r="E459" s="2"/>
      <c r="G459" s="2">
        <v>39507</v>
      </c>
      <c r="H459">
        <v>3.5091999999999999</v>
      </c>
      <c r="I459" s="2"/>
      <c r="K459" s="2">
        <v>39507</v>
      </c>
      <c r="L459">
        <v>1455.56</v>
      </c>
      <c r="M459" s="2">
        <v>39507</v>
      </c>
      <c r="N459">
        <v>1330.63</v>
      </c>
      <c r="Q459" s="2">
        <v>39507</v>
      </c>
      <c r="R459">
        <v>1417.43</v>
      </c>
      <c r="S459" s="2">
        <v>39903</v>
      </c>
      <c r="T459">
        <v>4.8103300000000004</v>
      </c>
    </row>
    <row r="460" spans="1:20" x14ac:dyDescent="0.2">
      <c r="A460" s="2"/>
      <c r="C460" s="2">
        <v>39538</v>
      </c>
      <c r="D460">
        <v>2.61</v>
      </c>
      <c r="E460" s="2"/>
      <c r="G460" s="2">
        <v>39538</v>
      </c>
      <c r="H460">
        <v>3.4096000000000002</v>
      </c>
      <c r="I460" s="2"/>
      <c r="K460" s="2">
        <v>39538</v>
      </c>
      <c r="L460">
        <v>1437.4</v>
      </c>
      <c r="M460" s="2">
        <v>39538</v>
      </c>
      <c r="N460">
        <v>1322.7</v>
      </c>
      <c r="Q460" s="2">
        <v>39538</v>
      </c>
      <c r="R460">
        <v>1403.45</v>
      </c>
      <c r="S460" s="2">
        <v>39933</v>
      </c>
      <c r="T460">
        <v>5.2774099999999997</v>
      </c>
    </row>
    <row r="461" spans="1:20" x14ac:dyDescent="0.2">
      <c r="A461" s="2"/>
      <c r="C461" s="2">
        <v>39568</v>
      </c>
      <c r="D461">
        <v>2.2800000000000002</v>
      </c>
      <c r="E461" s="2"/>
      <c r="G461" s="2">
        <v>39568</v>
      </c>
      <c r="H461">
        <v>3.7279</v>
      </c>
      <c r="I461" s="2"/>
      <c r="K461" s="2">
        <v>39568</v>
      </c>
      <c r="L461">
        <v>1508.99</v>
      </c>
      <c r="M461" s="2">
        <v>39568</v>
      </c>
      <c r="N461">
        <v>1385.59</v>
      </c>
      <c r="Q461" s="2">
        <v>39568</v>
      </c>
      <c r="R461">
        <v>1473.75</v>
      </c>
      <c r="S461" s="2">
        <v>39962</v>
      </c>
      <c r="T461">
        <v>5.8397399999999999</v>
      </c>
    </row>
    <row r="462" spans="1:20" x14ac:dyDescent="0.2">
      <c r="A462" s="2"/>
      <c r="C462" s="2">
        <v>39599</v>
      </c>
      <c r="D462">
        <v>1.98</v>
      </c>
      <c r="E462" s="2"/>
      <c r="G462" s="2">
        <v>39598</v>
      </c>
      <c r="H462">
        <v>4.0594999999999999</v>
      </c>
      <c r="I462" s="2"/>
      <c r="K462" s="2">
        <v>39598</v>
      </c>
      <c r="L462">
        <v>1525.73</v>
      </c>
      <c r="M462" s="2">
        <v>39598</v>
      </c>
      <c r="N462">
        <v>1400.38</v>
      </c>
      <c r="Q462" s="2">
        <v>39598</v>
      </c>
      <c r="R462">
        <v>1501.75</v>
      </c>
      <c r="S462" s="2">
        <v>39994</v>
      </c>
      <c r="T462">
        <v>5.9589100000000004</v>
      </c>
    </row>
    <row r="463" spans="1:20" x14ac:dyDescent="0.2">
      <c r="A463" s="2"/>
      <c r="C463" s="2">
        <v>39629</v>
      </c>
      <c r="D463">
        <v>2</v>
      </c>
      <c r="E463" s="2"/>
      <c r="G463" s="2">
        <v>39629</v>
      </c>
      <c r="H463">
        <v>3.9689999999999999</v>
      </c>
      <c r="I463" s="2"/>
      <c r="K463" s="2">
        <v>39629</v>
      </c>
      <c r="L463">
        <v>1402.13</v>
      </c>
      <c r="M463" s="2">
        <v>39629</v>
      </c>
      <c r="N463">
        <v>1280</v>
      </c>
      <c r="Q463" s="2">
        <v>39629</v>
      </c>
      <c r="R463">
        <v>1383.01</v>
      </c>
      <c r="S463" s="2">
        <v>40025</v>
      </c>
      <c r="T463">
        <v>6.2382400000000002</v>
      </c>
    </row>
    <row r="464" spans="1:20" x14ac:dyDescent="0.2">
      <c r="A464" s="2"/>
      <c r="C464" s="2">
        <v>39660</v>
      </c>
      <c r="D464">
        <v>2.0099999999999998</v>
      </c>
      <c r="E464" s="2"/>
      <c r="G464" s="2">
        <v>39660</v>
      </c>
      <c r="H464">
        <v>3.9462000000000002</v>
      </c>
      <c r="I464" s="2"/>
      <c r="K464" s="2">
        <v>39660</v>
      </c>
      <c r="L464">
        <v>1366.7</v>
      </c>
      <c r="M464" s="2">
        <v>39660</v>
      </c>
      <c r="N464">
        <v>1267.3800000000001</v>
      </c>
      <c r="Q464" s="2">
        <v>39660</v>
      </c>
      <c r="R464">
        <v>1357.68</v>
      </c>
      <c r="S464" s="2">
        <v>40056</v>
      </c>
      <c r="T464">
        <v>6.4392699999999996</v>
      </c>
    </row>
    <row r="465" spans="1:20" x14ac:dyDescent="0.2">
      <c r="A465" s="2"/>
      <c r="C465" s="2">
        <v>39691</v>
      </c>
      <c r="D465">
        <v>2</v>
      </c>
      <c r="E465" s="2"/>
      <c r="G465" s="2">
        <v>39689</v>
      </c>
      <c r="H465">
        <v>3.8115999999999999</v>
      </c>
      <c r="I465" s="2"/>
      <c r="K465" s="2">
        <v>39689</v>
      </c>
      <c r="L465">
        <v>1344.86</v>
      </c>
      <c r="M465" s="2">
        <v>39689</v>
      </c>
      <c r="N465">
        <v>1282.83</v>
      </c>
      <c r="Q465" s="2">
        <v>39689</v>
      </c>
      <c r="R465">
        <v>1369.38</v>
      </c>
      <c r="S465" s="2">
        <v>40086</v>
      </c>
      <c r="T465">
        <v>6.2831200000000003</v>
      </c>
    </row>
    <row r="466" spans="1:20" x14ac:dyDescent="0.2">
      <c r="A466" s="2"/>
      <c r="C466" s="2">
        <v>39721</v>
      </c>
      <c r="D466">
        <v>1.81</v>
      </c>
      <c r="E466" s="2"/>
      <c r="G466" s="2">
        <v>39721</v>
      </c>
      <c r="H466">
        <v>3.8233999999999999</v>
      </c>
      <c r="I466" s="2"/>
      <c r="K466" s="2">
        <v>39721</v>
      </c>
      <c r="L466">
        <v>1182.44</v>
      </c>
      <c r="M466" s="2">
        <v>39721</v>
      </c>
      <c r="N466">
        <v>1166.3599999999999</v>
      </c>
      <c r="Q466" s="2">
        <v>39721</v>
      </c>
      <c r="R466">
        <v>1234.01</v>
      </c>
      <c r="S466" s="2">
        <v>40116</v>
      </c>
      <c r="T466">
        <v>6.1711099999999997</v>
      </c>
    </row>
    <row r="467" spans="1:20" x14ac:dyDescent="0.2">
      <c r="A467" s="2"/>
      <c r="C467" s="2">
        <v>39752</v>
      </c>
      <c r="D467">
        <v>0.97</v>
      </c>
      <c r="E467" s="2"/>
      <c r="G467" s="2">
        <v>39752</v>
      </c>
      <c r="H467">
        <v>3.9529999999999998</v>
      </c>
      <c r="I467" s="2"/>
      <c r="K467" s="2">
        <v>39752</v>
      </c>
      <c r="L467">
        <v>957.25</v>
      </c>
      <c r="M467" s="2">
        <v>39752</v>
      </c>
      <c r="N467">
        <v>968.75</v>
      </c>
      <c r="Q467" s="2">
        <v>39752</v>
      </c>
      <c r="R467">
        <v>1012.26</v>
      </c>
      <c r="S467" s="2">
        <v>40147</v>
      </c>
      <c r="T467">
        <v>6.0618600000000002</v>
      </c>
    </row>
    <row r="468" spans="1:20" x14ac:dyDescent="0.2">
      <c r="A468" s="2"/>
      <c r="C468" s="2">
        <v>39782</v>
      </c>
      <c r="D468">
        <v>0.39</v>
      </c>
      <c r="E468" s="2"/>
      <c r="G468" s="2">
        <v>39780</v>
      </c>
      <c r="H468">
        <v>2.92</v>
      </c>
      <c r="I468" s="2"/>
      <c r="K468" s="2">
        <v>39780</v>
      </c>
      <c r="L468">
        <v>892.93</v>
      </c>
      <c r="M468" s="2">
        <v>39780</v>
      </c>
      <c r="N468">
        <v>896.24</v>
      </c>
      <c r="Q468" s="2">
        <v>39780</v>
      </c>
      <c r="R468">
        <v>935.9</v>
      </c>
      <c r="S468" s="2">
        <v>40178</v>
      </c>
      <c r="T468">
        <v>6.1128200000000001</v>
      </c>
    </row>
    <row r="469" spans="1:20" x14ac:dyDescent="0.2">
      <c r="A469" s="2"/>
      <c r="C469" s="2">
        <v>39813</v>
      </c>
      <c r="D469">
        <v>0.16</v>
      </c>
      <c r="E469" s="2"/>
      <c r="G469" s="2">
        <v>39813</v>
      </c>
      <c r="H469">
        <v>2.2122999999999999</v>
      </c>
      <c r="I469" s="2"/>
      <c r="K469" s="2">
        <v>39813</v>
      </c>
      <c r="L469">
        <v>920.23</v>
      </c>
      <c r="M469" s="2">
        <v>39813</v>
      </c>
      <c r="N469">
        <v>903.25</v>
      </c>
      <c r="Q469" s="2">
        <v>39813</v>
      </c>
      <c r="R469">
        <v>942.51</v>
      </c>
      <c r="S469" s="2">
        <v>40207</v>
      </c>
      <c r="T469">
        <v>6.2437500000000004</v>
      </c>
    </row>
    <row r="470" spans="1:20" x14ac:dyDescent="0.2">
      <c r="A470" s="2"/>
      <c r="C470" s="2">
        <v>39844</v>
      </c>
      <c r="D470">
        <v>0.15</v>
      </c>
      <c r="E470" s="2"/>
      <c r="G470" s="2">
        <v>39843</v>
      </c>
      <c r="H470">
        <v>2.8403</v>
      </c>
      <c r="I470" s="2"/>
      <c r="K470" s="2">
        <v>39843</v>
      </c>
      <c r="L470">
        <v>838.83</v>
      </c>
      <c r="M470" s="2">
        <v>39843</v>
      </c>
      <c r="N470">
        <v>825.88</v>
      </c>
      <c r="Q470" s="2">
        <v>39843</v>
      </c>
      <c r="R470">
        <v>867.57</v>
      </c>
      <c r="S470" s="2">
        <v>40235</v>
      </c>
      <c r="T470">
        <v>6.3003900000000002</v>
      </c>
    </row>
    <row r="471" spans="1:20" x14ac:dyDescent="0.2">
      <c r="A471" s="2"/>
      <c r="C471" s="2">
        <v>39872</v>
      </c>
      <c r="D471">
        <v>0.22</v>
      </c>
      <c r="E471" s="2"/>
      <c r="G471" s="2">
        <v>39871</v>
      </c>
      <c r="H471">
        <v>3.0131000000000001</v>
      </c>
      <c r="I471" s="2"/>
      <c r="K471" s="2">
        <v>39871</v>
      </c>
      <c r="L471">
        <v>750.86</v>
      </c>
      <c r="M471" s="2">
        <v>39871</v>
      </c>
      <c r="N471">
        <v>735.09</v>
      </c>
      <c r="Q471" s="2">
        <v>39871</v>
      </c>
      <c r="R471">
        <v>776.95</v>
      </c>
      <c r="S471" s="2">
        <v>40268</v>
      </c>
      <c r="T471">
        <v>6.5632299999999999</v>
      </c>
    </row>
    <row r="472" spans="1:20" x14ac:dyDescent="0.2">
      <c r="A472" s="2"/>
      <c r="C472" s="2">
        <v>39903</v>
      </c>
      <c r="D472">
        <v>0.18</v>
      </c>
      <c r="E472" s="2"/>
      <c r="G472" s="2">
        <v>39903</v>
      </c>
      <c r="H472">
        <v>2.6629</v>
      </c>
      <c r="I472" s="2"/>
      <c r="K472" s="2">
        <v>39903</v>
      </c>
      <c r="L472">
        <v>805.22</v>
      </c>
      <c r="M472" s="2">
        <v>39903</v>
      </c>
      <c r="N472">
        <v>797.87</v>
      </c>
      <c r="Q472" s="2">
        <v>39903</v>
      </c>
      <c r="R472">
        <v>842.26</v>
      </c>
      <c r="S472" s="2">
        <v>40298</v>
      </c>
      <c r="T472">
        <v>6.5482199999999997</v>
      </c>
    </row>
    <row r="473" spans="1:20" x14ac:dyDescent="0.2">
      <c r="A473" s="2"/>
      <c r="C473" s="2">
        <v>39933</v>
      </c>
      <c r="D473">
        <v>0.15</v>
      </c>
      <c r="E473" s="2"/>
      <c r="G473" s="2">
        <v>39933</v>
      </c>
      <c r="H473">
        <v>3.1187</v>
      </c>
      <c r="I473" s="2"/>
      <c r="K473" s="2">
        <v>39933</v>
      </c>
      <c r="L473">
        <v>893.02</v>
      </c>
      <c r="M473" s="2">
        <v>39933</v>
      </c>
      <c r="N473">
        <v>872.81</v>
      </c>
      <c r="Q473" s="2">
        <v>39933</v>
      </c>
      <c r="R473">
        <v>924.46</v>
      </c>
      <c r="S473" s="2">
        <v>40329</v>
      </c>
      <c r="T473">
        <v>6.0140399999999996</v>
      </c>
    </row>
    <row r="474" spans="1:20" x14ac:dyDescent="0.2">
      <c r="A474" s="2"/>
      <c r="C474" s="2">
        <v>39964</v>
      </c>
      <c r="D474">
        <v>0.18</v>
      </c>
      <c r="E474" s="2"/>
      <c r="G474" s="2">
        <v>39962</v>
      </c>
      <c r="H474">
        <v>3.4594</v>
      </c>
      <c r="I474" s="2"/>
      <c r="K474" s="2">
        <v>39962</v>
      </c>
      <c r="L474">
        <v>970</v>
      </c>
      <c r="M474" s="2">
        <v>39962</v>
      </c>
      <c r="N474">
        <v>919.14</v>
      </c>
      <c r="Q474" s="2">
        <v>39962</v>
      </c>
      <c r="R474">
        <v>984.68</v>
      </c>
      <c r="S474" s="2">
        <v>40359</v>
      </c>
      <c r="T474">
        <v>5.8911899999999999</v>
      </c>
    </row>
    <row r="475" spans="1:20" x14ac:dyDescent="0.2">
      <c r="A475" s="2"/>
      <c r="C475" s="2">
        <v>39994</v>
      </c>
      <c r="D475">
        <v>0.21</v>
      </c>
      <c r="E475" s="2"/>
      <c r="G475" s="2">
        <v>39994</v>
      </c>
      <c r="H475">
        <v>3.5326</v>
      </c>
      <c r="I475" s="2"/>
      <c r="K475" s="2">
        <v>39994</v>
      </c>
      <c r="L475">
        <v>964.05</v>
      </c>
      <c r="M475" s="2">
        <v>39994</v>
      </c>
      <c r="N475">
        <v>919.32</v>
      </c>
      <c r="Q475" s="2">
        <v>39994</v>
      </c>
      <c r="R475">
        <v>979.97</v>
      </c>
      <c r="S475" s="2">
        <v>40389</v>
      </c>
      <c r="T475">
        <v>6.11911</v>
      </c>
    </row>
    <row r="476" spans="1:20" x14ac:dyDescent="0.2">
      <c r="A476" s="2"/>
      <c r="C476" s="2">
        <v>40025</v>
      </c>
      <c r="D476">
        <v>0.16</v>
      </c>
      <c r="E476" s="2"/>
      <c r="G476" s="2">
        <v>40025</v>
      </c>
      <c r="H476">
        <v>3.4796</v>
      </c>
      <c r="I476" s="2"/>
      <c r="K476" s="2">
        <v>40025</v>
      </c>
      <c r="L476">
        <v>1044.75</v>
      </c>
      <c r="M476" s="2">
        <v>40025</v>
      </c>
      <c r="N476">
        <v>987.48</v>
      </c>
      <c r="Q476" s="2">
        <v>40025</v>
      </c>
      <c r="R476">
        <v>1056.21</v>
      </c>
      <c r="S476" s="2">
        <v>40421</v>
      </c>
      <c r="T476">
        <v>5.9537899999999997</v>
      </c>
    </row>
    <row r="477" spans="1:20" x14ac:dyDescent="0.2">
      <c r="A477" s="2"/>
      <c r="C477" s="2">
        <v>40056</v>
      </c>
      <c r="D477">
        <v>0.16</v>
      </c>
      <c r="E477" s="2"/>
      <c r="G477" s="2">
        <v>40056</v>
      </c>
      <c r="H477">
        <v>3.3975</v>
      </c>
      <c r="I477" s="2"/>
      <c r="K477" s="2">
        <v>40056</v>
      </c>
      <c r="L477">
        <v>1085.5999999999999</v>
      </c>
      <c r="M477" s="2">
        <v>40056</v>
      </c>
      <c r="N477">
        <v>1020.62</v>
      </c>
      <c r="Q477" s="2">
        <v>40056</v>
      </c>
      <c r="R477">
        <v>1085.74</v>
      </c>
      <c r="S477" s="2">
        <v>40451</v>
      </c>
      <c r="T477">
        <v>6.1951599999999996</v>
      </c>
    </row>
    <row r="478" spans="1:20" x14ac:dyDescent="0.2">
      <c r="A478" s="2"/>
      <c r="C478" s="2">
        <v>40086</v>
      </c>
      <c r="D478">
        <v>0.15</v>
      </c>
      <c r="E478" s="2"/>
      <c r="G478" s="2">
        <v>40086</v>
      </c>
      <c r="H478">
        <v>3.3052999999999999</v>
      </c>
      <c r="I478" s="2"/>
      <c r="K478" s="2">
        <v>40086</v>
      </c>
      <c r="L478">
        <v>1126.98</v>
      </c>
      <c r="M478" s="2">
        <v>40086</v>
      </c>
      <c r="N478">
        <v>1057.08</v>
      </c>
      <c r="Q478" s="2">
        <v>40086</v>
      </c>
      <c r="R478">
        <v>1129.28</v>
      </c>
      <c r="S478" s="2">
        <v>40480</v>
      </c>
      <c r="T478">
        <v>6.3203699999999996</v>
      </c>
    </row>
    <row r="479" spans="1:20" x14ac:dyDescent="0.2">
      <c r="A479" s="2"/>
      <c r="C479" s="2">
        <v>40117</v>
      </c>
      <c r="D479">
        <v>0.12</v>
      </c>
      <c r="E479" s="2"/>
      <c r="G479" s="2">
        <v>40116</v>
      </c>
      <c r="H479">
        <v>3.3828</v>
      </c>
      <c r="I479" s="2"/>
      <c r="K479" s="2">
        <v>40116</v>
      </c>
      <c r="L479">
        <v>1106.17</v>
      </c>
      <c r="M479" s="2">
        <v>40116</v>
      </c>
      <c r="N479">
        <v>1036.19</v>
      </c>
      <c r="Q479" s="2">
        <v>40116</v>
      </c>
      <c r="R479">
        <v>1102.73</v>
      </c>
      <c r="S479" s="2">
        <v>40512</v>
      </c>
      <c r="T479">
        <v>6.45967</v>
      </c>
    </row>
    <row r="480" spans="1:20" x14ac:dyDescent="0.2">
      <c r="A480" s="2"/>
      <c r="C480" s="2">
        <v>40147</v>
      </c>
      <c r="D480">
        <v>0.12</v>
      </c>
      <c r="E480" s="2"/>
      <c r="G480" s="2">
        <v>40147</v>
      </c>
      <c r="H480">
        <v>3.1978</v>
      </c>
      <c r="I480" s="2"/>
      <c r="K480" s="2">
        <v>40147</v>
      </c>
      <c r="L480">
        <v>1149.01</v>
      </c>
      <c r="M480" s="2">
        <v>40147</v>
      </c>
      <c r="N480">
        <v>1095.6300000000001</v>
      </c>
      <c r="Q480" s="2">
        <v>40147</v>
      </c>
      <c r="R480">
        <v>1167.01</v>
      </c>
      <c r="S480" s="2">
        <v>40543</v>
      </c>
      <c r="T480">
        <v>6.9256099999999998</v>
      </c>
    </row>
    <row r="481" spans="1:20" x14ac:dyDescent="0.2">
      <c r="A481" s="2"/>
      <c r="C481" s="2">
        <v>40178</v>
      </c>
      <c r="D481">
        <v>0.12</v>
      </c>
      <c r="E481" s="2"/>
      <c r="G481" s="2">
        <v>40178</v>
      </c>
      <c r="H481">
        <v>3.8368000000000002</v>
      </c>
      <c r="I481" s="2"/>
      <c r="K481" s="2">
        <v>40178</v>
      </c>
      <c r="L481">
        <v>1168.47</v>
      </c>
      <c r="M481" s="2">
        <v>40178</v>
      </c>
      <c r="N481">
        <v>1115.0999999999999</v>
      </c>
      <c r="Q481" s="2">
        <v>40178</v>
      </c>
      <c r="R481">
        <v>1190.24</v>
      </c>
      <c r="S481" s="2">
        <v>40574</v>
      </c>
      <c r="T481">
        <v>6.9378099999999998</v>
      </c>
    </row>
    <row r="482" spans="1:20" x14ac:dyDescent="0.2">
      <c r="A482" s="2"/>
      <c r="C482" s="2">
        <v>40209</v>
      </c>
      <c r="D482">
        <v>0.11</v>
      </c>
      <c r="E482" s="2"/>
      <c r="G482" s="2">
        <v>40207</v>
      </c>
      <c r="H482">
        <v>3.5844</v>
      </c>
      <c r="I482" s="2"/>
      <c r="K482" s="2">
        <v>40207</v>
      </c>
      <c r="L482">
        <v>1119.54</v>
      </c>
      <c r="M482" s="2">
        <v>40207</v>
      </c>
      <c r="N482">
        <v>1073.8699999999999</v>
      </c>
      <c r="Q482" s="2">
        <v>40207</v>
      </c>
      <c r="R482">
        <v>1143.03</v>
      </c>
      <c r="S482" s="2">
        <v>40602</v>
      </c>
      <c r="T482">
        <v>7.2623800000000003</v>
      </c>
    </row>
    <row r="483" spans="1:20" x14ac:dyDescent="0.2">
      <c r="A483" s="2"/>
      <c r="C483" s="2">
        <v>40237</v>
      </c>
      <c r="D483">
        <v>0.13</v>
      </c>
      <c r="E483" s="2"/>
      <c r="G483" s="2">
        <v>40235</v>
      </c>
      <c r="H483">
        <v>3.6116999999999999</v>
      </c>
      <c r="I483" s="2"/>
      <c r="K483" s="2">
        <v>40235</v>
      </c>
      <c r="L483">
        <v>1133.3499999999999</v>
      </c>
      <c r="M483" s="2">
        <v>40235</v>
      </c>
      <c r="N483">
        <v>1104.49</v>
      </c>
      <c r="Q483" s="2">
        <v>40235</v>
      </c>
      <c r="R483">
        <v>1178.42</v>
      </c>
      <c r="S483" s="2">
        <v>40633</v>
      </c>
      <c r="T483">
        <v>6.5287699999999997</v>
      </c>
    </row>
    <row r="484" spans="1:20" x14ac:dyDescent="0.2">
      <c r="A484" s="2"/>
      <c r="C484" s="2">
        <v>40268</v>
      </c>
      <c r="D484">
        <v>0.16</v>
      </c>
      <c r="E484" s="2"/>
      <c r="G484" s="2">
        <v>40268</v>
      </c>
      <c r="H484">
        <v>3.8256999999999999</v>
      </c>
      <c r="I484" s="2"/>
      <c r="K484" s="2">
        <v>40268</v>
      </c>
      <c r="L484">
        <v>1200.53</v>
      </c>
      <c r="M484" s="2">
        <v>40268</v>
      </c>
      <c r="N484">
        <v>1169.43</v>
      </c>
      <c r="Q484" s="2">
        <v>40268</v>
      </c>
      <c r="R484">
        <v>1249.49</v>
      </c>
      <c r="S484" s="2">
        <v>40662</v>
      </c>
      <c r="T484">
        <v>6.5408799999999996</v>
      </c>
    </row>
    <row r="485" spans="1:20" x14ac:dyDescent="0.2">
      <c r="A485" s="2"/>
      <c r="C485" s="2">
        <v>40298</v>
      </c>
      <c r="D485">
        <v>0.2</v>
      </c>
      <c r="E485" s="2"/>
      <c r="G485" s="2">
        <v>40298</v>
      </c>
      <c r="H485">
        <v>3.6532</v>
      </c>
      <c r="I485" s="2"/>
      <c r="K485" s="2">
        <v>40298</v>
      </c>
      <c r="L485">
        <v>1198.56</v>
      </c>
      <c r="M485" s="2">
        <v>40298</v>
      </c>
      <c r="N485">
        <v>1186.69</v>
      </c>
      <c r="Q485" s="2">
        <v>40298</v>
      </c>
      <c r="R485">
        <v>1267.92</v>
      </c>
      <c r="S485" s="2">
        <v>40694</v>
      </c>
      <c r="T485">
        <v>6.4318299999999997</v>
      </c>
    </row>
    <row r="486" spans="1:20" x14ac:dyDescent="0.2">
      <c r="A486" s="2"/>
      <c r="C486" s="2">
        <v>40329</v>
      </c>
      <c r="D486">
        <v>0.2</v>
      </c>
      <c r="E486" s="2"/>
      <c r="G486" s="2">
        <v>40329</v>
      </c>
      <c r="H486">
        <v>3.2848000000000002</v>
      </c>
      <c r="I486" s="2"/>
      <c r="K486" s="2">
        <v>40329</v>
      </c>
      <c r="L486">
        <v>1079.8</v>
      </c>
      <c r="M486" s="2">
        <v>40329</v>
      </c>
      <c r="N486">
        <v>1089.4100000000001</v>
      </c>
      <c r="Q486" s="2">
        <v>40329</v>
      </c>
      <c r="R486">
        <v>1164.57</v>
      </c>
      <c r="S486" s="2">
        <v>40724</v>
      </c>
      <c r="T486">
        <v>6.5472299999999999</v>
      </c>
    </row>
    <row r="487" spans="1:20" x14ac:dyDescent="0.2">
      <c r="A487" s="2"/>
      <c r="C487" s="2">
        <v>40359</v>
      </c>
      <c r="D487">
        <v>0.18</v>
      </c>
      <c r="E487" s="2"/>
      <c r="G487" s="2">
        <v>40359</v>
      </c>
      <c r="H487">
        <v>2.9310999999999998</v>
      </c>
      <c r="I487" s="2"/>
      <c r="K487" s="2">
        <v>40359</v>
      </c>
      <c r="L487">
        <v>1041.32</v>
      </c>
      <c r="M487" s="2">
        <v>40359</v>
      </c>
      <c r="N487">
        <v>1030.71</v>
      </c>
      <c r="Q487" s="2">
        <v>40359</v>
      </c>
      <c r="R487">
        <v>1100.95</v>
      </c>
      <c r="S487" s="2">
        <v>40753</v>
      </c>
      <c r="T487">
        <v>6.7607499999999998</v>
      </c>
    </row>
    <row r="488" spans="1:20" x14ac:dyDescent="0.2">
      <c r="A488" s="2"/>
      <c r="C488" s="2">
        <v>40390</v>
      </c>
      <c r="D488">
        <v>0.18</v>
      </c>
      <c r="E488" s="2"/>
      <c r="G488" s="2">
        <v>40389</v>
      </c>
      <c r="H488">
        <v>2.9051999999999998</v>
      </c>
      <c r="I488" s="2"/>
      <c r="K488" s="2">
        <v>40389</v>
      </c>
      <c r="L488">
        <v>1124.83</v>
      </c>
      <c r="M488" s="2">
        <v>40389</v>
      </c>
      <c r="N488">
        <v>1101.5999999999999</v>
      </c>
      <c r="Q488" s="2">
        <v>40389</v>
      </c>
      <c r="R488">
        <v>1176.5999999999999</v>
      </c>
      <c r="S488" s="2">
        <v>40786</v>
      </c>
      <c r="T488">
        <v>6.20465</v>
      </c>
    </row>
    <row r="489" spans="1:20" x14ac:dyDescent="0.2">
      <c r="A489" s="2"/>
      <c r="C489" s="2">
        <v>40421</v>
      </c>
      <c r="D489">
        <v>0.19</v>
      </c>
      <c r="E489" s="2"/>
      <c r="G489" s="2">
        <v>40421</v>
      </c>
      <c r="H489">
        <v>2.4683000000000002</v>
      </c>
      <c r="I489" s="2"/>
      <c r="K489" s="2">
        <v>40421</v>
      </c>
      <c r="L489">
        <v>1080.7</v>
      </c>
      <c r="M489" s="2">
        <v>40421</v>
      </c>
      <c r="N489">
        <v>1049.33</v>
      </c>
      <c r="Q489" s="2">
        <v>40421</v>
      </c>
      <c r="R489">
        <v>1124.58</v>
      </c>
      <c r="S489" s="2">
        <v>40816</v>
      </c>
      <c r="T489">
        <v>6.0487399999999996</v>
      </c>
    </row>
    <row r="490" spans="1:20" x14ac:dyDescent="0.2">
      <c r="A490" s="2"/>
      <c r="C490" s="2">
        <v>40451</v>
      </c>
      <c r="D490">
        <v>0.19</v>
      </c>
      <c r="E490" s="2"/>
      <c r="G490" s="2">
        <v>40451</v>
      </c>
      <c r="H490">
        <v>2.5098000000000003</v>
      </c>
      <c r="I490" s="2"/>
      <c r="K490" s="2">
        <v>40451</v>
      </c>
      <c r="L490">
        <v>1179.19</v>
      </c>
      <c r="M490" s="2">
        <v>40451</v>
      </c>
      <c r="N490">
        <v>1141.2</v>
      </c>
      <c r="Q490" s="2">
        <v>40451</v>
      </c>
      <c r="R490">
        <v>1223.44</v>
      </c>
      <c r="S490" s="2">
        <v>40847</v>
      </c>
      <c r="T490">
        <v>6.0400299999999998</v>
      </c>
    </row>
    <row r="491" spans="1:20" x14ac:dyDescent="0.2">
      <c r="A491" s="2"/>
      <c r="C491" s="2">
        <v>40482</v>
      </c>
      <c r="D491">
        <v>0.19</v>
      </c>
      <c r="E491" s="2"/>
      <c r="G491" s="2">
        <v>40480</v>
      </c>
      <c r="H491">
        <v>2.5992999999999999</v>
      </c>
      <c r="I491" s="2"/>
      <c r="K491" s="2">
        <v>40480</v>
      </c>
      <c r="L491">
        <v>1222.23</v>
      </c>
      <c r="M491" s="2">
        <v>40480</v>
      </c>
      <c r="N491">
        <v>1183.26</v>
      </c>
      <c r="Q491" s="2">
        <v>40480</v>
      </c>
      <c r="R491">
        <v>1269.1500000000001</v>
      </c>
      <c r="S491" s="2">
        <v>40877</v>
      </c>
      <c r="T491">
        <v>5.7719500000000004</v>
      </c>
    </row>
    <row r="492" spans="1:20" x14ac:dyDescent="0.2">
      <c r="A492" s="2"/>
      <c r="C492" s="2">
        <v>40512</v>
      </c>
      <c r="D492">
        <v>0.19</v>
      </c>
      <c r="E492" s="2"/>
      <c r="G492" s="2">
        <v>40512</v>
      </c>
      <c r="H492">
        <v>2.7968000000000002</v>
      </c>
      <c r="I492" s="2"/>
      <c r="K492" s="2">
        <v>40512</v>
      </c>
      <c r="L492">
        <v>1193.56</v>
      </c>
      <c r="M492" s="2">
        <v>40512</v>
      </c>
      <c r="N492">
        <v>1180.55</v>
      </c>
      <c r="Q492" s="2">
        <v>40512</v>
      </c>
      <c r="R492">
        <v>1268.83</v>
      </c>
      <c r="S492" s="2">
        <v>40907</v>
      </c>
      <c r="T492">
        <v>5.80504</v>
      </c>
    </row>
    <row r="493" spans="1:20" x14ac:dyDescent="0.2">
      <c r="A493" s="2"/>
      <c r="C493" s="2">
        <v>40543</v>
      </c>
      <c r="D493">
        <v>0.18</v>
      </c>
      <c r="E493" s="2"/>
      <c r="G493" s="2">
        <v>40543</v>
      </c>
      <c r="H493">
        <v>3.2934999999999999</v>
      </c>
      <c r="I493" s="2"/>
      <c r="K493" s="2">
        <v>40543</v>
      </c>
      <c r="L493">
        <v>1280.07</v>
      </c>
      <c r="M493" s="2">
        <v>40543</v>
      </c>
      <c r="N493">
        <v>1257.6400000000001</v>
      </c>
      <c r="Q493" s="2">
        <v>40543</v>
      </c>
      <c r="R493">
        <v>1352.69</v>
      </c>
      <c r="S493" s="2">
        <v>40939</v>
      </c>
      <c r="T493">
        <v>6.0680300000000003</v>
      </c>
    </row>
    <row r="494" spans="1:20" x14ac:dyDescent="0.2">
      <c r="A494" s="2"/>
      <c r="C494" s="2">
        <v>40574</v>
      </c>
      <c r="D494">
        <v>0.17</v>
      </c>
      <c r="E494" s="2"/>
      <c r="G494" s="2">
        <v>40574</v>
      </c>
      <c r="H494">
        <v>3.3704000000000001</v>
      </c>
      <c r="I494" s="2"/>
      <c r="K494" s="2">
        <v>40574</v>
      </c>
      <c r="L494">
        <v>1308.08</v>
      </c>
      <c r="M494" s="2">
        <v>40574</v>
      </c>
      <c r="N494">
        <v>1286.1199999999999</v>
      </c>
      <c r="Q494" s="2">
        <v>40574</v>
      </c>
      <c r="R494">
        <v>1381.05</v>
      </c>
      <c r="S494" s="2">
        <v>40968</v>
      </c>
      <c r="T494">
        <v>6.3694600000000001</v>
      </c>
    </row>
    <row r="495" spans="1:20" x14ac:dyDescent="0.2">
      <c r="A495" s="2"/>
      <c r="C495" s="2">
        <v>40602</v>
      </c>
      <c r="D495">
        <v>0.16</v>
      </c>
      <c r="E495" s="2"/>
      <c r="G495" s="2">
        <v>40602</v>
      </c>
      <c r="H495">
        <v>3.4272</v>
      </c>
      <c r="I495" s="2"/>
      <c r="K495" s="2">
        <v>40602</v>
      </c>
      <c r="L495">
        <v>1351.65</v>
      </c>
      <c r="M495" s="2">
        <v>40602</v>
      </c>
      <c r="N495">
        <v>1327.22</v>
      </c>
      <c r="Q495" s="2">
        <v>40602</v>
      </c>
      <c r="R495">
        <v>1429.69</v>
      </c>
      <c r="S495" s="2">
        <v>40998</v>
      </c>
      <c r="T495">
        <v>6.3727499999999999</v>
      </c>
    </row>
    <row r="496" spans="1:20" x14ac:dyDescent="0.2">
      <c r="A496" s="2"/>
      <c r="C496" s="2">
        <v>40633</v>
      </c>
      <c r="D496">
        <v>0.14000000000000001</v>
      </c>
      <c r="E496" s="2"/>
      <c r="G496" s="2">
        <v>40633</v>
      </c>
      <c r="H496">
        <v>3.4702999999999999</v>
      </c>
      <c r="I496" s="2"/>
      <c r="K496" s="2">
        <v>40633</v>
      </c>
      <c r="L496">
        <v>1334.93</v>
      </c>
      <c r="M496" s="2">
        <v>40633</v>
      </c>
      <c r="N496">
        <v>1325.83</v>
      </c>
      <c r="Q496" s="2">
        <v>40633</v>
      </c>
      <c r="R496">
        <v>1428.97</v>
      </c>
      <c r="S496" s="2">
        <v>41029</v>
      </c>
      <c r="T496">
        <v>6.1466599999999998</v>
      </c>
    </row>
    <row r="497" spans="1:20" x14ac:dyDescent="0.2">
      <c r="A497" s="2"/>
      <c r="C497" s="2">
        <v>40663</v>
      </c>
      <c r="D497">
        <v>0.1</v>
      </c>
      <c r="E497" s="2"/>
      <c r="G497" s="2">
        <v>40662</v>
      </c>
      <c r="H497">
        <v>3.2862999999999998</v>
      </c>
      <c r="I497" s="2"/>
      <c r="K497" s="2">
        <v>40662</v>
      </c>
      <c r="L497">
        <v>1388.62</v>
      </c>
      <c r="M497" s="2">
        <v>40662</v>
      </c>
      <c r="N497">
        <v>1363.61</v>
      </c>
      <c r="Q497" s="2">
        <v>40662</v>
      </c>
      <c r="R497">
        <v>1468.3</v>
      </c>
      <c r="S497" s="2">
        <v>41060</v>
      </c>
      <c r="T497">
        <v>5.64018</v>
      </c>
    </row>
    <row r="498" spans="1:20" x14ac:dyDescent="0.2">
      <c r="A498" s="2"/>
      <c r="C498" s="2">
        <v>40694</v>
      </c>
      <c r="D498">
        <v>0.09</v>
      </c>
      <c r="E498" s="2"/>
      <c r="G498" s="2">
        <v>40694</v>
      </c>
      <c r="H498">
        <v>3.0607000000000002</v>
      </c>
      <c r="I498" s="2"/>
      <c r="K498" s="2">
        <v>40694</v>
      </c>
      <c r="L498">
        <v>1354.61</v>
      </c>
      <c r="M498" s="2">
        <v>40694</v>
      </c>
      <c r="N498">
        <v>1345.2</v>
      </c>
      <c r="Q498" s="2">
        <v>40694</v>
      </c>
      <c r="R498">
        <v>1446.47</v>
      </c>
      <c r="S498" s="2">
        <v>41089</v>
      </c>
      <c r="T498">
        <v>5.92218</v>
      </c>
    </row>
    <row r="499" spans="1:20" x14ac:dyDescent="0.2">
      <c r="A499" s="2"/>
      <c r="C499" s="2">
        <v>40724</v>
      </c>
      <c r="D499">
        <v>0.09</v>
      </c>
      <c r="E499" s="2"/>
      <c r="G499" s="2">
        <v>40724</v>
      </c>
      <c r="H499">
        <v>3.16</v>
      </c>
      <c r="I499" s="2"/>
      <c r="K499" s="2">
        <v>40724</v>
      </c>
      <c r="L499">
        <v>1331.18</v>
      </c>
      <c r="M499" s="2">
        <v>40724</v>
      </c>
      <c r="N499">
        <v>1320.64</v>
      </c>
      <c r="Q499" s="2">
        <v>40724</v>
      </c>
      <c r="R499">
        <v>1417.89</v>
      </c>
      <c r="S499" s="2">
        <v>41121</v>
      </c>
      <c r="T499">
        <v>5.7783499999999997</v>
      </c>
    </row>
    <row r="500" spans="1:20" x14ac:dyDescent="0.2">
      <c r="A500" s="2"/>
      <c r="C500" s="2">
        <v>40755</v>
      </c>
      <c r="D500">
        <v>7.0000000000000007E-2</v>
      </c>
      <c r="E500" s="2"/>
      <c r="G500" s="2">
        <v>40753</v>
      </c>
      <c r="H500">
        <v>2.7961</v>
      </c>
      <c r="I500" s="2"/>
      <c r="K500" s="2">
        <v>40753</v>
      </c>
      <c r="L500">
        <v>1306.05</v>
      </c>
      <c r="M500" s="2">
        <v>40753</v>
      </c>
      <c r="N500">
        <v>1292.28</v>
      </c>
      <c r="Q500" s="2">
        <v>40753</v>
      </c>
      <c r="R500">
        <v>1388.39</v>
      </c>
      <c r="S500" s="2">
        <v>41152</v>
      </c>
      <c r="T500">
        <v>5.7355700000000001</v>
      </c>
    </row>
    <row r="501" spans="1:20" x14ac:dyDescent="0.2">
      <c r="A501" s="2"/>
      <c r="C501" s="2">
        <v>40786</v>
      </c>
      <c r="D501">
        <v>0.1</v>
      </c>
      <c r="E501" s="2"/>
      <c r="G501" s="2">
        <v>40786</v>
      </c>
      <c r="H501">
        <v>2.2233999999999998</v>
      </c>
      <c r="I501" s="2"/>
      <c r="K501" s="2">
        <v>40786</v>
      </c>
      <c r="L501">
        <v>1211.22</v>
      </c>
      <c r="M501" s="2">
        <v>40786</v>
      </c>
      <c r="N501">
        <v>1218.8900000000001</v>
      </c>
      <c r="Q501" s="2">
        <v>40786</v>
      </c>
      <c r="R501">
        <v>1311.07</v>
      </c>
      <c r="S501" s="2">
        <v>41180</v>
      </c>
      <c r="T501">
        <v>5.8050600000000001</v>
      </c>
    </row>
    <row r="502" spans="1:20" x14ac:dyDescent="0.2">
      <c r="A502" s="2"/>
      <c r="C502" s="2">
        <v>40816</v>
      </c>
      <c r="D502">
        <v>0.08</v>
      </c>
      <c r="E502" s="2"/>
      <c r="G502" s="2">
        <v>40816</v>
      </c>
      <c r="H502">
        <v>1.9154</v>
      </c>
      <c r="I502" s="2"/>
      <c r="K502" s="2">
        <v>40816</v>
      </c>
      <c r="L502">
        <v>1104.06</v>
      </c>
      <c r="M502" s="2">
        <v>40816</v>
      </c>
      <c r="N502">
        <v>1131.42</v>
      </c>
      <c r="Q502" s="2">
        <v>40816</v>
      </c>
      <c r="R502">
        <v>1205.67</v>
      </c>
      <c r="S502" s="2">
        <v>41213</v>
      </c>
      <c r="T502">
        <v>5.7113300000000002</v>
      </c>
    </row>
    <row r="503" spans="1:20" x14ac:dyDescent="0.2">
      <c r="A503" s="2"/>
      <c r="C503" s="2">
        <v>40847</v>
      </c>
      <c r="D503">
        <v>7.0000000000000007E-2</v>
      </c>
      <c r="E503" s="2"/>
      <c r="G503" s="2">
        <v>40847</v>
      </c>
      <c r="H503">
        <v>2.1133000000000002</v>
      </c>
      <c r="I503" s="2"/>
      <c r="K503" s="2">
        <v>40847</v>
      </c>
      <c r="L503">
        <v>1217.3</v>
      </c>
      <c r="M503" s="2">
        <v>40847</v>
      </c>
      <c r="N503">
        <v>1253.3</v>
      </c>
      <c r="Q503" s="2">
        <v>40847</v>
      </c>
      <c r="R503">
        <v>1335.63</v>
      </c>
      <c r="S503" s="2">
        <v>41243</v>
      </c>
      <c r="T503">
        <v>5.83725</v>
      </c>
    </row>
    <row r="504" spans="1:20" x14ac:dyDescent="0.2">
      <c r="A504" s="2"/>
      <c r="C504" s="2">
        <v>40877</v>
      </c>
      <c r="D504">
        <v>0.08</v>
      </c>
      <c r="E504" s="2"/>
      <c r="G504" s="2">
        <v>40877</v>
      </c>
      <c r="H504">
        <v>2.0680000000000001</v>
      </c>
      <c r="I504" s="2"/>
      <c r="K504" s="2">
        <v>40877</v>
      </c>
      <c r="L504">
        <v>1184.5999999999999</v>
      </c>
      <c r="M504" s="2">
        <v>40877</v>
      </c>
      <c r="N504">
        <v>1246.96</v>
      </c>
      <c r="Q504" s="2">
        <v>40877</v>
      </c>
      <c r="R504">
        <v>1325.38</v>
      </c>
      <c r="S504" s="2">
        <v>41274</v>
      </c>
      <c r="T504">
        <v>6.1706599999999998</v>
      </c>
    </row>
    <row r="505" spans="1:20" x14ac:dyDescent="0.2">
      <c r="A505" s="2"/>
      <c r="C505" s="2">
        <v>40908</v>
      </c>
      <c r="D505">
        <v>7.0000000000000007E-2</v>
      </c>
      <c r="E505" s="2"/>
      <c r="G505" s="2">
        <v>40907</v>
      </c>
      <c r="H505">
        <v>1.8761999999999999</v>
      </c>
      <c r="I505" s="2"/>
      <c r="K505" s="2">
        <v>40907</v>
      </c>
      <c r="L505">
        <v>1182.5899999999999</v>
      </c>
      <c r="M505" s="2">
        <v>40907</v>
      </c>
      <c r="N505">
        <v>1257.5999999999999</v>
      </c>
      <c r="Q505" s="2">
        <v>40907</v>
      </c>
      <c r="R505">
        <v>1331.57</v>
      </c>
      <c r="S505" s="2">
        <v>41305</v>
      </c>
      <c r="T505">
        <v>6.3636299999999997</v>
      </c>
    </row>
    <row r="506" spans="1:20" x14ac:dyDescent="0.2">
      <c r="A506" s="2"/>
      <c r="C506" s="2">
        <v>40939</v>
      </c>
      <c r="D506">
        <v>0.08</v>
      </c>
      <c r="E506" s="2"/>
      <c r="G506" s="2">
        <v>40939</v>
      </c>
      <c r="H506">
        <v>1.7970999999999999</v>
      </c>
      <c r="I506" s="2"/>
      <c r="K506" s="2">
        <v>40939</v>
      </c>
      <c r="L506">
        <v>1240.8900000000001</v>
      </c>
      <c r="M506" s="2">
        <v>40939</v>
      </c>
      <c r="N506">
        <v>1312.41</v>
      </c>
      <c r="Q506" s="2">
        <v>40939</v>
      </c>
      <c r="R506">
        <v>1394.06</v>
      </c>
      <c r="S506" s="2">
        <v>41333</v>
      </c>
      <c r="T506">
        <v>6.5285299999999999</v>
      </c>
    </row>
    <row r="507" spans="1:20" x14ac:dyDescent="0.2">
      <c r="A507" s="2"/>
      <c r="C507" s="2">
        <v>40968</v>
      </c>
      <c r="D507">
        <v>0.1</v>
      </c>
      <c r="E507" s="2"/>
      <c r="G507" s="2">
        <v>40968</v>
      </c>
      <c r="H507">
        <v>1.9704999999999999</v>
      </c>
      <c r="I507" s="2"/>
      <c r="K507" s="2">
        <v>40968</v>
      </c>
      <c r="L507">
        <v>1298.72</v>
      </c>
      <c r="M507" s="2">
        <v>40968</v>
      </c>
      <c r="N507">
        <v>1365.68</v>
      </c>
      <c r="Q507" s="2">
        <v>40968</v>
      </c>
      <c r="R507">
        <v>1451.01</v>
      </c>
      <c r="S507" s="2">
        <v>41362</v>
      </c>
      <c r="T507">
        <v>6.7879399999999999</v>
      </c>
    </row>
    <row r="508" spans="1:20" x14ac:dyDescent="0.2">
      <c r="A508" s="2"/>
      <c r="C508" s="2">
        <v>40999</v>
      </c>
      <c r="D508">
        <v>0.13</v>
      </c>
      <c r="E508" s="2"/>
      <c r="G508" s="2">
        <v>40998</v>
      </c>
      <c r="H508">
        <v>2.2088000000000001</v>
      </c>
      <c r="I508" s="2"/>
      <c r="K508" s="2">
        <v>40998</v>
      </c>
      <c r="L508">
        <v>1312.01</v>
      </c>
      <c r="M508" s="2">
        <v>40998</v>
      </c>
      <c r="N508">
        <v>1408.47</v>
      </c>
      <c r="Q508" s="2">
        <v>40998</v>
      </c>
      <c r="R508">
        <v>1486.82</v>
      </c>
      <c r="S508" s="2">
        <v>41394</v>
      </c>
      <c r="T508">
        <v>7.3877800000000002</v>
      </c>
    </row>
    <row r="509" spans="1:20" x14ac:dyDescent="0.2">
      <c r="A509" s="2"/>
      <c r="C509" s="2">
        <v>41029</v>
      </c>
      <c r="D509">
        <v>0.14000000000000001</v>
      </c>
      <c r="E509" s="2"/>
      <c r="G509" s="2">
        <v>41029</v>
      </c>
      <c r="H509">
        <v>1.9137</v>
      </c>
      <c r="I509" s="2"/>
      <c r="K509" s="2">
        <v>41029</v>
      </c>
      <c r="L509">
        <v>1293.99</v>
      </c>
      <c r="M509" s="2">
        <v>41029</v>
      </c>
      <c r="N509">
        <v>1397.91</v>
      </c>
      <c r="Q509" s="2">
        <v>41029</v>
      </c>
      <c r="R509">
        <v>1477.44</v>
      </c>
      <c r="S509" s="2">
        <v>41425</v>
      </c>
      <c r="T509">
        <v>6.9814600000000002</v>
      </c>
    </row>
    <row r="510" spans="1:20" x14ac:dyDescent="0.2">
      <c r="A510" s="2"/>
      <c r="C510" s="2">
        <v>41060</v>
      </c>
      <c r="D510">
        <v>0.16</v>
      </c>
      <c r="E510" s="2"/>
      <c r="G510" s="2">
        <v>41060</v>
      </c>
      <c r="H510">
        <v>1.5577999999999999</v>
      </c>
      <c r="I510" s="2"/>
      <c r="K510" s="2">
        <v>41060</v>
      </c>
      <c r="L510">
        <v>1177.6400000000001</v>
      </c>
      <c r="M510" s="2">
        <v>41060</v>
      </c>
      <c r="N510">
        <v>1310.33</v>
      </c>
      <c r="Q510" s="2">
        <v>41060</v>
      </c>
      <c r="R510">
        <v>1377.19</v>
      </c>
      <c r="S510" s="2">
        <v>41453</v>
      </c>
      <c r="T510">
        <v>7.0902000000000003</v>
      </c>
    </row>
    <row r="511" spans="1:20" x14ac:dyDescent="0.2">
      <c r="A511" s="2"/>
      <c r="C511" s="2">
        <v>41090</v>
      </c>
      <c r="D511">
        <v>0.16</v>
      </c>
      <c r="E511" s="2"/>
      <c r="G511" s="2">
        <v>41089</v>
      </c>
      <c r="H511">
        <v>1.6449</v>
      </c>
      <c r="I511" s="2"/>
      <c r="K511" s="2">
        <v>41089</v>
      </c>
      <c r="L511">
        <v>1235.72</v>
      </c>
      <c r="M511" s="2">
        <v>41089</v>
      </c>
      <c r="N511">
        <v>1362.16</v>
      </c>
      <c r="Q511" s="2">
        <v>41089</v>
      </c>
      <c r="R511">
        <v>1427.95</v>
      </c>
      <c r="S511" s="2">
        <v>41486</v>
      </c>
      <c r="T511">
        <v>7.1348700000000003</v>
      </c>
    </row>
    <row r="512" spans="1:20" x14ac:dyDescent="0.2">
      <c r="A512" s="2"/>
      <c r="C512" s="2">
        <v>41121</v>
      </c>
      <c r="D512">
        <v>0.16</v>
      </c>
      <c r="E512" s="2"/>
      <c r="G512" s="2">
        <v>41121</v>
      </c>
      <c r="H512">
        <v>1.4679</v>
      </c>
      <c r="I512" s="2"/>
      <c r="K512" s="2">
        <v>41121</v>
      </c>
      <c r="L512">
        <v>1250.57</v>
      </c>
      <c r="M512" s="2">
        <v>41121</v>
      </c>
      <c r="N512">
        <v>1379.32</v>
      </c>
      <c r="Q512" s="2">
        <v>41121</v>
      </c>
      <c r="R512">
        <v>1446.42</v>
      </c>
      <c r="S512" s="2">
        <v>41516</v>
      </c>
      <c r="T512">
        <v>6.9701699999999995</v>
      </c>
    </row>
    <row r="513" spans="1:20" x14ac:dyDescent="0.2">
      <c r="A513" s="2"/>
      <c r="C513" s="2">
        <v>41152</v>
      </c>
      <c r="D513">
        <v>0.13</v>
      </c>
      <c r="E513" s="2"/>
      <c r="G513" s="2">
        <v>41152</v>
      </c>
      <c r="H513">
        <v>1.5484</v>
      </c>
      <c r="I513" s="2"/>
      <c r="K513" s="2">
        <v>41152</v>
      </c>
      <c r="L513">
        <v>1279.21</v>
      </c>
      <c r="M513" s="2">
        <v>41152</v>
      </c>
      <c r="N513">
        <v>1406.58</v>
      </c>
      <c r="Q513" s="2">
        <v>41152</v>
      </c>
      <c r="R513">
        <v>1478.86</v>
      </c>
      <c r="S513" s="2">
        <v>41547</v>
      </c>
      <c r="T513">
        <v>7.5067700000000004</v>
      </c>
    </row>
    <row r="514" spans="1:20" x14ac:dyDescent="0.2">
      <c r="A514" s="2"/>
      <c r="C514" s="2">
        <v>41182</v>
      </c>
      <c r="D514">
        <v>0.14000000000000001</v>
      </c>
      <c r="E514" s="2"/>
      <c r="G514" s="2">
        <v>41180</v>
      </c>
      <c r="H514">
        <v>1.6335</v>
      </c>
      <c r="I514" s="2"/>
      <c r="K514" s="2">
        <v>41180</v>
      </c>
      <c r="L514">
        <v>1311.5</v>
      </c>
      <c r="M514" s="2">
        <v>41180</v>
      </c>
      <c r="N514">
        <v>1440.67</v>
      </c>
      <c r="Q514" s="2">
        <v>41180</v>
      </c>
      <c r="R514">
        <v>1515.44</v>
      </c>
      <c r="S514" s="2">
        <v>41578</v>
      </c>
      <c r="T514">
        <v>7.4964899999999997</v>
      </c>
    </row>
    <row r="515" spans="1:20" x14ac:dyDescent="0.2">
      <c r="A515" s="2"/>
      <c r="C515" s="2">
        <v>41213</v>
      </c>
      <c r="D515">
        <v>0.16</v>
      </c>
      <c r="E515" s="2"/>
      <c r="G515" s="2">
        <v>41213</v>
      </c>
      <c r="H515">
        <v>1.6901000000000002</v>
      </c>
      <c r="I515" s="2"/>
      <c r="K515" s="2">
        <v>41213</v>
      </c>
      <c r="L515">
        <v>1301.52</v>
      </c>
      <c r="M515" s="2">
        <v>41213</v>
      </c>
      <c r="N515">
        <v>1412.16</v>
      </c>
      <c r="Q515" s="2">
        <v>41213</v>
      </c>
      <c r="R515">
        <v>1487.95</v>
      </c>
      <c r="S515" s="2">
        <v>41607</v>
      </c>
      <c r="T515">
        <v>7.61273</v>
      </c>
    </row>
    <row r="516" spans="1:20" x14ac:dyDescent="0.2">
      <c r="A516" s="2"/>
      <c r="C516" s="2">
        <v>41243</v>
      </c>
      <c r="D516">
        <v>0.16</v>
      </c>
      <c r="E516" s="2"/>
      <c r="G516" s="2">
        <v>41243</v>
      </c>
      <c r="H516">
        <v>1.6156000000000001</v>
      </c>
      <c r="I516" s="2"/>
      <c r="K516" s="2">
        <v>41243</v>
      </c>
      <c r="L516">
        <v>1315.49</v>
      </c>
      <c r="M516" s="2">
        <v>41243</v>
      </c>
      <c r="N516">
        <v>1416.18</v>
      </c>
      <c r="Q516" s="2">
        <v>41243</v>
      </c>
      <c r="R516">
        <v>1491.99</v>
      </c>
      <c r="S516" s="2">
        <v>41639</v>
      </c>
      <c r="T516">
        <v>7.6764400000000004</v>
      </c>
    </row>
    <row r="517" spans="1:20" x14ac:dyDescent="0.2">
      <c r="A517" s="2"/>
      <c r="C517" s="2">
        <v>41274</v>
      </c>
      <c r="D517">
        <v>0.16</v>
      </c>
      <c r="E517" s="2"/>
      <c r="G517" s="2">
        <v>41274</v>
      </c>
      <c r="H517">
        <v>1.7574000000000001</v>
      </c>
      <c r="I517" s="2"/>
      <c r="K517" s="2">
        <v>41274</v>
      </c>
      <c r="L517">
        <v>1338.5</v>
      </c>
      <c r="M517" s="2">
        <v>41274</v>
      </c>
      <c r="N517">
        <v>1426.19</v>
      </c>
      <c r="Q517" s="2">
        <v>41274</v>
      </c>
      <c r="R517">
        <v>1503.41</v>
      </c>
      <c r="S517" s="2">
        <v>41670</v>
      </c>
      <c r="T517">
        <v>7.3605599999999995</v>
      </c>
    </row>
    <row r="518" spans="1:20" x14ac:dyDescent="0.2">
      <c r="A518" s="2"/>
      <c r="C518" s="2">
        <v>41305</v>
      </c>
      <c r="D518">
        <v>0.14000000000000001</v>
      </c>
      <c r="E518" s="2"/>
      <c r="G518" s="2">
        <v>41305</v>
      </c>
      <c r="H518">
        <v>1.9849000000000001</v>
      </c>
      <c r="I518" s="2"/>
      <c r="K518" s="2">
        <v>41305</v>
      </c>
      <c r="L518">
        <v>1405.47</v>
      </c>
      <c r="M518" s="2">
        <v>41305</v>
      </c>
      <c r="N518">
        <v>1498.11</v>
      </c>
      <c r="Q518" s="2">
        <v>41305</v>
      </c>
      <c r="R518">
        <v>1576.48</v>
      </c>
      <c r="S518" s="2">
        <v>41698</v>
      </c>
      <c r="T518">
        <v>7.3362400000000001</v>
      </c>
    </row>
    <row r="519" spans="1:20" x14ac:dyDescent="0.2">
      <c r="A519" s="2"/>
      <c r="C519" s="2">
        <v>41333</v>
      </c>
      <c r="D519">
        <v>0.15</v>
      </c>
      <c r="E519" s="2"/>
      <c r="G519" s="2">
        <v>41333</v>
      </c>
      <c r="H519">
        <v>1.8755999999999999</v>
      </c>
      <c r="I519" s="2"/>
      <c r="K519" s="2">
        <v>41333</v>
      </c>
      <c r="L519">
        <v>1405.18</v>
      </c>
      <c r="M519" s="2">
        <v>41333</v>
      </c>
      <c r="N519">
        <v>1514.68</v>
      </c>
      <c r="Q519" s="2">
        <v>41333</v>
      </c>
      <c r="R519">
        <v>1589.54</v>
      </c>
      <c r="S519" s="2">
        <v>41729</v>
      </c>
      <c r="T519">
        <v>7.1814299999999998</v>
      </c>
    </row>
    <row r="520" spans="1:20" x14ac:dyDescent="0.2">
      <c r="A520" s="2"/>
      <c r="C520" s="2">
        <v>41364</v>
      </c>
      <c r="D520">
        <v>0.14000000000000001</v>
      </c>
      <c r="E520" s="2"/>
      <c r="G520" s="2">
        <v>41362</v>
      </c>
      <c r="H520">
        <v>1.8486</v>
      </c>
      <c r="I520" s="2"/>
      <c r="K520" s="2">
        <v>41362</v>
      </c>
      <c r="L520">
        <v>1434.51</v>
      </c>
      <c r="M520" s="2">
        <v>41362</v>
      </c>
      <c r="N520">
        <v>1569.19</v>
      </c>
      <c r="Q520" s="2">
        <v>41362</v>
      </c>
      <c r="R520">
        <v>1642.56</v>
      </c>
      <c r="S520" s="2">
        <v>41759</v>
      </c>
      <c r="T520">
        <v>7.00176</v>
      </c>
    </row>
    <row r="521" spans="1:20" x14ac:dyDescent="0.2">
      <c r="A521" s="2"/>
      <c r="C521" s="2">
        <v>41394</v>
      </c>
      <c r="D521">
        <v>0.15</v>
      </c>
      <c r="E521" s="2"/>
      <c r="G521" s="2">
        <v>41394</v>
      </c>
      <c r="H521">
        <v>1.6717</v>
      </c>
      <c r="I521" s="2"/>
      <c r="K521" s="2">
        <v>41394</v>
      </c>
      <c r="L521">
        <v>1476.14</v>
      </c>
      <c r="M521" s="2">
        <v>41394</v>
      </c>
      <c r="N521">
        <v>1597.57</v>
      </c>
      <c r="Q521" s="2">
        <v>41394</v>
      </c>
      <c r="R521">
        <v>1668.7</v>
      </c>
      <c r="S521" s="2">
        <v>41789</v>
      </c>
      <c r="T521">
        <v>7.2755000000000001</v>
      </c>
    </row>
    <row r="522" spans="1:20" x14ac:dyDescent="0.2">
      <c r="A522" s="2"/>
      <c r="C522" s="2">
        <v>41425</v>
      </c>
      <c r="D522">
        <v>0.11</v>
      </c>
      <c r="E522" s="2"/>
      <c r="G522" s="2">
        <v>41425</v>
      </c>
      <c r="H522">
        <v>2.1282000000000001</v>
      </c>
      <c r="I522" s="2"/>
      <c r="K522" s="2">
        <v>41425</v>
      </c>
      <c r="L522">
        <v>1471.93</v>
      </c>
      <c r="M522" s="2">
        <v>41425</v>
      </c>
      <c r="N522">
        <v>1630.74</v>
      </c>
      <c r="Q522" s="2">
        <v>41425</v>
      </c>
      <c r="R522">
        <v>1696.03</v>
      </c>
      <c r="S522" s="2">
        <v>41820</v>
      </c>
      <c r="T522">
        <v>7.6539599999999997</v>
      </c>
    </row>
    <row r="523" spans="1:20" x14ac:dyDescent="0.2">
      <c r="A523" s="2"/>
      <c r="C523" s="2">
        <v>41455</v>
      </c>
      <c r="D523">
        <v>0.09</v>
      </c>
      <c r="E523" s="2"/>
      <c r="G523" s="2">
        <v>41453</v>
      </c>
      <c r="H523">
        <v>2.4857</v>
      </c>
      <c r="I523" s="2"/>
      <c r="K523" s="2">
        <v>41453</v>
      </c>
      <c r="L523">
        <v>1433.55</v>
      </c>
      <c r="M523" s="2">
        <v>41453</v>
      </c>
      <c r="N523">
        <v>1606.28</v>
      </c>
      <c r="Q523" s="2">
        <v>41453</v>
      </c>
      <c r="R523">
        <v>1665.53</v>
      </c>
      <c r="S523" s="2">
        <v>41851</v>
      </c>
      <c r="T523">
        <v>7.6956699999999998</v>
      </c>
    </row>
    <row r="524" spans="1:20" x14ac:dyDescent="0.2">
      <c r="A524" s="2"/>
      <c r="C524" s="2">
        <v>41486</v>
      </c>
      <c r="D524">
        <v>0.09</v>
      </c>
      <c r="E524" s="2"/>
      <c r="G524" s="2">
        <v>41486</v>
      </c>
      <c r="H524">
        <v>2.5762</v>
      </c>
      <c r="I524" s="2"/>
      <c r="K524" s="2">
        <v>41486</v>
      </c>
      <c r="L524">
        <v>1507.91</v>
      </c>
      <c r="M524" s="2">
        <v>41486</v>
      </c>
      <c r="N524">
        <v>1685.73</v>
      </c>
      <c r="Q524" s="2">
        <v>41486</v>
      </c>
      <c r="R524">
        <v>1751.37</v>
      </c>
      <c r="S524" s="2">
        <v>41880</v>
      </c>
      <c r="T524">
        <v>7.5174500000000002</v>
      </c>
    </row>
    <row r="525" spans="1:20" x14ac:dyDescent="0.2">
      <c r="A525" s="2"/>
      <c r="C525" s="2">
        <v>41517</v>
      </c>
      <c r="D525">
        <v>0.08</v>
      </c>
      <c r="E525" s="2"/>
      <c r="G525" s="2">
        <v>41516</v>
      </c>
      <c r="H525">
        <v>2.7839</v>
      </c>
      <c r="I525" s="2"/>
      <c r="K525" s="2">
        <v>41516</v>
      </c>
      <c r="L525">
        <v>1472.74</v>
      </c>
      <c r="M525" s="2">
        <v>41516</v>
      </c>
      <c r="N525">
        <v>1632.97</v>
      </c>
      <c r="Q525" s="2">
        <v>41516</v>
      </c>
      <c r="R525">
        <v>1701.44</v>
      </c>
      <c r="S525" s="2">
        <v>41912</v>
      </c>
      <c r="T525">
        <v>7.4306000000000001</v>
      </c>
    </row>
    <row r="526" spans="1:20" x14ac:dyDescent="0.2">
      <c r="A526" s="2"/>
      <c r="C526" s="2">
        <v>41547</v>
      </c>
      <c r="D526">
        <v>0.08</v>
      </c>
      <c r="E526" s="2"/>
      <c r="G526" s="2">
        <v>41547</v>
      </c>
      <c r="H526">
        <v>2.61</v>
      </c>
      <c r="I526" s="2"/>
      <c r="K526" s="2">
        <v>41547</v>
      </c>
      <c r="L526">
        <v>1543.67</v>
      </c>
      <c r="M526" s="2">
        <v>41547</v>
      </c>
      <c r="N526">
        <v>1681.55</v>
      </c>
      <c r="Q526" s="2">
        <v>41547</v>
      </c>
      <c r="R526">
        <v>1755.66</v>
      </c>
      <c r="S526" s="2">
        <v>41943</v>
      </c>
      <c r="T526">
        <v>7.3286100000000003</v>
      </c>
    </row>
    <row r="527" spans="1:20" x14ac:dyDescent="0.2">
      <c r="A527" s="2"/>
      <c r="C527" s="2">
        <v>41578</v>
      </c>
      <c r="D527">
        <v>0.09</v>
      </c>
      <c r="E527" s="2"/>
      <c r="G527" s="2">
        <v>41578</v>
      </c>
      <c r="H527">
        <v>2.5541999999999998</v>
      </c>
      <c r="I527" s="2"/>
      <c r="K527" s="2">
        <v>41578</v>
      </c>
      <c r="L527">
        <v>1602.86</v>
      </c>
      <c r="M527" s="2">
        <v>41578</v>
      </c>
      <c r="N527">
        <v>1756.54</v>
      </c>
      <c r="Q527" s="2">
        <v>41578</v>
      </c>
      <c r="R527">
        <v>1829.75</v>
      </c>
      <c r="S527" s="2">
        <v>41971</v>
      </c>
      <c r="T527">
        <v>7.3503499999999997</v>
      </c>
    </row>
    <row r="528" spans="1:20" x14ac:dyDescent="0.2">
      <c r="A528" s="2"/>
      <c r="C528" s="2">
        <v>41608</v>
      </c>
      <c r="D528">
        <v>0.08</v>
      </c>
      <c r="E528" s="2"/>
      <c r="G528" s="2">
        <v>41607</v>
      </c>
      <c r="H528">
        <v>2.7444999999999999</v>
      </c>
      <c r="I528" s="2"/>
      <c r="K528" s="2">
        <v>41607</v>
      </c>
      <c r="L528">
        <v>1628.42</v>
      </c>
      <c r="M528" s="2">
        <v>41607</v>
      </c>
      <c r="N528">
        <v>1805.81</v>
      </c>
      <c r="Q528" s="2">
        <v>41607</v>
      </c>
      <c r="R528">
        <v>1872.72</v>
      </c>
      <c r="S528" s="2">
        <v>42004</v>
      </c>
      <c r="T528">
        <v>7.2656099999999997</v>
      </c>
    </row>
    <row r="529" spans="1:20" x14ac:dyDescent="0.2">
      <c r="A529" s="2"/>
      <c r="C529" s="2">
        <v>41639</v>
      </c>
      <c r="D529">
        <v>0.09</v>
      </c>
      <c r="E529" s="2"/>
      <c r="G529" s="2">
        <v>41639</v>
      </c>
      <c r="H529">
        <v>3.0282</v>
      </c>
      <c r="I529" s="2"/>
      <c r="K529" s="2">
        <v>41639</v>
      </c>
      <c r="L529">
        <v>1661.07</v>
      </c>
      <c r="M529" s="2">
        <v>41639</v>
      </c>
      <c r="N529">
        <v>1848.36</v>
      </c>
      <c r="Q529" s="2">
        <v>41639</v>
      </c>
      <c r="R529">
        <v>1918.23</v>
      </c>
      <c r="S529" s="2">
        <v>42034</v>
      </c>
      <c r="T529">
        <v>7.41092</v>
      </c>
    </row>
    <row r="530" spans="1:20" x14ac:dyDescent="0.2">
      <c r="A530" s="2"/>
      <c r="C530" s="2">
        <v>41670</v>
      </c>
      <c r="D530">
        <v>7.0000000000000007E-2</v>
      </c>
      <c r="E530" s="2"/>
      <c r="G530" s="2">
        <v>41670</v>
      </c>
      <c r="H530">
        <v>2.6440000000000001</v>
      </c>
      <c r="I530" s="2"/>
      <c r="K530" s="2">
        <v>41670</v>
      </c>
      <c r="L530">
        <v>1598.46</v>
      </c>
      <c r="M530" s="2">
        <v>41670</v>
      </c>
      <c r="N530">
        <v>1782.59</v>
      </c>
      <c r="Q530" s="2">
        <v>41670</v>
      </c>
      <c r="R530">
        <v>1850.01</v>
      </c>
      <c r="S530" s="2">
        <v>42062</v>
      </c>
      <c r="T530">
        <v>7.8425799999999999</v>
      </c>
    </row>
    <row r="531" spans="1:20" x14ac:dyDescent="0.2">
      <c r="A531" s="2"/>
      <c r="C531" s="2">
        <v>41698</v>
      </c>
      <c r="D531">
        <v>7.0000000000000007E-2</v>
      </c>
      <c r="E531" s="2"/>
      <c r="G531" s="2">
        <v>41698</v>
      </c>
      <c r="H531">
        <v>2.6475999999999997</v>
      </c>
      <c r="I531" s="2"/>
      <c r="K531" s="2">
        <v>41698</v>
      </c>
      <c r="L531">
        <v>1675.4</v>
      </c>
      <c r="M531" s="2">
        <v>41698</v>
      </c>
      <c r="N531">
        <v>1859.45</v>
      </c>
      <c r="Q531" s="2">
        <v>41698</v>
      </c>
      <c r="R531">
        <v>1932.08</v>
      </c>
      <c r="S531" s="2">
        <v>42094</v>
      </c>
      <c r="T531">
        <v>7.9228800000000001</v>
      </c>
    </row>
    <row r="532" spans="1:20" x14ac:dyDescent="0.2">
      <c r="A532" s="2"/>
      <c r="C532" s="2">
        <v>41729</v>
      </c>
      <c r="D532">
        <v>0.08</v>
      </c>
      <c r="E532" s="2"/>
      <c r="G532" s="2">
        <v>41729</v>
      </c>
      <c r="H532">
        <v>2.718</v>
      </c>
      <c r="I532" s="2"/>
      <c r="K532" s="2">
        <v>41729</v>
      </c>
      <c r="L532">
        <v>1673.87</v>
      </c>
      <c r="M532" s="2">
        <v>41729</v>
      </c>
      <c r="N532">
        <v>1872.34</v>
      </c>
      <c r="Q532" s="2">
        <v>41729</v>
      </c>
      <c r="R532">
        <v>1943.35</v>
      </c>
      <c r="S532" s="2">
        <v>42124</v>
      </c>
      <c r="T532">
        <v>8.2044300000000003</v>
      </c>
    </row>
    <row r="533" spans="1:20" x14ac:dyDescent="0.2">
      <c r="A533" s="2"/>
      <c r="C533" s="2">
        <v>41759</v>
      </c>
      <c r="D533">
        <v>0.09</v>
      </c>
      <c r="E533" s="2"/>
      <c r="G533" s="2">
        <v>41759</v>
      </c>
      <c r="H533">
        <v>2.6459000000000001</v>
      </c>
      <c r="I533" s="2"/>
      <c r="K533" s="2">
        <v>41759</v>
      </c>
      <c r="L533">
        <v>1687.74</v>
      </c>
      <c r="M533" s="2">
        <v>41759</v>
      </c>
      <c r="N533">
        <v>1883.95</v>
      </c>
      <c r="Q533" s="2">
        <v>41759</v>
      </c>
      <c r="R533">
        <v>1955.84</v>
      </c>
      <c r="S533" s="2">
        <v>42153</v>
      </c>
      <c r="T533">
        <v>8.30457</v>
      </c>
    </row>
    <row r="534" spans="1:20" x14ac:dyDescent="0.2">
      <c r="A534" s="2"/>
      <c r="C534" s="2">
        <v>41790</v>
      </c>
      <c r="D534">
        <v>0.09</v>
      </c>
      <c r="E534" s="2"/>
      <c r="G534" s="2">
        <v>41789</v>
      </c>
      <c r="H534">
        <v>2.4759000000000002</v>
      </c>
      <c r="I534" s="2"/>
      <c r="K534" s="2">
        <v>41789</v>
      </c>
      <c r="L534">
        <v>1715.18</v>
      </c>
      <c r="M534" s="2">
        <v>41789</v>
      </c>
      <c r="N534">
        <v>1923.57</v>
      </c>
      <c r="Q534" s="2">
        <v>41789</v>
      </c>
      <c r="R534">
        <v>1995.82</v>
      </c>
      <c r="S534" s="2">
        <v>42185</v>
      </c>
      <c r="T534">
        <v>8.1729400000000005</v>
      </c>
    </row>
    <row r="535" spans="1:20" x14ac:dyDescent="0.2">
      <c r="A535" s="2"/>
      <c r="C535" s="2">
        <v>41820</v>
      </c>
      <c r="D535">
        <v>0.1</v>
      </c>
      <c r="E535" s="2"/>
      <c r="G535" s="2">
        <v>41820</v>
      </c>
      <c r="H535">
        <v>2.5304000000000002</v>
      </c>
      <c r="I535" s="2"/>
      <c r="K535" s="2">
        <v>41820</v>
      </c>
      <c r="L535">
        <v>1743.42</v>
      </c>
      <c r="M535" s="2">
        <v>41820</v>
      </c>
      <c r="N535">
        <v>1960.23</v>
      </c>
      <c r="Q535" s="2">
        <v>41820</v>
      </c>
      <c r="R535">
        <v>2040.58</v>
      </c>
      <c r="S535" s="2">
        <v>42216</v>
      </c>
      <c r="T535">
        <v>8.1888199999999998</v>
      </c>
    </row>
    <row r="536" spans="1:20" x14ac:dyDescent="0.2">
      <c r="A536" s="2"/>
      <c r="C536" s="2">
        <v>41851</v>
      </c>
      <c r="D536">
        <v>0.09</v>
      </c>
      <c r="E536" s="2"/>
      <c r="G536" s="2">
        <v>41851</v>
      </c>
      <c r="H536">
        <v>2.5577999999999999</v>
      </c>
      <c r="I536" s="2"/>
      <c r="K536" s="2">
        <v>41851</v>
      </c>
      <c r="L536">
        <v>1714.35</v>
      </c>
      <c r="M536" s="2">
        <v>41851</v>
      </c>
      <c r="N536">
        <v>1930.67</v>
      </c>
      <c r="Q536" s="2">
        <v>41851</v>
      </c>
      <c r="R536">
        <v>2011.27</v>
      </c>
      <c r="S536" s="2">
        <v>42247</v>
      </c>
      <c r="T536">
        <v>7.7124100000000002</v>
      </c>
    </row>
    <row r="537" spans="1:20" x14ac:dyDescent="0.2">
      <c r="A537" s="2"/>
      <c r="C537" s="2">
        <v>41882</v>
      </c>
      <c r="D537">
        <v>0.09</v>
      </c>
      <c r="E537" s="2"/>
      <c r="G537" s="2">
        <v>41880</v>
      </c>
      <c r="H537">
        <v>2.3431000000000002</v>
      </c>
      <c r="I537" s="2"/>
      <c r="K537" s="2">
        <v>41880</v>
      </c>
      <c r="L537">
        <v>1748.69</v>
      </c>
      <c r="M537" s="2">
        <v>41880</v>
      </c>
      <c r="N537">
        <v>2003.37</v>
      </c>
      <c r="Q537" s="2">
        <v>41880</v>
      </c>
      <c r="R537">
        <v>2084.94</v>
      </c>
      <c r="S537" s="2">
        <v>42277</v>
      </c>
      <c r="T537">
        <v>7.1510800000000003</v>
      </c>
    </row>
    <row r="538" spans="1:20" x14ac:dyDescent="0.2">
      <c r="A538" s="2"/>
      <c r="C538" s="2">
        <v>41912</v>
      </c>
      <c r="D538">
        <v>0.09</v>
      </c>
      <c r="E538" s="2"/>
      <c r="G538" s="2">
        <v>41912</v>
      </c>
      <c r="H538">
        <v>2.4887999999999999</v>
      </c>
      <c r="I538" s="2"/>
      <c r="K538" s="2">
        <v>41912</v>
      </c>
      <c r="L538">
        <v>1698.41</v>
      </c>
      <c r="M538" s="2">
        <v>41912</v>
      </c>
      <c r="N538">
        <v>1972.29</v>
      </c>
      <c r="Q538" s="2">
        <v>41912</v>
      </c>
      <c r="R538">
        <v>2041.66</v>
      </c>
      <c r="S538" s="2">
        <v>42307</v>
      </c>
      <c r="T538">
        <v>7.8634599999999999</v>
      </c>
    </row>
    <row r="539" spans="1:20" x14ac:dyDescent="0.2">
      <c r="A539" s="2"/>
      <c r="C539" s="2">
        <v>41943</v>
      </c>
      <c r="D539">
        <v>0.09</v>
      </c>
      <c r="E539" s="2"/>
      <c r="G539" s="2">
        <v>41943</v>
      </c>
      <c r="H539">
        <v>2.3353000000000002</v>
      </c>
      <c r="I539" s="2"/>
      <c r="K539" s="2">
        <v>41943</v>
      </c>
      <c r="L539">
        <v>1708.09</v>
      </c>
      <c r="M539" s="2">
        <v>41943</v>
      </c>
      <c r="N539">
        <v>2018.05</v>
      </c>
      <c r="Q539" s="2">
        <v>41943</v>
      </c>
      <c r="R539">
        <v>2080.8000000000002</v>
      </c>
      <c r="S539" s="2">
        <v>42338</v>
      </c>
      <c r="T539">
        <v>7.7922900000000004</v>
      </c>
    </row>
    <row r="540" spans="1:20" x14ac:dyDescent="0.2">
      <c r="A540" s="2"/>
      <c r="C540" s="2">
        <v>41973</v>
      </c>
      <c r="D540">
        <v>0.09</v>
      </c>
      <c r="E540" s="2"/>
      <c r="G540" s="2">
        <v>41971</v>
      </c>
      <c r="H540">
        <v>2.1640000000000001</v>
      </c>
      <c r="I540" s="2"/>
      <c r="K540" s="2">
        <v>41971</v>
      </c>
      <c r="L540">
        <v>1739.5</v>
      </c>
      <c r="M540" s="2">
        <v>41971</v>
      </c>
      <c r="N540">
        <v>2067.56</v>
      </c>
      <c r="Q540" s="2">
        <v>41971</v>
      </c>
      <c r="R540">
        <v>2127.71</v>
      </c>
      <c r="S540" s="2">
        <v>42369</v>
      </c>
      <c r="T540">
        <v>7.7804500000000001</v>
      </c>
    </row>
    <row r="541" spans="1:20" x14ac:dyDescent="0.2">
      <c r="A541" s="2"/>
      <c r="C541" s="2">
        <v>42004</v>
      </c>
      <c r="D541">
        <v>0.12</v>
      </c>
      <c r="E541" s="2"/>
      <c r="G541" s="2">
        <v>42004</v>
      </c>
      <c r="H541">
        <v>2.1711999999999998</v>
      </c>
      <c r="I541" s="2"/>
      <c r="K541" s="2">
        <v>42004</v>
      </c>
      <c r="L541">
        <v>1709.67</v>
      </c>
      <c r="M541" s="2">
        <v>42004</v>
      </c>
      <c r="N541">
        <v>2058.9</v>
      </c>
      <c r="Q541" s="2">
        <v>42004</v>
      </c>
      <c r="R541">
        <v>2115.17</v>
      </c>
      <c r="S541" s="2">
        <v>42398</v>
      </c>
      <c r="T541">
        <v>7.16561</v>
      </c>
    </row>
    <row r="542" spans="1:20" x14ac:dyDescent="0.2">
      <c r="A542" s="2"/>
      <c r="C542" s="2">
        <v>42035</v>
      </c>
      <c r="D542">
        <v>0.11</v>
      </c>
      <c r="E542" s="2"/>
      <c r="G542" s="2">
        <v>42034</v>
      </c>
      <c r="H542">
        <v>1.6407</v>
      </c>
      <c r="I542" s="2"/>
      <c r="K542" s="2">
        <v>42034</v>
      </c>
      <c r="L542">
        <v>1677.54</v>
      </c>
      <c r="M542" s="2">
        <v>42034</v>
      </c>
      <c r="N542">
        <v>1994.99</v>
      </c>
      <c r="Q542" s="2">
        <v>42034</v>
      </c>
      <c r="R542">
        <v>2045.77</v>
      </c>
      <c r="S542" s="2">
        <v>42429</v>
      </c>
      <c r="T542">
        <v>6.9566999999999997</v>
      </c>
    </row>
    <row r="543" spans="1:20" x14ac:dyDescent="0.2">
      <c r="A543" s="2"/>
      <c r="C543" s="2">
        <v>42063</v>
      </c>
      <c r="D543">
        <v>0.11</v>
      </c>
      <c r="E543" s="2"/>
      <c r="G543" s="2">
        <v>42062</v>
      </c>
      <c r="H543">
        <v>1.9929999999999999</v>
      </c>
      <c r="I543" s="2"/>
      <c r="K543" s="2">
        <v>42062</v>
      </c>
      <c r="L543">
        <v>1772.86</v>
      </c>
      <c r="M543" s="2">
        <v>42062</v>
      </c>
      <c r="N543">
        <v>2104.5</v>
      </c>
      <c r="Q543" s="2">
        <v>42062</v>
      </c>
      <c r="R543">
        <v>2160.4</v>
      </c>
      <c r="S543" s="2">
        <v>42460</v>
      </c>
      <c r="T543">
        <v>7.2231100000000001</v>
      </c>
    </row>
    <row r="544" spans="1:20" x14ac:dyDescent="0.2">
      <c r="A544" s="2"/>
      <c r="C544" s="2">
        <v>42094</v>
      </c>
      <c r="D544">
        <v>0.11</v>
      </c>
      <c r="E544" s="2"/>
      <c r="G544" s="2">
        <v>42094</v>
      </c>
      <c r="H544">
        <v>1.9231</v>
      </c>
      <c r="I544" s="2"/>
      <c r="K544" s="2">
        <v>42094</v>
      </c>
      <c r="L544">
        <v>1740.81</v>
      </c>
      <c r="M544" s="2">
        <v>42094</v>
      </c>
      <c r="N544">
        <v>2067.89</v>
      </c>
      <c r="Q544" s="2">
        <v>42094</v>
      </c>
      <c r="R544">
        <v>2123.36</v>
      </c>
      <c r="S544" s="2">
        <v>42489</v>
      </c>
      <c r="T544">
        <v>7.4715699999999998</v>
      </c>
    </row>
    <row r="545" spans="1:20" x14ac:dyDescent="0.2">
      <c r="A545" s="2"/>
      <c r="C545" s="2">
        <v>42124</v>
      </c>
      <c r="D545">
        <v>0.12</v>
      </c>
      <c r="E545" s="2"/>
      <c r="G545" s="2">
        <v>42124</v>
      </c>
      <c r="H545">
        <v>2.0316999999999998</v>
      </c>
      <c r="I545" s="2"/>
      <c r="K545" s="2">
        <v>42124</v>
      </c>
      <c r="L545">
        <v>1778.4</v>
      </c>
      <c r="M545" s="2">
        <v>42124</v>
      </c>
      <c r="N545">
        <v>2085.5100000000002</v>
      </c>
      <c r="Q545" s="2">
        <v>42124</v>
      </c>
      <c r="R545">
        <v>2148.0300000000002</v>
      </c>
      <c r="S545" s="2">
        <v>42521</v>
      </c>
      <c r="T545">
        <v>7.5031600000000003</v>
      </c>
    </row>
    <row r="546" spans="1:20" x14ac:dyDescent="0.2">
      <c r="A546" s="2"/>
      <c r="C546" s="2">
        <v>42155</v>
      </c>
      <c r="D546">
        <v>0.12</v>
      </c>
      <c r="E546" s="2"/>
      <c r="G546" s="2">
        <v>42153</v>
      </c>
      <c r="H546">
        <v>2.1214</v>
      </c>
      <c r="I546" s="2"/>
      <c r="K546" s="2">
        <v>42153</v>
      </c>
      <c r="L546">
        <v>1779.31</v>
      </c>
      <c r="M546" s="2">
        <v>42153</v>
      </c>
      <c r="N546">
        <v>2107.39</v>
      </c>
      <c r="Q546" s="2">
        <v>42153</v>
      </c>
      <c r="R546">
        <v>2163.96</v>
      </c>
      <c r="S546" s="2">
        <v>42551</v>
      </c>
      <c r="T546">
        <v>7.2511900000000002</v>
      </c>
    </row>
    <row r="547" spans="1:20" x14ac:dyDescent="0.2">
      <c r="A547" s="2"/>
      <c r="C547" s="2">
        <v>42185</v>
      </c>
      <c r="D547">
        <v>0.13</v>
      </c>
      <c r="E547" s="2"/>
      <c r="G547" s="2">
        <v>42185</v>
      </c>
      <c r="H547">
        <v>2.3531</v>
      </c>
      <c r="I547" s="2"/>
      <c r="K547" s="2">
        <v>42185</v>
      </c>
      <c r="L547">
        <v>1735.61</v>
      </c>
      <c r="M547" s="2">
        <v>42185</v>
      </c>
      <c r="N547">
        <v>2063.11</v>
      </c>
      <c r="Q547" s="2">
        <v>42185</v>
      </c>
      <c r="R547">
        <v>2118.0100000000002</v>
      </c>
      <c r="S547" s="2">
        <v>42580</v>
      </c>
      <c r="T547">
        <v>7.7762599999999997</v>
      </c>
    </row>
    <row r="548" spans="1:20" x14ac:dyDescent="0.2">
      <c r="A548" s="2"/>
      <c r="C548" s="2">
        <v>42216</v>
      </c>
      <c r="D548">
        <v>0.13</v>
      </c>
      <c r="E548" s="2"/>
      <c r="G548" s="2">
        <v>42216</v>
      </c>
      <c r="H548">
        <v>2.1800999999999999</v>
      </c>
      <c r="I548" s="2"/>
      <c r="K548" s="2">
        <v>42216</v>
      </c>
      <c r="L548">
        <v>1765.6</v>
      </c>
      <c r="M548" s="2">
        <v>42216</v>
      </c>
      <c r="N548">
        <v>2103.84</v>
      </c>
      <c r="Q548" s="2">
        <v>42216</v>
      </c>
      <c r="R548">
        <v>2150.61</v>
      </c>
      <c r="S548" s="2">
        <v>42613</v>
      </c>
      <c r="T548">
        <v>7.8048999999999999</v>
      </c>
    </row>
    <row r="549" spans="1:20" x14ac:dyDescent="0.2">
      <c r="A549" s="2"/>
      <c r="C549" s="2">
        <v>42247</v>
      </c>
      <c r="D549">
        <v>0.14000000000000001</v>
      </c>
      <c r="E549" s="2"/>
      <c r="G549" s="2">
        <v>42247</v>
      </c>
      <c r="H549">
        <v>2.2179000000000002</v>
      </c>
      <c r="I549" s="2"/>
      <c r="K549" s="2">
        <v>42247</v>
      </c>
      <c r="L549">
        <v>1645.43</v>
      </c>
      <c r="M549" s="2">
        <v>42247</v>
      </c>
      <c r="N549">
        <v>1972.18</v>
      </c>
      <c r="Q549" s="2">
        <v>42247</v>
      </c>
      <c r="R549">
        <v>2015.19</v>
      </c>
      <c r="S549" s="2">
        <v>42643</v>
      </c>
      <c r="T549">
        <v>7.8457100000000004</v>
      </c>
    </row>
    <row r="550" spans="1:20" x14ac:dyDescent="0.2">
      <c r="A550" s="2"/>
      <c r="C550" s="2">
        <v>42277</v>
      </c>
      <c r="D550">
        <v>0.14000000000000001</v>
      </c>
      <c r="E550" s="2"/>
      <c r="G550" s="2">
        <v>42277</v>
      </c>
      <c r="H550">
        <v>2.0367999999999999</v>
      </c>
      <c r="I550" s="2"/>
      <c r="K550" s="2">
        <v>42277</v>
      </c>
      <c r="L550">
        <v>1581.92</v>
      </c>
      <c r="M550" s="2">
        <v>42277</v>
      </c>
      <c r="N550">
        <v>1920.03</v>
      </c>
      <c r="Q550" s="2">
        <v>42277</v>
      </c>
      <c r="R550">
        <v>1956.04</v>
      </c>
      <c r="S550" s="2">
        <v>42674</v>
      </c>
      <c r="T550">
        <v>7.96943</v>
      </c>
    </row>
    <row r="551" spans="1:20" x14ac:dyDescent="0.2">
      <c r="A551" s="2"/>
      <c r="C551" s="2">
        <v>42308</v>
      </c>
      <c r="D551">
        <v>0.12</v>
      </c>
      <c r="E551" s="2"/>
      <c r="G551" s="2">
        <v>42307</v>
      </c>
      <c r="H551">
        <v>2.1421000000000001</v>
      </c>
      <c r="I551" s="2"/>
      <c r="K551" s="2">
        <v>42307</v>
      </c>
      <c r="L551">
        <v>1705.8</v>
      </c>
      <c r="M551" s="2">
        <v>42307</v>
      </c>
      <c r="N551">
        <v>2079.36</v>
      </c>
      <c r="Q551" s="2">
        <v>42307</v>
      </c>
      <c r="R551">
        <v>2110.35</v>
      </c>
      <c r="S551" s="2">
        <v>42704</v>
      </c>
      <c r="T551">
        <v>7.7575599999999998</v>
      </c>
    </row>
    <row r="552" spans="1:20" x14ac:dyDescent="0.2">
      <c r="A552" s="2"/>
      <c r="C552" s="2">
        <v>42338</v>
      </c>
      <c r="D552">
        <v>0.12</v>
      </c>
      <c r="E552" s="2"/>
      <c r="G552" s="2">
        <v>42338</v>
      </c>
      <c r="H552">
        <v>2.206</v>
      </c>
      <c r="I552" s="2"/>
      <c r="K552" s="2">
        <v>42338</v>
      </c>
      <c r="L552">
        <v>1694.4</v>
      </c>
      <c r="M552" s="2">
        <v>42338</v>
      </c>
      <c r="N552">
        <v>2080.41</v>
      </c>
      <c r="Q552" s="2">
        <v>42338</v>
      </c>
      <c r="R552">
        <v>2110.08</v>
      </c>
      <c r="S552" s="2">
        <v>42734</v>
      </c>
      <c r="T552">
        <v>7.8360799999999999</v>
      </c>
    </row>
    <row r="553" spans="1:20" x14ac:dyDescent="0.2">
      <c r="A553" s="2"/>
      <c r="C553" s="2">
        <v>42369</v>
      </c>
      <c r="D553">
        <v>0.24</v>
      </c>
      <c r="E553" s="2"/>
      <c r="G553" s="2">
        <v>42369</v>
      </c>
      <c r="H553">
        <v>2.2694000000000001</v>
      </c>
      <c r="I553" s="2"/>
      <c r="K553" s="2">
        <v>42369</v>
      </c>
      <c r="L553">
        <v>1662.79</v>
      </c>
      <c r="M553" s="2">
        <v>42369</v>
      </c>
      <c r="N553">
        <v>2043.94</v>
      </c>
      <c r="Q553" s="2">
        <v>42369</v>
      </c>
      <c r="R553">
        <v>2064.9699999999998</v>
      </c>
      <c r="S553" s="2">
        <v>42766</v>
      </c>
      <c r="T553">
        <v>8.0969899999999999</v>
      </c>
    </row>
    <row r="554" spans="1:20" x14ac:dyDescent="0.2">
      <c r="A554" s="2"/>
      <c r="C554" s="2">
        <v>42400</v>
      </c>
      <c r="D554">
        <v>0.34</v>
      </c>
      <c r="E554" s="2"/>
      <c r="G554" s="2">
        <v>42398</v>
      </c>
      <c r="H554">
        <v>1.9209000000000001</v>
      </c>
      <c r="I554" s="2"/>
      <c r="K554" s="2">
        <v>42398</v>
      </c>
      <c r="L554">
        <v>1562.18</v>
      </c>
      <c r="M554" s="2">
        <v>42398</v>
      </c>
      <c r="N554">
        <v>1940.24</v>
      </c>
      <c r="Q554" s="2">
        <v>42398</v>
      </c>
      <c r="R554">
        <v>1955.63</v>
      </c>
      <c r="S554" s="2">
        <v>42794</v>
      </c>
      <c r="T554">
        <v>8.2118099999999998</v>
      </c>
    </row>
    <row r="555" spans="1:20" x14ac:dyDescent="0.2">
      <c r="A555" s="2"/>
      <c r="C555" s="2">
        <v>42429</v>
      </c>
      <c r="D555">
        <v>0.38</v>
      </c>
      <c r="E555" s="2"/>
      <c r="G555" s="2">
        <v>42429</v>
      </c>
      <c r="H555">
        <v>1.7347000000000001</v>
      </c>
      <c r="I555" s="2"/>
      <c r="K555" s="2">
        <v>42429</v>
      </c>
      <c r="L555">
        <v>1547.17</v>
      </c>
      <c r="M555" s="2">
        <v>42429</v>
      </c>
      <c r="N555">
        <v>1932.23</v>
      </c>
      <c r="Q555" s="2">
        <v>42429</v>
      </c>
      <c r="R555">
        <v>1950.33</v>
      </c>
      <c r="S555" s="2">
        <v>42825</v>
      </c>
      <c r="T555">
        <v>8.1330500000000008</v>
      </c>
    </row>
    <row r="556" spans="1:20" x14ac:dyDescent="0.2">
      <c r="A556" s="2"/>
      <c r="C556" s="2">
        <v>42460</v>
      </c>
      <c r="D556">
        <v>0.36</v>
      </c>
      <c r="E556" s="2"/>
      <c r="G556" s="2">
        <v>42460</v>
      </c>
      <c r="H556">
        <v>1.7686999999999999</v>
      </c>
      <c r="I556" s="2"/>
      <c r="K556" s="2">
        <v>42460</v>
      </c>
      <c r="L556">
        <v>1648.12</v>
      </c>
      <c r="M556" s="2">
        <v>42460</v>
      </c>
      <c r="N556">
        <v>2059.7399999999998</v>
      </c>
      <c r="Q556" s="2">
        <v>42460</v>
      </c>
      <c r="R556">
        <v>2083.44</v>
      </c>
      <c r="S556" s="2">
        <v>42853</v>
      </c>
      <c r="T556">
        <v>8.2129799999999999</v>
      </c>
    </row>
    <row r="557" spans="1:20" x14ac:dyDescent="0.2">
      <c r="A557" s="2"/>
      <c r="C557" s="2">
        <v>42490</v>
      </c>
      <c r="D557">
        <v>0.37</v>
      </c>
      <c r="E557" s="2"/>
      <c r="G557" s="2">
        <v>42489</v>
      </c>
      <c r="H557">
        <v>1.8332999999999999</v>
      </c>
      <c r="I557" s="2"/>
      <c r="K557" s="2">
        <v>42489</v>
      </c>
      <c r="L557">
        <v>1670.8</v>
      </c>
      <c r="M557" s="2">
        <v>42489</v>
      </c>
      <c r="N557">
        <v>2065.3000000000002</v>
      </c>
      <c r="Q557" s="2">
        <v>42489</v>
      </c>
      <c r="R557">
        <v>2098.27</v>
      </c>
    </row>
    <row r="558" spans="1:20" x14ac:dyDescent="0.2">
      <c r="A558" s="2"/>
      <c r="C558" s="2">
        <v>42521</v>
      </c>
      <c r="D558">
        <v>0.37</v>
      </c>
      <c r="E558" s="2"/>
      <c r="G558" s="2">
        <v>42521</v>
      </c>
      <c r="H558">
        <v>1.8458000000000001</v>
      </c>
      <c r="I558" s="2"/>
      <c r="K558" s="2">
        <v>42521</v>
      </c>
      <c r="L558">
        <v>1674.61</v>
      </c>
      <c r="M558" s="2">
        <v>42521</v>
      </c>
      <c r="N558">
        <v>2096.96</v>
      </c>
      <c r="Q558" s="2">
        <v>42521</v>
      </c>
      <c r="R558">
        <v>2125.0300000000002</v>
      </c>
    </row>
    <row r="559" spans="1:20" x14ac:dyDescent="0.2">
      <c r="A559" s="2"/>
      <c r="C559" s="2">
        <v>42551</v>
      </c>
      <c r="D559">
        <v>0.38</v>
      </c>
      <c r="E559" s="2"/>
      <c r="G559" s="2">
        <v>42551</v>
      </c>
      <c r="H559">
        <v>1.4697</v>
      </c>
      <c r="I559" s="2"/>
      <c r="K559" s="2">
        <v>42551</v>
      </c>
      <c r="L559">
        <v>1653.23</v>
      </c>
      <c r="M559" s="2">
        <v>42551</v>
      </c>
      <c r="N559">
        <v>2098.86</v>
      </c>
      <c r="Q559" s="2">
        <v>42551</v>
      </c>
      <c r="R559">
        <v>2126.96</v>
      </c>
    </row>
    <row r="560" spans="1:20" x14ac:dyDescent="0.2">
      <c r="A560" s="2"/>
      <c r="C560" s="2">
        <v>42582</v>
      </c>
      <c r="D560">
        <v>0.39</v>
      </c>
      <c r="E560" s="2"/>
      <c r="G560" s="2">
        <v>42580</v>
      </c>
      <c r="H560">
        <v>1.4531000000000001</v>
      </c>
      <c r="I560" s="2"/>
      <c r="K560" s="2">
        <v>42580</v>
      </c>
      <c r="L560">
        <v>1721.79</v>
      </c>
      <c r="M560" s="2">
        <v>42580</v>
      </c>
      <c r="N560">
        <v>2173.6</v>
      </c>
      <c r="Q560" s="2">
        <v>42580</v>
      </c>
      <c r="R560">
        <v>2204.5</v>
      </c>
    </row>
    <row r="561" spans="1:18" x14ac:dyDescent="0.2">
      <c r="A561" s="2"/>
      <c r="C561" s="2">
        <v>42613</v>
      </c>
      <c r="D561">
        <v>0.4</v>
      </c>
      <c r="E561" s="2"/>
      <c r="G561" s="2">
        <v>42613</v>
      </c>
      <c r="H561">
        <v>1.58</v>
      </c>
      <c r="I561" s="2"/>
      <c r="K561" s="2">
        <v>42613</v>
      </c>
      <c r="L561">
        <v>1719.52</v>
      </c>
      <c r="M561" s="2">
        <v>42613</v>
      </c>
      <c r="N561">
        <v>2170.9499999999998</v>
      </c>
      <c r="Q561" s="2">
        <v>42613</v>
      </c>
      <c r="R561">
        <v>2202.62</v>
      </c>
    </row>
    <row r="562" spans="1:18" x14ac:dyDescent="0.2">
      <c r="A562" s="2"/>
      <c r="C562" s="2">
        <v>42643</v>
      </c>
      <c r="D562">
        <v>0.4</v>
      </c>
      <c r="E562" s="2"/>
      <c r="G562" s="2">
        <v>42643</v>
      </c>
      <c r="H562">
        <v>1.5944</v>
      </c>
      <c r="I562" s="2"/>
      <c r="K562" s="2">
        <v>42643</v>
      </c>
      <c r="L562">
        <v>1725.67</v>
      </c>
      <c r="M562" s="2">
        <v>42643</v>
      </c>
      <c r="N562">
        <v>2168.27</v>
      </c>
      <c r="Q562" s="2">
        <v>42643</v>
      </c>
      <c r="R562">
        <v>2202.7600000000002</v>
      </c>
    </row>
    <row r="563" spans="1:18" x14ac:dyDescent="0.2">
      <c r="A563" s="2"/>
      <c r="C563" s="2">
        <v>42674</v>
      </c>
      <c r="D563">
        <v>0.4</v>
      </c>
      <c r="E563" s="2"/>
      <c r="G563" s="2">
        <v>42674</v>
      </c>
      <c r="H563">
        <v>1.8254999999999999</v>
      </c>
      <c r="I563" s="2"/>
      <c r="K563" s="2">
        <v>42674</v>
      </c>
      <c r="L563">
        <v>1690.92</v>
      </c>
      <c r="M563" s="2">
        <v>42674</v>
      </c>
      <c r="N563">
        <v>2126.15</v>
      </c>
      <c r="Q563" s="2">
        <v>42674</v>
      </c>
      <c r="R563">
        <v>2159.69</v>
      </c>
    </row>
    <row r="564" spans="1:18" x14ac:dyDescent="0.2">
      <c r="A564" s="2"/>
      <c r="C564" s="2">
        <v>42704</v>
      </c>
      <c r="D564">
        <v>0.41</v>
      </c>
      <c r="E564" s="2"/>
      <c r="G564" s="2">
        <v>42704</v>
      </c>
      <c r="H564">
        <v>2.3809</v>
      </c>
      <c r="I564" s="2"/>
      <c r="K564" s="2">
        <v>42704</v>
      </c>
      <c r="L564">
        <v>1712.09</v>
      </c>
      <c r="M564" s="2">
        <v>42704</v>
      </c>
      <c r="N564">
        <v>2198.81</v>
      </c>
      <c r="Q564" s="2">
        <v>42704</v>
      </c>
      <c r="R564">
        <v>2230.2800000000002</v>
      </c>
    </row>
    <row r="565" spans="1:18" x14ac:dyDescent="0.2">
      <c r="A565" s="2"/>
      <c r="C565" s="2">
        <v>42735</v>
      </c>
      <c r="D565">
        <v>0.54</v>
      </c>
      <c r="E565" s="2"/>
      <c r="G565" s="2">
        <v>42734</v>
      </c>
      <c r="H565">
        <v>2.4443000000000001</v>
      </c>
      <c r="I565" s="2"/>
      <c r="K565" s="2">
        <v>42734</v>
      </c>
      <c r="L565">
        <v>1751.22</v>
      </c>
      <c r="M565" s="2">
        <v>42734</v>
      </c>
      <c r="N565">
        <v>2238.83</v>
      </c>
      <c r="Q565" s="2">
        <v>42734</v>
      </c>
      <c r="R565">
        <v>2268.17</v>
      </c>
    </row>
    <row r="566" spans="1:18" x14ac:dyDescent="0.2">
      <c r="A566" s="2"/>
      <c r="C566" s="2">
        <v>42766</v>
      </c>
      <c r="D566">
        <v>0.65</v>
      </c>
      <c r="E566" s="2"/>
      <c r="G566" s="2">
        <v>42766</v>
      </c>
      <c r="H566">
        <v>2.4531000000000001</v>
      </c>
      <c r="I566" s="2"/>
      <c r="K566" s="2">
        <v>42766</v>
      </c>
      <c r="L566">
        <v>1792.4</v>
      </c>
      <c r="M566" s="2">
        <v>42766</v>
      </c>
      <c r="N566">
        <v>2278.87</v>
      </c>
      <c r="Q566" s="2">
        <v>42766</v>
      </c>
      <c r="R566">
        <v>2314.7800000000002</v>
      </c>
    </row>
    <row r="567" spans="1:18" x14ac:dyDescent="0.2">
      <c r="A567" s="2"/>
      <c r="C567" s="2">
        <v>42794</v>
      </c>
      <c r="D567">
        <v>0.66</v>
      </c>
      <c r="E567" s="2"/>
      <c r="G567" s="2">
        <v>42794</v>
      </c>
      <c r="H567">
        <v>2.3898999999999999</v>
      </c>
      <c r="I567" s="2"/>
      <c r="K567" s="2">
        <v>42794</v>
      </c>
      <c r="L567">
        <v>1838.7</v>
      </c>
      <c r="M567" s="2">
        <v>42794</v>
      </c>
      <c r="N567">
        <v>2363.64</v>
      </c>
      <c r="Q567" s="2">
        <v>42794</v>
      </c>
      <c r="R567">
        <v>2392.9899999999998</v>
      </c>
    </row>
    <row r="568" spans="1:18" x14ac:dyDescent="0.2">
      <c r="A568" s="2"/>
      <c r="C568" s="2">
        <v>42825</v>
      </c>
      <c r="D568">
        <v>0.79</v>
      </c>
      <c r="E568" s="2"/>
      <c r="G568" s="2">
        <v>42825</v>
      </c>
      <c r="H568">
        <v>2.3874</v>
      </c>
      <c r="I568" s="2"/>
      <c r="K568" s="2">
        <v>42825</v>
      </c>
      <c r="L568">
        <v>1853.69</v>
      </c>
      <c r="M568" s="2">
        <v>42825</v>
      </c>
      <c r="N568">
        <v>2362.7199999999998</v>
      </c>
      <c r="Q568" s="2">
        <v>42825</v>
      </c>
      <c r="R568">
        <v>2392.81</v>
      </c>
    </row>
    <row r="569" spans="1:18" x14ac:dyDescent="0.2">
      <c r="A569" s="2"/>
      <c r="C569" s="2">
        <v>42855</v>
      </c>
      <c r="D569">
        <v>0.9</v>
      </c>
      <c r="E569" s="2"/>
      <c r="G569" s="2">
        <v>42853</v>
      </c>
      <c r="H569">
        <v>2.2801999999999998</v>
      </c>
      <c r="I569" s="2"/>
      <c r="K569" s="2">
        <v>42853</v>
      </c>
      <c r="L569">
        <v>1878.28</v>
      </c>
      <c r="M569" s="2">
        <v>42853</v>
      </c>
      <c r="N569">
        <v>2384.1999999999998</v>
      </c>
      <c r="Q569" s="2">
        <v>42853</v>
      </c>
      <c r="R569">
        <v>2411.48</v>
      </c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1"/>
  <sheetViews>
    <sheetView workbookViewId="0">
      <selection activeCell="B383" sqref="B383"/>
    </sheetView>
  </sheetViews>
  <sheetFormatPr baseColWidth="10" defaultRowHeight="15" x14ac:dyDescent="0.2"/>
  <sheetData>
    <row r="1" spans="1:32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13</v>
      </c>
      <c r="N1" t="s">
        <v>10</v>
      </c>
      <c r="P1" t="s">
        <v>11</v>
      </c>
      <c r="R1" t="s">
        <v>12</v>
      </c>
      <c r="T1" t="s">
        <v>14</v>
      </c>
      <c r="V1" t="s">
        <v>22</v>
      </c>
      <c r="X1" t="s">
        <v>15</v>
      </c>
      <c r="Z1" t="s">
        <v>16</v>
      </c>
      <c r="AB1" t="s">
        <v>17</v>
      </c>
      <c r="AD1" t="s">
        <v>18</v>
      </c>
      <c r="AF1" t="s">
        <v>19</v>
      </c>
    </row>
    <row r="2" spans="1:32" x14ac:dyDescent="0.2">
      <c r="B2" t="s">
        <v>5</v>
      </c>
      <c r="D2" t="s">
        <v>6</v>
      </c>
      <c r="F2" t="s">
        <v>7</v>
      </c>
      <c r="H2" t="s">
        <v>8</v>
      </c>
      <c r="J2" t="s">
        <v>9</v>
      </c>
      <c r="N2" t="s">
        <v>21</v>
      </c>
      <c r="P2" t="s">
        <v>20</v>
      </c>
    </row>
    <row r="3" spans="1:32" x14ac:dyDescent="0.2">
      <c r="A3" s="1">
        <v>31047</v>
      </c>
      <c r="B3" s="3">
        <v>8.5</v>
      </c>
      <c r="C3" s="1">
        <v>25568</v>
      </c>
      <c r="D3">
        <v>8.9700000000000006</v>
      </c>
      <c r="E3" s="1">
        <v>36798</v>
      </c>
      <c r="F3">
        <v>99.79</v>
      </c>
      <c r="G3" s="1">
        <v>25568</v>
      </c>
      <c r="H3">
        <v>7.8819999999999997</v>
      </c>
      <c r="I3" s="1">
        <v>30526</v>
      </c>
      <c r="J3">
        <v>98.21</v>
      </c>
      <c r="K3" s="1">
        <v>25568</v>
      </c>
      <c r="L3">
        <v>100</v>
      </c>
      <c r="M3" s="1">
        <v>25568</v>
      </c>
      <c r="N3">
        <v>92.06</v>
      </c>
      <c r="O3" s="1">
        <v>31807</v>
      </c>
      <c r="P3">
        <v>650.37171999999998</v>
      </c>
      <c r="Q3" s="1">
        <v>25568</v>
      </c>
      <c r="R3">
        <v>100</v>
      </c>
      <c r="S3" s="1">
        <v>25962</v>
      </c>
      <c r="T3">
        <v>0.24809999999999999</v>
      </c>
      <c r="U3" s="1">
        <v>30680</v>
      </c>
      <c r="V3">
        <v>1451.5</v>
      </c>
      <c r="W3" s="1">
        <v>33969</v>
      </c>
      <c r="X3">
        <v>12.914059999999999</v>
      </c>
      <c r="Y3" s="1">
        <v>32142</v>
      </c>
      <c r="Z3">
        <v>100</v>
      </c>
      <c r="AA3" s="1">
        <v>32142</v>
      </c>
      <c r="AB3">
        <v>100</v>
      </c>
      <c r="AC3" s="1">
        <v>36160</v>
      </c>
      <c r="AD3">
        <v>116.65</v>
      </c>
      <c r="AE3" s="1">
        <v>36189</v>
      </c>
      <c r="AF3">
        <v>116.67468</v>
      </c>
    </row>
    <row r="4" spans="1:32" x14ac:dyDescent="0.2">
      <c r="A4" s="1">
        <v>31078</v>
      </c>
      <c r="B4">
        <v>8.6300000000000008</v>
      </c>
      <c r="C4" s="2">
        <v>25599</v>
      </c>
      <c r="D4">
        <v>8.98</v>
      </c>
      <c r="E4" s="2">
        <v>36830</v>
      </c>
      <c r="F4">
        <v>98.66</v>
      </c>
      <c r="G4" s="2">
        <v>25598</v>
      </c>
      <c r="H4">
        <v>7.7519999999999998</v>
      </c>
      <c r="I4" s="2">
        <v>30559</v>
      </c>
      <c r="J4">
        <v>99.41</v>
      </c>
      <c r="K4" s="2">
        <v>25598</v>
      </c>
      <c r="L4">
        <v>94.25</v>
      </c>
      <c r="M4" s="2">
        <v>25598</v>
      </c>
      <c r="N4">
        <v>85.02</v>
      </c>
      <c r="O4" s="2">
        <v>31897</v>
      </c>
      <c r="P4">
        <v>661.25531999999998</v>
      </c>
      <c r="Q4" s="2">
        <v>25598</v>
      </c>
      <c r="R4">
        <v>93.35</v>
      </c>
      <c r="S4" s="2">
        <v>25990</v>
      </c>
      <c r="T4">
        <v>0.25879999999999997</v>
      </c>
      <c r="U4" s="2">
        <v>30712</v>
      </c>
      <c r="V4">
        <v>1489.4756</v>
      </c>
      <c r="W4" s="2">
        <v>33998</v>
      </c>
      <c r="X4">
        <v>12.771129999999999</v>
      </c>
      <c r="Y4" s="2">
        <v>32171</v>
      </c>
      <c r="Z4">
        <v>105.33</v>
      </c>
      <c r="AA4" s="2">
        <v>32171</v>
      </c>
      <c r="AB4">
        <v>104.96</v>
      </c>
      <c r="AC4" s="2">
        <v>36189</v>
      </c>
      <c r="AD4">
        <v>116.50762</v>
      </c>
      <c r="AE4" s="2">
        <v>36217</v>
      </c>
      <c r="AF4">
        <v>111.66257</v>
      </c>
    </row>
    <row r="5" spans="1:32" x14ac:dyDescent="0.2">
      <c r="A5" s="2">
        <v>31106</v>
      </c>
      <c r="B5">
        <v>9</v>
      </c>
      <c r="C5" s="2">
        <v>25627</v>
      </c>
      <c r="D5">
        <v>8.98</v>
      </c>
      <c r="E5" s="2">
        <v>36860</v>
      </c>
      <c r="F5">
        <v>100.42</v>
      </c>
      <c r="G5" s="2">
        <v>25626</v>
      </c>
      <c r="H5">
        <v>6.9020000000000001</v>
      </c>
      <c r="I5" s="2">
        <v>30589</v>
      </c>
      <c r="J5">
        <v>101.94</v>
      </c>
      <c r="K5" s="2">
        <v>25626</v>
      </c>
      <c r="L5">
        <v>96.98</v>
      </c>
      <c r="M5" s="2">
        <v>25626</v>
      </c>
      <c r="N5">
        <v>89.5</v>
      </c>
      <c r="O5" s="2">
        <v>31926</v>
      </c>
      <c r="P5">
        <v>685.42096000000004</v>
      </c>
      <c r="Q5" s="2">
        <v>25626</v>
      </c>
      <c r="R5">
        <v>98.15</v>
      </c>
      <c r="S5" s="2">
        <v>26023</v>
      </c>
      <c r="T5">
        <v>0.27947</v>
      </c>
      <c r="U5" s="2">
        <v>30741</v>
      </c>
      <c r="V5">
        <v>1550.5672199999999</v>
      </c>
      <c r="W5" s="2">
        <v>34026</v>
      </c>
      <c r="X5">
        <v>14.055300000000001</v>
      </c>
      <c r="Y5" s="2">
        <v>32202</v>
      </c>
      <c r="Z5">
        <v>112.99</v>
      </c>
      <c r="AA5" s="2">
        <v>32202</v>
      </c>
      <c r="AB5">
        <v>105.72</v>
      </c>
      <c r="AC5" s="2">
        <v>36217</v>
      </c>
      <c r="AD5">
        <v>113.80574</v>
      </c>
      <c r="AE5" s="2">
        <v>36250</v>
      </c>
      <c r="AF5">
        <v>111.48873</v>
      </c>
    </row>
    <row r="6" spans="1:32" x14ac:dyDescent="0.2">
      <c r="A6" s="2">
        <v>31135</v>
      </c>
      <c r="B6">
        <v>8.8800000000000008</v>
      </c>
      <c r="C6" s="2">
        <v>25658</v>
      </c>
      <c r="D6">
        <v>7.76</v>
      </c>
      <c r="E6" s="2">
        <v>36889</v>
      </c>
      <c r="F6">
        <v>103.43</v>
      </c>
      <c r="G6" s="2">
        <v>25658</v>
      </c>
      <c r="H6">
        <v>7.0819999999999999</v>
      </c>
      <c r="I6" s="2">
        <v>30620</v>
      </c>
      <c r="J6">
        <v>102.91</v>
      </c>
      <c r="K6" s="2">
        <v>25658</v>
      </c>
      <c r="L6">
        <v>97.07</v>
      </c>
      <c r="M6" s="2">
        <v>25658</v>
      </c>
      <c r="N6">
        <v>89.63</v>
      </c>
      <c r="O6" s="2">
        <v>31958</v>
      </c>
      <c r="P6">
        <v>686.92510000000004</v>
      </c>
      <c r="Q6" s="2">
        <v>25658</v>
      </c>
      <c r="R6">
        <v>98.51</v>
      </c>
      <c r="S6" s="2">
        <v>26053</v>
      </c>
      <c r="T6">
        <v>0.29316999999999999</v>
      </c>
      <c r="U6" s="2">
        <v>30771</v>
      </c>
      <c r="V6">
        <v>1599.21875</v>
      </c>
      <c r="W6" s="2">
        <v>34059</v>
      </c>
      <c r="X6">
        <v>12.54556</v>
      </c>
      <c r="Y6" s="2">
        <v>32233</v>
      </c>
      <c r="Z6">
        <v>121.37</v>
      </c>
      <c r="AA6" s="2">
        <v>32233</v>
      </c>
      <c r="AB6">
        <v>111.2</v>
      </c>
      <c r="AC6" s="2">
        <v>36250</v>
      </c>
      <c r="AD6">
        <v>114.62289</v>
      </c>
      <c r="AE6" s="2">
        <v>36280</v>
      </c>
      <c r="AF6">
        <v>114.11516</v>
      </c>
    </row>
    <row r="7" spans="1:32" x14ac:dyDescent="0.2">
      <c r="A7" s="2">
        <v>31167</v>
      </c>
      <c r="B7">
        <v>8.5</v>
      </c>
      <c r="C7" s="2">
        <v>25688</v>
      </c>
      <c r="D7">
        <v>8.1</v>
      </c>
      <c r="E7" s="2">
        <v>36922</v>
      </c>
      <c r="F7">
        <v>103.43</v>
      </c>
      <c r="G7" s="2">
        <v>25688</v>
      </c>
      <c r="H7">
        <v>7.8220000000000001</v>
      </c>
      <c r="I7" s="2">
        <v>30650</v>
      </c>
      <c r="J7">
        <v>103.62</v>
      </c>
      <c r="K7" s="2">
        <v>25688</v>
      </c>
      <c r="L7">
        <v>87.8</v>
      </c>
      <c r="M7" s="2">
        <v>25688</v>
      </c>
      <c r="N7">
        <v>81.52</v>
      </c>
      <c r="O7" s="2">
        <v>31989</v>
      </c>
      <c r="P7">
        <v>738.20331999999996</v>
      </c>
      <c r="Q7" s="2">
        <v>25688</v>
      </c>
      <c r="R7">
        <v>89.64</v>
      </c>
      <c r="S7" s="2">
        <v>26084</v>
      </c>
      <c r="T7">
        <v>0.29028999999999999</v>
      </c>
      <c r="U7" s="2">
        <v>30802</v>
      </c>
      <c r="V7">
        <v>1591.34347</v>
      </c>
      <c r="W7" s="2">
        <v>34089</v>
      </c>
      <c r="X7">
        <v>11.855119999999999</v>
      </c>
      <c r="Y7" s="2">
        <v>32262</v>
      </c>
      <c r="Z7">
        <v>122.72</v>
      </c>
      <c r="AA7" s="2">
        <v>32262</v>
      </c>
      <c r="AB7">
        <v>115.88</v>
      </c>
      <c r="AC7" s="2">
        <v>36280</v>
      </c>
      <c r="AD7">
        <v>117.78538</v>
      </c>
      <c r="AE7" s="2">
        <v>36311</v>
      </c>
      <c r="AF7">
        <v>109.07315</v>
      </c>
    </row>
    <row r="8" spans="1:32" x14ac:dyDescent="0.2">
      <c r="A8" s="2">
        <v>31198</v>
      </c>
      <c r="B8">
        <v>7.5625</v>
      </c>
      <c r="C8" s="2">
        <v>25719</v>
      </c>
      <c r="D8">
        <v>7.9399999999999995</v>
      </c>
      <c r="E8" s="2">
        <v>36950</v>
      </c>
      <c r="F8">
        <v>103.49</v>
      </c>
      <c r="G8" s="2">
        <v>25717</v>
      </c>
      <c r="H8">
        <v>7.952</v>
      </c>
      <c r="I8" s="2">
        <v>30680</v>
      </c>
      <c r="J8">
        <v>102.92</v>
      </c>
      <c r="K8" s="2">
        <v>25717</v>
      </c>
      <c r="L8">
        <v>82.06</v>
      </c>
      <c r="M8" s="2">
        <v>25717</v>
      </c>
      <c r="N8">
        <v>76.55</v>
      </c>
      <c r="O8" s="2">
        <v>32050</v>
      </c>
      <c r="P8">
        <v>783.43903</v>
      </c>
      <c r="Q8" s="2">
        <v>25717</v>
      </c>
      <c r="R8">
        <v>84.14</v>
      </c>
      <c r="S8" s="2">
        <v>26114</v>
      </c>
      <c r="T8">
        <v>0.31727</v>
      </c>
      <c r="U8" s="2">
        <v>30833</v>
      </c>
      <c r="V8">
        <v>1414.5954999999999</v>
      </c>
      <c r="W8" s="2">
        <v>34120</v>
      </c>
      <c r="X8">
        <v>11.144679999999999</v>
      </c>
      <c r="Y8" s="2">
        <v>32294</v>
      </c>
      <c r="Z8">
        <v>117.29</v>
      </c>
      <c r="AA8" s="2">
        <v>32294</v>
      </c>
      <c r="AB8">
        <v>114.92</v>
      </c>
      <c r="AC8" s="2">
        <v>36311</v>
      </c>
      <c r="AD8">
        <v>112.12958999999999</v>
      </c>
      <c r="AE8" s="2">
        <v>36341</v>
      </c>
      <c r="AF8">
        <v>111.29210999999999</v>
      </c>
    </row>
    <row r="9" spans="1:32" x14ac:dyDescent="0.2">
      <c r="A9" s="2">
        <v>31226</v>
      </c>
      <c r="B9">
        <v>7.75</v>
      </c>
      <c r="C9" s="2">
        <v>25749</v>
      </c>
      <c r="D9">
        <v>7.6</v>
      </c>
      <c r="E9" s="2">
        <v>36980</v>
      </c>
      <c r="F9">
        <v>100.42</v>
      </c>
      <c r="G9" s="2">
        <v>25749</v>
      </c>
      <c r="H9">
        <v>7.6820000000000004</v>
      </c>
      <c r="I9" s="2">
        <v>30712</v>
      </c>
      <c r="J9">
        <v>106.56</v>
      </c>
      <c r="K9" s="2">
        <v>25749</v>
      </c>
      <c r="L9">
        <v>79.84</v>
      </c>
      <c r="M9" s="2">
        <v>25749</v>
      </c>
      <c r="N9">
        <v>72.72</v>
      </c>
      <c r="O9" s="2">
        <v>32080</v>
      </c>
      <c r="P9">
        <v>576.46675000000005</v>
      </c>
      <c r="Q9" s="2">
        <v>25749</v>
      </c>
      <c r="R9">
        <v>81.069999999999993</v>
      </c>
      <c r="S9" s="2">
        <v>26144</v>
      </c>
      <c r="T9">
        <v>0.31798999999999999</v>
      </c>
      <c r="U9" s="2">
        <v>30862</v>
      </c>
      <c r="V9">
        <v>1413.7005300000001</v>
      </c>
      <c r="W9" s="2">
        <v>34150</v>
      </c>
      <c r="X9">
        <v>10.624600000000001</v>
      </c>
      <c r="Y9" s="2">
        <v>32324</v>
      </c>
      <c r="Z9">
        <v>113.35</v>
      </c>
      <c r="AA9" s="2">
        <v>32324</v>
      </c>
      <c r="AB9">
        <v>124.81</v>
      </c>
      <c r="AC9" s="2">
        <v>36341</v>
      </c>
      <c r="AD9">
        <v>113.63155</v>
      </c>
      <c r="AE9" s="2">
        <v>36371</v>
      </c>
      <c r="AF9">
        <v>111.95296</v>
      </c>
    </row>
    <row r="10" spans="1:32" x14ac:dyDescent="0.2">
      <c r="A10" s="2">
        <v>31259</v>
      </c>
      <c r="B10">
        <v>8.06</v>
      </c>
      <c r="C10" s="2">
        <v>25780</v>
      </c>
      <c r="D10">
        <v>7.21</v>
      </c>
      <c r="E10" s="2">
        <v>37011</v>
      </c>
      <c r="F10">
        <v>100.24</v>
      </c>
      <c r="G10" s="2">
        <v>25780</v>
      </c>
      <c r="H10">
        <v>7.3819999999999997</v>
      </c>
      <c r="I10" s="2">
        <v>30741</v>
      </c>
      <c r="J10">
        <v>105.64</v>
      </c>
      <c r="K10" s="2">
        <v>25780</v>
      </c>
      <c r="L10">
        <v>84.59</v>
      </c>
      <c r="M10" s="2">
        <v>25780</v>
      </c>
      <c r="N10">
        <v>78.05</v>
      </c>
      <c r="O10" s="2">
        <v>32142</v>
      </c>
      <c r="P10">
        <v>565.31964000000005</v>
      </c>
      <c r="Q10" s="2">
        <v>25780</v>
      </c>
      <c r="R10">
        <v>86.75</v>
      </c>
      <c r="S10" s="2">
        <v>26176</v>
      </c>
      <c r="T10">
        <v>0.29063</v>
      </c>
      <c r="U10" s="2">
        <v>30894</v>
      </c>
      <c r="V10">
        <v>1320.5037</v>
      </c>
      <c r="W10" s="2">
        <v>34180</v>
      </c>
      <c r="X10">
        <v>9.3612000000000002</v>
      </c>
      <c r="Y10" s="2">
        <v>32353</v>
      </c>
      <c r="Z10">
        <v>118.38</v>
      </c>
      <c r="AA10" s="2">
        <v>32353</v>
      </c>
      <c r="AB10">
        <v>127.02</v>
      </c>
      <c r="AC10" s="2">
        <v>36371</v>
      </c>
      <c r="AD10">
        <v>114.57781</v>
      </c>
      <c r="AE10" s="2">
        <v>36403</v>
      </c>
      <c r="AF10">
        <v>114.03351000000001</v>
      </c>
    </row>
    <row r="11" spans="1:32" x14ac:dyDescent="0.2">
      <c r="A11" s="2">
        <v>31289</v>
      </c>
      <c r="B11">
        <v>8.06</v>
      </c>
      <c r="C11" s="2">
        <v>25811</v>
      </c>
      <c r="D11">
        <v>6.61</v>
      </c>
      <c r="E11" s="2">
        <v>37042</v>
      </c>
      <c r="F11">
        <v>100.39</v>
      </c>
      <c r="G11" s="2">
        <v>25811</v>
      </c>
      <c r="H11">
        <v>7.492</v>
      </c>
      <c r="I11" s="2">
        <v>30771</v>
      </c>
      <c r="J11">
        <v>104.66</v>
      </c>
      <c r="K11" s="2">
        <v>25811</v>
      </c>
      <c r="L11">
        <v>87.17</v>
      </c>
      <c r="M11" s="2">
        <v>25811</v>
      </c>
      <c r="N11">
        <v>81.52</v>
      </c>
      <c r="O11" s="2">
        <v>32171</v>
      </c>
      <c r="P11">
        <v>559.48950000000002</v>
      </c>
      <c r="Q11" s="2">
        <v>25811</v>
      </c>
      <c r="R11">
        <v>90.01</v>
      </c>
      <c r="S11" s="2">
        <v>26206</v>
      </c>
      <c r="T11">
        <v>0.30174000000000001</v>
      </c>
      <c r="U11" s="2">
        <v>30925</v>
      </c>
      <c r="V11">
        <v>1443.3492799999999</v>
      </c>
      <c r="W11" s="2">
        <v>34212</v>
      </c>
      <c r="X11">
        <v>10.94665</v>
      </c>
      <c r="Y11" s="2">
        <v>32386</v>
      </c>
      <c r="Z11">
        <v>109.35</v>
      </c>
      <c r="AA11" s="2">
        <v>32386</v>
      </c>
      <c r="AB11">
        <v>116.1</v>
      </c>
      <c r="AC11" s="2">
        <v>36403</v>
      </c>
      <c r="AD11">
        <v>115.90562</v>
      </c>
      <c r="AE11" s="2">
        <v>36433</v>
      </c>
      <c r="AF11">
        <v>113.38697000000001</v>
      </c>
    </row>
    <row r="12" spans="1:32" x14ac:dyDescent="0.2">
      <c r="A12" s="2">
        <v>31320</v>
      </c>
      <c r="B12">
        <v>8</v>
      </c>
      <c r="C12" s="2">
        <v>25841</v>
      </c>
      <c r="D12">
        <v>6.29</v>
      </c>
      <c r="E12" s="2">
        <v>37071</v>
      </c>
      <c r="F12">
        <v>99.25</v>
      </c>
      <c r="G12" s="2">
        <v>25841</v>
      </c>
      <c r="H12">
        <v>7.2919999999999998</v>
      </c>
      <c r="I12" s="2">
        <v>30802</v>
      </c>
      <c r="J12">
        <v>103.31</v>
      </c>
      <c r="K12" s="2">
        <v>25841</v>
      </c>
      <c r="L12">
        <v>89.79</v>
      </c>
      <c r="M12" s="2">
        <v>25841</v>
      </c>
      <c r="N12">
        <v>84.21</v>
      </c>
      <c r="O12" s="2">
        <v>32202</v>
      </c>
      <c r="P12">
        <v>595.13823000000002</v>
      </c>
      <c r="Q12" s="2">
        <v>25841</v>
      </c>
      <c r="R12">
        <v>92.98</v>
      </c>
      <c r="S12" s="2">
        <v>26235</v>
      </c>
      <c r="T12">
        <v>0.28921000000000002</v>
      </c>
      <c r="U12" s="2">
        <v>30953</v>
      </c>
      <c r="V12">
        <v>1407.1302599999999</v>
      </c>
      <c r="W12" s="2">
        <v>34242</v>
      </c>
      <c r="X12">
        <v>11.693390000000001</v>
      </c>
      <c r="Y12" s="2">
        <v>32416</v>
      </c>
      <c r="Z12">
        <v>113.86</v>
      </c>
      <c r="AA12" s="2">
        <v>32416</v>
      </c>
      <c r="AB12">
        <v>116.6</v>
      </c>
      <c r="AC12" s="2">
        <v>36433</v>
      </c>
      <c r="AD12">
        <v>114.75671</v>
      </c>
      <c r="AE12" s="2">
        <v>36462</v>
      </c>
      <c r="AF12">
        <v>117.81952</v>
      </c>
    </row>
    <row r="13" spans="1:32" x14ac:dyDescent="0.2">
      <c r="A13" s="2">
        <v>31351</v>
      </c>
      <c r="B13">
        <v>8.06</v>
      </c>
      <c r="C13" s="2">
        <v>25872</v>
      </c>
      <c r="D13">
        <v>6.2</v>
      </c>
      <c r="E13" s="2">
        <v>37103</v>
      </c>
      <c r="F13">
        <v>101.43</v>
      </c>
      <c r="G13" s="2">
        <v>25871</v>
      </c>
      <c r="H13">
        <v>7.3319999999999999</v>
      </c>
      <c r="I13" s="2">
        <v>30833</v>
      </c>
      <c r="J13">
        <v>99.37</v>
      </c>
      <c r="K13" s="2">
        <v>25871</v>
      </c>
      <c r="L13">
        <v>88.26</v>
      </c>
      <c r="M13" s="2">
        <v>25871</v>
      </c>
      <c r="N13">
        <v>83.25</v>
      </c>
      <c r="O13" s="2">
        <v>32233</v>
      </c>
      <c r="P13">
        <v>596.15413999999998</v>
      </c>
      <c r="Q13" s="2">
        <v>25871</v>
      </c>
      <c r="R13">
        <v>92</v>
      </c>
      <c r="S13" s="2">
        <v>26267</v>
      </c>
      <c r="T13">
        <v>0.30925999999999998</v>
      </c>
      <c r="U13" s="2">
        <v>30986</v>
      </c>
      <c r="V13">
        <v>1402.4935</v>
      </c>
      <c r="W13" s="2">
        <v>34271</v>
      </c>
      <c r="X13">
        <v>12.81353</v>
      </c>
      <c r="Y13" s="2">
        <v>32447</v>
      </c>
      <c r="Z13">
        <v>123.18</v>
      </c>
      <c r="AA13" s="2">
        <v>32447</v>
      </c>
      <c r="AB13">
        <v>122.35</v>
      </c>
      <c r="AC13" s="2">
        <v>36462</v>
      </c>
      <c r="AD13">
        <v>118.80461</v>
      </c>
      <c r="AE13" s="2">
        <v>36494</v>
      </c>
      <c r="AF13">
        <v>121.51214</v>
      </c>
    </row>
    <row r="14" spans="1:32" x14ac:dyDescent="0.2">
      <c r="A14" s="2">
        <v>31380</v>
      </c>
      <c r="B14">
        <v>8.1875</v>
      </c>
      <c r="C14" s="2">
        <v>25902</v>
      </c>
      <c r="D14">
        <v>5.6</v>
      </c>
      <c r="E14" s="2">
        <v>37134</v>
      </c>
      <c r="F14">
        <v>105.17</v>
      </c>
      <c r="G14" s="2">
        <v>25902</v>
      </c>
      <c r="H14">
        <v>6.492</v>
      </c>
      <c r="I14" s="2">
        <v>30862</v>
      </c>
      <c r="J14">
        <v>100.93</v>
      </c>
      <c r="K14" s="2">
        <v>25902</v>
      </c>
      <c r="L14">
        <v>90.03</v>
      </c>
      <c r="M14" s="2">
        <v>25902</v>
      </c>
      <c r="N14">
        <v>87.2</v>
      </c>
      <c r="O14" s="2">
        <v>32262</v>
      </c>
      <c r="P14">
        <v>590.03231000000005</v>
      </c>
      <c r="Q14" s="2">
        <v>25902</v>
      </c>
      <c r="R14">
        <v>96.63</v>
      </c>
      <c r="S14" s="2">
        <v>26298</v>
      </c>
      <c r="T14">
        <v>0.34803000000000001</v>
      </c>
      <c r="U14" s="2">
        <v>31016</v>
      </c>
      <c r="V14">
        <v>1414.0161599999999</v>
      </c>
      <c r="W14" s="2">
        <v>34303</v>
      </c>
      <c r="X14">
        <v>13.879569999999999</v>
      </c>
      <c r="Y14" s="2">
        <v>32477</v>
      </c>
      <c r="Z14">
        <v>133.74</v>
      </c>
      <c r="AA14" s="2">
        <v>32477</v>
      </c>
      <c r="AB14">
        <v>123.62</v>
      </c>
      <c r="AC14" s="2">
        <v>36494</v>
      </c>
      <c r="AD14">
        <v>121.70339</v>
      </c>
      <c r="AE14" s="2">
        <v>36525</v>
      </c>
      <c r="AF14">
        <v>136.65895</v>
      </c>
    </row>
    <row r="15" spans="1:32" x14ac:dyDescent="0.2">
      <c r="A15" s="2">
        <v>31412</v>
      </c>
      <c r="B15">
        <v>8.0124999999999993</v>
      </c>
      <c r="C15" s="2">
        <v>25933</v>
      </c>
      <c r="D15">
        <v>4.9000000000000004</v>
      </c>
      <c r="E15" s="2">
        <v>37162</v>
      </c>
      <c r="F15">
        <v>105.95</v>
      </c>
      <c r="G15" s="2">
        <v>25933</v>
      </c>
      <c r="H15">
        <v>6.5019999999999998</v>
      </c>
      <c r="I15" s="2">
        <v>30894</v>
      </c>
      <c r="J15">
        <v>103.3</v>
      </c>
      <c r="K15" s="2">
        <v>25933</v>
      </c>
      <c r="L15">
        <v>94.29</v>
      </c>
      <c r="M15" s="2">
        <v>25933</v>
      </c>
      <c r="N15">
        <v>92.15</v>
      </c>
      <c r="O15" s="2">
        <v>32294</v>
      </c>
      <c r="P15">
        <v>569.46253000000002</v>
      </c>
      <c r="Q15" s="2">
        <v>25933</v>
      </c>
      <c r="R15">
        <v>101.64</v>
      </c>
      <c r="S15" s="2">
        <v>26329</v>
      </c>
      <c r="T15">
        <v>0.37398999999999999</v>
      </c>
      <c r="U15" s="2">
        <v>31047</v>
      </c>
      <c r="V15">
        <v>1426.8875399999999</v>
      </c>
      <c r="W15" s="2">
        <v>34334</v>
      </c>
      <c r="X15">
        <v>17.262119999999999</v>
      </c>
      <c r="Y15" s="2">
        <v>32507</v>
      </c>
      <c r="Z15">
        <v>134.52000000000001</v>
      </c>
      <c r="AA15" s="2">
        <v>32507</v>
      </c>
      <c r="AB15">
        <v>125.84</v>
      </c>
      <c r="AC15" s="2">
        <v>36525</v>
      </c>
      <c r="AD15">
        <v>134.4418</v>
      </c>
      <c r="AE15" s="2">
        <v>36556</v>
      </c>
      <c r="AF15">
        <v>126.64499000000001</v>
      </c>
    </row>
    <row r="16" spans="1:32" x14ac:dyDescent="0.2">
      <c r="A16" s="2">
        <v>31443</v>
      </c>
      <c r="B16">
        <v>8.0625</v>
      </c>
      <c r="C16" s="2">
        <v>25964</v>
      </c>
      <c r="D16">
        <v>4.1399999999999997</v>
      </c>
      <c r="E16" s="2">
        <v>37195</v>
      </c>
      <c r="F16">
        <v>106.57</v>
      </c>
      <c r="G16" s="2">
        <v>25962</v>
      </c>
      <c r="H16">
        <v>6.0919999999999996</v>
      </c>
      <c r="I16" s="2">
        <v>30925</v>
      </c>
      <c r="J16">
        <v>105.95</v>
      </c>
      <c r="K16" s="2">
        <v>25962</v>
      </c>
      <c r="L16">
        <v>98.42</v>
      </c>
      <c r="M16" s="2">
        <v>25962</v>
      </c>
      <c r="N16">
        <v>95.88</v>
      </c>
      <c r="O16" s="2">
        <v>32324</v>
      </c>
      <c r="P16">
        <v>577.31074999999998</v>
      </c>
      <c r="Q16" s="2">
        <v>25962</v>
      </c>
      <c r="R16">
        <v>105.9</v>
      </c>
      <c r="S16" s="2">
        <v>26358</v>
      </c>
      <c r="T16">
        <v>0.40938000000000002</v>
      </c>
      <c r="U16" s="2">
        <v>31078</v>
      </c>
      <c r="V16">
        <v>1447.9444599999999</v>
      </c>
      <c r="W16" s="2">
        <v>34365</v>
      </c>
      <c r="X16">
        <v>14.958640000000001</v>
      </c>
      <c r="Y16" s="2">
        <v>32539</v>
      </c>
      <c r="Z16">
        <v>135.38999999999999</v>
      </c>
      <c r="AA16" s="2">
        <v>32539</v>
      </c>
      <c r="AB16">
        <v>140.63999999999999</v>
      </c>
      <c r="AC16" s="2">
        <v>36556</v>
      </c>
      <c r="AD16">
        <v>123.44991</v>
      </c>
      <c r="AE16" s="2">
        <v>36585</v>
      </c>
      <c r="AF16">
        <v>138.84790000000001</v>
      </c>
    </row>
    <row r="17" spans="1:32" x14ac:dyDescent="0.2">
      <c r="A17" s="2">
        <v>31471</v>
      </c>
      <c r="B17">
        <v>7.875</v>
      </c>
      <c r="C17" s="2">
        <v>25992</v>
      </c>
      <c r="D17">
        <v>3.7199999999999998</v>
      </c>
      <c r="E17" s="2">
        <v>37225</v>
      </c>
      <c r="F17">
        <v>105.14</v>
      </c>
      <c r="G17" s="2">
        <v>25990</v>
      </c>
      <c r="H17">
        <v>6.1420000000000003</v>
      </c>
      <c r="I17" s="2">
        <v>30953</v>
      </c>
      <c r="J17">
        <v>108.41</v>
      </c>
      <c r="K17" s="2">
        <v>25990</v>
      </c>
      <c r="L17">
        <v>99.25</v>
      </c>
      <c r="M17" s="2">
        <v>25990</v>
      </c>
      <c r="N17">
        <v>96.75</v>
      </c>
      <c r="O17" s="2">
        <v>32353</v>
      </c>
      <c r="P17">
        <v>566.38283999999999</v>
      </c>
      <c r="Q17" s="2">
        <v>25990</v>
      </c>
      <c r="R17">
        <v>106.7</v>
      </c>
      <c r="S17" s="2">
        <v>26389</v>
      </c>
      <c r="T17">
        <v>0.42731000000000002</v>
      </c>
      <c r="U17" s="2">
        <v>31106</v>
      </c>
      <c r="V17">
        <v>1359.2162499999999</v>
      </c>
      <c r="W17" s="2">
        <v>34393</v>
      </c>
      <c r="X17">
        <v>14.15259</v>
      </c>
      <c r="Y17" s="2">
        <v>32567</v>
      </c>
      <c r="Z17">
        <v>137.82</v>
      </c>
      <c r="AA17" s="2">
        <v>32567</v>
      </c>
      <c r="AB17">
        <v>139.5</v>
      </c>
      <c r="AC17" s="2">
        <v>36585</v>
      </c>
      <c r="AD17">
        <v>131.20792</v>
      </c>
      <c r="AE17" s="2">
        <v>36616</v>
      </c>
      <c r="AF17">
        <v>138.84329</v>
      </c>
    </row>
    <row r="18" spans="1:32" x14ac:dyDescent="0.2">
      <c r="A18" s="2">
        <v>31502</v>
      </c>
      <c r="B18">
        <v>7.5</v>
      </c>
      <c r="C18" s="2">
        <v>26023</v>
      </c>
      <c r="D18">
        <v>3.71</v>
      </c>
      <c r="E18" s="2">
        <v>37256</v>
      </c>
      <c r="F18">
        <v>102.16</v>
      </c>
      <c r="G18" s="2">
        <v>26023</v>
      </c>
      <c r="H18">
        <v>5.532</v>
      </c>
      <c r="I18" s="2">
        <v>30986</v>
      </c>
      <c r="J18">
        <v>111.98</v>
      </c>
      <c r="K18" s="2">
        <v>26023</v>
      </c>
      <c r="L18">
        <v>103.41</v>
      </c>
      <c r="M18" s="2">
        <v>26023</v>
      </c>
      <c r="N18">
        <v>100.31</v>
      </c>
      <c r="O18" s="2">
        <v>32386</v>
      </c>
      <c r="P18">
        <v>558.67507999999998</v>
      </c>
      <c r="Q18" s="2">
        <v>26023</v>
      </c>
      <c r="R18">
        <v>110.76</v>
      </c>
      <c r="S18" s="2">
        <v>26417</v>
      </c>
      <c r="T18">
        <v>0.44980999999999999</v>
      </c>
      <c r="U18" s="2">
        <v>31135</v>
      </c>
      <c r="V18">
        <v>1578.3720000000001</v>
      </c>
      <c r="W18" s="2">
        <v>34424</v>
      </c>
      <c r="X18">
        <v>11.55742</v>
      </c>
      <c r="Y18" s="2">
        <v>32598</v>
      </c>
      <c r="Z18">
        <v>133.22999999999999</v>
      </c>
      <c r="AA18" s="2">
        <v>32598</v>
      </c>
      <c r="AB18">
        <v>141.88999999999999</v>
      </c>
      <c r="AC18" s="2">
        <v>36616</v>
      </c>
      <c r="AD18">
        <v>133.73405</v>
      </c>
      <c r="AE18" s="2">
        <v>36644</v>
      </c>
      <c r="AF18">
        <v>132.30889999999999</v>
      </c>
    </row>
    <row r="19" spans="1:32" x14ac:dyDescent="0.2">
      <c r="A19" s="2">
        <v>31532</v>
      </c>
      <c r="B19">
        <v>6.9375</v>
      </c>
      <c r="C19" s="2">
        <v>26053</v>
      </c>
      <c r="D19">
        <v>4.1500000000000004</v>
      </c>
      <c r="E19" s="2">
        <v>37287</v>
      </c>
      <c r="F19">
        <v>100.57</v>
      </c>
      <c r="G19" s="2">
        <v>26053</v>
      </c>
      <c r="H19">
        <v>6.0819999999999999</v>
      </c>
      <c r="I19" s="2">
        <v>31016</v>
      </c>
      <c r="J19">
        <v>113</v>
      </c>
      <c r="K19" s="2">
        <v>26053</v>
      </c>
      <c r="L19">
        <v>106.59</v>
      </c>
      <c r="M19" s="2">
        <v>26053</v>
      </c>
      <c r="N19">
        <v>103.95</v>
      </c>
      <c r="O19" s="2">
        <v>32416</v>
      </c>
      <c r="P19">
        <v>575.21312</v>
      </c>
      <c r="Q19" s="2">
        <v>26053</v>
      </c>
      <c r="R19">
        <v>114.34</v>
      </c>
      <c r="S19" s="2">
        <v>26450</v>
      </c>
      <c r="T19">
        <v>0.48762</v>
      </c>
      <c r="U19" s="2">
        <v>31167</v>
      </c>
      <c r="V19">
        <v>1602.1310000000001</v>
      </c>
      <c r="W19" s="2">
        <v>34453</v>
      </c>
      <c r="X19">
        <v>11.29837</v>
      </c>
      <c r="Y19" s="2">
        <v>32626</v>
      </c>
      <c r="Z19">
        <v>133.30000000000001</v>
      </c>
      <c r="AA19" s="2">
        <v>32626</v>
      </c>
      <c r="AB19">
        <v>150.76</v>
      </c>
      <c r="AC19" s="2">
        <v>36644</v>
      </c>
      <c r="AD19">
        <v>127.54088</v>
      </c>
      <c r="AE19" s="2">
        <v>36677</v>
      </c>
      <c r="AF19">
        <v>133.77914999999999</v>
      </c>
    </row>
    <row r="20" spans="1:32" x14ac:dyDescent="0.2">
      <c r="A20" s="2">
        <v>31562</v>
      </c>
      <c r="B20">
        <v>7.0625</v>
      </c>
      <c r="C20" s="2">
        <v>26084</v>
      </c>
      <c r="D20">
        <v>4.63</v>
      </c>
      <c r="E20" s="2">
        <v>37315</v>
      </c>
      <c r="F20">
        <v>101.12</v>
      </c>
      <c r="G20" s="2">
        <v>26084</v>
      </c>
      <c r="H20">
        <v>6.3819999999999997</v>
      </c>
      <c r="I20" s="2">
        <v>31047</v>
      </c>
      <c r="J20">
        <v>112.9</v>
      </c>
      <c r="K20" s="2">
        <v>26084</v>
      </c>
      <c r="L20">
        <v>103.86</v>
      </c>
      <c r="M20" s="2">
        <v>26084</v>
      </c>
      <c r="N20">
        <v>99.63</v>
      </c>
      <c r="O20" s="2">
        <v>32447</v>
      </c>
      <c r="P20">
        <v>623.66300000000001</v>
      </c>
      <c r="Q20" s="2">
        <v>26084</v>
      </c>
      <c r="R20">
        <v>109.82</v>
      </c>
      <c r="S20" s="2">
        <v>26480</v>
      </c>
      <c r="T20">
        <v>0.50622</v>
      </c>
      <c r="U20" s="2">
        <v>31198</v>
      </c>
      <c r="V20">
        <v>1688.518</v>
      </c>
      <c r="W20" s="2">
        <v>34485</v>
      </c>
      <c r="X20">
        <v>11.793520000000001</v>
      </c>
      <c r="Y20" s="2">
        <v>32659</v>
      </c>
      <c r="Z20">
        <v>125.77</v>
      </c>
      <c r="AA20" s="2">
        <v>32659</v>
      </c>
      <c r="AB20">
        <v>143.78</v>
      </c>
      <c r="AC20" s="2">
        <v>36677</v>
      </c>
      <c r="AD20">
        <v>127.49224</v>
      </c>
      <c r="AE20" s="2">
        <v>36707</v>
      </c>
      <c r="AF20">
        <v>135.6097</v>
      </c>
    </row>
    <row r="21" spans="1:32" x14ac:dyDescent="0.2">
      <c r="A21" s="2">
        <v>31593</v>
      </c>
      <c r="B21">
        <v>7</v>
      </c>
      <c r="C21" s="2">
        <v>26114</v>
      </c>
      <c r="D21">
        <v>4.91</v>
      </c>
      <c r="E21" s="2">
        <v>37344</v>
      </c>
      <c r="F21">
        <v>100.81</v>
      </c>
      <c r="G21" s="2">
        <v>26114</v>
      </c>
      <c r="H21">
        <v>6.702</v>
      </c>
      <c r="I21" s="2">
        <v>31078</v>
      </c>
      <c r="J21">
        <v>117.18</v>
      </c>
      <c r="K21" s="2">
        <v>26114</v>
      </c>
      <c r="L21">
        <v>104.71</v>
      </c>
      <c r="M21" s="2">
        <v>26114</v>
      </c>
      <c r="N21">
        <v>99.7</v>
      </c>
      <c r="O21" s="2">
        <v>32477</v>
      </c>
      <c r="P21">
        <v>634.15204000000006</v>
      </c>
      <c r="Q21" s="2">
        <v>26114</v>
      </c>
      <c r="R21">
        <v>110.23</v>
      </c>
      <c r="S21" s="2">
        <v>26511</v>
      </c>
      <c r="T21">
        <v>0.54771999999999998</v>
      </c>
      <c r="U21" s="2">
        <v>31226</v>
      </c>
      <c r="V21">
        <v>1617.10158</v>
      </c>
      <c r="W21" s="2">
        <v>34515</v>
      </c>
      <c r="X21">
        <v>10.4511</v>
      </c>
      <c r="Y21" s="2">
        <v>32689</v>
      </c>
      <c r="Z21">
        <v>119.95</v>
      </c>
      <c r="AA21" s="2">
        <v>32689</v>
      </c>
      <c r="AB21">
        <v>133.15</v>
      </c>
      <c r="AC21" s="2">
        <v>36707</v>
      </c>
      <c r="AD21">
        <v>128.55384000000001</v>
      </c>
      <c r="AE21" s="2">
        <v>36738</v>
      </c>
      <c r="AF21">
        <v>132.67981</v>
      </c>
    </row>
    <row r="22" spans="1:32" x14ac:dyDescent="0.2">
      <c r="A22" s="2">
        <v>31624</v>
      </c>
      <c r="B22">
        <v>6.5</v>
      </c>
      <c r="C22" s="2">
        <v>26145</v>
      </c>
      <c r="D22">
        <v>5.31</v>
      </c>
      <c r="E22" s="2">
        <v>37376</v>
      </c>
      <c r="F22">
        <v>104.31</v>
      </c>
      <c r="G22" s="2">
        <v>26144</v>
      </c>
      <c r="H22">
        <v>6.8520000000000003</v>
      </c>
      <c r="I22" s="2">
        <v>31106</v>
      </c>
      <c r="J22">
        <v>118.67</v>
      </c>
      <c r="K22" s="2">
        <v>26144</v>
      </c>
      <c r="L22">
        <v>102.84</v>
      </c>
      <c r="M22" s="2">
        <v>26144</v>
      </c>
      <c r="N22">
        <v>95.58</v>
      </c>
      <c r="O22" s="2">
        <v>32507</v>
      </c>
      <c r="P22">
        <v>622.11221</v>
      </c>
      <c r="Q22" s="2">
        <v>26144</v>
      </c>
      <c r="R22">
        <v>106.44</v>
      </c>
      <c r="S22" s="2">
        <v>26542</v>
      </c>
      <c r="T22">
        <v>0.56083000000000005</v>
      </c>
      <c r="U22" s="2">
        <v>31259</v>
      </c>
      <c r="V22">
        <v>1780.25863</v>
      </c>
      <c r="W22" s="2">
        <v>34544</v>
      </c>
      <c r="X22">
        <v>11.6722</v>
      </c>
      <c r="Y22" s="2">
        <v>32720</v>
      </c>
      <c r="Z22">
        <v>135.61000000000001</v>
      </c>
      <c r="AA22" s="2">
        <v>32720</v>
      </c>
      <c r="AB22">
        <v>144.72999999999999</v>
      </c>
      <c r="AC22" s="2">
        <v>36738</v>
      </c>
      <c r="AD22">
        <v>126.93646</v>
      </c>
      <c r="AE22" s="2">
        <v>36769</v>
      </c>
      <c r="AF22">
        <v>129.15135000000001</v>
      </c>
    </row>
    <row r="23" spans="1:32" x14ac:dyDescent="0.2">
      <c r="A23" s="2">
        <v>31653</v>
      </c>
      <c r="B23">
        <v>5.75</v>
      </c>
      <c r="C23" s="2">
        <v>26176</v>
      </c>
      <c r="D23">
        <v>5.5600000000000005</v>
      </c>
      <c r="E23" s="2">
        <v>37407</v>
      </c>
      <c r="F23">
        <v>107.17</v>
      </c>
      <c r="G23" s="2">
        <v>26176</v>
      </c>
      <c r="H23">
        <v>6.282</v>
      </c>
      <c r="I23" s="2">
        <v>31135</v>
      </c>
      <c r="J23">
        <v>119.18</v>
      </c>
      <c r="K23" s="2">
        <v>26176</v>
      </c>
      <c r="L23">
        <v>104.88</v>
      </c>
      <c r="M23" s="2">
        <v>26176</v>
      </c>
      <c r="N23">
        <v>99.03</v>
      </c>
      <c r="O23" s="2">
        <v>32539</v>
      </c>
      <c r="P23">
        <v>602.86305000000004</v>
      </c>
      <c r="Q23" s="2">
        <v>26176</v>
      </c>
      <c r="R23">
        <v>110.5</v>
      </c>
      <c r="S23" s="2">
        <v>26571</v>
      </c>
      <c r="T23">
        <v>0.58545999999999998</v>
      </c>
      <c r="U23" s="2">
        <v>31289</v>
      </c>
      <c r="V23">
        <v>1865.4700700000001</v>
      </c>
      <c r="W23" s="2">
        <v>34577</v>
      </c>
      <c r="X23">
        <v>12.343400000000001</v>
      </c>
      <c r="Y23" s="2">
        <v>32751</v>
      </c>
      <c r="Z23">
        <v>126.46</v>
      </c>
      <c r="AA23" s="2">
        <v>32751</v>
      </c>
      <c r="AB23">
        <v>141.96</v>
      </c>
      <c r="AC23" s="2">
        <v>36769</v>
      </c>
      <c r="AD23">
        <v>124.72033999999999</v>
      </c>
      <c r="AE23" s="2">
        <v>36798</v>
      </c>
      <c r="AF23">
        <v>122.41141</v>
      </c>
    </row>
    <row r="24" spans="1:32" x14ac:dyDescent="0.2">
      <c r="A24" s="2">
        <v>31685</v>
      </c>
      <c r="B24">
        <v>6.125</v>
      </c>
      <c r="C24" s="2">
        <v>26206</v>
      </c>
      <c r="D24">
        <v>5.55</v>
      </c>
      <c r="E24" s="2">
        <v>37435</v>
      </c>
      <c r="F24">
        <v>112.03</v>
      </c>
      <c r="G24" s="2">
        <v>26206</v>
      </c>
      <c r="H24">
        <v>6.0019999999999998</v>
      </c>
      <c r="I24" s="2">
        <v>31167</v>
      </c>
      <c r="J24">
        <v>121.36</v>
      </c>
      <c r="K24" s="2">
        <v>26206</v>
      </c>
      <c r="L24">
        <v>103.68</v>
      </c>
      <c r="M24" s="2">
        <v>26206</v>
      </c>
      <c r="N24">
        <v>98.34</v>
      </c>
      <c r="O24" s="2">
        <v>32567</v>
      </c>
      <c r="P24">
        <v>614.57326999999998</v>
      </c>
      <c r="Q24" s="2">
        <v>26206</v>
      </c>
      <c r="R24">
        <v>108.91</v>
      </c>
      <c r="S24" s="2">
        <v>26603</v>
      </c>
      <c r="T24">
        <v>0.60314999999999996</v>
      </c>
      <c r="U24" s="2">
        <v>31320</v>
      </c>
      <c r="V24">
        <v>1816.9649999999999</v>
      </c>
      <c r="W24" s="2">
        <v>34607</v>
      </c>
      <c r="X24">
        <v>12.469899999999999</v>
      </c>
      <c r="Y24" s="2">
        <v>32780</v>
      </c>
      <c r="Z24">
        <v>134.47999999999999</v>
      </c>
      <c r="AA24" s="2">
        <v>32780</v>
      </c>
      <c r="AB24">
        <v>151.02000000000001</v>
      </c>
      <c r="AC24" s="2">
        <v>36798</v>
      </c>
      <c r="AD24">
        <v>119.23491</v>
      </c>
      <c r="AE24" s="2">
        <v>36830</v>
      </c>
      <c r="AF24">
        <v>120.65815000000001</v>
      </c>
    </row>
    <row r="25" spans="1:32" x14ac:dyDescent="0.2">
      <c r="A25" s="2">
        <v>31716</v>
      </c>
      <c r="B25">
        <v>6</v>
      </c>
      <c r="C25" s="2">
        <v>26237</v>
      </c>
      <c r="D25">
        <v>5.2</v>
      </c>
      <c r="E25" s="2">
        <v>37468</v>
      </c>
      <c r="F25">
        <v>113.16</v>
      </c>
      <c r="G25" s="2">
        <v>26235</v>
      </c>
      <c r="H25">
        <v>5.8719999999999999</v>
      </c>
      <c r="I25" s="2">
        <v>31198</v>
      </c>
      <c r="J25">
        <v>126.5</v>
      </c>
      <c r="K25" s="2">
        <v>26235</v>
      </c>
      <c r="L25">
        <v>99.54</v>
      </c>
      <c r="M25" s="2">
        <v>26235</v>
      </c>
      <c r="N25">
        <v>94.23</v>
      </c>
      <c r="O25" s="2">
        <v>32598</v>
      </c>
      <c r="P25">
        <v>600.36089000000004</v>
      </c>
      <c r="Q25" s="2">
        <v>26235</v>
      </c>
      <c r="R25">
        <v>104.68</v>
      </c>
      <c r="S25" s="2">
        <v>26633</v>
      </c>
      <c r="T25">
        <v>0.70757999999999999</v>
      </c>
      <c r="U25" s="2">
        <v>31351</v>
      </c>
      <c r="V25">
        <v>1983.85653</v>
      </c>
      <c r="W25" s="2">
        <v>34638</v>
      </c>
      <c r="X25">
        <v>11.9687</v>
      </c>
      <c r="Y25" s="2">
        <v>32812</v>
      </c>
      <c r="Z25">
        <v>130.96</v>
      </c>
      <c r="AA25" s="2">
        <v>32812</v>
      </c>
      <c r="AB25">
        <v>148.16999999999999</v>
      </c>
      <c r="AC25" s="2">
        <v>36830</v>
      </c>
      <c r="AD25">
        <v>118.28655000000001</v>
      </c>
      <c r="AE25" s="2">
        <v>36860</v>
      </c>
      <c r="AF25">
        <v>116.91676</v>
      </c>
    </row>
    <row r="26" spans="1:32" x14ac:dyDescent="0.2">
      <c r="A26" s="2">
        <v>31744</v>
      </c>
      <c r="B26">
        <v>6.0125000000000002</v>
      </c>
      <c r="C26" s="2">
        <v>26267</v>
      </c>
      <c r="D26">
        <v>4.91</v>
      </c>
      <c r="E26" s="2">
        <v>37498</v>
      </c>
      <c r="F26">
        <v>115.14</v>
      </c>
      <c r="G26" s="2">
        <v>26267</v>
      </c>
      <c r="H26">
        <v>5.9320000000000004</v>
      </c>
      <c r="I26" s="2">
        <v>31226</v>
      </c>
      <c r="J26">
        <v>128.1</v>
      </c>
      <c r="K26" s="2">
        <v>26267</v>
      </c>
      <c r="L26">
        <v>100.18</v>
      </c>
      <c r="M26" s="2">
        <v>26267</v>
      </c>
      <c r="N26">
        <v>93.99</v>
      </c>
      <c r="O26" s="2">
        <v>32626</v>
      </c>
      <c r="P26">
        <v>618.52404000000001</v>
      </c>
      <c r="Q26" s="2">
        <v>26267</v>
      </c>
      <c r="R26">
        <v>104.92</v>
      </c>
      <c r="S26" s="2">
        <v>26662</v>
      </c>
      <c r="T26">
        <v>0.76995000000000002</v>
      </c>
      <c r="U26" s="2">
        <v>31380</v>
      </c>
      <c r="V26">
        <v>2142.8198600000001</v>
      </c>
      <c r="W26" s="2">
        <v>34668</v>
      </c>
      <c r="X26">
        <v>10.407679999999999</v>
      </c>
      <c r="Y26" s="2">
        <v>32842</v>
      </c>
      <c r="Z26">
        <v>137.54</v>
      </c>
      <c r="AA26" s="2">
        <v>32842</v>
      </c>
      <c r="AB26">
        <v>154.08000000000001</v>
      </c>
      <c r="AC26" s="2">
        <v>36860</v>
      </c>
      <c r="AD26">
        <v>113.52321000000001</v>
      </c>
      <c r="AE26" s="2">
        <v>36889</v>
      </c>
      <c r="AF26">
        <v>124.82424</v>
      </c>
    </row>
    <row r="27" spans="1:32" x14ac:dyDescent="0.2">
      <c r="A27" s="2">
        <v>31777</v>
      </c>
      <c r="B27">
        <v>6.5625</v>
      </c>
      <c r="C27" s="2">
        <v>26298</v>
      </c>
      <c r="D27">
        <v>4.1399999999999997</v>
      </c>
      <c r="E27" s="2">
        <v>37529</v>
      </c>
      <c r="F27">
        <v>116.26</v>
      </c>
      <c r="G27" s="2">
        <v>26298</v>
      </c>
      <c r="H27">
        <v>5.8920000000000003</v>
      </c>
      <c r="I27" s="2">
        <v>31259</v>
      </c>
      <c r="J27">
        <v>129.18</v>
      </c>
      <c r="K27" s="2">
        <v>26298</v>
      </c>
      <c r="L27">
        <v>108.99</v>
      </c>
      <c r="M27" s="2">
        <v>26298</v>
      </c>
      <c r="N27">
        <v>102.09</v>
      </c>
      <c r="O27" s="2">
        <v>32659</v>
      </c>
      <c r="P27">
        <v>589.27314999999999</v>
      </c>
      <c r="Q27" s="2">
        <v>26298</v>
      </c>
      <c r="R27">
        <v>111.51</v>
      </c>
      <c r="S27" s="2">
        <v>26695</v>
      </c>
      <c r="T27">
        <v>0.78154999999999997</v>
      </c>
      <c r="U27" s="2">
        <v>31412</v>
      </c>
      <c r="V27">
        <v>2041.20696</v>
      </c>
      <c r="W27" s="2">
        <v>34698</v>
      </c>
      <c r="X27">
        <v>9.1168999999999993</v>
      </c>
      <c r="Y27" s="2">
        <v>32871</v>
      </c>
      <c r="Z27">
        <v>137.51</v>
      </c>
      <c r="AA27" s="2">
        <v>32871</v>
      </c>
      <c r="AB27">
        <v>161.09</v>
      </c>
      <c r="AC27" s="2">
        <v>36889</v>
      </c>
      <c r="AD27">
        <v>121.14722</v>
      </c>
      <c r="AE27" s="2">
        <v>36922</v>
      </c>
      <c r="AF27">
        <v>125.69662</v>
      </c>
    </row>
    <row r="28" spans="1:32" x14ac:dyDescent="0.2">
      <c r="A28" s="2">
        <v>31807</v>
      </c>
      <c r="B28">
        <v>6.25</v>
      </c>
      <c r="C28" s="2">
        <v>26329</v>
      </c>
      <c r="D28">
        <v>3.5</v>
      </c>
      <c r="E28" s="2">
        <v>37560</v>
      </c>
      <c r="F28">
        <v>115.91</v>
      </c>
      <c r="G28" s="2">
        <v>26329</v>
      </c>
      <c r="H28">
        <v>6.0919999999999996</v>
      </c>
      <c r="I28" s="2">
        <v>31289</v>
      </c>
      <c r="J28">
        <v>131.78</v>
      </c>
      <c r="K28" s="2">
        <v>26329</v>
      </c>
      <c r="L28">
        <v>112.77</v>
      </c>
      <c r="M28" s="2">
        <v>26329</v>
      </c>
      <c r="N28">
        <v>103.94</v>
      </c>
      <c r="O28" s="2">
        <v>32689</v>
      </c>
      <c r="P28">
        <v>651.87612000000001</v>
      </c>
      <c r="Q28" s="2">
        <v>26329</v>
      </c>
      <c r="R28">
        <v>113.75</v>
      </c>
      <c r="S28" s="2">
        <v>26723</v>
      </c>
      <c r="T28">
        <v>0.83982999999999997</v>
      </c>
      <c r="U28" s="2">
        <v>31443</v>
      </c>
      <c r="V28">
        <v>2026.22</v>
      </c>
      <c r="W28" s="2">
        <v>34730</v>
      </c>
      <c r="X28">
        <v>7.8601400000000003</v>
      </c>
      <c r="Y28" s="2">
        <v>32904</v>
      </c>
      <c r="Z28">
        <v>129.53</v>
      </c>
      <c r="AA28" s="2">
        <v>32904</v>
      </c>
      <c r="AB28">
        <v>160.57</v>
      </c>
      <c r="AC28" s="2">
        <v>36922</v>
      </c>
      <c r="AD28">
        <v>121.11868</v>
      </c>
      <c r="AE28" s="2">
        <v>36950</v>
      </c>
      <c r="AF28">
        <v>113.8385</v>
      </c>
    </row>
    <row r="29" spans="1:32" x14ac:dyDescent="0.2">
      <c r="A29" s="2">
        <v>31835</v>
      </c>
      <c r="B29">
        <v>6.5</v>
      </c>
      <c r="C29" s="2">
        <v>26358</v>
      </c>
      <c r="D29">
        <v>3.29</v>
      </c>
      <c r="E29" s="2">
        <v>37589</v>
      </c>
      <c r="F29">
        <v>116</v>
      </c>
      <c r="G29" s="2">
        <v>26358</v>
      </c>
      <c r="H29">
        <v>6.0419999999999998</v>
      </c>
      <c r="I29" s="2">
        <v>31320</v>
      </c>
      <c r="J29">
        <v>133.04</v>
      </c>
      <c r="K29" s="2">
        <v>26358</v>
      </c>
      <c r="L29">
        <v>116.89</v>
      </c>
      <c r="M29" s="2">
        <v>26358</v>
      </c>
      <c r="N29">
        <v>106.57</v>
      </c>
      <c r="O29" s="2">
        <v>32720</v>
      </c>
      <c r="P29">
        <v>724.86771999999996</v>
      </c>
      <c r="Q29" s="2">
        <v>26358</v>
      </c>
      <c r="R29">
        <v>116.73</v>
      </c>
      <c r="S29" s="2">
        <v>26753</v>
      </c>
      <c r="T29">
        <v>0.84658999999999995</v>
      </c>
      <c r="U29" s="2">
        <v>31471</v>
      </c>
      <c r="V29">
        <v>2232.4794400000001</v>
      </c>
      <c r="W29" s="2">
        <v>34758</v>
      </c>
      <c r="X29">
        <v>8.7582799999999992</v>
      </c>
      <c r="Y29" s="2">
        <v>32932</v>
      </c>
      <c r="Z29">
        <v>116.91</v>
      </c>
      <c r="AA29" s="2">
        <v>32932</v>
      </c>
      <c r="AB29">
        <v>166.63</v>
      </c>
      <c r="AC29" s="2">
        <v>36950</v>
      </c>
      <c r="AD29">
        <v>110.68301</v>
      </c>
      <c r="AE29" s="2">
        <v>36980</v>
      </c>
      <c r="AF29">
        <v>102.96415</v>
      </c>
    </row>
    <row r="30" spans="1:32" x14ac:dyDescent="0.2">
      <c r="A30" s="2">
        <v>31867</v>
      </c>
      <c r="B30">
        <v>6.5625</v>
      </c>
      <c r="C30" s="2">
        <v>26389</v>
      </c>
      <c r="D30">
        <v>3.83</v>
      </c>
      <c r="E30" s="2">
        <v>37621</v>
      </c>
      <c r="F30">
        <v>121.47</v>
      </c>
      <c r="G30" s="2">
        <v>26389</v>
      </c>
      <c r="H30">
        <v>6.1219999999999999</v>
      </c>
      <c r="I30" s="2">
        <v>31351</v>
      </c>
      <c r="J30">
        <v>133.38999999999999</v>
      </c>
      <c r="K30" s="2">
        <v>26389</v>
      </c>
      <c r="L30">
        <v>118.3</v>
      </c>
      <c r="M30" s="2">
        <v>26389</v>
      </c>
      <c r="N30">
        <v>107.2</v>
      </c>
      <c r="O30" s="2">
        <v>32751</v>
      </c>
      <c r="P30">
        <v>716.46920999999998</v>
      </c>
      <c r="Q30" s="2">
        <v>26389</v>
      </c>
      <c r="R30">
        <v>118.23</v>
      </c>
      <c r="S30" s="2">
        <v>26784</v>
      </c>
      <c r="T30">
        <v>0.75304000000000004</v>
      </c>
      <c r="U30" s="2">
        <v>31502</v>
      </c>
      <c r="V30">
        <v>2458.97687</v>
      </c>
      <c r="W30" s="2">
        <v>34789</v>
      </c>
      <c r="X30">
        <v>8.7721099999999996</v>
      </c>
      <c r="Y30" s="2">
        <v>32962</v>
      </c>
      <c r="Z30">
        <v>95.38</v>
      </c>
      <c r="AA30" s="2">
        <v>32962</v>
      </c>
      <c r="AB30">
        <v>167.04</v>
      </c>
      <c r="AC30" s="2">
        <v>36980</v>
      </c>
      <c r="AD30">
        <v>101.37888</v>
      </c>
      <c r="AE30" s="2">
        <v>37011</v>
      </c>
      <c r="AF30">
        <v>110.78431</v>
      </c>
    </row>
    <row r="31" spans="1:32" x14ac:dyDescent="0.2">
      <c r="A31" s="2">
        <v>31897</v>
      </c>
      <c r="B31">
        <v>6.8125</v>
      </c>
      <c r="C31" s="2">
        <v>26419</v>
      </c>
      <c r="D31">
        <v>4.17</v>
      </c>
      <c r="E31" s="2">
        <v>37652</v>
      </c>
      <c r="F31">
        <v>123</v>
      </c>
      <c r="G31" s="2">
        <v>26417</v>
      </c>
      <c r="H31">
        <v>6.1420000000000003</v>
      </c>
      <c r="I31" s="2">
        <v>31380</v>
      </c>
      <c r="J31">
        <v>136.71</v>
      </c>
      <c r="K31" s="2">
        <v>26417</v>
      </c>
      <c r="L31">
        <v>119.65</v>
      </c>
      <c r="M31" s="2">
        <v>26417</v>
      </c>
      <c r="N31">
        <v>107.67</v>
      </c>
      <c r="O31" s="2">
        <v>32780</v>
      </c>
      <c r="P31">
        <v>725.10473000000002</v>
      </c>
      <c r="Q31" s="2">
        <v>26417</v>
      </c>
      <c r="R31">
        <v>118.22</v>
      </c>
      <c r="S31" s="2">
        <v>26815</v>
      </c>
      <c r="T31">
        <v>0.77222999999999997</v>
      </c>
      <c r="U31" s="2">
        <v>31532</v>
      </c>
      <c r="V31">
        <v>2575.4355</v>
      </c>
      <c r="W31" s="2">
        <v>34817</v>
      </c>
      <c r="X31">
        <v>7.8302800000000001</v>
      </c>
      <c r="Y31" s="2">
        <v>32993</v>
      </c>
      <c r="Z31">
        <v>96.21</v>
      </c>
      <c r="AA31" s="2">
        <v>32993</v>
      </c>
      <c r="AB31">
        <v>159.66999999999999</v>
      </c>
      <c r="AC31" s="2">
        <v>37011</v>
      </c>
      <c r="AD31">
        <v>108.75981</v>
      </c>
      <c r="AE31" s="2">
        <v>37042</v>
      </c>
      <c r="AF31">
        <v>103.94813000000001</v>
      </c>
    </row>
    <row r="32" spans="1:32" x14ac:dyDescent="0.2">
      <c r="A32" s="2">
        <v>31926</v>
      </c>
      <c r="B32">
        <v>7.25</v>
      </c>
      <c r="C32" s="2">
        <v>26450</v>
      </c>
      <c r="D32">
        <v>4.2699999999999996</v>
      </c>
      <c r="E32" s="2">
        <v>37680</v>
      </c>
      <c r="F32">
        <v>124.75</v>
      </c>
      <c r="G32" s="2">
        <v>26450</v>
      </c>
      <c r="H32">
        <v>6.0519999999999996</v>
      </c>
      <c r="I32" s="2">
        <v>31412</v>
      </c>
      <c r="J32">
        <v>141.85</v>
      </c>
      <c r="K32" s="2">
        <v>26450</v>
      </c>
      <c r="L32">
        <v>121.88</v>
      </c>
      <c r="M32" s="2">
        <v>26450</v>
      </c>
      <c r="N32">
        <v>109.53</v>
      </c>
      <c r="O32" s="2">
        <v>32812</v>
      </c>
      <c r="P32">
        <v>686.15674000000001</v>
      </c>
      <c r="Q32" s="2">
        <v>26450</v>
      </c>
      <c r="R32">
        <v>118.31</v>
      </c>
      <c r="S32" s="2">
        <v>26844</v>
      </c>
      <c r="T32">
        <v>0.78832000000000002</v>
      </c>
      <c r="U32" s="2">
        <v>31562</v>
      </c>
      <c r="V32">
        <v>2359.80251</v>
      </c>
      <c r="W32" s="2">
        <v>34850</v>
      </c>
      <c r="X32">
        <v>9.0850799999999996</v>
      </c>
      <c r="Y32" s="2">
        <v>33024</v>
      </c>
      <c r="Z32">
        <v>109.68</v>
      </c>
      <c r="AA32" s="2">
        <v>33024</v>
      </c>
      <c r="AB32">
        <v>175.04</v>
      </c>
      <c r="AC32" s="2">
        <v>37042</v>
      </c>
      <c r="AD32">
        <v>102.88315</v>
      </c>
      <c r="AE32" s="2">
        <v>37071</v>
      </c>
      <c r="AF32">
        <v>99.947050000000004</v>
      </c>
    </row>
    <row r="33" spans="1:32" x14ac:dyDescent="0.2">
      <c r="A33" s="2">
        <v>31958</v>
      </c>
      <c r="B33">
        <v>7.0625</v>
      </c>
      <c r="C33" s="2">
        <v>26480</v>
      </c>
      <c r="D33">
        <v>4.46</v>
      </c>
      <c r="E33" s="2">
        <v>37711</v>
      </c>
      <c r="F33">
        <v>125.07</v>
      </c>
      <c r="G33" s="2">
        <v>26480</v>
      </c>
      <c r="H33">
        <v>6.1520000000000001</v>
      </c>
      <c r="I33" s="2">
        <v>31443</v>
      </c>
      <c r="J33">
        <v>143.72</v>
      </c>
      <c r="K33" s="2">
        <v>26480</v>
      </c>
      <c r="L33">
        <v>118.84</v>
      </c>
      <c r="M33" s="2">
        <v>26480</v>
      </c>
      <c r="N33">
        <v>107.14</v>
      </c>
      <c r="O33" s="2">
        <v>32842</v>
      </c>
      <c r="P33">
        <v>716.87089000000003</v>
      </c>
      <c r="Q33" s="2">
        <v>26480</v>
      </c>
      <c r="R33">
        <v>116.33</v>
      </c>
      <c r="S33" s="2">
        <v>26876</v>
      </c>
      <c r="T33">
        <v>0.82987</v>
      </c>
      <c r="U33" s="2">
        <v>31593</v>
      </c>
      <c r="V33">
        <v>2527.4936699999998</v>
      </c>
      <c r="W33" s="2">
        <v>34880</v>
      </c>
      <c r="X33">
        <v>8.9611099999999997</v>
      </c>
      <c r="Y33" s="2">
        <v>33053</v>
      </c>
      <c r="Z33">
        <v>104.95</v>
      </c>
      <c r="AA33" s="2">
        <v>33053</v>
      </c>
      <c r="AB33">
        <v>178.79</v>
      </c>
      <c r="AC33" s="2">
        <v>37071</v>
      </c>
      <c r="AD33">
        <v>99.120289999999997</v>
      </c>
      <c r="AE33" s="2">
        <v>37103</v>
      </c>
      <c r="AF33">
        <v>99.95881</v>
      </c>
    </row>
    <row r="34" spans="1:32" x14ac:dyDescent="0.2">
      <c r="A34" s="2">
        <v>31989</v>
      </c>
      <c r="B34">
        <v>6.8125</v>
      </c>
      <c r="C34" s="2">
        <v>26511</v>
      </c>
      <c r="D34">
        <v>4.55</v>
      </c>
      <c r="E34" s="2">
        <v>37741</v>
      </c>
      <c r="F34">
        <v>126.59</v>
      </c>
      <c r="G34" s="2">
        <v>26511</v>
      </c>
      <c r="H34">
        <v>6.1219999999999999</v>
      </c>
      <c r="I34" s="2">
        <v>31471</v>
      </c>
      <c r="J34">
        <v>149.25</v>
      </c>
      <c r="K34" s="2">
        <v>26511</v>
      </c>
      <c r="L34">
        <v>120.47</v>
      </c>
      <c r="M34" s="2">
        <v>26511</v>
      </c>
      <c r="N34">
        <v>107.39</v>
      </c>
      <c r="O34" s="2">
        <v>32871</v>
      </c>
      <c r="P34">
        <v>739.13610000000006</v>
      </c>
      <c r="Q34" s="2">
        <v>26511</v>
      </c>
      <c r="R34">
        <v>115.57</v>
      </c>
      <c r="S34" s="2">
        <v>26907</v>
      </c>
      <c r="T34">
        <v>0.79003000000000001</v>
      </c>
      <c r="U34" s="2">
        <v>31624</v>
      </c>
      <c r="V34">
        <v>2323.9063000000001</v>
      </c>
      <c r="W34" s="2">
        <v>34911</v>
      </c>
      <c r="X34">
        <v>9.4062900000000003</v>
      </c>
      <c r="Y34" s="2">
        <v>33085</v>
      </c>
      <c r="Z34">
        <v>103.97</v>
      </c>
      <c r="AA34" s="2">
        <v>33085</v>
      </c>
      <c r="AB34">
        <v>189.26</v>
      </c>
      <c r="AC34" s="2">
        <v>37103</v>
      </c>
      <c r="AD34">
        <v>99.067909999999998</v>
      </c>
      <c r="AE34" s="2">
        <v>37134</v>
      </c>
      <c r="AF34">
        <v>96.830849999999998</v>
      </c>
    </row>
    <row r="35" spans="1:32" x14ac:dyDescent="0.2">
      <c r="A35" s="2">
        <v>32020</v>
      </c>
      <c r="B35">
        <v>7.125</v>
      </c>
      <c r="C35" s="2">
        <v>26542</v>
      </c>
      <c r="D35">
        <v>4.8</v>
      </c>
      <c r="E35" s="2">
        <v>37771</v>
      </c>
      <c r="F35">
        <v>131.78</v>
      </c>
      <c r="G35" s="2">
        <v>26542</v>
      </c>
      <c r="H35">
        <v>6.4219999999999997</v>
      </c>
      <c r="I35" s="2">
        <v>31502</v>
      </c>
      <c r="J35">
        <v>154.99</v>
      </c>
      <c r="K35" s="2">
        <v>26542</v>
      </c>
      <c r="L35">
        <v>123.68</v>
      </c>
      <c r="M35" s="2">
        <v>26542</v>
      </c>
      <c r="N35">
        <v>111.09</v>
      </c>
      <c r="O35" s="2">
        <v>32904</v>
      </c>
      <c r="P35">
        <v>732.91227000000003</v>
      </c>
      <c r="Q35" s="2">
        <v>26542</v>
      </c>
      <c r="R35">
        <v>119.75</v>
      </c>
      <c r="S35" s="2">
        <v>26935</v>
      </c>
      <c r="T35">
        <v>0.74656</v>
      </c>
      <c r="U35" s="2">
        <v>31653</v>
      </c>
      <c r="V35">
        <v>2471.86553</v>
      </c>
      <c r="W35" s="2">
        <v>34942</v>
      </c>
      <c r="X35">
        <v>8.8591099999999994</v>
      </c>
      <c r="Y35" s="2">
        <v>33116</v>
      </c>
      <c r="Z35">
        <v>93.47</v>
      </c>
      <c r="AA35" s="2">
        <v>33116</v>
      </c>
      <c r="AB35">
        <v>161.66999999999999</v>
      </c>
      <c r="AC35" s="2">
        <v>37134</v>
      </c>
      <c r="AD35">
        <v>96.599239999999995</v>
      </c>
      <c r="AE35" s="2">
        <v>37162</v>
      </c>
      <c r="AF35">
        <v>85.439409999999995</v>
      </c>
    </row>
    <row r="36" spans="1:32" x14ac:dyDescent="0.2">
      <c r="A36" s="2">
        <v>32050</v>
      </c>
      <c r="B36">
        <v>7.75</v>
      </c>
      <c r="C36" s="2">
        <v>26572</v>
      </c>
      <c r="D36">
        <v>4.87</v>
      </c>
      <c r="E36" s="2">
        <v>37802</v>
      </c>
      <c r="F36">
        <v>129.84</v>
      </c>
      <c r="G36" s="2">
        <v>26571</v>
      </c>
      <c r="H36">
        <v>6.5419999999999998</v>
      </c>
      <c r="I36" s="2">
        <v>31532</v>
      </c>
      <c r="J36">
        <v>157.44999999999999</v>
      </c>
      <c r="K36" s="2">
        <v>26571</v>
      </c>
      <c r="L36">
        <v>121.59</v>
      </c>
      <c r="M36" s="2">
        <v>26571</v>
      </c>
      <c r="N36">
        <v>110.55</v>
      </c>
      <c r="O36" s="2">
        <v>32932</v>
      </c>
      <c r="P36">
        <v>734.96477000000004</v>
      </c>
      <c r="Q36" s="2">
        <v>26571</v>
      </c>
      <c r="R36">
        <v>119.8</v>
      </c>
      <c r="S36" s="2">
        <v>26968</v>
      </c>
      <c r="T36">
        <v>0.73773999999999995</v>
      </c>
      <c r="U36" s="2">
        <v>31685</v>
      </c>
      <c r="V36">
        <v>2250.9315099999999</v>
      </c>
      <c r="W36" s="2">
        <v>34971</v>
      </c>
      <c r="X36">
        <v>8.4543400000000002</v>
      </c>
      <c r="Y36" s="2">
        <v>33144</v>
      </c>
      <c r="Z36">
        <v>78.180000000000007</v>
      </c>
      <c r="AA36" s="2">
        <v>33144</v>
      </c>
      <c r="AB36">
        <v>136.53</v>
      </c>
      <c r="AC36" s="2">
        <v>37162</v>
      </c>
      <c r="AD36">
        <v>86.719120000000004</v>
      </c>
      <c r="AE36" s="2">
        <v>37195</v>
      </c>
      <c r="AF36">
        <v>88.872519999999994</v>
      </c>
    </row>
    <row r="37" spans="1:32" x14ac:dyDescent="0.2">
      <c r="A37" s="2">
        <v>32080</v>
      </c>
      <c r="B37">
        <v>7.125</v>
      </c>
      <c r="C37" s="2">
        <v>26603</v>
      </c>
      <c r="D37">
        <v>5.04</v>
      </c>
      <c r="E37" s="2">
        <v>37833</v>
      </c>
      <c r="F37">
        <v>125.99</v>
      </c>
      <c r="G37" s="2">
        <v>26603</v>
      </c>
      <c r="H37">
        <v>6.4119999999999999</v>
      </c>
      <c r="I37" s="2">
        <v>31562</v>
      </c>
      <c r="J37">
        <v>159.18</v>
      </c>
      <c r="K37" s="2">
        <v>26603</v>
      </c>
      <c r="L37">
        <v>122.38</v>
      </c>
      <c r="M37" s="2">
        <v>26603</v>
      </c>
      <c r="N37">
        <v>111.58</v>
      </c>
      <c r="O37" s="2">
        <v>32962</v>
      </c>
      <c r="P37">
        <v>720.93488000000002</v>
      </c>
      <c r="Q37" s="2">
        <v>26603</v>
      </c>
      <c r="R37">
        <v>120.89</v>
      </c>
      <c r="S37" s="2">
        <v>26998</v>
      </c>
      <c r="T37">
        <v>0.63849</v>
      </c>
      <c r="U37" s="2">
        <v>31716</v>
      </c>
      <c r="V37">
        <v>2293.91669</v>
      </c>
      <c r="W37" s="2">
        <v>35003</v>
      </c>
      <c r="X37">
        <v>7.9281100000000002</v>
      </c>
      <c r="Y37" s="2">
        <v>33177</v>
      </c>
      <c r="Z37">
        <v>96.14</v>
      </c>
      <c r="AA37" s="2">
        <v>33177</v>
      </c>
      <c r="AB37">
        <v>144.82</v>
      </c>
      <c r="AC37" s="2">
        <v>37195</v>
      </c>
      <c r="AD37">
        <v>89.632149999999996</v>
      </c>
      <c r="AE37" s="2">
        <v>37225</v>
      </c>
      <c r="AF37">
        <v>93.138949999999994</v>
      </c>
    </row>
    <row r="38" spans="1:32" x14ac:dyDescent="0.2">
      <c r="A38" s="2">
        <v>32111</v>
      </c>
      <c r="B38">
        <v>8.1875</v>
      </c>
      <c r="C38" s="2">
        <v>26633</v>
      </c>
      <c r="D38">
        <v>5.0599999999999996</v>
      </c>
      <c r="E38" s="2">
        <v>37862</v>
      </c>
      <c r="F38">
        <v>125.49</v>
      </c>
      <c r="G38" s="2">
        <v>26633</v>
      </c>
      <c r="H38">
        <v>6.282</v>
      </c>
      <c r="I38" s="2">
        <v>31593</v>
      </c>
      <c r="J38">
        <v>160.94999999999999</v>
      </c>
      <c r="K38" s="2">
        <v>26633</v>
      </c>
      <c r="L38">
        <v>128.59</v>
      </c>
      <c r="M38" s="2">
        <v>26633</v>
      </c>
      <c r="N38">
        <v>116.67</v>
      </c>
      <c r="O38" s="2">
        <v>32993</v>
      </c>
      <c r="P38">
        <v>719.75180999999998</v>
      </c>
      <c r="Q38" s="2">
        <v>26633</v>
      </c>
      <c r="R38">
        <v>125.28</v>
      </c>
      <c r="S38" s="2">
        <v>27029</v>
      </c>
      <c r="T38">
        <v>0.60185</v>
      </c>
      <c r="U38" s="2">
        <v>31744</v>
      </c>
      <c r="V38">
        <v>2346.2093799999998</v>
      </c>
      <c r="W38" s="2">
        <v>35033</v>
      </c>
      <c r="X38">
        <v>7.3639200000000002</v>
      </c>
      <c r="Y38" s="2">
        <v>33207</v>
      </c>
      <c r="Z38">
        <v>85</v>
      </c>
      <c r="AA38" s="2">
        <v>33207</v>
      </c>
      <c r="AB38">
        <v>139.16</v>
      </c>
      <c r="AC38" s="2">
        <v>37225</v>
      </c>
      <c r="AD38">
        <v>93.074740000000006</v>
      </c>
      <c r="AE38" s="2">
        <v>37256</v>
      </c>
      <c r="AF38">
        <v>95.523960000000002</v>
      </c>
    </row>
    <row r="39" spans="1:32" x14ac:dyDescent="0.2">
      <c r="A39" s="2">
        <v>32142</v>
      </c>
      <c r="B39">
        <v>7.1875</v>
      </c>
      <c r="C39" s="2">
        <v>26664</v>
      </c>
      <c r="D39">
        <v>5.33</v>
      </c>
      <c r="E39" s="2">
        <v>37894</v>
      </c>
      <c r="F39">
        <v>132.32</v>
      </c>
      <c r="G39" s="2">
        <v>26662</v>
      </c>
      <c r="H39">
        <v>6.4119999999999999</v>
      </c>
      <c r="I39" s="2">
        <v>31624</v>
      </c>
      <c r="J39">
        <v>159.34</v>
      </c>
      <c r="K39" s="2">
        <v>26662</v>
      </c>
      <c r="L39">
        <v>130.74</v>
      </c>
      <c r="M39" s="2">
        <v>26662</v>
      </c>
      <c r="N39">
        <v>118.05</v>
      </c>
      <c r="O39" s="2">
        <v>33024</v>
      </c>
      <c r="P39">
        <v>818.98113999999998</v>
      </c>
      <c r="Q39" s="2">
        <v>26662</v>
      </c>
      <c r="R39">
        <v>127.34</v>
      </c>
      <c r="S39" s="2">
        <v>27060</v>
      </c>
      <c r="T39">
        <v>0.59977999999999998</v>
      </c>
      <c r="U39" s="2">
        <v>31777</v>
      </c>
      <c r="V39">
        <v>2489.1174999999998</v>
      </c>
      <c r="W39" s="2">
        <v>35062</v>
      </c>
      <c r="X39">
        <v>7.0213599999999996</v>
      </c>
      <c r="Y39" s="2">
        <v>33238</v>
      </c>
      <c r="Z39">
        <v>88.94</v>
      </c>
      <c r="AA39" s="2">
        <v>33238</v>
      </c>
      <c r="AB39">
        <v>145.5</v>
      </c>
      <c r="AC39" s="2">
        <v>37256</v>
      </c>
      <c r="AD39">
        <v>95.350650000000002</v>
      </c>
      <c r="AE39" s="2">
        <v>37287</v>
      </c>
      <c r="AF39">
        <v>89.814139999999995</v>
      </c>
    </row>
    <row r="40" spans="1:32" x14ac:dyDescent="0.2">
      <c r="A40" s="2">
        <v>32171</v>
      </c>
      <c r="B40">
        <v>6.8125</v>
      </c>
      <c r="C40" s="2">
        <v>26695</v>
      </c>
      <c r="D40">
        <v>5.9399999999999995</v>
      </c>
      <c r="E40" s="2">
        <v>37925</v>
      </c>
      <c r="F40">
        <v>131.66999999999999</v>
      </c>
      <c r="G40" s="2">
        <v>26695</v>
      </c>
      <c r="H40">
        <v>6.5419999999999998</v>
      </c>
      <c r="I40" s="2">
        <v>31653</v>
      </c>
      <c r="J40">
        <v>161.79</v>
      </c>
      <c r="K40" s="2">
        <v>26695</v>
      </c>
      <c r="L40">
        <v>130.82</v>
      </c>
      <c r="M40" s="2">
        <v>26695</v>
      </c>
      <c r="N40">
        <v>116.03</v>
      </c>
      <c r="O40" s="2">
        <v>33053</v>
      </c>
      <c r="P40">
        <v>843.67259999999999</v>
      </c>
      <c r="Q40" s="2">
        <v>26695</v>
      </c>
      <c r="R40">
        <v>124.55</v>
      </c>
      <c r="S40" s="2">
        <v>27088</v>
      </c>
      <c r="T40">
        <v>0.61934</v>
      </c>
      <c r="U40" s="2">
        <v>31807</v>
      </c>
      <c r="V40">
        <v>2737.7662700000001</v>
      </c>
      <c r="W40" s="2">
        <v>35095</v>
      </c>
      <c r="X40">
        <v>8.0959900000000005</v>
      </c>
      <c r="Y40" s="2">
        <v>33269</v>
      </c>
      <c r="Z40">
        <v>91.57</v>
      </c>
      <c r="AA40" s="2">
        <v>33269</v>
      </c>
      <c r="AB40">
        <v>153.08000000000001</v>
      </c>
      <c r="AC40" s="2">
        <v>37287</v>
      </c>
      <c r="AD40">
        <v>90.160089999999997</v>
      </c>
      <c r="AE40" s="2">
        <v>37315</v>
      </c>
      <c r="AF40">
        <v>90.40992</v>
      </c>
    </row>
    <row r="41" spans="1:32" x14ac:dyDescent="0.2">
      <c r="A41" s="2">
        <v>32202</v>
      </c>
      <c r="B41">
        <v>6.8125</v>
      </c>
      <c r="C41" s="2">
        <v>26723</v>
      </c>
      <c r="D41">
        <v>6.58</v>
      </c>
      <c r="E41" s="2">
        <v>37953</v>
      </c>
      <c r="F41">
        <v>133.68</v>
      </c>
      <c r="G41" s="2">
        <v>26723</v>
      </c>
      <c r="H41">
        <v>6.6420000000000003</v>
      </c>
      <c r="I41" s="2">
        <v>31685</v>
      </c>
      <c r="J41">
        <v>163.72999999999999</v>
      </c>
      <c r="K41" s="2">
        <v>26723</v>
      </c>
      <c r="L41">
        <v>131.51</v>
      </c>
      <c r="M41" s="2">
        <v>26723</v>
      </c>
      <c r="N41">
        <v>111.68</v>
      </c>
      <c r="O41" s="2">
        <v>33085</v>
      </c>
      <c r="P41">
        <v>874.31182999999999</v>
      </c>
      <c r="Q41" s="2">
        <v>26723</v>
      </c>
      <c r="R41">
        <v>118.98</v>
      </c>
      <c r="S41" s="2">
        <v>27117</v>
      </c>
      <c r="T41">
        <v>0.62822999999999996</v>
      </c>
      <c r="U41" s="2">
        <v>31835</v>
      </c>
      <c r="V41">
        <v>3059.84312</v>
      </c>
      <c r="W41" s="2">
        <v>35124</v>
      </c>
      <c r="X41">
        <v>8.3364499999999992</v>
      </c>
      <c r="Y41" s="2">
        <v>33297</v>
      </c>
      <c r="Z41">
        <v>103.04</v>
      </c>
      <c r="AA41" s="2">
        <v>33297</v>
      </c>
      <c r="AB41">
        <v>171.6</v>
      </c>
      <c r="AC41" s="2">
        <v>37315</v>
      </c>
      <c r="AD41">
        <v>90.402469999999994</v>
      </c>
      <c r="AE41" s="2">
        <v>37344</v>
      </c>
      <c r="AF41">
        <v>95.21208</v>
      </c>
    </row>
    <row r="42" spans="1:32" x14ac:dyDescent="0.2">
      <c r="A42" s="2">
        <v>32233</v>
      </c>
      <c r="B42">
        <v>6.8125</v>
      </c>
      <c r="C42" s="2">
        <v>26754</v>
      </c>
      <c r="D42">
        <v>7.09</v>
      </c>
      <c r="E42" s="2">
        <v>37986</v>
      </c>
      <c r="F42">
        <v>138.62</v>
      </c>
      <c r="G42" s="2">
        <v>26753</v>
      </c>
      <c r="H42">
        <v>6.7320000000000002</v>
      </c>
      <c r="I42" s="2">
        <v>31716</v>
      </c>
      <c r="J42">
        <v>167.53</v>
      </c>
      <c r="K42" s="2">
        <v>26753</v>
      </c>
      <c r="L42">
        <v>131.47999999999999</v>
      </c>
      <c r="M42" s="2">
        <v>26753</v>
      </c>
      <c r="N42">
        <v>111.52</v>
      </c>
      <c r="O42" s="2">
        <v>33116</v>
      </c>
      <c r="P42">
        <v>778.60144000000003</v>
      </c>
      <c r="Q42" s="2">
        <v>26753</v>
      </c>
      <c r="R42">
        <v>117.54</v>
      </c>
      <c r="S42" s="2">
        <v>27149</v>
      </c>
      <c r="T42">
        <v>0.63893999999999995</v>
      </c>
      <c r="U42" s="2">
        <v>31867</v>
      </c>
      <c r="V42">
        <v>3209.9825000000001</v>
      </c>
      <c r="W42" s="2">
        <v>35153</v>
      </c>
      <c r="X42">
        <v>7.9513300000000005</v>
      </c>
      <c r="Y42" s="2">
        <v>33326</v>
      </c>
      <c r="Z42">
        <v>97.31</v>
      </c>
      <c r="AA42" s="2">
        <v>33326</v>
      </c>
      <c r="AB42">
        <v>179.03</v>
      </c>
      <c r="AC42" s="2">
        <v>37344</v>
      </c>
      <c r="AD42">
        <v>94.692089999999993</v>
      </c>
      <c r="AE42" s="2">
        <v>37376</v>
      </c>
      <c r="AF42">
        <v>93.811229999999995</v>
      </c>
    </row>
    <row r="43" spans="1:32" x14ac:dyDescent="0.2">
      <c r="A43" s="2">
        <v>32262</v>
      </c>
      <c r="B43">
        <v>7.125</v>
      </c>
      <c r="C43" s="2">
        <v>26784</v>
      </c>
      <c r="D43">
        <v>7.12</v>
      </c>
      <c r="E43" s="2">
        <v>38016</v>
      </c>
      <c r="F43">
        <v>139.1</v>
      </c>
      <c r="G43" s="2">
        <v>26784</v>
      </c>
      <c r="H43">
        <v>6.702</v>
      </c>
      <c r="I43" s="2">
        <v>31744</v>
      </c>
      <c r="J43">
        <v>167.08</v>
      </c>
      <c r="K43" s="2">
        <v>26784</v>
      </c>
      <c r="L43">
        <v>124.63</v>
      </c>
      <c r="M43" s="2">
        <v>26784</v>
      </c>
      <c r="N43">
        <v>106.97</v>
      </c>
      <c r="O43" s="2">
        <v>33144</v>
      </c>
      <c r="P43">
        <v>688.34167000000002</v>
      </c>
      <c r="Q43" s="2">
        <v>26784</v>
      </c>
      <c r="R43">
        <v>112.93</v>
      </c>
      <c r="S43" s="2">
        <v>27180</v>
      </c>
      <c r="T43">
        <v>0.66002000000000005</v>
      </c>
      <c r="U43" s="2">
        <v>31897</v>
      </c>
      <c r="V43">
        <v>3404.8552500000001</v>
      </c>
      <c r="W43" s="2">
        <v>35185</v>
      </c>
      <c r="X43">
        <v>7.5318899999999998</v>
      </c>
      <c r="Y43" s="2">
        <v>33358</v>
      </c>
      <c r="Z43">
        <v>99.42</v>
      </c>
      <c r="AA43" s="2">
        <v>33358</v>
      </c>
      <c r="AB43">
        <v>176.56</v>
      </c>
      <c r="AC43" s="2">
        <v>37376</v>
      </c>
      <c r="AD43">
        <v>93.897310000000004</v>
      </c>
      <c r="AE43" s="2">
        <v>37407</v>
      </c>
      <c r="AF43">
        <v>93.244659999999996</v>
      </c>
    </row>
    <row r="44" spans="1:32" x14ac:dyDescent="0.2">
      <c r="A44" s="2">
        <v>32294</v>
      </c>
      <c r="B44">
        <v>7.625</v>
      </c>
      <c r="C44" s="2">
        <v>26815</v>
      </c>
      <c r="D44">
        <v>7.84</v>
      </c>
      <c r="E44" s="2">
        <v>38044</v>
      </c>
      <c r="F44">
        <v>139.34</v>
      </c>
      <c r="G44" s="2">
        <v>26815</v>
      </c>
      <c r="H44">
        <v>6.9320000000000004</v>
      </c>
      <c r="I44" s="2">
        <v>31777</v>
      </c>
      <c r="J44">
        <v>166.6</v>
      </c>
      <c r="K44" s="2">
        <v>26815</v>
      </c>
      <c r="L44">
        <v>124.05</v>
      </c>
      <c r="M44" s="2">
        <v>26815</v>
      </c>
      <c r="N44">
        <v>104.95</v>
      </c>
      <c r="O44" s="2">
        <v>33177</v>
      </c>
      <c r="P44">
        <v>719.19190000000003</v>
      </c>
      <c r="Q44" s="2">
        <v>26815</v>
      </c>
      <c r="R44">
        <v>110.8</v>
      </c>
      <c r="S44" s="2">
        <v>27208</v>
      </c>
      <c r="T44">
        <v>0.63610999999999995</v>
      </c>
      <c r="U44" s="2">
        <v>31926</v>
      </c>
      <c r="V44">
        <v>3589.7885000000001</v>
      </c>
      <c r="W44" s="2">
        <v>35216</v>
      </c>
      <c r="X44">
        <v>7.83162</v>
      </c>
      <c r="Y44" s="2">
        <v>33389</v>
      </c>
      <c r="Z44">
        <v>99.03</v>
      </c>
      <c r="AA44" s="2">
        <v>33389</v>
      </c>
      <c r="AB44">
        <v>178.64</v>
      </c>
      <c r="AC44" s="2">
        <v>37407</v>
      </c>
      <c r="AD44">
        <v>92.769019999999998</v>
      </c>
      <c r="AE44" s="2">
        <v>37435</v>
      </c>
      <c r="AF44">
        <v>90.769919999999999</v>
      </c>
    </row>
    <row r="45" spans="1:32" x14ac:dyDescent="0.2">
      <c r="A45" s="2">
        <v>32324</v>
      </c>
      <c r="B45">
        <v>7.8125</v>
      </c>
      <c r="C45" s="2">
        <v>26845</v>
      </c>
      <c r="D45">
        <v>8.49</v>
      </c>
      <c r="E45" s="2">
        <v>38077</v>
      </c>
      <c r="F45">
        <v>141.38</v>
      </c>
      <c r="G45" s="2">
        <v>26844</v>
      </c>
      <c r="H45">
        <v>6.9420000000000002</v>
      </c>
      <c r="I45" s="2">
        <v>31807</v>
      </c>
      <c r="J45">
        <v>173.49</v>
      </c>
      <c r="K45" s="2">
        <v>26844</v>
      </c>
      <c r="L45">
        <v>124.61</v>
      </c>
      <c r="M45" s="2">
        <v>26844</v>
      </c>
      <c r="N45">
        <v>104.26</v>
      </c>
      <c r="O45" s="2">
        <v>33207</v>
      </c>
      <c r="P45">
        <v>706.07128</v>
      </c>
      <c r="Q45" s="2">
        <v>26844</v>
      </c>
      <c r="R45">
        <v>110.94</v>
      </c>
      <c r="S45" s="2">
        <v>27241</v>
      </c>
      <c r="T45">
        <v>0.57265999999999995</v>
      </c>
      <c r="U45" s="2">
        <v>31958</v>
      </c>
      <c r="V45">
        <v>3683.79664</v>
      </c>
      <c r="W45" s="2">
        <v>35244</v>
      </c>
      <c r="X45">
        <v>7.9255599999999999</v>
      </c>
      <c r="Y45" s="2">
        <v>33417</v>
      </c>
      <c r="Z45">
        <v>92.16</v>
      </c>
      <c r="AA45" s="2">
        <v>33417</v>
      </c>
      <c r="AB45">
        <v>173.39</v>
      </c>
      <c r="AC45" s="2">
        <v>37435</v>
      </c>
      <c r="AD45">
        <v>89.899280000000005</v>
      </c>
      <c r="AE45" s="2">
        <v>37468</v>
      </c>
      <c r="AF45">
        <v>78.013689999999997</v>
      </c>
    </row>
    <row r="46" spans="1:32" x14ac:dyDescent="0.2">
      <c r="A46" s="2">
        <v>32353</v>
      </c>
      <c r="B46">
        <v>8.125</v>
      </c>
      <c r="C46" s="2">
        <v>26876</v>
      </c>
      <c r="D46">
        <v>10.4</v>
      </c>
      <c r="E46" s="2">
        <v>38107</v>
      </c>
      <c r="F46">
        <v>135.43</v>
      </c>
      <c r="G46" s="2">
        <v>26876</v>
      </c>
      <c r="H46">
        <v>7.4320000000000004</v>
      </c>
      <c r="I46" s="2">
        <v>31835</v>
      </c>
      <c r="J46">
        <v>177.17</v>
      </c>
      <c r="K46" s="2">
        <v>26876</v>
      </c>
      <c r="L46">
        <v>127.35</v>
      </c>
      <c r="M46" s="2">
        <v>26876</v>
      </c>
      <c r="N46">
        <v>108.22</v>
      </c>
      <c r="O46" s="2">
        <v>33238</v>
      </c>
      <c r="P46">
        <v>709.88666000000001</v>
      </c>
      <c r="Q46" s="2">
        <v>26876</v>
      </c>
      <c r="R46">
        <v>115.06</v>
      </c>
      <c r="S46" s="2">
        <v>27271</v>
      </c>
      <c r="T46">
        <v>0.50844</v>
      </c>
      <c r="U46" s="2">
        <v>31989</v>
      </c>
      <c r="V46">
        <v>3756.1917400000002</v>
      </c>
      <c r="W46" s="2">
        <v>35277</v>
      </c>
      <c r="X46">
        <v>7.6065300000000002</v>
      </c>
      <c r="Y46" s="2">
        <v>33450</v>
      </c>
      <c r="Z46">
        <v>94.97</v>
      </c>
      <c r="AA46" s="2">
        <v>33450</v>
      </c>
      <c r="AB46">
        <v>178.81</v>
      </c>
      <c r="AC46" s="2">
        <v>37468</v>
      </c>
      <c r="AD46">
        <v>79.573769999999996</v>
      </c>
      <c r="AE46" s="2">
        <v>37498</v>
      </c>
      <c r="AF46">
        <v>78.471270000000004</v>
      </c>
    </row>
    <row r="47" spans="1:32" x14ac:dyDescent="0.2">
      <c r="A47" s="2">
        <v>32386</v>
      </c>
      <c r="B47">
        <v>8.375</v>
      </c>
      <c r="C47" s="2">
        <v>26907</v>
      </c>
      <c r="D47">
        <v>10.5</v>
      </c>
      <c r="E47" s="2">
        <v>38138</v>
      </c>
      <c r="F47">
        <v>136.32</v>
      </c>
      <c r="G47" s="2">
        <v>26907</v>
      </c>
      <c r="H47">
        <v>7.2519999999999998</v>
      </c>
      <c r="I47" s="2">
        <v>31867</v>
      </c>
      <c r="J47">
        <v>178.39</v>
      </c>
      <c r="K47" s="2">
        <v>26907</v>
      </c>
      <c r="L47">
        <v>121.82</v>
      </c>
      <c r="M47" s="2">
        <v>26907</v>
      </c>
      <c r="N47">
        <v>104.25</v>
      </c>
      <c r="O47" s="2">
        <v>33269</v>
      </c>
      <c r="P47">
        <v>735.13513</v>
      </c>
      <c r="Q47" s="2">
        <v>26907</v>
      </c>
      <c r="R47">
        <v>111.26</v>
      </c>
      <c r="S47" s="2">
        <v>27302</v>
      </c>
      <c r="T47">
        <v>0.51066999999999996</v>
      </c>
      <c r="U47" s="2">
        <v>32020</v>
      </c>
      <c r="V47">
        <v>3673.3100800000002</v>
      </c>
      <c r="W47" s="2">
        <v>35307</v>
      </c>
      <c r="X47">
        <v>7.5833700000000004</v>
      </c>
      <c r="Y47" s="2">
        <v>33480</v>
      </c>
      <c r="Z47">
        <v>89.89</v>
      </c>
      <c r="AA47" s="2">
        <v>33480</v>
      </c>
      <c r="AB47">
        <v>174.23</v>
      </c>
      <c r="AC47" s="2">
        <v>37498</v>
      </c>
      <c r="AD47">
        <v>79.373480000000001</v>
      </c>
      <c r="AE47" s="2">
        <v>37529</v>
      </c>
      <c r="AF47">
        <v>66.750060000000005</v>
      </c>
    </row>
    <row r="48" spans="1:32" x14ac:dyDescent="0.2">
      <c r="A48" s="2">
        <v>32416</v>
      </c>
      <c r="B48">
        <v>8.375</v>
      </c>
      <c r="C48" s="2">
        <v>26937</v>
      </c>
      <c r="D48">
        <v>10.78</v>
      </c>
      <c r="E48" s="2">
        <v>38168</v>
      </c>
      <c r="F48">
        <v>136.61000000000001</v>
      </c>
      <c r="G48" s="2">
        <v>26935</v>
      </c>
      <c r="H48">
        <v>6.9020000000000001</v>
      </c>
      <c r="I48" s="2">
        <v>31897</v>
      </c>
      <c r="J48">
        <v>172.19</v>
      </c>
      <c r="K48" s="2">
        <v>26935</v>
      </c>
      <c r="L48">
        <v>125.11</v>
      </c>
      <c r="M48" s="2">
        <v>26935</v>
      </c>
      <c r="N48">
        <v>108.43</v>
      </c>
      <c r="O48" s="2">
        <v>33297</v>
      </c>
      <c r="P48">
        <v>767.35772999999995</v>
      </c>
      <c r="Q48" s="2">
        <v>26935</v>
      </c>
      <c r="R48">
        <v>114.93</v>
      </c>
      <c r="S48" s="2">
        <v>27333</v>
      </c>
      <c r="T48">
        <v>0.46934999999999999</v>
      </c>
      <c r="U48" s="2">
        <v>32050</v>
      </c>
      <c r="V48">
        <v>3844.2768000000001</v>
      </c>
      <c r="W48" s="2">
        <v>35338</v>
      </c>
      <c r="X48">
        <v>7.4958299999999998</v>
      </c>
      <c r="Y48" s="2">
        <v>33511</v>
      </c>
      <c r="Z48">
        <v>96.87</v>
      </c>
      <c r="AA48" s="2">
        <v>33511</v>
      </c>
      <c r="AB48">
        <v>168.91</v>
      </c>
      <c r="AC48" s="2">
        <v>37529</v>
      </c>
      <c r="AD48">
        <v>68.864490000000004</v>
      </c>
      <c r="AE48" s="2">
        <v>37560</v>
      </c>
      <c r="AF48">
        <v>73.95523</v>
      </c>
    </row>
    <row r="49" spans="1:32" x14ac:dyDescent="0.2">
      <c r="A49" s="2">
        <v>32447</v>
      </c>
      <c r="B49">
        <v>8.4375</v>
      </c>
      <c r="C49" s="2">
        <v>26968</v>
      </c>
      <c r="D49">
        <v>10.01</v>
      </c>
      <c r="E49" s="2">
        <v>38198</v>
      </c>
      <c r="F49">
        <v>136.03</v>
      </c>
      <c r="G49" s="2">
        <v>26968</v>
      </c>
      <c r="H49">
        <v>6.7119999999999997</v>
      </c>
      <c r="I49" s="2">
        <v>31926</v>
      </c>
      <c r="J49">
        <v>173.43</v>
      </c>
      <c r="K49" s="2">
        <v>26968</v>
      </c>
      <c r="L49">
        <v>126.14</v>
      </c>
      <c r="M49" s="2">
        <v>26968</v>
      </c>
      <c r="N49">
        <v>108.29</v>
      </c>
      <c r="O49" s="2">
        <v>33326</v>
      </c>
      <c r="P49">
        <v>727.65371000000005</v>
      </c>
      <c r="Q49" s="2">
        <v>26968</v>
      </c>
      <c r="R49">
        <v>115.65</v>
      </c>
      <c r="S49" s="2">
        <v>27362</v>
      </c>
      <c r="T49">
        <v>0.51634999999999998</v>
      </c>
      <c r="U49" s="2">
        <v>32080</v>
      </c>
      <c r="V49">
        <v>3012.28078</v>
      </c>
      <c r="W49" s="2">
        <v>35369</v>
      </c>
      <c r="X49">
        <v>7.2962400000000001</v>
      </c>
      <c r="Y49" s="2">
        <v>33542</v>
      </c>
      <c r="Z49">
        <v>100.8</v>
      </c>
      <c r="AA49" s="2">
        <v>33542</v>
      </c>
      <c r="AB49">
        <v>171.04</v>
      </c>
      <c r="AC49" s="2">
        <v>37560</v>
      </c>
      <c r="AD49">
        <v>75.429490000000001</v>
      </c>
      <c r="AE49" s="2">
        <v>37589</v>
      </c>
      <c r="AF49">
        <v>78.492090000000005</v>
      </c>
    </row>
    <row r="50" spans="1:32" x14ac:dyDescent="0.2">
      <c r="A50" s="2">
        <v>32477</v>
      </c>
      <c r="B50">
        <v>9.5625</v>
      </c>
      <c r="C50" s="2">
        <v>26998</v>
      </c>
      <c r="D50">
        <v>10.029999999999999</v>
      </c>
      <c r="E50" s="2">
        <v>38230</v>
      </c>
      <c r="F50">
        <v>139.22999999999999</v>
      </c>
      <c r="G50" s="2">
        <v>26998</v>
      </c>
      <c r="H50">
        <v>6.6920000000000002</v>
      </c>
      <c r="I50" s="2">
        <v>31958</v>
      </c>
      <c r="J50">
        <v>175.65</v>
      </c>
      <c r="K50" s="2">
        <v>26998</v>
      </c>
      <c r="L50">
        <v>109.55</v>
      </c>
      <c r="M50" s="2">
        <v>26998</v>
      </c>
      <c r="N50">
        <v>95.96</v>
      </c>
      <c r="O50" s="2">
        <v>33358</v>
      </c>
      <c r="P50">
        <v>740.99375999999995</v>
      </c>
      <c r="Q50" s="2">
        <v>26998</v>
      </c>
      <c r="R50">
        <v>103.52</v>
      </c>
      <c r="S50" s="2">
        <v>27394</v>
      </c>
      <c r="T50">
        <v>0.49445</v>
      </c>
      <c r="U50" s="2">
        <v>32111</v>
      </c>
      <c r="V50">
        <v>2884.2652600000001</v>
      </c>
      <c r="W50" s="2">
        <v>35398</v>
      </c>
      <c r="X50">
        <v>8.1383799999999997</v>
      </c>
      <c r="Y50" s="2">
        <v>33571</v>
      </c>
      <c r="Z50">
        <v>94.33</v>
      </c>
      <c r="AA50" s="2">
        <v>33571</v>
      </c>
      <c r="AB50">
        <v>176.08</v>
      </c>
      <c r="AC50" s="2">
        <v>37589</v>
      </c>
      <c r="AD50">
        <v>79.070830000000001</v>
      </c>
      <c r="AE50" s="2">
        <v>37621</v>
      </c>
      <c r="AF50">
        <v>75.009069999999994</v>
      </c>
    </row>
    <row r="51" spans="1:32" x14ac:dyDescent="0.2">
      <c r="A51" s="2">
        <v>32507</v>
      </c>
      <c r="B51">
        <v>9.1875</v>
      </c>
      <c r="C51" s="2">
        <v>27029</v>
      </c>
      <c r="D51">
        <v>9.9499999999999993</v>
      </c>
      <c r="E51" s="2">
        <v>38260</v>
      </c>
      <c r="F51">
        <v>141.08000000000001</v>
      </c>
      <c r="G51" s="2">
        <v>27029</v>
      </c>
      <c r="H51">
        <v>6.9020000000000001</v>
      </c>
      <c r="I51" s="2">
        <v>31989</v>
      </c>
      <c r="J51">
        <v>176.12</v>
      </c>
      <c r="K51" s="2">
        <v>27029</v>
      </c>
      <c r="L51">
        <v>108.41</v>
      </c>
      <c r="M51" s="2">
        <v>27029</v>
      </c>
      <c r="N51">
        <v>97.55</v>
      </c>
      <c r="O51" s="2">
        <v>33389</v>
      </c>
      <c r="P51">
        <v>757.92741999999998</v>
      </c>
      <c r="Q51" s="2">
        <v>27029</v>
      </c>
      <c r="R51">
        <v>104.93</v>
      </c>
      <c r="S51" s="2">
        <v>27425</v>
      </c>
      <c r="T51">
        <v>0.51898999999999995</v>
      </c>
      <c r="U51" s="2">
        <v>32142</v>
      </c>
      <c r="V51">
        <v>3230.15211</v>
      </c>
      <c r="W51" s="2">
        <v>35430</v>
      </c>
      <c r="X51">
        <v>9.4875900000000009</v>
      </c>
      <c r="Y51" s="2">
        <v>33603</v>
      </c>
      <c r="Z51">
        <v>97.37</v>
      </c>
      <c r="AA51" s="2">
        <v>33603</v>
      </c>
      <c r="AB51">
        <v>184.44</v>
      </c>
      <c r="AC51" s="2">
        <v>37621</v>
      </c>
      <c r="AD51">
        <v>76.259739999999994</v>
      </c>
      <c r="AE51" s="2">
        <v>37652</v>
      </c>
      <c r="AF51">
        <v>72.419539999999998</v>
      </c>
    </row>
    <row r="52" spans="1:32" x14ac:dyDescent="0.2">
      <c r="A52" s="2">
        <v>32539</v>
      </c>
      <c r="B52">
        <v>9.25</v>
      </c>
      <c r="C52" s="2">
        <v>27060</v>
      </c>
      <c r="D52">
        <v>9.65</v>
      </c>
      <c r="E52" s="2">
        <v>38289</v>
      </c>
      <c r="F52">
        <v>145.13999999999999</v>
      </c>
      <c r="G52" s="2">
        <v>27060</v>
      </c>
      <c r="H52">
        <v>7.0019999999999998</v>
      </c>
      <c r="I52" s="2">
        <v>32020</v>
      </c>
      <c r="J52">
        <v>177.21</v>
      </c>
      <c r="K52" s="2">
        <v>27060</v>
      </c>
      <c r="L52">
        <v>109.01</v>
      </c>
      <c r="M52" s="2">
        <v>27060</v>
      </c>
      <c r="N52">
        <v>96.57</v>
      </c>
      <c r="O52" s="2">
        <v>33417</v>
      </c>
      <c r="P52">
        <v>700.42358000000002</v>
      </c>
      <c r="Q52" s="2">
        <v>27060</v>
      </c>
      <c r="R52">
        <v>103.5</v>
      </c>
      <c r="S52" s="2">
        <v>27453</v>
      </c>
      <c r="T52">
        <v>0.59418000000000004</v>
      </c>
      <c r="U52" s="2">
        <v>32171</v>
      </c>
      <c r="V52">
        <v>3168.10437</v>
      </c>
      <c r="W52" s="2">
        <v>35461</v>
      </c>
      <c r="X52">
        <v>9.2768899999999999</v>
      </c>
      <c r="Y52" s="2">
        <v>33634</v>
      </c>
      <c r="Z52">
        <v>93.78</v>
      </c>
      <c r="AA52" s="2">
        <v>33634</v>
      </c>
      <c r="AB52">
        <v>197.05</v>
      </c>
      <c r="AC52" s="2">
        <v>37652</v>
      </c>
      <c r="AD52">
        <v>72.508629999999997</v>
      </c>
      <c r="AE52" s="2">
        <v>37680</v>
      </c>
      <c r="AF52">
        <v>69.381979999999999</v>
      </c>
    </row>
    <row r="53" spans="1:32" x14ac:dyDescent="0.2">
      <c r="A53" s="2">
        <v>32567</v>
      </c>
      <c r="B53">
        <v>10.0625</v>
      </c>
      <c r="C53" s="2">
        <v>27088</v>
      </c>
      <c r="D53">
        <v>8.9700000000000006</v>
      </c>
      <c r="E53" s="2">
        <v>38321</v>
      </c>
      <c r="F53">
        <v>150.05000000000001</v>
      </c>
      <c r="G53" s="2">
        <v>27088</v>
      </c>
      <c r="H53">
        <v>7.0119999999999996</v>
      </c>
      <c r="I53" s="2">
        <v>32050</v>
      </c>
      <c r="J53">
        <v>171.63</v>
      </c>
      <c r="K53" s="2">
        <v>27088</v>
      </c>
      <c r="L53">
        <v>110.46</v>
      </c>
      <c r="M53" s="2">
        <v>27088</v>
      </c>
      <c r="N53">
        <v>96.22</v>
      </c>
      <c r="O53" s="2">
        <v>33450</v>
      </c>
      <c r="P53">
        <v>736.10749999999996</v>
      </c>
      <c r="Q53" s="2">
        <v>27088</v>
      </c>
      <c r="R53">
        <v>103.6</v>
      </c>
      <c r="S53" s="2">
        <v>27484</v>
      </c>
      <c r="T53">
        <v>0.60414000000000001</v>
      </c>
      <c r="U53" s="2">
        <v>32202</v>
      </c>
      <c r="V53">
        <v>3136.9668900000001</v>
      </c>
      <c r="W53" s="2">
        <v>35489</v>
      </c>
      <c r="X53">
        <v>9.5490899999999996</v>
      </c>
      <c r="Y53" s="2">
        <v>33662</v>
      </c>
      <c r="Z53">
        <v>86.93</v>
      </c>
      <c r="AA53" s="2">
        <v>33662</v>
      </c>
      <c r="AB53">
        <v>203.6</v>
      </c>
      <c r="AC53" s="2">
        <v>37680</v>
      </c>
      <c r="AD53">
        <v>70.057850000000002</v>
      </c>
      <c r="AE53" s="2">
        <v>37711</v>
      </c>
      <c r="AF53">
        <v>67.472480000000004</v>
      </c>
    </row>
    <row r="54" spans="1:32" x14ac:dyDescent="0.2">
      <c r="A54" s="2">
        <v>32598</v>
      </c>
      <c r="B54">
        <v>10.0625</v>
      </c>
      <c r="C54" s="2">
        <v>27119</v>
      </c>
      <c r="D54">
        <v>9.35</v>
      </c>
      <c r="E54" s="2">
        <v>38352</v>
      </c>
      <c r="F54">
        <v>152.46</v>
      </c>
      <c r="G54" s="2">
        <v>27117</v>
      </c>
      <c r="H54">
        <v>7.4119999999999999</v>
      </c>
      <c r="I54" s="2">
        <v>32080</v>
      </c>
      <c r="J54">
        <v>166.02</v>
      </c>
      <c r="K54" s="2">
        <v>27117</v>
      </c>
      <c r="L54">
        <v>107.42</v>
      </c>
      <c r="M54" s="2">
        <v>27117</v>
      </c>
      <c r="N54">
        <v>93.98</v>
      </c>
      <c r="O54" s="2">
        <v>33480</v>
      </c>
      <c r="P54">
        <v>734.38010999999995</v>
      </c>
      <c r="Q54" s="2">
        <v>27117</v>
      </c>
      <c r="R54">
        <v>100.89</v>
      </c>
      <c r="S54" s="2">
        <v>27514</v>
      </c>
      <c r="T54">
        <v>0.60782999999999998</v>
      </c>
      <c r="U54" s="2">
        <v>32233</v>
      </c>
      <c r="V54">
        <v>3287.2262500000002</v>
      </c>
      <c r="W54" s="2">
        <v>35520</v>
      </c>
      <c r="X54">
        <v>9.2731499999999993</v>
      </c>
      <c r="Y54" s="2">
        <v>33694</v>
      </c>
      <c r="Z54">
        <v>78.36</v>
      </c>
      <c r="AA54" s="2">
        <v>33694</v>
      </c>
      <c r="AB54">
        <v>201.43</v>
      </c>
      <c r="AC54" s="2">
        <v>37711</v>
      </c>
      <c r="AD54">
        <v>68.601389999999995</v>
      </c>
      <c r="AE54" s="2">
        <v>37741</v>
      </c>
      <c r="AF54">
        <v>77.522819999999996</v>
      </c>
    </row>
    <row r="55" spans="1:32" x14ac:dyDescent="0.2">
      <c r="A55" s="2">
        <v>32626</v>
      </c>
      <c r="B55">
        <v>9.875</v>
      </c>
      <c r="C55" s="2">
        <v>27149</v>
      </c>
      <c r="D55">
        <v>10.51</v>
      </c>
      <c r="E55" s="2">
        <v>38383</v>
      </c>
      <c r="F55">
        <v>150.44</v>
      </c>
      <c r="G55" s="2">
        <v>27149</v>
      </c>
      <c r="H55">
        <v>7.6619999999999999</v>
      </c>
      <c r="I55" s="2">
        <v>32111</v>
      </c>
      <c r="J55">
        <v>170.8</v>
      </c>
      <c r="K55" s="2">
        <v>27149</v>
      </c>
      <c r="L55">
        <v>105.38</v>
      </c>
      <c r="M55" s="2">
        <v>27149</v>
      </c>
      <c r="N55">
        <v>90.31</v>
      </c>
      <c r="O55" s="2">
        <v>33511</v>
      </c>
      <c r="P55">
        <v>744.51349000000005</v>
      </c>
      <c r="Q55" s="2">
        <v>27149</v>
      </c>
      <c r="R55">
        <v>96.65</v>
      </c>
      <c r="S55" s="2">
        <v>27544</v>
      </c>
      <c r="T55">
        <v>0.60314999999999996</v>
      </c>
      <c r="U55" s="2">
        <v>32262</v>
      </c>
      <c r="V55">
        <v>3385.4326099999998</v>
      </c>
      <c r="W55" s="2">
        <v>35550</v>
      </c>
      <c r="X55">
        <v>10.497809999999999</v>
      </c>
      <c r="Y55" s="2">
        <v>33724</v>
      </c>
      <c r="Z55">
        <v>74.36</v>
      </c>
      <c r="AA55" s="2">
        <v>33724</v>
      </c>
      <c r="AB55">
        <v>208.24</v>
      </c>
      <c r="AC55" s="2">
        <v>37741</v>
      </c>
      <c r="AD55">
        <v>77.562150000000003</v>
      </c>
      <c r="AE55" s="2">
        <v>37771</v>
      </c>
      <c r="AF55">
        <v>82.274860000000004</v>
      </c>
    </row>
    <row r="56" spans="1:32" x14ac:dyDescent="0.2">
      <c r="A56" s="2">
        <v>32659</v>
      </c>
      <c r="B56">
        <v>9.6875</v>
      </c>
      <c r="C56" s="2">
        <v>27180</v>
      </c>
      <c r="D56">
        <v>11.31</v>
      </c>
      <c r="E56" s="2">
        <v>38411</v>
      </c>
      <c r="F56">
        <v>150.71</v>
      </c>
      <c r="G56" s="2">
        <v>27180</v>
      </c>
      <c r="H56">
        <v>7.5220000000000002</v>
      </c>
      <c r="I56" s="2">
        <v>32142</v>
      </c>
      <c r="J56">
        <v>174.91</v>
      </c>
      <c r="K56" s="2">
        <v>27180</v>
      </c>
      <c r="L56">
        <v>100.89</v>
      </c>
      <c r="M56" s="2">
        <v>27180</v>
      </c>
      <c r="N56">
        <v>87.28</v>
      </c>
      <c r="O56" s="2">
        <v>33542</v>
      </c>
      <c r="P56">
        <v>736.38229000000001</v>
      </c>
      <c r="Q56" s="2">
        <v>27180</v>
      </c>
      <c r="R56">
        <v>93.07</v>
      </c>
      <c r="S56" s="2">
        <v>27575</v>
      </c>
      <c r="T56">
        <v>0.61173</v>
      </c>
      <c r="U56" s="2">
        <v>32294</v>
      </c>
      <c r="V56">
        <v>3280.0839000000001</v>
      </c>
      <c r="W56" s="2">
        <v>35580</v>
      </c>
      <c r="X56">
        <v>10.26681</v>
      </c>
      <c r="Y56" s="2">
        <v>33753</v>
      </c>
      <c r="Z56">
        <v>80.13</v>
      </c>
      <c r="AA56" s="2">
        <v>33753</v>
      </c>
      <c r="AB56">
        <v>222.08</v>
      </c>
      <c r="AC56" s="2">
        <v>37771</v>
      </c>
      <c r="AD56">
        <v>82.222750000000005</v>
      </c>
      <c r="AE56" s="2">
        <v>37802</v>
      </c>
      <c r="AF56">
        <v>82.815399999999997</v>
      </c>
    </row>
    <row r="57" spans="1:32" x14ac:dyDescent="0.2">
      <c r="A57" s="2">
        <v>32689</v>
      </c>
      <c r="B57">
        <v>9.4375</v>
      </c>
      <c r="C57" s="2">
        <v>27210</v>
      </c>
      <c r="D57">
        <v>11.93</v>
      </c>
      <c r="E57" s="2">
        <v>38442</v>
      </c>
      <c r="F57">
        <v>148.79</v>
      </c>
      <c r="G57" s="2">
        <v>27208</v>
      </c>
      <c r="H57">
        <v>7.6420000000000003</v>
      </c>
      <c r="I57" s="2">
        <v>32171</v>
      </c>
      <c r="J57">
        <v>180.76</v>
      </c>
      <c r="K57" s="2">
        <v>27208</v>
      </c>
      <c r="L57">
        <v>97.48</v>
      </c>
      <c r="M57" s="2">
        <v>27208</v>
      </c>
      <c r="N57">
        <v>86</v>
      </c>
      <c r="O57" s="2">
        <v>33571</v>
      </c>
      <c r="P57">
        <v>724.37323000000004</v>
      </c>
      <c r="Q57" s="2">
        <v>27208</v>
      </c>
      <c r="R57">
        <v>91.22</v>
      </c>
      <c r="S57" s="2">
        <v>27606</v>
      </c>
      <c r="T57">
        <v>0.57625999999999999</v>
      </c>
      <c r="U57" s="2">
        <v>32324</v>
      </c>
      <c r="V57">
        <v>3173.7097699999999</v>
      </c>
      <c r="W57" s="2">
        <v>35611</v>
      </c>
      <c r="X57">
        <v>10.46537</v>
      </c>
      <c r="Y57" s="2">
        <v>33785</v>
      </c>
      <c r="Z57">
        <v>73.849999999999994</v>
      </c>
      <c r="AA57" s="2">
        <v>33785</v>
      </c>
      <c r="AB57">
        <v>225.78</v>
      </c>
      <c r="AC57" s="2">
        <v>37802</v>
      </c>
      <c r="AD57">
        <v>82.753640000000004</v>
      </c>
      <c r="AE57" s="2">
        <v>37833</v>
      </c>
      <c r="AF57">
        <v>84.944159999999997</v>
      </c>
    </row>
    <row r="58" spans="1:32" x14ac:dyDescent="0.2">
      <c r="A58" s="2">
        <v>32720</v>
      </c>
      <c r="B58">
        <v>8.6875</v>
      </c>
      <c r="C58" s="2">
        <v>27241</v>
      </c>
      <c r="D58">
        <v>12.92</v>
      </c>
      <c r="E58" s="2">
        <v>38471</v>
      </c>
      <c r="F58">
        <v>150.91999999999999</v>
      </c>
      <c r="G58" s="2">
        <v>27241</v>
      </c>
      <c r="H58">
        <v>7.8920000000000003</v>
      </c>
      <c r="I58" s="2">
        <v>32202</v>
      </c>
      <c r="J58">
        <v>186.61</v>
      </c>
      <c r="K58" s="2">
        <v>27241</v>
      </c>
      <c r="L58">
        <v>91.46</v>
      </c>
      <c r="M58" s="2">
        <v>27241</v>
      </c>
      <c r="N58">
        <v>79.31</v>
      </c>
      <c r="O58" s="2">
        <v>33603</v>
      </c>
      <c r="P58">
        <v>776.68760999999995</v>
      </c>
      <c r="Q58" s="2">
        <v>27241</v>
      </c>
      <c r="R58">
        <v>84.58</v>
      </c>
      <c r="S58" s="2">
        <v>27635</v>
      </c>
      <c r="T58">
        <v>0.55057999999999996</v>
      </c>
      <c r="U58" s="2">
        <v>32353</v>
      </c>
      <c r="V58">
        <v>3169.6561700000002</v>
      </c>
      <c r="W58" s="2">
        <v>35642</v>
      </c>
      <c r="X58">
        <v>11.88189</v>
      </c>
      <c r="Y58" s="2">
        <v>33816</v>
      </c>
      <c r="Z58">
        <v>72.760000000000005</v>
      </c>
      <c r="AA58" s="2">
        <v>33816</v>
      </c>
      <c r="AB58">
        <v>219.43</v>
      </c>
      <c r="AC58" s="2">
        <v>37833</v>
      </c>
      <c r="AD58">
        <v>84.170689999999993</v>
      </c>
      <c r="AE58" s="2">
        <v>37862</v>
      </c>
      <c r="AF58">
        <v>85.023929999999993</v>
      </c>
    </row>
    <row r="59" spans="1:32" x14ac:dyDescent="0.2">
      <c r="A59" s="2">
        <v>32751</v>
      </c>
      <c r="B59">
        <v>9</v>
      </c>
      <c r="C59" s="2">
        <v>27272</v>
      </c>
      <c r="D59">
        <v>12.01</v>
      </c>
      <c r="E59" s="2">
        <v>38503</v>
      </c>
      <c r="F59">
        <v>148.13999999999999</v>
      </c>
      <c r="G59" s="2">
        <v>27271</v>
      </c>
      <c r="H59">
        <v>8.1120000000000001</v>
      </c>
      <c r="I59" s="2">
        <v>32233</v>
      </c>
      <c r="J59">
        <v>184.67</v>
      </c>
      <c r="K59" s="2">
        <v>27271</v>
      </c>
      <c r="L59">
        <v>82.39</v>
      </c>
      <c r="M59" s="2">
        <v>27271</v>
      </c>
      <c r="N59">
        <v>72.150000000000006</v>
      </c>
      <c r="O59" s="2">
        <v>33634</v>
      </c>
      <c r="P59">
        <v>777.81665999999996</v>
      </c>
      <c r="Q59" s="2">
        <v>27271</v>
      </c>
      <c r="R59">
        <v>76.89</v>
      </c>
      <c r="S59" s="2">
        <v>27667</v>
      </c>
      <c r="T59">
        <v>0.51485000000000003</v>
      </c>
      <c r="U59" s="2">
        <v>32386</v>
      </c>
      <c r="V59">
        <v>2950.4321599999998</v>
      </c>
      <c r="W59" s="2">
        <v>35671</v>
      </c>
      <c r="X59">
        <v>12.58042</v>
      </c>
      <c r="Y59" s="2">
        <v>33847</v>
      </c>
      <c r="Z59">
        <v>83.31</v>
      </c>
      <c r="AA59" s="2">
        <v>33847</v>
      </c>
      <c r="AB59">
        <v>211.73</v>
      </c>
      <c r="AC59" s="2">
        <v>37862</v>
      </c>
      <c r="AD59">
        <v>83.811080000000004</v>
      </c>
      <c r="AE59" s="2">
        <v>37894</v>
      </c>
      <c r="AF59">
        <v>86.242459999999994</v>
      </c>
    </row>
    <row r="60" spans="1:32" x14ac:dyDescent="0.2">
      <c r="A60" s="2">
        <v>32780</v>
      </c>
      <c r="B60">
        <v>9.125</v>
      </c>
      <c r="C60" s="2">
        <v>27302</v>
      </c>
      <c r="D60">
        <v>11.34</v>
      </c>
      <c r="E60" s="2">
        <v>38533</v>
      </c>
      <c r="F60">
        <v>147.04</v>
      </c>
      <c r="G60" s="2">
        <v>27302</v>
      </c>
      <c r="H60">
        <v>7.9420000000000002</v>
      </c>
      <c r="I60" s="2">
        <v>32262</v>
      </c>
      <c r="J60">
        <v>186.08</v>
      </c>
      <c r="K60" s="2">
        <v>27302</v>
      </c>
      <c r="L60">
        <v>74.45</v>
      </c>
      <c r="M60" s="2">
        <v>27302</v>
      </c>
      <c r="N60">
        <v>63.54</v>
      </c>
      <c r="O60" s="2">
        <v>33662</v>
      </c>
      <c r="P60">
        <v>774.40214000000003</v>
      </c>
      <c r="Q60" s="2">
        <v>27302</v>
      </c>
      <c r="R60">
        <v>68.08</v>
      </c>
      <c r="S60" s="2">
        <v>27698</v>
      </c>
      <c r="T60">
        <v>0.56864999999999999</v>
      </c>
      <c r="U60" s="2">
        <v>32416</v>
      </c>
      <c r="V60">
        <v>3088.6115</v>
      </c>
      <c r="W60" s="2">
        <v>35703</v>
      </c>
      <c r="X60">
        <v>10.489940000000001</v>
      </c>
      <c r="Y60" s="2">
        <v>33877</v>
      </c>
      <c r="Z60">
        <v>81.7</v>
      </c>
      <c r="AA60" s="2">
        <v>33877</v>
      </c>
      <c r="AB60">
        <v>215.56</v>
      </c>
      <c r="AC60" s="2">
        <v>37894</v>
      </c>
      <c r="AD60">
        <v>85.691829999999996</v>
      </c>
      <c r="AE60" s="2">
        <v>37925</v>
      </c>
      <c r="AF60">
        <v>91.507739999999998</v>
      </c>
    </row>
    <row r="61" spans="1:32" x14ac:dyDescent="0.2">
      <c r="A61" s="2">
        <v>32812</v>
      </c>
      <c r="B61">
        <v>8.75</v>
      </c>
      <c r="C61" s="2">
        <v>27333</v>
      </c>
      <c r="D61">
        <v>10.06</v>
      </c>
      <c r="E61" s="2">
        <v>38562</v>
      </c>
      <c r="F61">
        <v>145.69999999999999</v>
      </c>
      <c r="G61" s="2">
        <v>27333</v>
      </c>
      <c r="H61">
        <v>7.7919999999999998</v>
      </c>
      <c r="I61" s="2">
        <v>32294</v>
      </c>
      <c r="J61">
        <v>186.36</v>
      </c>
      <c r="K61" s="2">
        <v>27333</v>
      </c>
      <c r="L61">
        <v>81.33</v>
      </c>
      <c r="M61" s="2">
        <v>27333</v>
      </c>
      <c r="N61">
        <v>73.900000000000006</v>
      </c>
      <c r="O61" s="2">
        <v>33694</v>
      </c>
      <c r="P61">
        <v>758.25567999999998</v>
      </c>
      <c r="Q61" s="2">
        <v>27333</v>
      </c>
      <c r="R61">
        <v>79.040000000000006</v>
      </c>
      <c r="S61" s="2">
        <v>27726</v>
      </c>
      <c r="T61">
        <v>0.57272999999999996</v>
      </c>
      <c r="U61" s="2">
        <v>32447</v>
      </c>
      <c r="V61">
        <v>3276.89543</v>
      </c>
      <c r="W61" s="2">
        <v>35734</v>
      </c>
      <c r="X61">
        <v>8.77895</v>
      </c>
      <c r="Y61" s="2">
        <v>33907</v>
      </c>
      <c r="Z61">
        <v>79.3</v>
      </c>
      <c r="AA61" s="2">
        <v>33907</v>
      </c>
      <c r="AB61">
        <v>234.48</v>
      </c>
      <c r="AC61" s="2">
        <v>37925</v>
      </c>
      <c r="AD61">
        <v>90.950860000000006</v>
      </c>
      <c r="AE61" s="2">
        <v>37953</v>
      </c>
      <c r="AF61">
        <v>96.363630000000001</v>
      </c>
    </row>
    <row r="62" spans="1:32" x14ac:dyDescent="0.2">
      <c r="A62" s="2">
        <v>32842</v>
      </c>
      <c r="B62">
        <v>8.8125</v>
      </c>
      <c r="C62" s="2">
        <v>27363</v>
      </c>
      <c r="D62">
        <v>9.4499999999999993</v>
      </c>
      <c r="E62" s="2">
        <v>38595</v>
      </c>
      <c r="F62">
        <v>148.19</v>
      </c>
      <c r="G62" s="2">
        <v>27362</v>
      </c>
      <c r="H62">
        <v>7.6420000000000003</v>
      </c>
      <c r="I62" s="2">
        <v>32324</v>
      </c>
      <c r="J62">
        <v>189.08</v>
      </c>
      <c r="K62" s="2">
        <v>27362</v>
      </c>
      <c r="L62">
        <v>79.81</v>
      </c>
      <c r="M62" s="2">
        <v>27362</v>
      </c>
      <c r="N62">
        <v>69.97</v>
      </c>
      <c r="O62" s="2">
        <v>33724</v>
      </c>
      <c r="P62">
        <v>770.99536999999998</v>
      </c>
      <c r="Q62" s="2">
        <v>27362</v>
      </c>
      <c r="R62">
        <v>75.03</v>
      </c>
      <c r="S62" s="2">
        <v>27759</v>
      </c>
      <c r="T62">
        <v>0.57798000000000005</v>
      </c>
      <c r="U62" s="2">
        <v>32477</v>
      </c>
      <c r="V62">
        <v>3314.68514</v>
      </c>
      <c r="W62" s="2">
        <v>35762</v>
      </c>
      <c r="X62">
        <v>7.1959499999999998</v>
      </c>
      <c r="Y62" s="2">
        <v>33938</v>
      </c>
      <c r="Z62">
        <v>80.56</v>
      </c>
      <c r="AA62" s="2">
        <v>33938</v>
      </c>
      <c r="AB62">
        <v>225.58</v>
      </c>
      <c r="AC62" s="2">
        <v>37953</v>
      </c>
      <c r="AD62">
        <v>94.946629999999999</v>
      </c>
      <c r="AE62" s="2">
        <v>37986</v>
      </c>
      <c r="AF62">
        <v>104.23094</v>
      </c>
    </row>
    <row r="63" spans="1:32" x14ac:dyDescent="0.2">
      <c r="A63" s="2">
        <v>32871</v>
      </c>
      <c r="B63">
        <v>8.5</v>
      </c>
      <c r="C63" s="2">
        <v>27394</v>
      </c>
      <c r="D63">
        <v>8.5299999999999994</v>
      </c>
      <c r="E63" s="2">
        <v>38625</v>
      </c>
      <c r="F63">
        <v>145.56</v>
      </c>
      <c r="G63" s="2">
        <v>27394</v>
      </c>
      <c r="H63">
        <v>7.4020000000000001</v>
      </c>
      <c r="I63" s="2">
        <v>32353</v>
      </c>
      <c r="J63">
        <v>190.32</v>
      </c>
      <c r="K63" s="2">
        <v>27394</v>
      </c>
      <c r="L63">
        <v>78.239999999999995</v>
      </c>
      <c r="M63" s="2">
        <v>27394</v>
      </c>
      <c r="N63">
        <v>68.56</v>
      </c>
      <c r="O63" s="2">
        <v>33753</v>
      </c>
      <c r="P63">
        <v>826.53480000000002</v>
      </c>
      <c r="Q63" s="2">
        <v>27394</v>
      </c>
      <c r="R63">
        <v>73.599999999999994</v>
      </c>
      <c r="S63" s="2">
        <v>27789</v>
      </c>
      <c r="T63">
        <v>0.61297999999999997</v>
      </c>
      <c r="U63" s="2">
        <v>32507</v>
      </c>
      <c r="V63">
        <v>3247.3040599999999</v>
      </c>
      <c r="W63" s="2">
        <v>35795</v>
      </c>
      <c r="X63">
        <v>6.9826899999999998</v>
      </c>
      <c r="Y63" s="2">
        <v>33969</v>
      </c>
      <c r="Z63">
        <v>79.13</v>
      </c>
      <c r="AA63" s="2">
        <v>33969</v>
      </c>
      <c r="AB63">
        <v>218.48</v>
      </c>
      <c r="AC63" s="2">
        <v>37986</v>
      </c>
      <c r="AD63">
        <v>102.2907</v>
      </c>
      <c r="AE63" s="2">
        <v>38016</v>
      </c>
      <c r="AF63">
        <v>106.99872999999999</v>
      </c>
    </row>
    <row r="64" spans="1:32" x14ac:dyDescent="0.2">
      <c r="A64" s="2">
        <v>32904</v>
      </c>
      <c r="B64">
        <v>8.3125</v>
      </c>
      <c r="C64" s="2">
        <v>27425</v>
      </c>
      <c r="D64">
        <v>7.13</v>
      </c>
      <c r="E64" s="2">
        <v>38656</v>
      </c>
      <c r="F64">
        <v>143</v>
      </c>
      <c r="G64" s="2">
        <v>27425</v>
      </c>
      <c r="H64">
        <v>7.532</v>
      </c>
      <c r="I64" s="2">
        <v>32386</v>
      </c>
      <c r="J64">
        <v>190.04</v>
      </c>
      <c r="K64" s="2">
        <v>27425</v>
      </c>
      <c r="L64">
        <v>89.4</v>
      </c>
      <c r="M64" s="2">
        <v>27425</v>
      </c>
      <c r="N64">
        <v>76.98</v>
      </c>
      <c r="O64" s="2">
        <v>33785</v>
      </c>
      <c r="P64">
        <v>854.69552999999996</v>
      </c>
      <c r="Q64" s="2">
        <v>27425</v>
      </c>
      <c r="R64">
        <v>82.5</v>
      </c>
      <c r="S64" s="2">
        <v>27817</v>
      </c>
      <c r="T64">
        <v>0.61631999999999998</v>
      </c>
      <c r="U64" s="2">
        <v>32539</v>
      </c>
      <c r="V64">
        <v>3595.2793700000002</v>
      </c>
      <c r="W64" s="2">
        <v>35825</v>
      </c>
      <c r="X64">
        <v>5.2069099999999997</v>
      </c>
      <c r="Y64" s="2">
        <v>33998</v>
      </c>
      <c r="Z64">
        <v>79.17</v>
      </c>
      <c r="AA64" s="2">
        <v>33998</v>
      </c>
      <c r="AB64">
        <v>225.02</v>
      </c>
      <c r="AC64" s="2">
        <v>38016</v>
      </c>
      <c r="AD64">
        <v>104.15857</v>
      </c>
      <c r="AE64" s="2">
        <v>38044</v>
      </c>
      <c r="AF64">
        <v>109.25868</v>
      </c>
    </row>
    <row r="65" spans="1:32" x14ac:dyDescent="0.2">
      <c r="A65" s="2">
        <v>32932</v>
      </c>
      <c r="B65">
        <v>8.375</v>
      </c>
      <c r="C65" s="2">
        <v>27453</v>
      </c>
      <c r="D65">
        <v>6.24</v>
      </c>
      <c r="E65" s="2">
        <v>38686</v>
      </c>
      <c r="F65">
        <v>141.57</v>
      </c>
      <c r="G65" s="2">
        <v>27453</v>
      </c>
      <c r="H65">
        <v>7.4619999999999997</v>
      </c>
      <c r="I65" s="2">
        <v>32416</v>
      </c>
      <c r="J65">
        <v>192.43</v>
      </c>
      <c r="K65" s="2">
        <v>27453</v>
      </c>
      <c r="L65">
        <v>97.05</v>
      </c>
      <c r="M65" s="2">
        <v>27453</v>
      </c>
      <c r="N65">
        <v>81.59</v>
      </c>
      <c r="O65" s="2">
        <v>33816</v>
      </c>
      <c r="P65">
        <v>863.13184999999999</v>
      </c>
      <c r="Q65" s="2">
        <v>27453</v>
      </c>
      <c r="R65">
        <v>86.99</v>
      </c>
      <c r="S65" s="2">
        <v>27850</v>
      </c>
      <c r="T65">
        <v>0.61458000000000002</v>
      </c>
      <c r="U65" s="2">
        <v>32567</v>
      </c>
      <c r="V65">
        <v>3490.9839900000002</v>
      </c>
      <c r="W65" s="2">
        <v>35853</v>
      </c>
      <c r="X65">
        <v>7.0513199999999996</v>
      </c>
      <c r="Y65" s="2">
        <v>34026</v>
      </c>
      <c r="Z65">
        <v>82.71</v>
      </c>
      <c r="AA65" s="2">
        <v>34026</v>
      </c>
      <c r="AB65">
        <v>237.86</v>
      </c>
      <c r="AC65" s="2">
        <v>38044</v>
      </c>
      <c r="AD65">
        <v>107.20493999999999</v>
      </c>
      <c r="AE65" s="2">
        <v>38077</v>
      </c>
      <c r="AF65">
        <v>104.79029</v>
      </c>
    </row>
    <row r="66" spans="1:32" x14ac:dyDescent="0.2">
      <c r="A66" s="2">
        <v>32962</v>
      </c>
      <c r="B66">
        <v>8.375</v>
      </c>
      <c r="C66" s="2">
        <v>27484</v>
      </c>
      <c r="D66">
        <v>5.54</v>
      </c>
      <c r="E66" s="2">
        <v>38716</v>
      </c>
      <c r="F66">
        <v>143.11000000000001</v>
      </c>
      <c r="G66" s="2">
        <v>27484</v>
      </c>
      <c r="H66">
        <v>8.0120000000000005</v>
      </c>
      <c r="I66" s="2">
        <v>32447</v>
      </c>
      <c r="J66">
        <v>194.76</v>
      </c>
      <c r="K66" s="2">
        <v>27484</v>
      </c>
      <c r="L66">
        <v>97.51</v>
      </c>
      <c r="M66" s="2">
        <v>27484</v>
      </c>
      <c r="N66">
        <v>83.36</v>
      </c>
      <c r="O66" s="2">
        <v>33847</v>
      </c>
      <c r="P66">
        <v>876.53552000000002</v>
      </c>
      <c r="Q66" s="2">
        <v>27484</v>
      </c>
      <c r="R66">
        <v>88.46</v>
      </c>
      <c r="S66" s="2">
        <v>27880</v>
      </c>
      <c r="T66">
        <v>0.61807999999999996</v>
      </c>
      <c r="U66" s="2">
        <v>32598</v>
      </c>
      <c r="V66">
        <v>3497.4124999999999</v>
      </c>
      <c r="W66" s="2">
        <v>35885</v>
      </c>
      <c r="X66">
        <v>6.8577000000000004</v>
      </c>
      <c r="Y66" s="2">
        <v>34059</v>
      </c>
      <c r="Z66">
        <v>92.55</v>
      </c>
      <c r="AA66" s="2">
        <v>34059</v>
      </c>
      <c r="AB66">
        <v>237.37</v>
      </c>
      <c r="AC66" s="2">
        <v>38077</v>
      </c>
      <c r="AD66">
        <v>103.04375</v>
      </c>
      <c r="AE66" s="2">
        <v>38107</v>
      </c>
      <c r="AF66">
        <v>103.1579</v>
      </c>
    </row>
    <row r="67" spans="1:32" x14ac:dyDescent="0.2">
      <c r="A67" s="2">
        <v>32993</v>
      </c>
      <c r="B67">
        <v>8.5</v>
      </c>
      <c r="C67" s="2">
        <v>27514</v>
      </c>
      <c r="D67">
        <v>5.49</v>
      </c>
      <c r="E67" s="2">
        <v>38748</v>
      </c>
      <c r="F67">
        <v>145.13999999999999</v>
      </c>
      <c r="G67" s="2">
        <v>27514</v>
      </c>
      <c r="H67">
        <v>8.3119999999999994</v>
      </c>
      <c r="I67" s="2">
        <v>32477</v>
      </c>
      <c r="J67">
        <v>195.91</v>
      </c>
      <c r="K67" s="2">
        <v>27514</v>
      </c>
      <c r="L67">
        <v>101.3</v>
      </c>
      <c r="M67" s="2">
        <v>27514</v>
      </c>
      <c r="N67">
        <v>87.3</v>
      </c>
      <c r="O67" s="2">
        <v>33877</v>
      </c>
      <c r="P67">
        <v>926.39878999999996</v>
      </c>
      <c r="Q67" s="2">
        <v>27514</v>
      </c>
      <c r="R67">
        <v>91.73</v>
      </c>
      <c r="S67" s="2">
        <v>27911</v>
      </c>
      <c r="T67">
        <v>0.61977000000000004</v>
      </c>
      <c r="U67" s="2">
        <v>32626</v>
      </c>
      <c r="V67">
        <v>3579.9270799999999</v>
      </c>
      <c r="W67" s="2">
        <v>35915</v>
      </c>
      <c r="X67">
        <v>6.1432099999999998</v>
      </c>
      <c r="Y67" s="2">
        <v>34089</v>
      </c>
      <c r="Z67">
        <v>107.83</v>
      </c>
      <c r="AA67" s="2">
        <v>34089</v>
      </c>
      <c r="AB67">
        <v>257.74</v>
      </c>
      <c r="AC67" s="2">
        <v>38107</v>
      </c>
      <c r="AD67">
        <v>101.63632</v>
      </c>
      <c r="AE67" s="2">
        <v>38138</v>
      </c>
      <c r="AF67">
        <v>103.74057999999999</v>
      </c>
    </row>
    <row r="68" spans="1:32" x14ac:dyDescent="0.2">
      <c r="A68" s="2">
        <v>33024</v>
      </c>
      <c r="B68">
        <v>8.25</v>
      </c>
      <c r="C68" s="2">
        <v>27545</v>
      </c>
      <c r="D68">
        <v>5.22</v>
      </c>
      <c r="E68" s="2">
        <v>38776</v>
      </c>
      <c r="F68">
        <v>144.52000000000001</v>
      </c>
      <c r="G68" s="2">
        <v>27544</v>
      </c>
      <c r="H68">
        <v>8.0419999999999998</v>
      </c>
      <c r="I68" s="2">
        <v>32507</v>
      </c>
      <c r="J68">
        <v>196.83</v>
      </c>
      <c r="K68" s="2">
        <v>27544</v>
      </c>
      <c r="L68">
        <v>103.45</v>
      </c>
      <c r="M68" s="2">
        <v>27544</v>
      </c>
      <c r="N68">
        <v>91.15</v>
      </c>
      <c r="O68" s="2">
        <v>33907</v>
      </c>
      <c r="P68">
        <v>838.79794000000004</v>
      </c>
      <c r="Q68" s="2">
        <v>27544</v>
      </c>
      <c r="R68">
        <v>95.35</v>
      </c>
      <c r="S68" s="2">
        <v>27941</v>
      </c>
      <c r="T68">
        <v>0.64741000000000004</v>
      </c>
      <c r="U68" s="2">
        <v>32659</v>
      </c>
      <c r="V68">
        <v>3319.6078499999999</v>
      </c>
      <c r="W68" s="2">
        <v>35944</v>
      </c>
      <c r="X68">
        <v>5.2907200000000003</v>
      </c>
      <c r="Y68" s="2">
        <v>34120</v>
      </c>
      <c r="Z68">
        <v>111.13</v>
      </c>
      <c r="AA68" s="2">
        <v>34120</v>
      </c>
      <c r="AB68">
        <v>272.18</v>
      </c>
      <c r="AC68" s="2">
        <v>38138</v>
      </c>
      <c r="AD68">
        <v>102.66016</v>
      </c>
      <c r="AE68" s="2">
        <v>38168</v>
      </c>
      <c r="AF68">
        <v>105.89463000000001</v>
      </c>
    </row>
    <row r="69" spans="1:32" x14ac:dyDescent="0.2">
      <c r="A69" s="2">
        <v>33053</v>
      </c>
      <c r="B69">
        <v>8.375</v>
      </c>
      <c r="C69" s="2">
        <v>27575</v>
      </c>
      <c r="D69">
        <v>5.55</v>
      </c>
      <c r="E69" s="2">
        <v>38807</v>
      </c>
      <c r="F69">
        <v>142.91999999999999</v>
      </c>
      <c r="G69" s="2">
        <v>27575</v>
      </c>
      <c r="H69">
        <v>7.9619999999999997</v>
      </c>
      <c r="I69" s="2">
        <v>32539</v>
      </c>
      <c r="J69">
        <v>200.3</v>
      </c>
      <c r="K69" s="2">
        <v>27575</v>
      </c>
      <c r="L69">
        <v>104.5</v>
      </c>
      <c r="M69" s="2">
        <v>27575</v>
      </c>
      <c r="N69">
        <v>95.19</v>
      </c>
      <c r="O69" s="2">
        <v>33938</v>
      </c>
      <c r="P69">
        <v>803.01319999999998</v>
      </c>
      <c r="Q69" s="2">
        <v>27575</v>
      </c>
      <c r="R69">
        <v>99.34</v>
      </c>
      <c r="S69" s="2">
        <v>27971</v>
      </c>
      <c r="T69">
        <v>0.63724999999999998</v>
      </c>
      <c r="U69" s="2">
        <v>32689</v>
      </c>
      <c r="V69">
        <v>3334.05</v>
      </c>
      <c r="W69" s="2">
        <v>35976</v>
      </c>
      <c r="X69">
        <v>4.4421299999999997</v>
      </c>
      <c r="Y69" s="2">
        <v>34150</v>
      </c>
      <c r="Z69">
        <v>109.33</v>
      </c>
      <c r="AA69" s="2">
        <v>34150</v>
      </c>
      <c r="AB69">
        <v>264.64999999999998</v>
      </c>
      <c r="AC69" s="2">
        <v>38168</v>
      </c>
      <c r="AD69">
        <v>103.99102999999999</v>
      </c>
      <c r="AE69" s="2">
        <v>38198</v>
      </c>
      <c r="AF69">
        <v>101.49382</v>
      </c>
    </row>
    <row r="70" spans="1:32" x14ac:dyDescent="0.2">
      <c r="A70" s="2">
        <v>33085</v>
      </c>
      <c r="B70">
        <v>8</v>
      </c>
      <c r="C70" s="2">
        <v>27606</v>
      </c>
      <c r="D70">
        <v>6.1</v>
      </c>
      <c r="E70" s="2">
        <v>38835</v>
      </c>
      <c r="F70">
        <v>146.22999999999999</v>
      </c>
      <c r="G70" s="2">
        <v>27606</v>
      </c>
      <c r="H70">
        <v>8.202</v>
      </c>
      <c r="I70" s="2">
        <v>32567</v>
      </c>
      <c r="J70">
        <v>200.74</v>
      </c>
      <c r="K70" s="2">
        <v>27606</v>
      </c>
      <c r="L70">
        <v>98.48</v>
      </c>
      <c r="M70" s="2">
        <v>27606</v>
      </c>
      <c r="N70">
        <v>88.75</v>
      </c>
      <c r="O70" s="2">
        <v>33969</v>
      </c>
      <c r="P70">
        <v>844.97880999999995</v>
      </c>
      <c r="Q70" s="2">
        <v>27606</v>
      </c>
      <c r="R70">
        <v>93.24</v>
      </c>
      <c r="S70" s="2">
        <v>28003</v>
      </c>
      <c r="T70">
        <v>0.65681</v>
      </c>
      <c r="U70" s="2">
        <v>32720</v>
      </c>
      <c r="V70">
        <v>3826.8020000000001</v>
      </c>
      <c r="W70" s="2">
        <v>36007</v>
      </c>
      <c r="X70">
        <v>3.6381600000000001</v>
      </c>
      <c r="Y70" s="2">
        <v>34180</v>
      </c>
      <c r="Z70">
        <v>115.35</v>
      </c>
      <c r="AA70" s="2">
        <v>34180</v>
      </c>
      <c r="AB70">
        <v>265.8</v>
      </c>
      <c r="AC70" s="2">
        <v>38198</v>
      </c>
      <c r="AD70">
        <v>100.71869</v>
      </c>
      <c r="AE70" s="2">
        <v>38230</v>
      </c>
      <c r="AF70">
        <v>101.73256000000001</v>
      </c>
    </row>
    <row r="71" spans="1:32" x14ac:dyDescent="0.2">
      <c r="A71" s="2">
        <v>33116</v>
      </c>
      <c r="B71">
        <v>8.0625</v>
      </c>
      <c r="C71" s="2">
        <v>27637</v>
      </c>
      <c r="D71">
        <v>6.14</v>
      </c>
      <c r="E71" s="2">
        <v>38868</v>
      </c>
      <c r="F71">
        <v>148.58000000000001</v>
      </c>
      <c r="G71" s="2">
        <v>27635</v>
      </c>
      <c r="H71">
        <v>8.282</v>
      </c>
      <c r="I71" s="2">
        <v>32598</v>
      </c>
      <c r="J71">
        <v>199.17</v>
      </c>
      <c r="K71" s="2">
        <v>27635</v>
      </c>
      <c r="L71">
        <v>96.72</v>
      </c>
      <c r="M71" s="2">
        <v>27635</v>
      </c>
      <c r="N71">
        <v>86.88</v>
      </c>
      <c r="O71" s="2">
        <v>33998</v>
      </c>
      <c r="P71">
        <v>849.57664</v>
      </c>
      <c r="Q71" s="2">
        <v>27635</v>
      </c>
      <c r="R71">
        <v>91.09</v>
      </c>
      <c r="S71" s="2">
        <v>28033</v>
      </c>
      <c r="T71">
        <v>0.66151000000000004</v>
      </c>
      <c r="U71" s="2">
        <v>32751</v>
      </c>
      <c r="V71">
        <v>3744.22705</v>
      </c>
      <c r="W71" s="2">
        <v>36038</v>
      </c>
      <c r="X71">
        <v>2.6315</v>
      </c>
      <c r="Y71" s="2">
        <v>34212</v>
      </c>
      <c r="Z71">
        <v>118.69</v>
      </c>
      <c r="AA71" s="2">
        <v>34212</v>
      </c>
      <c r="AB71">
        <v>287.58</v>
      </c>
      <c r="AC71" s="2">
        <v>38230</v>
      </c>
      <c r="AD71">
        <v>101.02213999999999</v>
      </c>
      <c r="AE71" s="2">
        <v>38260</v>
      </c>
      <c r="AF71">
        <v>106.06055000000001</v>
      </c>
    </row>
    <row r="72" spans="1:32" x14ac:dyDescent="0.2">
      <c r="A72" s="2">
        <v>33144</v>
      </c>
      <c r="B72">
        <v>8.25</v>
      </c>
      <c r="C72" s="2">
        <v>27667</v>
      </c>
      <c r="D72">
        <v>6.24</v>
      </c>
      <c r="E72" s="2">
        <v>38898</v>
      </c>
      <c r="F72">
        <v>146.97999999999999</v>
      </c>
      <c r="G72" s="2">
        <v>27667</v>
      </c>
      <c r="H72">
        <v>8.4819999999999993</v>
      </c>
      <c r="I72" s="2">
        <v>32626</v>
      </c>
      <c r="J72">
        <v>200.01</v>
      </c>
      <c r="K72" s="2">
        <v>27667</v>
      </c>
      <c r="L72">
        <v>92.43</v>
      </c>
      <c r="M72" s="2">
        <v>27667</v>
      </c>
      <c r="N72">
        <v>83.87</v>
      </c>
      <c r="O72" s="2">
        <v>34026</v>
      </c>
      <c r="P72">
        <v>842.12043000000006</v>
      </c>
      <c r="Q72" s="2">
        <v>27667</v>
      </c>
      <c r="R72">
        <v>87.8</v>
      </c>
      <c r="S72" s="2">
        <v>28062</v>
      </c>
      <c r="T72">
        <v>0.62436999999999998</v>
      </c>
      <c r="U72" s="2">
        <v>32780</v>
      </c>
      <c r="V72">
        <v>3726.0157300000001</v>
      </c>
      <c r="W72" s="2">
        <v>36068</v>
      </c>
      <c r="X72">
        <v>3.7671999999999999</v>
      </c>
      <c r="Y72" s="2">
        <v>34242</v>
      </c>
      <c r="Z72">
        <v>114.33</v>
      </c>
      <c r="AA72" s="2">
        <v>34242</v>
      </c>
      <c r="AB72">
        <v>298.13</v>
      </c>
      <c r="AC72" s="2">
        <v>38260</v>
      </c>
      <c r="AD72">
        <v>104.79352</v>
      </c>
      <c r="AE72" s="2">
        <v>38289</v>
      </c>
      <c r="AF72">
        <v>110.85019</v>
      </c>
    </row>
    <row r="73" spans="1:32" x14ac:dyDescent="0.2">
      <c r="A73" s="2">
        <v>33177</v>
      </c>
      <c r="B73">
        <v>8</v>
      </c>
      <c r="C73" s="2">
        <v>27698</v>
      </c>
      <c r="D73">
        <v>5.82</v>
      </c>
      <c r="E73" s="2">
        <v>38929</v>
      </c>
      <c r="F73">
        <v>148.18</v>
      </c>
      <c r="G73" s="2">
        <v>27698</v>
      </c>
      <c r="H73">
        <v>7.9119999999999999</v>
      </c>
      <c r="I73" s="2">
        <v>32659</v>
      </c>
      <c r="J73">
        <v>203.89</v>
      </c>
      <c r="K73" s="2">
        <v>27698</v>
      </c>
      <c r="L73">
        <v>98.55</v>
      </c>
      <c r="M73" s="2">
        <v>27698</v>
      </c>
      <c r="N73">
        <v>89.04</v>
      </c>
      <c r="O73" s="2">
        <v>34059</v>
      </c>
      <c r="P73">
        <v>901.24748999999997</v>
      </c>
      <c r="Q73" s="2">
        <v>27698</v>
      </c>
      <c r="R73">
        <v>92.68</v>
      </c>
      <c r="S73" s="2">
        <v>28094</v>
      </c>
      <c r="T73">
        <v>0.61543000000000003</v>
      </c>
      <c r="U73" s="2">
        <v>32812</v>
      </c>
      <c r="V73">
        <v>3387.45075</v>
      </c>
      <c r="W73" s="2">
        <v>36098</v>
      </c>
      <c r="X73">
        <v>4.1433999999999997</v>
      </c>
      <c r="Y73" s="2">
        <v>34271</v>
      </c>
      <c r="Z73">
        <v>116.91</v>
      </c>
      <c r="AA73" s="2">
        <v>34271</v>
      </c>
      <c r="AB73">
        <v>352.64</v>
      </c>
      <c r="AC73" s="2">
        <v>38289</v>
      </c>
      <c r="AD73">
        <v>108.78357</v>
      </c>
      <c r="AE73" s="2">
        <v>38321</v>
      </c>
      <c r="AF73">
        <v>118.91776</v>
      </c>
    </row>
    <row r="74" spans="1:32" x14ac:dyDescent="0.2">
      <c r="A74" s="2">
        <v>33207</v>
      </c>
      <c r="B74">
        <v>8.75</v>
      </c>
      <c r="C74" s="2">
        <v>27728</v>
      </c>
      <c r="D74">
        <v>5.22</v>
      </c>
      <c r="E74" s="2">
        <v>38960</v>
      </c>
      <c r="F74">
        <v>149.57</v>
      </c>
      <c r="G74" s="2">
        <v>27726</v>
      </c>
      <c r="H74">
        <v>8.1419999999999995</v>
      </c>
      <c r="I74" s="2">
        <v>32689</v>
      </c>
      <c r="J74">
        <v>206.42</v>
      </c>
      <c r="K74" s="2">
        <v>27726</v>
      </c>
      <c r="L74">
        <v>101.01</v>
      </c>
      <c r="M74" s="2">
        <v>27726</v>
      </c>
      <c r="N74">
        <v>91.24</v>
      </c>
      <c r="O74" s="2">
        <v>34089</v>
      </c>
      <c r="P74">
        <v>924.70132999999998</v>
      </c>
      <c r="Q74" s="2">
        <v>27726</v>
      </c>
      <c r="R74">
        <v>95.43</v>
      </c>
      <c r="S74" s="2">
        <v>28125</v>
      </c>
      <c r="T74">
        <v>0.70921000000000001</v>
      </c>
      <c r="U74" s="2">
        <v>32842</v>
      </c>
      <c r="V74">
        <v>3575.7144800000001</v>
      </c>
      <c r="W74" s="2">
        <v>36129</v>
      </c>
      <c r="X74">
        <v>4.2743099999999998</v>
      </c>
      <c r="Y74" s="2">
        <v>34303</v>
      </c>
      <c r="Z74">
        <v>100.62</v>
      </c>
      <c r="AA74" s="2">
        <v>34303</v>
      </c>
      <c r="AB74">
        <v>349.75</v>
      </c>
      <c r="AC74" s="2">
        <v>38321</v>
      </c>
      <c r="AD74">
        <v>116.05698</v>
      </c>
      <c r="AE74" s="2">
        <v>38352</v>
      </c>
      <c r="AF74">
        <v>124.36274</v>
      </c>
    </row>
    <row r="75" spans="1:32" x14ac:dyDescent="0.2">
      <c r="A75" s="2">
        <v>33238</v>
      </c>
      <c r="B75">
        <v>7.6899999999999995</v>
      </c>
      <c r="C75" s="2">
        <v>27759</v>
      </c>
      <c r="D75">
        <v>5.2</v>
      </c>
      <c r="E75" s="2">
        <v>38989</v>
      </c>
      <c r="F75">
        <v>149.31</v>
      </c>
      <c r="G75" s="2">
        <v>27759</v>
      </c>
      <c r="H75">
        <v>7.7620000000000005</v>
      </c>
      <c r="I75" s="2">
        <v>32720</v>
      </c>
      <c r="J75">
        <v>206.15</v>
      </c>
      <c r="K75" s="2">
        <v>27759</v>
      </c>
      <c r="L75">
        <v>100.86</v>
      </c>
      <c r="M75" s="2">
        <v>27759</v>
      </c>
      <c r="N75">
        <v>90.19</v>
      </c>
      <c r="O75" s="2">
        <v>34120</v>
      </c>
      <c r="P75">
        <v>997.96753000000001</v>
      </c>
      <c r="Q75" s="2">
        <v>27759</v>
      </c>
      <c r="R75">
        <v>94.18</v>
      </c>
      <c r="S75" s="2">
        <v>28156</v>
      </c>
      <c r="T75">
        <v>0.68728999999999996</v>
      </c>
      <c r="U75" s="2">
        <v>32871</v>
      </c>
      <c r="V75">
        <v>3906.60367</v>
      </c>
      <c r="W75" s="2">
        <v>36160</v>
      </c>
      <c r="X75">
        <v>3.9222900000000003</v>
      </c>
      <c r="Y75" s="2">
        <v>34334</v>
      </c>
      <c r="Z75">
        <v>108.25</v>
      </c>
      <c r="AA75" s="2">
        <v>34334</v>
      </c>
      <c r="AB75">
        <v>434.34</v>
      </c>
      <c r="AC75" s="2">
        <v>38352</v>
      </c>
      <c r="AD75">
        <v>120.69889000000001</v>
      </c>
      <c r="AE75" s="2">
        <v>38383</v>
      </c>
      <c r="AF75">
        <v>121.60176</v>
      </c>
    </row>
    <row r="76" spans="1:32" x14ac:dyDescent="0.2">
      <c r="A76" s="2">
        <v>33269</v>
      </c>
      <c r="B76">
        <v>6.9375</v>
      </c>
      <c r="C76" s="2">
        <v>27790</v>
      </c>
      <c r="D76">
        <v>4.87</v>
      </c>
      <c r="E76" s="2">
        <v>39021</v>
      </c>
      <c r="F76">
        <v>150.72999999999999</v>
      </c>
      <c r="G76" s="2">
        <v>27789</v>
      </c>
      <c r="H76">
        <v>7.8019999999999996</v>
      </c>
      <c r="I76" s="2">
        <v>32751</v>
      </c>
      <c r="J76">
        <v>206.85</v>
      </c>
      <c r="K76" s="2">
        <v>27789</v>
      </c>
      <c r="L76">
        <v>109.64</v>
      </c>
      <c r="M76" s="2">
        <v>27789</v>
      </c>
      <c r="N76">
        <v>100.86</v>
      </c>
      <c r="O76" s="2">
        <v>34150</v>
      </c>
      <c r="P76">
        <v>986.52574000000004</v>
      </c>
      <c r="Q76" s="2">
        <v>27789</v>
      </c>
      <c r="R76">
        <v>104.61</v>
      </c>
      <c r="S76" s="2">
        <v>28184</v>
      </c>
      <c r="T76">
        <v>0.72130000000000005</v>
      </c>
      <c r="U76" s="2">
        <v>32904</v>
      </c>
      <c r="V76">
        <v>3921.9894800000002</v>
      </c>
      <c r="W76" s="2">
        <v>36189</v>
      </c>
      <c r="X76">
        <v>3.1928299999999998</v>
      </c>
      <c r="Y76" s="2">
        <v>34365</v>
      </c>
      <c r="Z76">
        <v>119.63</v>
      </c>
      <c r="AA76" s="2">
        <v>34365</v>
      </c>
      <c r="AB76">
        <v>404.28</v>
      </c>
      <c r="AC76" s="2">
        <v>38383</v>
      </c>
      <c r="AD76">
        <v>118.79854</v>
      </c>
      <c r="AE76" s="2">
        <v>38411</v>
      </c>
      <c r="AF76">
        <v>127.41070000000001</v>
      </c>
    </row>
    <row r="77" spans="1:32" x14ac:dyDescent="0.2">
      <c r="A77" s="2">
        <v>33297</v>
      </c>
      <c r="B77">
        <v>7</v>
      </c>
      <c r="C77" s="2">
        <v>27819</v>
      </c>
      <c r="D77">
        <v>4.7699999999999996</v>
      </c>
      <c r="E77" s="2">
        <v>39051</v>
      </c>
      <c r="F77">
        <v>154.63</v>
      </c>
      <c r="G77" s="2">
        <v>27817</v>
      </c>
      <c r="H77">
        <v>7.7720000000000002</v>
      </c>
      <c r="I77" s="2">
        <v>32780</v>
      </c>
      <c r="J77">
        <v>203.37</v>
      </c>
      <c r="K77" s="2">
        <v>27817</v>
      </c>
      <c r="L77">
        <v>108.58</v>
      </c>
      <c r="M77" s="2">
        <v>27817</v>
      </c>
      <c r="N77">
        <v>99.71</v>
      </c>
      <c r="O77" s="2">
        <v>34180</v>
      </c>
      <c r="P77">
        <v>996.03015000000005</v>
      </c>
      <c r="Q77" s="2">
        <v>27817</v>
      </c>
      <c r="R77">
        <v>103.78</v>
      </c>
      <c r="S77" s="2">
        <v>28215</v>
      </c>
      <c r="T77">
        <v>0.71331</v>
      </c>
      <c r="U77" s="2">
        <v>32932</v>
      </c>
      <c r="V77">
        <v>3783.43334</v>
      </c>
      <c r="W77" s="2">
        <v>36217</v>
      </c>
      <c r="X77">
        <v>3.0573299999999999</v>
      </c>
      <c r="Y77" s="2">
        <v>34393</v>
      </c>
      <c r="Z77">
        <v>122.69</v>
      </c>
      <c r="AA77" s="2">
        <v>34393</v>
      </c>
      <c r="AB77">
        <v>386.48</v>
      </c>
      <c r="AC77" s="2">
        <v>38411</v>
      </c>
      <c r="AD77">
        <v>124.22047999999999</v>
      </c>
      <c r="AE77" s="2">
        <v>38442</v>
      </c>
      <c r="AF77">
        <v>124.03892</v>
      </c>
    </row>
    <row r="78" spans="1:32" x14ac:dyDescent="0.2">
      <c r="A78" s="2">
        <v>33326</v>
      </c>
      <c r="B78">
        <v>6.375</v>
      </c>
      <c r="C78" s="2">
        <v>27850</v>
      </c>
      <c r="D78">
        <v>4.84</v>
      </c>
      <c r="E78" s="2">
        <v>39080</v>
      </c>
      <c r="F78">
        <v>152.11000000000001</v>
      </c>
      <c r="G78" s="2">
        <v>27850</v>
      </c>
      <c r="H78">
        <v>7.6619999999999999</v>
      </c>
      <c r="I78" s="2">
        <v>32812</v>
      </c>
      <c r="J78">
        <v>198.55</v>
      </c>
      <c r="K78" s="2">
        <v>27850</v>
      </c>
      <c r="L78">
        <v>109.62</v>
      </c>
      <c r="M78" s="2">
        <v>27850</v>
      </c>
      <c r="N78">
        <v>102.77</v>
      </c>
      <c r="O78" s="2">
        <v>34212</v>
      </c>
      <c r="P78">
        <v>1064.3625500000001</v>
      </c>
      <c r="Q78" s="2">
        <v>27850</v>
      </c>
      <c r="R78">
        <v>107.14</v>
      </c>
      <c r="S78" s="2">
        <v>28244</v>
      </c>
      <c r="T78">
        <v>0.72392999999999996</v>
      </c>
      <c r="U78" s="2">
        <v>32962</v>
      </c>
      <c r="V78">
        <v>3704.5390400000001</v>
      </c>
      <c r="W78" s="2">
        <v>36250</v>
      </c>
      <c r="X78">
        <v>3.4492599999999998</v>
      </c>
      <c r="Y78" s="2">
        <v>34424</v>
      </c>
      <c r="Z78">
        <v>115.7</v>
      </c>
      <c r="AA78" s="2">
        <v>34424</v>
      </c>
      <c r="AB78">
        <v>344.15</v>
      </c>
      <c r="AC78" s="2">
        <v>38442</v>
      </c>
      <c r="AD78">
        <v>120.59408000000001</v>
      </c>
      <c r="AE78" s="2">
        <v>38471</v>
      </c>
      <c r="AF78">
        <v>119.23296000000001</v>
      </c>
    </row>
    <row r="79" spans="1:32" x14ac:dyDescent="0.2">
      <c r="A79" s="2">
        <v>33358</v>
      </c>
      <c r="B79">
        <v>6</v>
      </c>
      <c r="C79" s="2">
        <v>27880</v>
      </c>
      <c r="D79">
        <v>4.82</v>
      </c>
      <c r="E79" s="2">
        <v>39113</v>
      </c>
      <c r="F79">
        <v>150.16</v>
      </c>
      <c r="G79" s="2">
        <v>27880</v>
      </c>
      <c r="H79">
        <v>7.6719999999999997</v>
      </c>
      <c r="I79" s="2">
        <v>32842</v>
      </c>
      <c r="J79">
        <v>198.16</v>
      </c>
      <c r="K79" s="2">
        <v>27880</v>
      </c>
      <c r="L79">
        <v>108.58</v>
      </c>
      <c r="M79" s="2">
        <v>27880</v>
      </c>
      <c r="N79">
        <v>101.64</v>
      </c>
      <c r="O79" s="2">
        <v>34242</v>
      </c>
      <c r="P79">
        <v>1095.9669100000001</v>
      </c>
      <c r="Q79" s="2">
        <v>27880</v>
      </c>
      <c r="R79">
        <v>105.94</v>
      </c>
      <c r="S79" s="2">
        <v>28276</v>
      </c>
      <c r="T79">
        <v>0.71975999999999996</v>
      </c>
      <c r="U79" s="2">
        <v>32993</v>
      </c>
      <c r="V79">
        <v>3453.7826399999999</v>
      </c>
      <c r="W79" s="2">
        <v>36280</v>
      </c>
      <c r="X79">
        <v>4.3108199999999997</v>
      </c>
      <c r="Y79" s="2">
        <v>34453</v>
      </c>
      <c r="Z79">
        <v>120.44</v>
      </c>
      <c r="AA79" s="2">
        <v>34453</v>
      </c>
      <c r="AB79">
        <v>356.57</v>
      </c>
      <c r="AC79" s="2">
        <v>38471</v>
      </c>
      <c r="AD79">
        <v>117.13135</v>
      </c>
      <c r="AE79" s="2">
        <v>38503</v>
      </c>
      <c r="AF79">
        <v>119.70327</v>
      </c>
    </row>
    <row r="80" spans="1:32" x14ac:dyDescent="0.2">
      <c r="A80" s="2">
        <v>33389</v>
      </c>
      <c r="B80">
        <v>6</v>
      </c>
      <c r="C80" s="2">
        <v>27911</v>
      </c>
      <c r="D80">
        <v>5.29</v>
      </c>
      <c r="E80" s="2">
        <v>39141</v>
      </c>
      <c r="F80">
        <v>153.44999999999999</v>
      </c>
      <c r="G80" s="2">
        <v>27911</v>
      </c>
      <c r="H80">
        <v>7.9619999999999997</v>
      </c>
      <c r="I80" s="2">
        <v>32871</v>
      </c>
      <c r="J80">
        <v>198.47</v>
      </c>
      <c r="K80" s="2">
        <v>27911</v>
      </c>
      <c r="L80">
        <v>106.53</v>
      </c>
      <c r="M80" s="2">
        <v>27911</v>
      </c>
      <c r="N80">
        <v>100.18</v>
      </c>
      <c r="O80" s="2">
        <v>34271</v>
      </c>
      <c r="P80">
        <v>1141.7018399999999</v>
      </c>
      <c r="Q80" s="2">
        <v>27911</v>
      </c>
      <c r="R80">
        <v>104.55</v>
      </c>
      <c r="S80" s="2">
        <v>28306</v>
      </c>
      <c r="T80">
        <v>0.74383999999999995</v>
      </c>
      <c r="U80" s="2">
        <v>33024</v>
      </c>
      <c r="V80">
        <v>3935.2455199999999</v>
      </c>
      <c r="W80" s="2">
        <v>36311</v>
      </c>
      <c r="X80">
        <v>4.2549099999999997</v>
      </c>
      <c r="Y80" s="2">
        <v>34485</v>
      </c>
      <c r="Z80">
        <v>123.36</v>
      </c>
      <c r="AA80" s="2">
        <v>34485</v>
      </c>
      <c r="AB80">
        <v>369.59</v>
      </c>
      <c r="AC80" s="2">
        <v>38503</v>
      </c>
      <c r="AD80">
        <v>116.86718999999999</v>
      </c>
      <c r="AE80" s="2">
        <v>38533</v>
      </c>
      <c r="AF80">
        <v>120.92789999999999</v>
      </c>
    </row>
    <row r="81" spans="1:32" x14ac:dyDescent="0.2">
      <c r="A81" s="2">
        <v>33417</v>
      </c>
      <c r="B81">
        <v>6.125</v>
      </c>
      <c r="C81" s="2">
        <v>27941</v>
      </c>
      <c r="D81">
        <v>5.48</v>
      </c>
      <c r="E81" s="2">
        <v>39171</v>
      </c>
      <c r="F81">
        <v>153.94999999999999</v>
      </c>
      <c r="G81" s="2">
        <v>27941</v>
      </c>
      <c r="H81">
        <v>7.8620000000000001</v>
      </c>
      <c r="I81" s="2">
        <v>32904</v>
      </c>
      <c r="J81">
        <v>194.21</v>
      </c>
      <c r="K81" s="2">
        <v>27941</v>
      </c>
      <c r="L81">
        <v>109.56</v>
      </c>
      <c r="M81" s="2">
        <v>27941</v>
      </c>
      <c r="N81">
        <v>104.28</v>
      </c>
      <c r="O81" s="2">
        <v>34303</v>
      </c>
      <c r="P81">
        <v>1159.8599099999999</v>
      </c>
      <c r="Q81" s="2">
        <v>27941</v>
      </c>
      <c r="R81">
        <v>108.27</v>
      </c>
      <c r="S81" s="2">
        <v>28335</v>
      </c>
      <c r="T81">
        <v>0.73509000000000002</v>
      </c>
      <c r="U81" s="2">
        <v>33053</v>
      </c>
      <c r="V81">
        <v>4153.3502099999996</v>
      </c>
      <c r="W81" s="2">
        <v>36341</v>
      </c>
      <c r="X81">
        <v>6.2337899999999999</v>
      </c>
      <c r="Y81" s="2">
        <v>34515</v>
      </c>
      <c r="Z81">
        <v>127.43</v>
      </c>
      <c r="AA81" s="2">
        <v>34515</v>
      </c>
      <c r="AB81">
        <v>356.58</v>
      </c>
      <c r="AC81" s="2">
        <v>38533</v>
      </c>
      <c r="AD81">
        <v>118.16018</v>
      </c>
      <c r="AE81" s="2">
        <v>38562</v>
      </c>
      <c r="AF81">
        <v>126.72547</v>
      </c>
    </row>
    <row r="82" spans="1:32" x14ac:dyDescent="0.2">
      <c r="A82" s="2">
        <v>33450</v>
      </c>
      <c r="B82">
        <v>5.9375</v>
      </c>
      <c r="C82" s="2">
        <v>27972</v>
      </c>
      <c r="D82">
        <v>5.31</v>
      </c>
      <c r="E82" s="2">
        <v>39202</v>
      </c>
      <c r="F82">
        <v>155.62</v>
      </c>
      <c r="G82" s="2">
        <v>27971</v>
      </c>
      <c r="H82">
        <v>7.8620000000000001</v>
      </c>
      <c r="I82" s="2">
        <v>32932</v>
      </c>
      <c r="J82">
        <v>190.2</v>
      </c>
      <c r="K82" s="2">
        <v>27971</v>
      </c>
      <c r="L82">
        <v>108.29</v>
      </c>
      <c r="M82" s="2">
        <v>27971</v>
      </c>
      <c r="N82">
        <v>103.44</v>
      </c>
      <c r="O82" s="2">
        <v>34334</v>
      </c>
      <c r="P82">
        <v>1259.41606</v>
      </c>
      <c r="Q82" s="2">
        <v>27971</v>
      </c>
      <c r="R82">
        <v>107.31</v>
      </c>
      <c r="S82" s="2">
        <v>28368</v>
      </c>
      <c r="T82">
        <v>0.77383999999999997</v>
      </c>
      <c r="U82" s="2">
        <v>33085</v>
      </c>
      <c r="V82">
        <v>4334.8736099999996</v>
      </c>
      <c r="W82" s="2">
        <v>36371</v>
      </c>
      <c r="X82">
        <v>5.4544699999999997</v>
      </c>
      <c r="Y82" s="2">
        <v>34544</v>
      </c>
      <c r="Z82">
        <v>124.75</v>
      </c>
      <c r="AA82" s="2">
        <v>34544</v>
      </c>
      <c r="AB82">
        <v>374.65</v>
      </c>
      <c r="AC82" s="2">
        <v>38562</v>
      </c>
      <c r="AD82">
        <v>122.32075</v>
      </c>
      <c r="AE82" s="2">
        <v>38595</v>
      </c>
      <c r="AF82">
        <v>127.94253999999999</v>
      </c>
    </row>
    <row r="83" spans="1:32" x14ac:dyDescent="0.2">
      <c r="A83" s="2">
        <v>33480</v>
      </c>
      <c r="B83">
        <v>5.6875</v>
      </c>
      <c r="C83" s="2">
        <v>28003</v>
      </c>
      <c r="D83">
        <v>5.29</v>
      </c>
      <c r="E83" s="2">
        <v>39233</v>
      </c>
      <c r="F83">
        <v>152.86000000000001</v>
      </c>
      <c r="G83" s="2">
        <v>28003</v>
      </c>
      <c r="H83">
        <v>7.6619999999999999</v>
      </c>
      <c r="I83" s="2">
        <v>32962</v>
      </c>
      <c r="J83">
        <v>195.19</v>
      </c>
      <c r="K83" s="2">
        <v>28003</v>
      </c>
      <c r="L83">
        <v>107.79</v>
      </c>
      <c r="M83" s="2">
        <v>28003</v>
      </c>
      <c r="N83">
        <v>102.91</v>
      </c>
      <c r="O83" s="2">
        <v>34365</v>
      </c>
      <c r="P83">
        <v>1377.9997100000001</v>
      </c>
      <c r="Q83" s="2">
        <v>28003</v>
      </c>
      <c r="R83">
        <v>106.79</v>
      </c>
      <c r="S83" s="2">
        <v>28398</v>
      </c>
      <c r="T83">
        <v>0.78334999999999999</v>
      </c>
      <c r="U83" s="2">
        <v>33116</v>
      </c>
      <c r="V83">
        <v>4098.5060899999999</v>
      </c>
      <c r="W83" s="2">
        <v>36403</v>
      </c>
      <c r="X83">
        <v>5.4068699999999996</v>
      </c>
      <c r="Y83" s="2">
        <v>34577</v>
      </c>
      <c r="Z83">
        <v>127.25</v>
      </c>
      <c r="AA83" s="2">
        <v>34577</v>
      </c>
      <c r="AB83">
        <v>403.99</v>
      </c>
      <c r="AC83" s="2">
        <v>38595</v>
      </c>
      <c r="AD83">
        <v>124.30925999999999</v>
      </c>
      <c r="AE83" s="2">
        <v>38625</v>
      </c>
      <c r="AF83">
        <v>130.87437</v>
      </c>
    </row>
    <row r="84" spans="1:32" x14ac:dyDescent="0.2">
      <c r="A84" s="2">
        <v>33511</v>
      </c>
      <c r="B84">
        <v>5.4375</v>
      </c>
      <c r="C84" s="2">
        <v>28033</v>
      </c>
      <c r="D84">
        <v>5.25</v>
      </c>
      <c r="E84" s="2">
        <v>39262</v>
      </c>
      <c r="F84">
        <v>152.05000000000001</v>
      </c>
      <c r="G84" s="2">
        <v>28033</v>
      </c>
      <c r="H84">
        <v>7.5519999999999996</v>
      </c>
      <c r="I84" s="2">
        <v>32993</v>
      </c>
      <c r="J84">
        <v>194.86</v>
      </c>
      <c r="K84" s="2">
        <v>28033</v>
      </c>
      <c r="L84">
        <v>108.44</v>
      </c>
      <c r="M84" s="2">
        <v>28033</v>
      </c>
      <c r="N84">
        <v>105.24</v>
      </c>
      <c r="O84" s="2">
        <v>34393</v>
      </c>
      <c r="P84">
        <v>1297.05573</v>
      </c>
      <c r="Q84" s="2">
        <v>28033</v>
      </c>
      <c r="R84">
        <v>107.56</v>
      </c>
      <c r="S84" s="2">
        <v>28429</v>
      </c>
      <c r="T84">
        <v>0.80052999999999996</v>
      </c>
      <c r="U84" s="2">
        <v>33144</v>
      </c>
      <c r="V84">
        <v>3739.3757300000002</v>
      </c>
      <c r="W84" s="2">
        <v>36433</v>
      </c>
      <c r="X84">
        <v>5.1827100000000002</v>
      </c>
      <c r="Y84" s="2">
        <v>34607</v>
      </c>
      <c r="Z84">
        <v>124.16</v>
      </c>
      <c r="AA84" s="2">
        <v>34607</v>
      </c>
      <c r="AB84">
        <v>395.55</v>
      </c>
      <c r="AC84" s="2">
        <v>38625</v>
      </c>
      <c r="AD84">
        <v>126.61194</v>
      </c>
      <c r="AE84" s="2">
        <v>38656</v>
      </c>
      <c r="AF84">
        <v>126.99167</v>
      </c>
    </row>
    <row r="85" spans="1:32" x14ac:dyDescent="0.2">
      <c r="A85" s="2">
        <v>33542</v>
      </c>
      <c r="B85">
        <v>5.1875</v>
      </c>
      <c r="C85" s="2">
        <v>28064</v>
      </c>
      <c r="D85">
        <v>5.0199999999999996</v>
      </c>
      <c r="E85" s="2">
        <v>39294</v>
      </c>
      <c r="F85">
        <v>156.1</v>
      </c>
      <c r="G85" s="2">
        <v>28062</v>
      </c>
      <c r="H85">
        <v>7.4219999999999997</v>
      </c>
      <c r="I85" s="2">
        <v>33024</v>
      </c>
      <c r="J85">
        <v>198.62</v>
      </c>
      <c r="K85" s="2">
        <v>28062</v>
      </c>
      <c r="L85">
        <v>104.39</v>
      </c>
      <c r="M85" s="2">
        <v>28062</v>
      </c>
      <c r="N85">
        <v>102.9</v>
      </c>
      <c r="O85" s="2">
        <v>34424</v>
      </c>
      <c r="P85">
        <v>1277.26214</v>
      </c>
      <c r="Q85" s="2">
        <v>28062</v>
      </c>
      <c r="R85">
        <v>104.34</v>
      </c>
      <c r="S85" s="2">
        <v>28459</v>
      </c>
      <c r="T85">
        <v>0.80181999999999998</v>
      </c>
      <c r="U85" s="2">
        <v>33177</v>
      </c>
      <c r="V85">
        <v>3984.7581399999999</v>
      </c>
      <c r="W85" s="2">
        <v>36462</v>
      </c>
      <c r="X85">
        <v>4.7531800000000004</v>
      </c>
      <c r="Y85" s="2">
        <v>34638</v>
      </c>
      <c r="Z85">
        <v>127.17</v>
      </c>
      <c r="AA85" s="2">
        <v>34638</v>
      </c>
      <c r="AB85">
        <v>401.09</v>
      </c>
      <c r="AC85" s="2">
        <v>38656</v>
      </c>
      <c r="AD85">
        <v>122.91423</v>
      </c>
      <c r="AE85" s="2">
        <v>38686</v>
      </c>
      <c r="AF85">
        <v>129.78666000000001</v>
      </c>
    </row>
    <row r="86" spans="1:32" x14ac:dyDescent="0.2">
      <c r="A86" s="2">
        <v>33571</v>
      </c>
      <c r="B86">
        <v>4.75</v>
      </c>
      <c r="C86" s="2">
        <v>28094</v>
      </c>
      <c r="D86">
        <v>4.95</v>
      </c>
      <c r="E86" s="2">
        <v>39325</v>
      </c>
      <c r="F86">
        <v>158.46</v>
      </c>
      <c r="G86" s="2">
        <v>28094</v>
      </c>
      <c r="H86">
        <v>7.0119999999999996</v>
      </c>
      <c r="I86" s="2">
        <v>33053</v>
      </c>
      <c r="J86">
        <v>203.42</v>
      </c>
      <c r="K86" s="2">
        <v>28094</v>
      </c>
      <c r="L86">
        <v>103.72</v>
      </c>
      <c r="M86" s="2">
        <v>28094</v>
      </c>
      <c r="N86">
        <v>102.1</v>
      </c>
      <c r="O86" s="2">
        <v>34453</v>
      </c>
      <c r="P86">
        <v>1269.06306</v>
      </c>
      <c r="Q86" s="2">
        <v>28094</v>
      </c>
      <c r="R86">
        <v>103.23</v>
      </c>
      <c r="S86" s="2">
        <v>28489</v>
      </c>
      <c r="T86">
        <v>0.80347000000000002</v>
      </c>
      <c r="U86" s="2">
        <v>33207</v>
      </c>
      <c r="V86">
        <v>4177.16464</v>
      </c>
      <c r="W86" s="2">
        <v>36494</v>
      </c>
      <c r="X86">
        <v>4.6623700000000001</v>
      </c>
      <c r="Y86" s="2">
        <v>34668</v>
      </c>
      <c r="Z86">
        <v>119.7</v>
      </c>
      <c r="AA86" s="2">
        <v>34668</v>
      </c>
      <c r="AB86">
        <v>365.17</v>
      </c>
      <c r="AC86" s="2">
        <v>38686</v>
      </c>
      <c r="AD86">
        <v>124.57395</v>
      </c>
      <c r="AE86" s="2">
        <v>38716</v>
      </c>
      <c r="AF86">
        <v>135.26302000000001</v>
      </c>
    </row>
    <row r="87" spans="1:32" x14ac:dyDescent="0.2">
      <c r="A87" s="2">
        <v>33603</v>
      </c>
      <c r="B87">
        <v>4.6875</v>
      </c>
      <c r="C87" s="2">
        <v>28125</v>
      </c>
      <c r="D87">
        <v>4.6500000000000004</v>
      </c>
      <c r="E87" s="2">
        <v>39353</v>
      </c>
      <c r="F87">
        <v>162.43</v>
      </c>
      <c r="G87" s="2">
        <v>28125</v>
      </c>
      <c r="H87">
        <v>6.8120000000000003</v>
      </c>
      <c r="I87" s="2">
        <v>33085</v>
      </c>
      <c r="J87">
        <v>208.9</v>
      </c>
      <c r="K87" s="2">
        <v>28125</v>
      </c>
      <c r="L87">
        <v>111.26</v>
      </c>
      <c r="M87" s="2">
        <v>28125</v>
      </c>
      <c r="N87">
        <v>107.46</v>
      </c>
      <c r="O87" s="2">
        <v>34485</v>
      </c>
      <c r="P87">
        <v>1276.23533</v>
      </c>
      <c r="Q87" s="2">
        <v>28125</v>
      </c>
      <c r="R87">
        <v>109.15</v>
      </c>
      <c r="S87" s="2">
        <v>28521</v>
      </c>
      <c r="T87">
        <v>0.83552000000000004</v>
      </c>
      <c r="U87" s="2">
        <v>33238</v>
      </c>
      <c r="V87">
        <v>4136.76181</v>
      </c>
      <c r="W87" s="2">
        <v>36525</v>
      </c>
      <c r="X87">
        <v>4.3115199999999998</v>
      </c>
      <c r="Y87" s="2">
        <v>34698</v>
      </c>
      <c r="Z87">
        <v>120.05</v>
      </c>
      <c r="AA87" s="2">
        <v>34698</v>
      </c>
      <c r="AB87">
        <v>354.5</v>
      </c>
      <c r="AC87" s="2">
        <v>38716</v>
      </c>
      <c r="AD87">
        <v>129.35117</v>
      </c>
      <c r="AE87" s="2">
        <v>38748</v>
      </c>
      <c r="AF87">
        <v>144.33526000000001</v>
      </c>
    </row>
    <row r="88" spans="1:32" x14ac:dyDescent="0.2">
      <c r="A88" s="2">
        <v>33634</v>
      </c>
      <c r="B88">
        <v>4.1875</v>
      </c>
      <c r="C88" s="2">
        <v>28156</v>
      </c>
      <c r="D88">
        <v>4.6100000000000003</v>
      </c>
      <c r="E88" s="2">
        <v>39386</v>
      </c>
      <c r="F88">
        <v>165.14</v>
      </c>
      <c r="G88" s="2">
        <v>28156</v>
      </c>
      <c r="H88">
        <v>7.4020000000000001</v>
      </c>
      <c r="I88" s="2">
        <v>33116</v>
      </c>
      <c r="J88">
        <v>197.01</v>
      </c>
      <c r="K88" s="2">
        <v>28156</v>
      </c>
      <c r="L88">
        <v>107.26</v>
      </c>
      <c r="M88" s="2">
        <v>28156</v>
      </c>
      <c r="N88">
        <v>102.03</v>
      </c>
      <c r="O88" s="2">
        <v>34515</v>
      </c>
      <c r="P88">
        <v>1296.60294</v>
      </c>
      <c r="Q88" s="2">
        <v>28156</v>
      </c>
      <c r="R88">
        <v>103.4</v>
      </c>
      <c r="S88" s="2">
        <v>28549</v>
      </c>
      <c r="T88">
        <v>0.86892000000000003</v>
      </c>
      <c r="U88" s="2">
        <v>33269</v>
      </c>
      <c r="V88">
        <v>4268.5868899999996</v>
      </c>
      <c r="W88" s="2">
        <v>36556</v>
      </c>
      <c r="X88">
        <v>4.1234599999999997</v>
      </c>
      <c r="Y88" s="2">
        <v>34730</v>
      </c>
      <c r="Z88">
        <v>111.94</v>
      </c>
      <c r="AA88" s="2">
        <v>34730</v>
      </c>
      <c r="AB88">
        <v>317.69</v>
      </c>
      <c r="AC88" s="2">
        <v>38748</v>
      </c>
      <c r="AD88">
        <v>137.62398999999999</v>
      </c>
      <c r="AE88" s="2">
        <v>38776</v>
      </c>
      <c r="AF88">
        <v>144.68559999999999</v>
      </c>
    </row>
    <row r="89" spans="1:32" x14ac:dyDescent="0.2">
      <c r="A89" s="2">
        <v>33662</v>
      </c>
      <c r="B89">
        <v>4.25</v>
      </c>
      <c r="C89" s="2">
        <v>28184</v>
      </c>
      <c r="D89">
        <v>4.68</v>
      </c>
      <c r="E89" s="2">
        <v>39416</v>
      </c>
      <c r="F89">
        <v>169.12</v>
      </c>
      <c r="G89" s="2">
        <v>28184</v>
      </c>
      <c r="H89">
        <v>7.8019999999999996</v>
      </c>
      <c r="I89" s="2">
        <v>33144</v>
      </c>
      <c r="J89">
        <v>182.63</v>
      </c>
      <c r="K89" s="2">
        <v>28184</v>
      </c>
      <c r="L89">
        <v>106.52</v>
      </c>
      <c r="M89" s="2">
        <v>28184</v>
      </c>
      <c r="N89">
        <v>99.82</v>
      </c>
      <c r="O89" s="2">
        <v>34544</v>
      </c>
      <c r="P89">
        <v>1275.9925000000001</v>
      </c>
      <c r="Q89" s="2">
        <v>28184</v>
      </c>
      <c r="R89">
        <v>101.22</v>
      </c>
      <c r="S89" s="2">
        <v>28580</v>
      </c>
      <c r="T89">
        <v>0.94667999999999997</v>
      </c>
      <c r="U89" s="2">
        <v>33297</v>
      </c>
      <c r="V89">
        <v>4554.4704899999997</v>
      </c>
      <c r="W89" s="2">
        <v>36585</v>
      </c>
      <c r="X89">
        <v>3.3664299999999998</v>
      </c>
      <c r="Y89" s="2">
        <v>34758</v>
      </c>
      <c r="Z89">
        <v>109.21</v>
      </c>
      <c r="AA89" s="2">
        <v>34758</v>
      </c>
      <c r="AB89">
        <v>343.84</v>
      </c>
      <c r="AC89" s="2">
        <v>38776</v>
      </c>
      <c r="AD89">
        <v>137.22403</v>
      </c>
      <c r="AE89" s="2">
        <v>38807</v>
      </c>
      <c r="AF89">
        <v>151.3005</v>
      </c>
    </row>
    <row r="90" spans="1:32" x14ac:dyDescent="0.2">
      <c r="A90" s="2">
        <v>33694</v>
      </c>
      <c r="B90">
        <v>4.25</v>
      </c>
      <c r="C90" s="2">
        <v>28215</v>
      </c>
      <c r="D90">
        <v>4.6899999999999995</v>
      </c>
      <c r="E90" s="2">
        <v>39447</v>
      </c>
      <c r="F90">
        <v>168.44</v>
      </c>
      <c r="G90" s="2">
        <v>28215</v>
      </c>
      <c r="H90">
        <v>7.4219999999999997</v>
      </c>
      <c r="I90" s="2">
        <v>33177</v>
      </c>
      <c r="J90">
        <v>173.04</v>
      </c>
      <c r="K90" s="2">
        <v>28215</v>
      </c>
      <c r="L90">
        <v>105.58</v>
      </c>
      <c r="M90" s="2">
        <v>28215</v>
      </c>
      <c r="N90">
        <v>98.42</v>
      </c>
      <c r="O90" s="2">
        <v>34577</v>
      </c>
      <c r="P90">
        <v>1312.03458</v>
      </c>
      <c r="Q90" s="2">
        <v>28215</v>
      </c>
      <c r="R90">
        <v>99.99</v>
      </c>
      <c r="S90" s="2">
        <v>28608</v>
      </c>
      <c r="T90">
        <v>0.96382000000000001</v>
      </c>
      <c r="U90" s="2">
        <v>33326</v>
      </c>
      <c r="V90">
        <v>4276.9407700000002</v>
      </c>
      <c r="W90" s="2">
        <v>36616</v>
      </c>
      <c r="X90">
        <v>3.4343500000000002</v>
      </c>
      <c r="Y90" s="2">
        <v>34789</v>
      </c>
      <c r="Z90">
        <v>117.05</v>
      </c>
      <c r="AA90" s="2">
        <v>34789</v>
      </c>
      <c r="AB90">
        <v>342.72</v>
      </c>
      <c r="AC90" s="2">
        <v>38807</v>
      </c>
      <c r="AD90">
        <v>142.45169999999999</v>
      </c>
      <c r="AE90" s="2">
        <v>38835</v>
      </c>
      <c r="AF90">
        <v>157.57203000000001</v>
      </c>
    </row>
    <row r="91" spans="1:32" x14ac:dyDescent="0.2">
      <c r="A91" s="2">
        <v>33724</v>
      </c>
      <c r="B91">
        <v>3.9375</v>
      </c>
      <c r="C91" s="2">
        <v>28245</v>
      </c>
      <c r="D91">
        <v>4.7300000000000004</v>
      </c>
      <c r="E91" s="2">
        <v>39478</v>
      </c>
      <c r="F91">
        <v>174.27</v>
      </c>
      <c r="G91" s="2">
        <v>28244</v>
      </c>
      <c r="H91">
        <v>7.452</v>
      </c>
      <c r="I91" s="2">
        <v>33207</v>
      </c>
      <c r="J91">
        <v>178.44</v>
      </c>
      <c r="K91" s="2">
        <v>28244</v>
      </c>
      <c r="L91">
        <v>106.46</v>
      </c>
      <c r="M91" s="2">
        <v>28244</v>
      </c>
      <c r="N91">
        <v>98.44</v>
      </c>
      <c r="O91" s="2">
        <v>34607</v>
      </c>
      <c r="P91">
        <v>1307.48739</v>
      </c>
      <c r="Q91" s="2">
        <v>28244</v>
      </c>
      <c r="R91">
        <v>99.79</v>
      </c>
      <c r="S91" s="2">
        <v>28641</v>
      </c>
      <c r="T91">
        <v>0.98050999999999999</v>
      </c>
      <c r="U91" s="2">
        <v>33358</v>
      </c>
      <c r="V91">
        <v>4291.3538799999997</v>
      </c>
      <c r="W91" s="2">
        <v>36644</v>
      </c>
      <c r="X91">
        <v>3.73706</v>
      </c>
      <c r="Y91" s="2">
        <v>34817</v>
      </c>
      <c r="Z91">
        <v>121.25</v>
      </c>
      <c r="AA91" s="2">
        <v>34817</v>
      </c>
      <c r="AB91">
        <v>337.33</v>
      </c>
      <c r="AC91" s="2">
        <v>38835</v>
      </c>
      <c r="AD91">
        <v>149.13061999999999</v>
      </c>
      <c r="AE91" s="2">
        <v>38868</v>
      </c>
      <c r="AF91">
        <v>150.62529000000001</v>
      </c>
    </row>
    <row r="92" spans="1:32" x14ac:dyDescent="0.2">
      <c r="A92" s="2">
        <v>33753</v>
      </c>
      <c r="B92">
        <v>4</v>
      </c>
      <c r="C92" s="2">
        <v>28276</v>
      </c>
      <c r="D92">
        <v>5.35</v>
      </c>
      <c r="E92" s="2">
        <v>39507</v>
      </c>
      <c r="F92">
        <v>178.4</v>
      </c>
      <c r="G92" s="2">
        <v>28276</v>
      </c>
      <c r="H92">
        <v>7.3819999999999997</v>
      </c>
      <c r="I92" s="2">
        <v>33238</v>
      </c>
      <c r="J92">
        <v>179.44</v>
      </c>
      <c r="K92" s="2">
        <v>28276</v>
      </c>
      <c r="L92">
        <v>104.73</v>
      </c>
      <c r="M92" s="2">
        <v>28276</v>
      </c>
      <c r="N92">
        <v>96.12</v>
      </c>
      <c r="O92" s="2">
        <v>34638</v>
      </c>
      <c r="P92">
        <v>1319.8998300000001</v>
      </c>
      <c r="Q92" s="2">
        <v>28276</v>
      </c>
      <c r="R92">
        <v>97.66</v>
      </c>
      <c r="S92" s="2">
        <v>28671</v>
      </c>
      <c r="T92">
        <v>1.0715300000000001</v>
      </c>
      <c r="U92" s="2">
        <v>33389</v>
      </c>
      <c r="V92">
        <v>4244.1509999999998</v>
      </c>
      <c r="W92" s="2">
        <v>36677</v>
      </c>
      <c r="X92">
        <v>3.7667899999999999</v>
      </c>
      <c r="Y92" s="2">
        <v>34850</v>
      </c>
      <c r="Z92">
        <v>117.53</v>
      </c>
      <c r="AA92" s="2">
        <v>34850</v>
      </c>
      <c r="AB92">
        <v>374.74</v>
      </c>
      <c r="AC92" s="2">
        <v>38868</v>
      </c>
      <c r="AD92">
        <v>143.46</v>
      </c>
      <c r="AE92" s="2">
        <v>38898</v>
      </c>
      <c r="AF92">
        <v>150.33881</v>
      </c>
    </row>
    <row r="93" spans="1:32" x14ac:dyDescent="0.2">
      <c r="A93" s="2">
        <v>33785</v>
      </c>
      <c r="B93">
        <v>3.9375</v>
      </c>
      <c r="C93" s="2">
        <v>28306</v>
      </c>
      <c r="D93">
        <v>5.39</v>
      </c>
      <c r="E93" s="2">
        <v>39538</v>
      </c>
      <c r="F93">
        <v>183.39</v>
      </c>
      <c r="G93" s="2">
        <v>28306</v>
      </c>
      <c r="H93">
        <v>7.202</v>
      </c>
      <c r="I93" s="2">
        <v>33269</v>
      </c>
      <c r="J93">
        <v>184.37</v>
      </c>
      <c r="K93" s="2">
        <v>28306</v>
      </c>
      <c r="L93">
        <v>108.39</v>
      </c>
      <c r="M93" s="2">
        <v>28306</v>
      </c>
      <c r="N93">
        <v>100.48</v>
      </c>
      <c r="O93" s="2">
        <v>34668</v>
      </c>
      <c r="P93">
        <v>1289.3609300000001</v>
      </c>
      <c r="Q93" s="2">
        <v>28306</v>
      </c>
      <c r="R93">
        <v>101.8</v>
      </c>
      <c r="S93" s="2">
        <v>28702</v>
      </c>
      <c r="T93">
        <v>1.18136</v>
      </c>
      <c r="U93" s="2">
        <v>33417</v>
      </c>
      <c r="V93">
        <v>3916.6433200000001</v>
      </c>
      <c r="W93" s="2">
        <v>36707</v>
      </c>
      <c r="X93">
        <v>4.2620000000000005</v>
      </c>
      <c r="Y93" s="2">
        <v>34880</v>
      </c>
      <c r="Z93">
        <v>112.62</v>
      </c>
      <c r="AA93" s="2">
        <v>34880</v>
      </c>
      <c r="AB93">
        <v>368.33</v>
      </c>
      <c r="AC93" s="2">
        <v>38898</v>
      </c>
      <c r="AD93">
        <v>143.72162</v>
      </c>
      <c r="AE93" s="2">
        <v>38929</v>
      </c>
      <c r="AF93">
        <v>151.90262999999999</v>
      </c>
    </row>
    <row r="94" spans="1:32" x14ac:dyDescent="0.2">
      <c r="A94" s="2">
        <v>33816</v>
      </c>
      <c r="B94">
        <v>3.375</v>
      </c>
      <c r="C94" s="2">
        <v>28337</v>
      </c>
      <c r="D94">
        <v>5.42</v>
      </c>
      <c r="E94" s="2">
        <v>39568</v>
      </c>
      <c r="F94">
        <v>177.98</v>
      </c>
      <c r="G94" s="2">
        <v>28335</v>
      </c>
      <c r="H94">
        <v>7.4219999999999997</v>
      </c>
      <c r="I94" s="2">
        <v>33297</v>
      </c>
      <c r="J94">
        <v>204.54</v>
      </c>
      <c r="K94" s="2">
        <v>28335</v>
      </c>
      <c r="L94">
        <v>106.66</v>
      </c>
      <c r="M94" s="2">
        <v>28335</v>
      </c>
      <c r="N94">
        <v>98.85</v>
      </c>
      <c r="O94" s="2">
        <v>34698</v>
      </c>
      <c r="P94">
        <v>1317.90272</v>
      </c>
      <c r="Q94" s="2">
        <v>28335</v>
      </c>
      <c r="R94">
        <v>100.35</v>
      </c>
      <c r="S94" s="2">
        <v>28733</v>
      </c>
      <c r="T94">
        <v>1.15483</v>
      </c>
      <c r="U94" s="2">
        <v>33450</v>
      </c>
      <c r="V94">
        <v>4367.1368199999997</v>
      </c>
      <c r="W94" s="2">
        <v>36738</v>
      </c>
      <c r="X94">
        <v>4.1811600000000002</v>
      </c>
      <c r="Y94" s="2">
        <v>34911</v>
      </c>
      <c r="Z94">
        <v>119.99</v>
      </c>
      <c r="AA94" s="2">
        <v>34911</v>
      </c>
      <c r="AB94">
        <v>374.61</v>
      </c>
      <c r="AC94" s="2">
        <v>38929</v>
      </c>
      <c r="AD94">
        <v>145.83772999999999</v>
      </c>
      <c r="AE94" s="2">
        <v>38960</v>
      </c>
      <c r="AF94">
        <v>157.04583</v>
      </c>
    </row>
    <row r="95" spans="1:32" x14ac:dyDescent="0.2">
      <c r="A95" s="2">
        <v>33847</v>
      </c>
      <c r="B95">
        <v>3.5</v>
      </c>
      <c r="C95" s="2">
        <v>28368</v>
      </c>
      <c r="D95">
        <v>5.9</v>
      </c>
      <c r="E95" s="2">
        <v>39598</v>
      </c>
      <c r="F95">
        <v>175.56</v>
      </c>
      <c r="G95" s="2">
        <v>28368</v>
      </c>
      <c r="H95">
        <v>7.1120000000000001</v>
      </c>
      <c r="I95" s="2">
        <v>33326</v>
      </c>
      <c r="J95">
        <v>216.59</v>
      </c>
      <c r="K95" s="2">
        <v>28368</v>
      </c>
      <c r="L95">
        <v>106.77</v>
      </c>
      <c r="M95" s="2">
        <v>28368</v>
      </c>
      <c r="N95">
        <v>96.77</v>
      </c>
      <c r="O95" s="2">
        <v>34730</v>
      </c>
      <c r="P95">
        <v>1293.53737</v>
      </c>
      <c r="Q95" s="2">
        <v>28368</v>
      </c>
      <c r="R95">
        <v>98.11</v>
      </c>
      <c r="S95" s="2">
        <v>28762</v>
      </c>
      <c r="T95">
        <v>1.1809499999999999</v>
      </c>
      <c r="U95" s="2">
        <v>33480</v>
      </c>
      <c r="V95">
        <v>4448.7444699999996</v>
      </c>
      <c r="W95" s="2">
        <v>36769</v>
      </c>
      <c r="X95">
        <v>4.0108899999999998</v>
      </c>
      <c r="Y95" s="2">
        <v>34942</v>
      </c>
      <c r="Z95">
        <v>114.93</v>
      </c>
      <c r="AA95" s="2">
        <v>34942</v>
      </c>
      <c r="AB95">
        <v>356.75</v>
      </c>
      <c r="AC95" s="2">
        <v>38960</v>
      </c>
      <c r="AD95">
        <v>149.86519999999999</v>
      </c>
      <c r="AE95" s="2">
        <v>38989</v>
      </c>
      <c r="AF95">
        <v>159.83090999999999</v>
      </c>
    </row>
    <row r="96" spans="1:32" x14ac:dyDescent="0.2">
      <c r="A96" s="2">
        <v>33877</v>
      </c>
      <c r="B96">
        <v>3.125</v>
      </c>
      <c r="C96" s="2">
        <v>28398</v>
      </c>
      <c r="D96">
        <v>6.14</v>
      </c>
      <c r="E96" s="2">
        <v>39629</v>
      </c>
      <c r="F96">
        <v>176.07</v>
      </c>
      <c r="G96" s="2">
        <v>28398</v>
      </c>
      <c r="H96">
        <v>7.4119999999999999</v>
      </c>
      <c r="I96" s="2">
        <v>33358</v>
      </c>
      <c r="J96">
        <v>225.47</v>
      </c>
      <c r="K96" s="2">
        <v>28398</v>
      </c>
      <c r="L96">
        <v>107.81</v>
      </c>
      <c r="M96" s="2">
        <v>28398</v>
      </c>
      <c r="N96">
        <v>96.53</v>
      </c>
      <c r="O96" s="2">
        <v>34758</v>
      </c>
      <c r="P96">
        <v>1378.1812500000001</v>
      </c>
      <c r="Q96" s="2">
        <v>28398</v>
      </c>
      <c r="R96">
        <v>97.93</v>
      </c>
      <c r="S96" s="2">
        <v>28794</v>
      </c>
      <c r="T96">
        <v>1.2498499999999999</v>
      </c>
      <c r="U96" s="2">
        <v>33511</v>
      </c>
      <c r="V96">
        <v>4590.5966099999996</v>
      </c>
      <c r="W96" s="2">
        <v>36798</v>
      </c>
      <c r="X96">
        <v>3.5112399999999999</v>
      </c>
      <c r="Y96" s="2">
        <v>34971</v>
      </c>
      <c r="Z96">
        <v>115.91</v>
      </c>
      <c r="AA96" s="2">
        <v>34971</v>
      </c>
      <c r="AB96">
        <v>360.45</v>
      </c>
      <c r="AC96" s="2">
        <v>38989</v>
      </c>
      <c r="AD96">
        <v>151.3434</v>
      </c>
      <c r="AE96" s="2">
        <v>39021</v>
      </c>
      <c r="AF96">
        <v>165.84397999999999</v>
      </c>
    </row>
    <row r="97" spans="1:32" x14ac:dyDescent="0.2">
      <c r="A97" s="2">
        <v>33907</v>
      </c>
      <c r="B97">
        <v>3.25</v>
      </c>
      <c r="C97" s="2">
        <v>28429</v>
      </c>
      <c r="D97">
        <v>6.47</v>
      </c>
      <c r="E97" s="2">
        <v>39660</v>
      </c>
      <c r="F97">
        <v>176.61</v>
      </c>
      <c r="G97" s="2">
        <v>28429</v>
      </c>
      <c r="H97">
        <v>7.6219999999999999</v>
      </c>
      <c r="I97" s="2">
        <v>33389</v>
      </c>
      <c r="J97">
        <v>225.88</v>
      </c>
      <c r="K97" s="2">
        <v>28429</v>
      </c>
      <c r="L97">
        <v>105.68</v>
      </c>
      <c r="M97" s="2">
        <v>28429</v>
      </c>
      <c r="N97">
        <v>92.34</v>
      </c>
      <c r="O97" s="2">
        <v>34789</v>
      </c>
      <c r="P97">
        <v>1454.00973</v>
      </c>
      <c r="Q97" s="2">
        <v>28429</v>
      </c>
      <c r="R97">
        <v>93.89</v>
      </c>
      <c r="S97" s="2">
        <v>28824</v>
      </c>
      <c r="T97">
        <v>1.1437299999999999</v>
      </c>
      <c r="U97" s="2">
        <v>33542</v>
      </c>
      <c r="V97">
        <v>4462.7871999999998</v>
      </c>
      <c r="W97" s="2">
        <v>36830</v>
      </c>
      <c r="X97">
        <v>3.3459400000000001</v>
      </c>
      <c r="Y97" s="2">
        <v>35003</v>
      </c>
      <c r="Z97">
        <v>110.28</v>
      </c>
      <c r="AA97" s="2">
        <v>35003</v>
      </c>
      <c r="AB97">
        <v>353.8</v>
      </c>
      <c r="AC97" s="2">
        <v>39021</v>
      </c>
      <c r="AD97">
        <v>157.59395000000001</v>
      </c>
      <c r="AE97" s="2">
        <v>39051</v>
      </c>
      <c r="AF97">
        <v>172.44756000000001</v>
      </c>
    </row>
    <row r="98" spans="1:32" x14ac:dyDescent="0.2">
      <c r="A98" s="2">
        <v>33938</v>
      </c>
      <c r="B98">
        <v>4.25</v>
      </c>
      <c r="C98" s="2">
        <v>28459</v>
      </c>
      <c r="D98">
        <v>6.51</v>
      </c>
      <c r="E98" s="2">
        <v>39689</v>
      </c>
      <c r="F98">
        <v>173.12</v>
      </c>
      <c r="G98" s="2">
        <v>28459</v>
      </c>
      <c r="H98">
        <v>7.5519999999999996</v>
      </c>
      <c r="I98" s="2">
        <v>33417</v>
      </c>
      <c r="J98">
        <v>232.56</v>
      </c>
      <c r="K98" s="2">
        <v>28459</v>
      </c>
      <c r="L98">
        <v>106.71</v>
      </c>
      <c r="M98" s="2">
        <v>28459</v>
      </c>
      <c r="N98">
        <v>94.83</v>
      </c>
      <c r="O98" s="2">
        <v>34817</v>
      </c>
      <c r="P98">
        <v>1483.7062800000001</v>
      </c>
      <c r="Q98" s="2">
        <v>28459</v>
      </c>
      <c r="R98">
        <v>96.08</v>
      </c>
      <c r="S98" s="2">
        <v>28853</v>
      </c>
      <c r="T98">
        <v>1.2064300000000001</v>
      </c>
      <c r="U98" s="2">
        <v>33571</v>
      </c>
      <c r="V98">
        <v>4278.6714899999997</v>
      </c>
      <c r="W98" s="2">
        <v>36860</v>
      </c>
      <c r="X98">
        <v>2.9000699999999999</v>
      </c>
      <c r="Y98" s="2">
        <v>35033</v>
      </c>
      <c r="Z98">
        <v>114.79</v>
      </c>
      <c r="AA98" s="2">
        <v>35033</v>
      </c>
      <c r="AB98">
        <v>345.31</v>
      </c>
      <c r="AC98" s="2">
        <v>39051</v>
      </c>
      <c r="AD98">
        <v>162.73648</v>
      </c>
      <c r="AE98" s="2">
        <v>39080</v>
      </c>
      <c r="AF98">
        <v>178.60543999999999</v>
      </c>
    </row>
    <row r="99" spans="1:32" x14ac:dyDescent="0.2">
      <c r="A99" s="2">
        <v>33969</v>
      </c>
      <c r="B99">
        <v>3.3125</v>
      </c>
      <c r="C99" s="2">
        <v>28490</v>
      </c>
      <c r="D99">
        <v>6.5600000000000005</v>
      </c>
      <c r="E99" s="2">
        <v>39721</v>
      </c>
      <c r="F99">
        <v>170.8</v>
      </c>
      <c r="G99" s="2">
        <v>28489</v>
      </c>
      <c r="H99">
        <v>7.782</v>
      </c>
      <c r="I99" s="2">
        <v>33450</v>
      </c>
      <c r="J99">
        <v>240</v>
      </c>
      <c r="K99" s="2">
        <v>28489</v>
      </c>
      <c r="L99">
        <v>108.52</v>
      </c>
      <c r="M99" s="2">
        <v>28489</v>
      </c>
      <c r="N99">
        <v>95.1</v>
      </c>
      <c r="O99" s="2">
        <v>34850</v>
      </c>
      <c r="P99">
        <v>1560.8035500000001</v>
      </c>
      <c r="Q99" s="2">
        <v>28489</v>
      </c>
      <c r="R99">
        <v>96.8</v>
      </c>
      <c r="S99" s="2">
        <v>28886</v>
      </c>
      <c r="T99">
        <v>1.1929099999999999</v>
      </c>
      <c r="U99" s="2">
        <v>33603</v>
      </c>
      <c r="V99">
        <v>4663.8423499999999</v>
      </c>
      <c r="W99" s="2">
        <v>36889</v>
      </c>
      <c r="X99">
        <v>2.9237500000000001</v>
      </c>
      <c r="Y99" s="2">
        <v>35062</v>
      </c>
      <c r="Z99">
        <v>120.54</v>
      </c>
      <c r="AA99" s="2">
        <v>35062</v>
      </c>
      <c r="AB99">
        <v>361.93</v>
      </c>
      <c r="AC99" s="2">
        <v>39080</v>
      </c>
      <c r="AD99">
        <v>167.94259</v>
      </c>
      <c r="AE99" s="2">
        <v>39113</v>
      </c>
      <c r="AF99">
        <v>180.40880000000001</v>
      </c>
    </row>
    <row r="100" spans="1:32" x14ac:dyDescent="0.2">
      <c r="A100" s="2">
        <v>33998</v>
      </c>
      <c r="B100">
        <v>3.1875</v>
      </c>
      <c r="C100" s="2">
        <v>28521</v>
      </c>
      <c r="D100">
        <v>6.7</v>
      </c>
      <c r="E100" s="2">
        <v>39752</v>
      </c>
      <c r="F100">
        <v>167.08</v>
      </c>
      <c r="G100" s="2">
        <v>28521</v>
      </c>
      <c r="H100">
        <v>7.9420000000000002</v>
      </c>
      <c r="I100" s="2">
        <v>33480</v>
      </c>
      <c r="J100">
        <v>245.52</v>
      </c>
      <c r="K100" s="2">
        <v>28521</v>
      </c>
      <c r="L100">
        <v>105.02</v>
      </c>
      <c r="M100" s="2">
        <v>28521</v>
      </c>
      <c r="N100">
        <v>89.25</v>
      </c>
      <c r="O100" s="2">
        <v>34880</v>
      </c>
      <c r="P100">
        <v>1625.89724</v>
      </c>
      <c r="Q100" s="2">
        <v>28521</v>
      </c>
      <c r="R100">
        <v>91.56</v>
      </c>
      <c r="S100" s="2">
        <v>28914</v>
      </c>
      <c r="T100">
        <v>1.14988</v>
      </c>
      <c r="U100" s="2">
        <v>33634</v>
      </c>
      <c r="V100">
        <v>4596.01991</v>
      </c>
      <c r="W100" s="2">
        <v>36922</v>
      </c>
      <c r="X100">
        <v>3.3477299999999999</v>
      </c>
      <c r="Y100" s="2">
        <v>35095</v>
      </c>
      <c r="Z100">
        <v>121.11</v>
      </c>
      <c r="AA100" s="2">
        <v>35095</v>
      </c>
      <c r="AB100">
        <v>389.61</v>
      </c>
      <c r="AC100" s="2">
        <v>39113</v>
      </c>
      <c r="AD100">
        <v>168.99771999999999</v>
      </c>
      <c r="AE100" s="2">
        <v>39141</v>
      </c>
      <c r="AF100">
        <v>179.5701</v>
      </c>
    </row>
    <row r="101" spans="1:32" x14ac:dyDescent="0.2">
      <c r="A101" s="2">
        <v>34026</v>
      </c>
      <c r="B101">
        <v>3.1875</v>
      </c>
      <c r="C101" s="2">
        <v>28549</v>
      </c>
      <c r="D101">
        <v>6.78</v>
      </c>
      <c r="E101" s="2">
        <v>39780</v>
      </c>
      <c r="F101">
        <v>172.51</v>
      </c>
      <c r="G101" s="2">
        <v>28549</v>
      </c>
      <c r="H101">
        <v>8.0419999999999998</v>
      </c>
      <c r="I101" s="2">
        <v>33511</v>
      </c>
      <c r="J101">
        <v>248.94</v>
      </c>
      <c r="K101" s="2">
        <v>28549</v>
      </c>
      <c r="L101">
        <v>103.9</v>
      </c>
      <c r="M101" s="2">
        <v>28549</v>
      </c>
      <c r="N101">
        <v>87.04</v>
      </c>
      <c r="O101" s="2">
        <v>34911</v>
      </c>
      <c r="P101">
        <v>1628.51793</v>
      </c>
      <c r="Q101" s="2">
        <v>28549</v>
      </c>
      <c r="R101">
        <v>89.94</v>
      </c>
      <c r="S101" s="2">
        <v>28944</v>
      </c>
      <c r="T101">
        <v>1.1104499999999999</v>
      </c>
      <c r="U101" s="2">
        <v>33662</v>
      </c>
      <c r="V101">
        <v>4503.4033399999998</v>
      </c>
      <c r="W101" s="2">
        <v>36950</v>
      </c>
      <c r="X101">
        <v>3.04236</v>
      </c>
      <c r="Y101" s="2">
        <v>35124</v>
      </c>
      <c r="Z101">
        <v>119.64</v>
      </c>
      <c r="AA101" s="2">
        <v>35124</v>
      </c>
      <c r="AB101">
        <v>393.31</v>
      </c>
      <c r="AC101" s="2">
        <v>39141</v>
      </c>
      <c r="AD101">
        <v>168.24654000000001</v>
      </c>
      <c r="AE101" s="2">
        <v>39171</v>
      </c>
      <c r="AF101">
        <v>186.63242</v>
      </c>
    </row>
    <row r="102" spans="1:32" x14ac:dyDescent="0.2">
      <c r="A102" s="2">
        <v>34059</v>
      </c>
      <c r="B102">
        <v>3.1875</v>
      </c>
      <c r="C102" s="2">
        <v>28580</v>
      </c>
      <c r="D102">
        <v>6.79</v>
      </c>
      <c r="E102" s="2">
        <v>39813</v>
      </c>
      <c r="F102">
        <v>184.69</v>
      </c>
      <c r="G102" s="2">
        <v>28580</v>
      </c>
      <c r="H102">
        <v>8.1519999999999992</v>
      </c>
      <c r="I102" s="2">
        <v>33542</v>
      </c>
      <c r="J102">
        <v>257.25</v>
      </c>
      <c r="K102" s="2">
        <v>28580</v>
      </c>
      <c r="L102">
        <v>108.28</v>
      </c>
      <c r="M102" s="2">
        <v>28580</v>
      </c>
      <c r="N102">
        <v>89.21</v>
      </c>
      <c r="O102" s="2">
        <v>34942</v>
      </c>
      <c r="P102">
        <v>1584.32188</v>
      </c>
      <c r="Q102" s="2">
        <v>28580</v>
      </c>
      <c r="R102">
        <v>91.92</v>
      </c>
      <c r="S102" s="2">
        <v>28975</v>
      </c>
      <c r="T102">
        <v>1.07358</v>
      </c>
      <c r="U102" s="2">
        <v>33694</v>
      </c>
      <c r="V102">
        <v>4236.7457999999997</v>
      </c>
      <c r="W102" s="2">
        <v>36980</v>
      </c>
      <c r="X102">
        <v>2.5474700000000001</v>
      </c>
      <c r="Y102" s="2">
        <v>35153</v>
      </c>
      <c r="Z102">
        <v>123.01</v>
      </c>
      <c r="AA102" s="2">
        <v>35153</v>
      </c>
      <c r="AB102">
        <v>395.51</v>
      </c>
      <c r="AC102" s="2">
        <v>39171</v>
      </c>
      <c r="AD102">
        <v>174.25341</v>
      </c>
      <c r="AE102" s="2">
        <v>39202</v>
      </c>
      <c r="AF102">
        <v>198.89673999999999</v>
      </c>
    </row>
    <row r="103" spans="1:32" x14ac:dyDescent="0.2">
      <c r="A103" s="2">
        <v>34089</v>
      </c>
      <c r="B103">
        <v>3.125</v>
      </c>
      <c r="C103" s="2">
        <v>28610</v>
      </c>
      <c r="D103">
        <v>6.89</v>
      </c>
      <c r="E103" s="2">
        <v>39843</v>
      </c>
      <c r="F103">
        <v>177.3</v>
      </c>
      <c r="G103" s="2">
        <v>28608</v>
      </c>
      <c r="H103">
        <v>8.2420000000000009</v>
      </c>
      <c r="I103" s="2">
        <v>33571</v>
      </c>
      <c r="J103">
        <v>258.58999999999997</v>
      </c>
      <c r="K103" s="2">
        <v>28608</v>
      </c>
      <c r="L103">
        <v>112.83</v>
      </c>
      <c r="M103" s="2">
        <v>28608</v>
      </c>
      <c r="N103">
        <v>96.83</v>
      </c>
      <c r="O103" s="2">
        <v>34971</v>
      </c>
      <c r="P103">
        <v>1704.01971</v>
      </c>
      <c r="Q103" s="2">
        <v>28608</v>
      </c>
      <c r="R103">
        <v>99.84</v>
      </c>
      <c r="S103" s="2">
        <v>29006</v>
      </c>
      <c r="T103">
        <v>1.0865499999999999</v>
      </c>
      <c r="U103" s="2">
        <v>33724</v>
      </c>
      <c r="V103">
        <v>4716.0704599999999</v>
      </c>
      <c r="W103" s="2">
        <v>37011</v>
      </c>
      <c r="X103">
        <v>2.8029299999999999</v>
      </c>
      <c r="Y103" s="2">
        <v>35185</v>
      </c>
      <c r="Z103">
        <v>129.34</v>
      </c>
      <c r="AA103" s="2">
        <v>35185</v>
      </c>
      <c r="AB103">
        <v>409.09</v>
      </c>
      <c r="AC103" s="2">
        <v>39202</v>
      </c>
      <c r="AD103">
        <v>184.12730999999999</v>
      </c>
      <c r="AE103" s="2">
        <v>39233</v>
      </c>
      <c r="AF103">
        <v>200.37374</v>
      </c>
    </row>
    <row r="104" spans="1:32" x14ac:dyDescent="0.2">
      <c r="A104" s="2">
        <v>34120</v>
      </c>
      <c r="B104">
        <v>3.25</v>
      </c>
      <c r="C104" s="2">
        <v>28641</v>
      </c>
      <c r="D104">
        <v>7.36</v>
      </c>
      <c r="E104" s="2">
        <v>39871</v>
      </c>
      <c r="F104">
        <v>171.87</v>
      </c>
      <c r="G104" s="2">
        <v>28641</v>
      </c>
      <c r="H104">
        <v>8.4220000000000006</v>
      </c>
      <c r="I104" s="2">
        <v>33603</v>
      </c>
      <c r="J104">
        <v>262.31</v>
      </c>
      <c r="K104" s="2">
        <v>28641</v>
      </c>
      <c r="L104">
        <v>113.93</v>
      </c>
      <c r="M104" s="2">
        <v>28641</v>
      </c>
      <c r="N104">
        <v>97.29</v>
      </c>
      <c r="O104" s="2">
        <v>35003</v>
      </c>
      <c r="P104">
        <v>1768.8969400000001</v>
      </c>
      <c r="Q104" s="2">
        <v>28641</v>
      </c>
      <c r="R104">
        <v>100.41</v>
      </c>
      <c r="S104" s="2">
        <v>29035</v>
      </c>
      <c r="T104">
        <v>1.0936300000000001</v>
      </c>
      <c r="U104" s="2">
        <v>33753</v>
      </c>
      <c r="V104">
        <v>4954.0959000000003</v>
      </c>
      <c r="W104" s="2">
        <v>37042</v>
      </c>
      <c r="X104">
        <v>2.85704</v>
      </c>
      <c r="Y104" s="2">
        <v>35216</v>
      </c>
      <c r="Z104">
        <v>123.73</v>
      </c>
      <c r="AA104" s="2">
        <v>35216</v>
      </c>
      <c r="AB104">
        <v>403.86</v>
      </c>
      <c r="AC104" s="2">
        <v>39233</v>
      </c>
      <c r="AD104">
        <v>185.72466</v>
      </c>
      <c r="AE104" s="2">
        <v>39262</v>
      </c>
      <c r="AF104">
        <v>199.30644000000001</v>
      </c>
    </row>
    <row r="105" spans="1:32" x14ac:dyDescent="0.2">
      <c r="A105" s="2">
        <v>34150</v>
      </c>
      <c r="B105">
        <v>3.1875</v>
      </c>
      <c r="C105" s="2">
        <v>28671</v>
      </c>
      <c r="D105">
        <v>7.6</v>
      </c>
      <c r="E105" s="2">
        <v>39903</v>
      </c>
      <c r="F105">
        <v>176.2</v>
      </c>
      <c r="G105" s="2">
        <v>28671</v>
      </c>
      <c r="H105">
        <v>8.6219999999999999</v>
      </c>
      <c r="I105" s="2">
        <v>33634</v>
      </c>
      <c r="J105">
        <v>271.55</v>
      </c>
      <c r="K105" s="2">
        <v>28671</v>
      </c>
      <c r="L105">
        <v>114.74</v>
      </c>
      <c r="M105" s="2">
        <v>28671</v>
      </c>
      <c r="N105">
        <v>95.53</v>
      </c>
      <c r="O105" s="2">
        <v>35033</v>
      </c>
      <c r="P105">
        <v>1772.7666099999999</v>
      </c>
      <c r="Q105" s="2">
        <v>28671</v>
      </c>
      <c r="R105">
        <v>99.12</v>
      </c>
      <c r="S105" s="2">
        <v>29067</v>
      </c>
      <c r="T105">
        <v>1.0913900000000001</v>
      </c>
      <c r="U105" s="2">
        <v>33785</v>
      </c>
      <c r="V105">
        <v>4802.88591</v>
      </c>
      <c r="W105" s="2">
        <v>37071</v>
      </c>
      <c r="X105">
        <v>2.94957</v>
      </c>
      <c r="Y105" s="2">
        <v>35244</v>
      </c>
      <c r="Z105">
        <v>123.71</v>
      </c>
      <c r="AA105" s="2">
        <v>35244</v>
      </c>
      <c r="AB105">
        <v>397.07</v>
      </c>
      <c r="AC105" s="2">
        <v>39262</v>
      </c>
      <c r="AD105">
        <v>185.87487999999999</v>
      </c>
      <c r="AE105" s="2">
        <v>39294</v>
      </c>
      <c r="AF105">
        <v>194.85139000000001</v>
      </c>
    </row>
    <row r="106" spans="1:32" x14ac:dyDescent="0.2">
      <c r="A106" s="2">
        <v>34180</v>
      </c>
      <c r="B106">
        <v>3.1875</v>
      </c>
      <c r="C106" s="2">
        <v>28702</v>
      </c>
      <c r="D106">
        <v>7.8100000000000005</v>
      </c>
      <c r="E106" s="2">
        <v>39933</v>
      </c>
      <c r="F106">
        <v>176.88</v>
      </c>
      <c r="G106" s="2">
        <v>28702</v>
      </c>
      <c r="H106">
        <v>8.5619999999999994</v>
      </c>
      <c r="I106" s="2">
        <v>33662</v>
      </c>
      <c r="J106">
        <v>278.25</v>
      </c>
      <c r="K106" s="2">
        <v>28702</v>
      </c>
      <c r="L106">
        <v>122.68</v>
      </c>
      <c r="M106" s="2">
        <v>28702</v>
      </c>
      <c r="N106">
        <v>100.68</v>
      </c>
      <c r="O106" s="2">
        <v>35062</v>
      </c>
      <c r="P106">
        <v>1839.10439</v>
      </c>
      <c r="Q106" s="2">
        <v>28702</v>
      </c>
      <c r="R106">
        <v>104.35</v>
      </c>
      <c r="S106" s="2">
        <v>29098</v>
      </c>
      <c r="T106">
        <v>1.09138</v>
      </c>
      <c r="U106" s="2">
        <v>33816</v>
      </c>
      <c r="V106">
        <v>4625.22919</v>
      </c>
      <c r="W106" s="2">
        <v>37103</v>
      </c>
      <c r="X106">
        <v>2.5499999999999998</v>
      </c>
      <c r="Y106" s="2">
        <v>35277</v>
      </c>
      <c r="Z106">
        <v>117.26</v>
      </c>
      <c r="AA106" s="2">
        <v>35277</v>
      </c>
      <c r="AB106">
        <v>367.01</v>
      </c>
      <c r="AC106" s="2">
        <v>39294</v>
      </c>
      <c r="AD106">
        <v>181.39994999999999</v>
      </c>
      <c r="AE106" s="2">
        <v>39325</v>
      </c>
      <c r="AF106">
        <v>192.28122999999999</v>
      </c>
    </row>
    <row r="107" spans="1:32" x14ac:dyDescent="0.2">
      <c r="A107" s="2">
        <v>34212</v>
      </c>
      <c r="B107">
        <v>3.1875</v>
      </c>
      <c r="C107" s="2">
        <v>28733</v>
      </c>
      <c r="D107">
        <v>8.0399999999999991</v>
      </c>
      <c r="E107" s="2">
        <v>39962</v>
      </c>
      <c r="F107">
        <v>182.83</v>
      </c>
      <c r="G107" s="2">
        <v>28733</v>
      </c>
      <c r="H107">
        <v>8.3919999999999995</v>
      </c>
      <c r="I107" s="2">
        <v>33694</v>
      </c>
      <c r="J107">
        <v>281.7</v>
      </c>
      <c r="K107" s="2">
        <v>28733</v>
      </c>
      <c r="L107">
        <v>125.16</v>
      </c>
      <c r="M107" s="2">
        <v>28733</v>
      </c>
      <c r="N107">
        <v>103.29</v>
      </c>
      <c r="O107" s="2">
        <v>35095</v>
      </c>
      <c r="P107">
        <v>1752.9280699999999</v>
      </c>
      <c r="Q107" s="2">
        <v>28733</v>
      </c>
      <c r="R107">
        <v>106.63</v>
      </c>
      <c r="S107" s="2">
        <v>29126</v>
      </c>
      <c r="T107">
        <v>1.10636</v>
      </c>
      <c r="U107" s="2">
        <v>33847</v>
      </c>
      <c r="V107">
        <v>4583.1108700000004</v>
      </c>
      <c r="W107" s="2">
        <v>37134</v>
      </c>
      <c r="X107">
        <v>1.99735</v>
      </c>
      <c r="Y107" s="2">
        <v>35307</v>
      </c>
      <c r="Z107">
        <v>113.87</v>
      </c>
      <c r="AA107" s="2">
        <v>35307</v>
      </c>
      <c r="AB107">
        <v>377.44</v>
      </c>
      <c r="AC107" s="2">
        <v>39325</v>
      </c>
      <c r="AD107">
        <v>178.88900000000001</v>
      </c>
      <c r="AE107" s="2">
        <v>39353</v>
      </c>
      <c r="AF107">
        <v>203.48931999999999</v>
      </c>
    </row>
    <row r="108" spans="1:32" x14ac:dyDescent="0.2">
      <c r="A108" s="2">
        <v>34242</v>
      </c>
      <c r="B108">
        <v>3.1875</v>
      </c>
      <c r="C108" s="2">
        <v>28763</v>
      </c>
      <c r="D108">
        <v>8.4499999999999993</v>
      </c>
      <c r="E108" s="2">
        <v>39994</v>
      </c>
      <c r="F108">
        <v>182.85</v>
      </c>
      <c r="G108" s="2">
        <v>28762</v>
      </c>
      <c r="H108">
        <v>8.5619999999999994</v>
      </c>
      <c r="I108" s="2">
        <v>33724</v>
      </c>
      <c r="J108">
        <v>282.77</v>
      </c>
      <c r="K108" s="2">
        <v>28762</v>
      </c>
      <c r="L108">
        <v>126.27</v>
      </c>
      <c r="M108" s="2">
        <v>28762</v>
      </c>
      <c r="N108">
        <v>102.54</v>
      </c>
      <c r="O108" s="2">
        <v>35124</v>
      </c>
      <c r="P108">
        <v>1818.4201700000001</v>
      </c>
      <c r="Q108" s="2">
        <v>28762</v>
      </c>
      <c r="R108">
        <v>106.38</v>
      </c>
      <c r="S108" s="2">
        <v>29159</v>
      </c>
      <c r="T108">
        <v>1.0240499999999999</v>
      </c>
      <c r="U108" s="2">
        <v>33877</v>
      </c>
      <c r="V108">
        <v>4537.4468999999999</v>
      </c>
      <c r="W108" s="2">
        <v>37162</v>
      </c>
      <c r="X108">
        <v>1.9168099999999999</v>
      </c>
      <c r="Y108" s="2">
        <v>35338</v>
      </c>
      <c r="Z108">
        <v>117.2</v>
      </c>
      <c r="AA108" s="2">
        <v>35338</v>
      </c>
      <c r="AB108">
        <v>383.42</v>
      </c>
      <c r="AC108" s="2">
        <v>39353</v>
      </c>
      <c r="AD108">
        <v>187.96338</v>
      </c>
      <c r="AE108" s="2">
        <v>39386</v>
      </c>
      <c r="AF108">
        <v>211.29026999999999</v>
      </c>
    </row>
    <row r="109" spans="1:32" x14ac:dyDescent="0.2">
      <c r="A109" s="2">
        <v>34271</v>
      </c>
      <c r="B109">
        <v>3.1875</v>
      </c>
      <c r="C109" s="2">
        <v>28794</v>
      </c>
      <c r="D109">
        <v>8.9600000000000009</v>
      </c>
      <c r="E109" s="2">
        <v>40025</v>
      </c>
      <c r="F109">
        <v>186.19</v>
      </c>
      <c r="G109" s="2">
        <v>28794</v>
      </c>
      <c r="H109">
        <v>8.9619999999999997</v>
      </c>
      <c r="I109" s="2">
        <v>33753</v>
      </c>
      <c r="J109">
        <v>286.76</v>
      </c>
      <c r="K109" s="2">
        <v>28794</v>
      </c>
      <c r="L109">
        <v>123.46</v>
      </c>
      <c r="M109" s="2">
        <v>28794</v>
      </c>
      <c r="N109">
        <v>93.15</v>
      </c>
      <c r="O109" s="2">
        <v>35153</v>
      </c>
      <c r="P109">
        <v>1953.3472999999999</v>
      </c>
      <c r="Q109" s="2">
        <v>28794</v>
      </c>
      <c r="R109">
        <v>98.4</v>
      </c>
      <c r="S109" s="2">
        <v>29189</v>
      </c>
      <c r="T109">
        <v>0.98014999999999997</v>
      </c>
      <c r="U109" s="2">
        <v>33907</v>
      </c>
      <c r="V109">
        <v>4142.9606299999996</v>
      </c>
      <c r="W109" s="2">
        <v>37195</v>
      </c>
      <c r="X109">
        <v>1.9643600000000001</v>
      </c>
      <c r="Y109" s="2">
        <v>35369</v>
      </c>
      <c r="Z109">
        <v>110.75</v>
      </c>
      <c r="AA109" s="2">
        <v>35369</v>
      </c>
      <c r="AB109">
        <v>375.74</v>
      </c>
      <c r="AC109" s="2">
        <v>39386</v>
      </c>
      <c r="AD109">
        <v>196.29561000000001</v>
      </c>
      <c r="AE109" s="2">
        <v>39416</v>
      </c>
      <c r="AF109">
        <v>206.93002999999999</v>
      </c>
    </row>
    <row r="110" spans="1:32" x14ac:dyDescent="0.2">
      <c r="A110" s="2">
        <v>34303</v>
      </c>
      <c r="B110">
        <v>3.5625</v>
      </c>
      <c r="C110" s="2">
        <v>28824</v>
      </c>
      <c r="D110">
        <v>9.76</v>
      </c>
      <c r="E110" s="2">
        <v>40056</v>
      </c>
      <c r="F110">
        <v>189.57</v>
      </c>
      <c r="G110" s="2">
        <v>28824</v>
      </c>
      <c r="H110">
        <v>8.8620000000000001</v>
      </c>
      <c r="I110" s="2">
        <v>33785</v>
      </c>
      <c r="J110">
        <v>289.45999999999998</v>
      </c>
      <c r="K110" s="2">
        <v>28824</v>
      </c>
      <c r="L110">
        <v>118.76</v>
      </c>
      <c r="M110" s="2">
        <v>28824</v>
      </c>
      <c r="N110">
        <v>94.7</v>
      </c>
      <c r="O110" s="2">
        <v>35185</v>
      </c>
      <c r="P110">
        <v>1889.20487</v>
      </c>
      <c r="Q110" s="2">
        <v>28824</v>
      </c>
      <c r="R110">
        <v>100.19</v>
      </c>
      <c r="S110" s="2">
        <v>29220</v>
      </c>
      <c r="T110">
        <v>1.0375000000000001</v>
      </c>
      <c r="U110" s="2">
        <v>33938</v>
      </c>
      <c r="V110">
        <v>4215.7175500000003</v>
      </c>
      <c r="W110" s="2">
        <v>37225</v>
      </c>
      <c r="X110">
        <v>2.1552799999999999</v>
      </c>
      <c r="Y110" s="2">
        <v>35398</v>
      </c>
      <c r="Z110">
        <v>113.64</v>
      </c>
      <c r="AA110" s="2">
        <v>35398</v>
      </c>
      <c r="AB110">
        <v>393.05</v>
      </c>
      <c r="AC110" s="2">
        <v>39416</v>
      </c>
      <c r="AD110">
        <v>190.00745000000001</v>
      </c>
      <c r="AE110" s="2">
        <v>39447</v>
      </c>
      <c r="AF110">
        <v>203.33076</v>
      </c>
    </row>
    <row r="111" spans="1:32" x14ac:dyDescent="0.2">
      <c r="A111" s="2">
        <v>34334</v>
      </c>
      <c r="B111">
        <v>3.25</v>
      </c>
      <c r="C111" s="2">
        <v>28855</v>
      </c>
      <c r="D111">
        <v>10.029999999999999</v>
      </c>
      <c r="E111" s="2">
        <v>40086</v>
      </c>
      <c r="F111">
        <v>194.02</v>
      </c>
      <c r="G111" s="2">
        <v>28853</v>
      </c>
      <c r="H111">
        <v>9.1519999999999992</v>
      </c>
      <c r="I111" s="2">
        <v>33816</v>
      </c>
      <c r="J111">
        <v>293.83</v>
      </c>
      <c r="K111" s="2">
        <v>28853</v>
      </c>
      <c r="L111">
        <v>122.28</v>
      </c>
      <c r="M111" s="2">
        <v>28853</v>
      </c>
      <c r="N111">
        <v>96.11</v>
      </c>
      <c r="O111" s="2">
        <v>35216</v>
      </c>
      <c r="P111">
        <v>1841.3229799999999</v>
      </c>
      <c r="Q111" s="2">
        <v>28853</v>
      </c>
      <c r="R111">
        <v>102.69</v>
      </c>
      <c r="S111" s="2">
        <v>29251</v>
      </c>
      <c r="T111">
        <v>1.05915</v>
      </c>
      <c r="U111" s="2">
        <v>33969</v>
      </c>
      <c r="V111">
        <v>4299.63825</v>
      </c>
      <c r="W111" s="2">
        <v>37256</v>
      </c>
      <c r="X111">
        <v>2.1625999999999999</v>
      </c>
      <c r="Y111" s="2">
        <v>35430</v>
      </c>
      <c r="Z111">
        <v>107.79</v>
      </c>
      <c r="AA111" s="2">
        <v>35430</v>
      </c>
      <c r="AB111">
        <v>391.27</v>
      </c>
      <c r="AC111" s="2">
        <v>39447</v>
      </c>
      <c r="AD111">
        <v>185.83115000000001</v>
      </c>
      <c r="AE111" s="2">
        <v>39478</v>
      </c>
      <c r="AF111">
        <v>181.52903000000001</v>
      </c>
    </row>
    <row r="112" spans="1:32" x14ac:dyDescent="0.2">
      <c r="A112" s="2">
        <v>34365</v>
      </c>
      <c r="B112">
        <v>3.125</v>
      </c>
      <c r="C112" s="2">
        <v>28886</v>
      </c>
      <c r="D112">
        <v>10.07</v>
      </c>
      <c r="E112" s="2">
        <v>40116</v>
      </c>
      <c r="F112">
        <v>194.21</v>
      </c>
      <c r="G112" s="2">
        <v>28886</v>
      </c>
      <c r="H112">
        <v>8.952</v>
      </c>
      <c r="I112" s="2">
        <v>33847</v>
      </c>
      <c r="J112">
        <v>297.68</v>
      </c>
      <c r="K112" s="2">
        <v>28886</v>
      </c>
      <c r="L112">
        <v>125.06</v>
      </c>
      <c r="M112" s="2">
        <v>28886</v>
      </c>
      <c r="N112">
        <v>99.93</v>
      </c>
      <c r="O112" s="2">
        <v>35244</v>
      </c>
      <c r="P112">
        <v>1924.7081700000001</v>
      </c>
      <c r="Q112" s="2">
        <v>28886</v>
      </c>
      <c r="R112">
        <v>109.15</v>
      </c>
      <c r="S112" s="2">
        <v>29280</v>
      </c>
      <c r="T112">
        <v>1.0121100000000001</v>
      </c>
      <c r="U112" s="2">
        <v>33998</v>
      </c>
      <c r="V112">
        <v>4171.7798499999999</v>
      </c>
      <c r="W112" s="2">
        <v>37287</v>
      </c>
      <c r="X112">
        <v>1.95879</v>
      </c>
      <c r="Y112" s="2">
        <v>35461</v>
      </c>
      <c r="Z112">
        <v>100.07</v>
      </c>
      <c r="AA112" s="2">
        <v>35461</v>
      </c>
      <c r="AB112">
        <v>398.86</v>
      </c>
      <c r="AC112" s="2">
        <v>39478</v>
      </c>
      <c r="AD112">
        <v>167.23423</v>
      </c>
      <c r="AE112" s="2">
        <v>39507</v>
      </c>
      <c r="AF112">
        <v>184.74045000000001</v>
      </c>
    </row>
    <row r="113" spans="1:32" x14ac:dyDescent="0.2">
      <c r="A113" s="2">
        <v>34393</v>
      </c>
      <c r="B113">
        <v>3.5625</v>
      </c>
      <c r="C113" s="2">
        <v>28914</v>
      </c>
      <c r="D113">
        <v>10.06</v>
      </c>
      <c r="E113" s="2">
        <v>40147</v>
      </c>
      <c r="F113">
        <v>200.21</v>
      </c>
      <c r="G113" s="2">
        <v>28914</v>
      </c>
      <c r="H113">
        <v>9.1720000000000006</v>
      </c>
      <c r="I113" s="2">
        <v>33877</v>
      </c>
      <c r="J113">
        <v>300.70999999999998</v>
      </c>
      <c r="K113" s="2">
        <v>28914</v>
      </c>
      <c r="L113">
        <v>122.35</v>
      </c>
      <c r="M113" s="2">
        <v>28914</v>
      </c>
      <c r="N113">
        <v>96.28</v>
      </c>
      <c r="O113" s="2">
        <v>35277</v>
      </c>
      <c r="P113">
        <v>1883.48101</v>
      </c>
      <c r="Q113" s="2">
        <v>28914</v>
      </c>
      <c r="R113">
        <v>107.82</v>
      </c>
      <c r="S113" s="2">
        <v>29311</v>
      </c>
      <c r="T113">
        <v>0.98767000000000005</v>
      </c>
      <c r="U113" s="2">
        <v>34026</v>
      </c>
      <c r="V113">
        <v>4088.3339999999998</v>
      </c>
      <c r="W113" s="2">
        <v>37315</v>
      </c>
      <c r="X113">
        <v>1.9744999999999999</v>
      </c>
      <c r="Y113" s="2">
        <v>35489</v>
      </c>
      <c r="Z113">
        <v>101.86</v>
      </c>
      <c r="AA113" s="2">
        <v>35489</v>
      </c>
      <c r="AB113">
        <v>401.9</v>
      </c>
      <c r="AC113" s="2">
        <v>39507</v>
      </c>
      <c r="AD113">
        <v>169.0728</v>
      </c>
      <c r="AE113" s="2">
        <v>39538</v>
      </c>
      <c r="AF113">
        <v>187.09951000000001</v>
      </c>
    </row>
    <row r="114" spans="1:32" x14ac:dyDescent="0.2">
      <c r="A114" s="2">
        <v>34424</v>
      </c>
      <c r="B114">
        <v>3.6875</v>
      </c>
      <c r="C114" s="2">
        <v>28945</v>
      </c>
      <c r="D114">
        <v>10.09</v>
      </c>
      <c r="E114" s="2">
        <v>40178</v>
      </c>
      <c r="F114">
        <v>190.75</v>
      </c>
      <c r="G114" s="2">
        <v>28944</v>
      </c>
      <c r="H114">
        <v>9.1120000000000001</v>
      </c>
      <c r="I114" s="2">
        <v>33907</v>
      </c>
      <c r="J114">
        <v>296.47000000000003</v>
      </c>
      <c r="K114" s="2">
        <v>28944</v>
      </c>
      <c r="L114">
        <v>127.07</v>
      </c>
      <c r="M114" s="2">
        <v>28944</v>
      </c>
      <c r="N114">
        <v>101.59</v>
      </c>
      <c r="O114" s="2">
        <v>35307</v>
      </c>
      <c r="P114">
        <v>1950.8659399999999</v>
      </c>
      <c r="Q114" s="2">
        <v>28944</v>
      </c>
      <c r="R114">
        <v>115.92</v>
      </c>
      <c r="S114" s="2">
        <v>29341</v>
      </c>
      <c r="T114">
        <v>1.06372</v>
      </c>
      <c r="U114" s="2">
        <v>34059</v>
      </c>
      <c r="V114">
        <v>4359.79108</v>
      </c>
      <c r="W114" s="2">
        <v>37344</v>
      </c>
      <c r="X114">
        <v>2.0836700000000001</v>
      </c>
      <c r="Y114" s="2">
        <v>35520</v>
      </c>
      <c r="Z114">
        <v>97.63</v>
      </c>
      <c r="AA114" s="2">
        <v>35520</v>
      </c>
      <c r="AB114">
        <v>378.28</v>
      </c>
      <c r="AC114" s="2">
        <v>39538</v>
      </c>
      <c r="AD114">
        <v>168.81628000000001</v>
      </c>
      <c r="AE114" s="2">
        <v>39568</v>
      </c>
      <c r="AF114">
        <v>192.95582999999999</v>
      </c>
    </row>
    <row r="115" spans="1:32" x14ac:dyDescent="0.2">
      <c r="A115" s="2">
        <v>34453</v>
      </c>
      <c r="B115">
        <v>4</v>
      </c>
      <c r="C115" s="2">
        <v>28975</v>
      </c>
      <c r="D115">
        <v>10.01</v>
      </c>
      <c r="E115" s="2">
        <v>40207</v>
      </c>
      <c r="F115">
        <v>191.22</v>
      </c>
      <c r="G115" s="2">
        <v>28975</v>
      </c>
      <c r="H115">
        <v>9.3520000000000003</v>
      </c>
      <c r="I115" s="2">
        <v>33938</v>
      </c>
      <c r="J115">
        <v>300.2</v>
      </c>
      <c r="K115" s="2">
        <v>28975</v>
      </c>
      <c r="L115">
        <v>126.52</v>
      </c>
      <c r="M115" s="2">
        <v>28975</v>
      </c>
      <c r="N115">
        <v>101.76</v>
      </c>
      <c r="O115" s="2">
        <v>35338</v>
      </c>
      <c r="P115">
        <v>1907.3778600000001</v>
      </c>
      <c r="Q115" s="2">
        <v>28975</v>
      </c>
      <c r="R115">
        <v>115.93</v>
      </c>
      <c r="S115" s="2">
        <v>29371</v>
      </c>
      <c r="T115">
        <v>1.1355200000000001</v>
      </c>
      <c r="U115" s="2">
        <v>34089</v>
      </c>
      <c r="V115">
        <v>4427.8195500000002</v>
      </c>
      <c r="W115" s="2">
        <v>37376</v>
      </c>
      <c r="X115">
        <v>2.1644800000000002</v>
      </c>
      <c r="Y115" s="2">
        <v>35550</v>
      </c>
      <c r="Z115">
        <v>99.52</v>
      </c>
      <c r="AA115" s="2">
        <v>35550</v>
      </c>
      <c r="AB115">
        <v>372.1</v>
      </c>
      <c r="AC115" s="2">
        <v>39568</v>
      </c>
      <c r="AD115">
        <v>175.80520999999999</v>
      </c>
      <c r="AE115" s="2">
        <v>39598</v>
      </c>
      <c r="AF115">
        <v>192.45974000000001</v>
      </c>
    </row>
    <row r="116" spans="1:32" x14ac:dyDescent="0.2">
      <c r="A116" s="2">
        <v>34485</v>
      </c>
      <c r="B116">
        <v>4.375</v>
      </c>
      <c r="C116" s="2">
        <v>29006</v>
      </c>
      <c r="D116">
        <v>10.24</v>
      </c>
      <c r="E116" s="2">
        <v>40235</v>
      </c>
      <c r="F116">
        <v>191.73</v>
      </c>
      <c r="G116" s="2">
        <v>29006</v>
      </c>
      <c r="H116">
        <v>9.0619999999999994</v>
      </c>
      <c r="I116" s="2">
        <v>33969</v>
      </c>
      <c r="J116">
        <v>303.63</v>
      </c>
      <c r="K116" s="2">
        <v>29006</v>
      </c>
      <c r="L116">
        <v>123.96</v>
      </c>
      <c r="M116" s="2">
        <v>29006</v>
      </c>
      <c r="N116">
        <v>99.08</v>
      </c>
      <c r="O116" s="2">
        <v>35369</v>
      </c>
      <c r="P116">
        <v>1888.9459099999999</v>
      </c>
      <c r="Q116" s="2">
        <v>29006</v>
      </c>
      <c r="R116">
        <v>113.46</v>
      </c>
      <c r="S116" s="2">
        <v>29402</v>
      </c>
      <c r="T116">
        <v>1.1617299999999999</v>
      </c>
      <c r="U116" s="2">
        <v>34120</v>
      </c>
      <c r="V116">
        <v>4436.3211099999999</v>
      </c>
      <c r="W116" s="2">
        <v>37407</v>
      </c>
      <c r="X116">
        <v>2.1817700000000002</v>
      </c>
      <c r="Y116" s="2">
        <v>35580</v>
      </c>
      <c r="Z116">
        <v>108.43</v>
      </c>
      <c r="AA116" s="2">
        <v>35580</v>
      </c>
      <c r="AB116">
        <v>388.1</v>
      </c>
      <c r="AC116" s="2">
        <v>39598</v>
      </c>
      <c r="AD116">
        <v>174.94614000000001</v>
      </c>
      <c r="AE116" s="2">
        <v>39629</v>
      </c>
      <c r="AF116">
        <v>173.19041000000001</v>
      </c>
    </row>
    <row r="117" spans="1:32" x14ac:dyDescent="0.2">
      <c r="A117" s="2">
        <v>34515</v>
      </c>
      <c r="B117">
        <v>4.5625</v>
      </c>
      <c r="C117" s="2">
        <v>29036</v>
      </c>
      <c r="D117">
        <v>10.29</v>
      </c>
      <c r="E117" s="2">
        <v>40268</v>
      </c>
      <c r="F117">
        <v>189.05</v>
      </c>
      <c r="G117" s="2">
        <v>29035</v>
      </c>
      <c r="H117">
        <v>8.8119999999999994</v>
      </c>
      <c r="I117" s="2">
        <v>33998</v>
      </c>
      <c r="J117">
        <v>312.45999999999998</v>
      </c>
      <c r="K117" s="2">
        <v>29035</v>
      </c>
      <c r="L117">
        <v>127.17</v>
      </c>
      <c r="M117" s="2">
        <v>29035</v>
      </c>
      <c r="N117">
        <v>102.91</v>
      </c>
      <c r="O117" s="2">
        <v>35398</v>
      </c>
      <c r="P117">
        <v>1911.93706</v>
      </c>
      <c r="Q117" s="2">
        <v>29035</v>
      </c>
      <c r="R117">
        <v>117.32</v>
      </c>
      <c r="S117" s="2">
        <v>29433</v>
      </c>
      <c r="T117">
        <v>1.1115200000000001</v>
      </c>
      <c r="U117" s="2">
        <v>34150</v>
      </c>
      <c r="V117">
        <v>4324.4799999999996</v>
      </c>
      <c r="W117" s="2">
        <v>37435</v>
      </c>
      <c r="X117">
        <v>2.1071800000000001</v>
      </c>
      <c r="Y117" s="2">
        <v>35611</v>
      </c>
      <c r="Z117">
        <v>115.28</v>
      </c>
      <c r="AA117" s="2">
        <v>35611</v>
      </c>
      <c r="AB117">
        <v>401.54</v>
      </c>
      <c r="AC117" s="2">
        <v>39629</v>
      </c>
      <c r="AD117">
        <v>159.24583999999999</v>
      </c>
      <c r="AE117" s="2">
        <v>39660</v>
      </c>
      <c r="AF117">
        <v>169.16235</v>
      </c>
    </row>
    <row r="118" spans="1:32" x14ac:dyDescent="0.2">
      <c r="A118" s="2">
        <v>34544</v>
      </c>
      <c r="B118">
        <v>4.5</v>
      </c>
      <c r="C118" s="2">
        <v>29067</v>
      </c>
      <c r="D118">
        <v>10.47</v>
      </c>
      <c r="E118" s="2">
        <v>40298</v>
      </c>
      <c r="F118">
        <v>188.62</v>
      </c>
      <c r="G118" s="2">
        <v>29067</v>
      </c>
      <c r="H118">
        <v>9.0120000000000005</v>
      </c>
      <c r="I118" s="2">
        <v>34026</v>
      </c>
      <c r="J118">
        <v>317.97000000000003</v>
      </c>
      <c r="K118" s="2">
        <v>29067</v>
      </c>
      <c r="L118">
        <v>127.75</v>
      </c>
      <c r="M118" s="2">
        <v>29067</v>
      </c>
      <c r="N118">
        <v>103.81</v>
      </c>
      <c r="O118" s="2">
        <v>35430</v>
      </c>
      <c r="P118">
        <v>1875.9371799999999</v>
      </c>
      <c r="Q118" s="2">
        <v>29067</v>
      </c>
      <c r="R118">
        <v>117.52</v>
      </c>
      <c r="S118" s="2">
        <v>29462</v>
      </c>
      <c r="T118">
        <v>1.18238</v>
      </c>
      <c r="U118" s="2">
        <v>34180</v>
      </c>
      <c r="V118">
        <v>4338.5362500000001</v>
      </c>
      <c r="W118" s="2">
        <v>37468</v>
      </c>
      <c r="X118">
        <v>2.00868</v>
      </c>
      <c r="Y118" s="2">
        <v>35642</v>
      </c>
      <c r="Z118">
        <v>112.88</v>
      </c>
      <c r="AA118" s="2">
        <v>35642</v>
      </c>
      <c r="AB118">
        <v>404.06</v>
      </c>
      <c r="AC118" s="2">
        <v>39660</v>
      </c>
      <c r="AD118">
        <v>154.60028</v>
      </c>
      <c r="AE118" s="2">
        <v>39689</v>
      </c>
      <c r="AF118">
        <v>161.02171999999999</v>
      </c>
    </row>
    <row r="119" spans="1:32" x14ac:dyDescent="0.2">
      <c r="A119" s="2">
        <v>34577</v>
      </c>
      <c r="B119">
        <v>4.875</v>
      </c>
      <c r="C119" s="2">
        <v>29098</v>
      </c>
      <c r="D119">
        <v>10.94</v>
      </c>
      <c r="E119" s="2">
        <v>40329</v>
      </c>
      <c r="F119">
        <v>186.21</v>
      </c>
      <c r="G119" s="2">
        <v>29098</v>
      </c>
      <c r="H119">
        <v>9.2420000000000009</v>
      </c>
      <c r="I119" s="2">
        <v>34059</v>
      </c>
      <c r="J119">
        <v>322.06</v>
      </c>
      <c r="K119" s="2">
        <v>29098</v>
      </c>
      <c r="L119">
        <v>132.49</v>
      </c>
      <c r="M119" s="2">
        <v>29098</v>
      </c>
      <c r="N119">
        <v>109.32</v>
      </c>
      <c r="O119" s="2">
        <v>35461</v>
      </c>
      <c r="P119">
        <v>1918.25218</v>
      </c>
      <c r="Q119" s="2">
        <v>29098</v>
      </c>
      <c r="R119">
        <v>123.38</v>
      </c>
      <c r="S119" s="2">
        <v>29494</v>
      </c>
      <c r="T119">
        <v>1.2583599999999999</v>
      </c>
      <c r="U119" s="2">
        <v>34212</v>
      </c>
      <c r="V119">
        <v>4626.75</v>
      </c>
      <c r="W119" s="2">
        <v>37498</v>
      </c>
      <c r="X119">
        <v>1.9694</v>
      </c>
      <c r="Y119" s="2">
        <v>35671</v>
      </c>
      <c r="Z119">
        <v>100.14</v>
      </c>
      <c r="AA119" s="2">
        <v>35671</v>
      </c>
      <c r="AB119">
        <v>331.86</v>
      </c>
      <c r="AC119" s="2">
        <v>39689</v>
      </c>
      <c r="AD119">
        <v>147.39211</v>
      </c>
      <c r="AE119" s="2">
        <v>39721</v>
      </c>
      <c r="AF119">
        <v>137.39669000000001</v>
      </c>
    </row>
    <row r="120" spans="1:32" x14ac:dyDescent="0.2">
      <c r="A120" s="2">
        <v>34607</v>
      </c>
      <c r="B120">
        <v>5.0625</v>
      </c>
      <c r="C120" s="2">
        <v>29128</v>
      </c>
      <c r="D120">
        <v>11.43</v>
      </c>
      <c r="E120" s="2">
        <v>40359</v>
      </c>
      <c r="F120">
        <v>189.33</v>
      </c>
      <c r="G120" s="2">
        <v>29126</v>
      </c>
      <c r="H120">
        <v>9.4420000000000002</v>
      </c>
      <c r="I120" s="2">
        <v>34089</v>
      </c>
      <c r="J120">
        <v>324.87</v>
      </c>
      <c r="K120" s="2">
        <v>29126</v>
      </c>
      <c r="L120">
        <v>135.08000000000001</v>
      </c>
      <c r="M120" s="2">
        <v>29126</v>
      </c>
      <c r="N120">
        <v>109.32</v>
      </c>
      <c r="O120" s="2">
        <v>35489</v>
      </c>
      <c r="P120">
        <v>1932.7369200000001</v>
      </c>
      <c r="Q120" s="2">
        <v>29126</v>
      </c>
      <c r="R120">
        <v>123.33</v>
      </c>
      <c r="S120" s="2">
        <v>29525</v>
      </c>
      <c r="T120">
        <v>1.2920499999999999</v>
      </c>
      <c r="U120" s="2">
        <v>34242</v>
      </c>
      <c r="V120">
        <v>4544.1000000000004</v>
      </c>
      <c r="W120" s="2">
        <v>37529</v>
      </c>
      <c r="X120">
        <v>1.80152</v>
      </c>
      <c r="Y120" s="2">
        <v>35703</v>
      </c>
      <c r="Z120">
        <v>98.82</v>
      </c>
      <c r="AA120" s="2">
        <v>35703</v>
      </c>
      <c r="AB120">
        <v>329.89</v>
      </c>
      <c r="AC120" s="2">
        <v>39721</v>
      </c>
      <c r="AD120">
        <v>125.87358999999999</v>
      </c>
      <c r="AE120" s="2">
        <v>39752</v>
      </c>
      <c r="AF120">
        <v>106.92816999999999</v>
      </c>
    </row>
    <row r="121" spans="1:32" x14ac:dyDescent="0.2">
      <c r="A121" s="2">
        <v>34638</v>
      </c>
      <c r="B121">
        <v>5.0625</v>
      </c>
      <c r="C121" s="2">
        <v>29159</v>
      </c>
      <c r="D121">
        <v>13.77</v>
      </c>
      <c r="E121" s="2">
        <v>40389</v>
      </c>
      <c r="F121">
        <v>196.22</v>
      </c>
      <c r="G121" s="2">
        <v>29159</v>
      </c>
      <c r="H121">
        <v>10.722</v>
      </c>
      <c r="I121" s="2">
        <v>34120</v>
      </c>
      <c r="J121">
        <v>328.73</v>
      </c>
      <c r="K121" s="2">
        <v>29159</v>
      </c>
      <c r="L121">
        <v>124.64</v>
      </c>
      <c r="M121" s="2">
        <v>29159</v>
      </c>
      <c r="N121">
        <v>101.82</v>
      </c>
      <c r="O121" s="2">
        <v>35520</v>
      </c>
      <c r="P121">
        <v>2035.96849</v>
      </c>
      <c r="Q121" s="2">
        <v>29159</v>
      </c>
      <c r="R121">
        <v>114.31</v>
      </c>
      <c r="S121" s="2">
        <v>29553</v>
      </c>
      <c r="T121">
        <v>1.24407</v>
      </c>
      <c r="U121" s="2">
        <v>34271</v>
      </c>
      <c r="V121">
        <v>4693.08</v>
      </c>
      <c r="W121" s="2">
        <v>37560</v>
      </c>
      <c r="X121">
        <v>1.8095400000000001</v>
      </c>
      <c r="Y121" s="2">
        <v>35734</v>
      </c>
      <c r="Z121">
        <v>86.19</v>
      </c>
      <c r="AA121" s="2">
        <v>35734</v>
      </c>
      <c r="AB121">
        <v>256.02999999999997</v>
      </c>
      <c r="AC121" s="2">
        <v>39752</v>
      </c>
      <c r="AD121">
        <v>99.249369999999999</v>
      </c>
      <c r="AE121" s="2">
        <v>39780</v>
      </c>
      <c r="AF121">
        <v>98.908420000000007</v>
      </c>
    </row>
    <row r="122" spans="1:32" x14ac:dyDescent="0.2">
      <c r="A122" s="2">
        <v>34668</v>
      </c>
      <c r="B122">
        <v>6.0625</v>
      </c>
      <c r="C122" s="2">
        <v>29189</v>
      </c>
      <c r="D122">
        <v>13.18</v>
      </c>
      <c r="E122" s="2">
        <v>40421</v>
      </c>
      <c r="F122">
        <v>199.68</v>
      </c>
      <c r="G122" s="2">
        <v>29189</v>
      </c>
      <c r="H122">
        <v>10.382</v>
      </c>
      <c r="I122" s="2">
        <v>34150</v>
      </c>
      <c r="J122">
        <v>335.63</v>
      </c>
      <c r="K122" s="2">
        <v>29189</v>
      </c>
      <c r="L122">
        <v>128.08000000000001</v>
      </c>
      <c r="M122" s="2">
        <v>29189</v>
      </c>
      <c r="N122">
        <v>106.16</v>
      </c>
      <c r="O122" s="2">
        <v>35550</v>
      </c>
      <c r="P122">
        <v>2100.2035299999998</v>
      </c>
      <c r="Q122" s="2">
        <v>29189</v>
      </c>
      <c r="R122">
        <v>119.11</v>
      </c>
      <c r="S122" s="2">
        <v>29586</v>
      </c>
      <c r="T122">
        <v>1.3326100000000001</v>
      </c>
      <c r="U122" s="2">
        <v>34303</v>
      </c>
      <c r="V122">
        <v>4705.3798699999998</v>
      </c>
      <c r="W122" s="2">
        <v>37589</v>
      </c>
      <c r="X122">
        <v>1.8840300000000001</v>
      </c>
      <c r="Y122" s="2">
        <v>35762</v>
      </c>
      <c r="Z122">
        <v>80.69</v>
      </c>
      <c r="AA122" s="2">
        <v>35762</v>
      </c>
      <c r="AB122">
        <v>238.11</v>
      </c>
      <c r="AC122" s="2">
        <v>39780</v>
      </c>
      <c r="AD122">
        <v>91.869230000000002</v>
      </c>
      <c r="AE122" s="2">
        <v>39813</v>
      </c>
      <c r="AF122">
        <v>108.26132</v>
      </c>
    </row>
    <row r="123" spans="1:32" x14ac:dyDescent="0.2">
      <c r="A123" s="2">
        <v>34698</v>
      </c>
      <c r="B123">
        <v>6</v>
      </c>
      <c r="C123" s="2">
        <v>29220</v>
      </c>
      <c r="D123">
        <v>13.78</v>
      </c>
      <c r="E123" s="2">
        <v>40451</v>
      </c>
      <c r="F123">
        <v>204.86</v>
      </c>
      <c r="G123" s="2">
        <v>29220</v>
      </c>
      <c r="H123">
        <v>10.332000000000001</v>
      </c>
      <c r="I123" s="2">
        <v>34180</v>
      </c>
      <c r="J123">
        <v>338.87</v>
      </c>
      <c r="K123" s="2">
        <v>29220</v>
      </c>
      <c r="L123">
        <v>131.1</v>
      </c>
      <c r="M123" s="2">
        <v>29220</v>
      </c>
      <c r="N123">
        <v>107.94</v>
      </c>
      <c r="O123" s="2">
        <v>35580</v>
      </c>
      <c r="P123">
        <v>2256.5920900000001</v>
      </c>
      <c r="Q123" s="2">
        <v>29220</v>
      </c>
      <c r="R123">
        <v>121.02</v>
      </c>
      <c r="S123" s="2">
        <v>29616</v>
      </c>
      <c r="T123">
        <v>1.34796</v>
      </c>
      <c r="U123" s="2">
        <v>34334</v>
      </c>
      <c r="V123">
        <v>5050.6858599999996</v>
      </c>
      <c r="W123" s="2">
        <v>37621</v>
      </c>
      <c r="X123">
        <v>1.81281</v>
      </c>
      <c r="Y123" s="2">
        <v>35795</v>
      </c>
      <c r="Z123">
        <v>76.38</v>
      </c>
      <c r="AA123" s="2">
        <v>35795</v>
      </c>
      <c r="AB123">
        <v>228.74</v>
      </c>
      <c r="AC123" s="2">
        <v>39813</v>
      </c>
      <c r="AD123">
        <v>96.874660000000006</v>
      </c>
      <c r="AE123" s="2">
        <v>39843</v>
      </c>
      <c r="AF123">
        <v>93.616969999999995</v>
      </c>
    </row>
    <row r="124" spans="1:32" x14ac:dyDescent="0.2">
      <c r="A124" s="2">
        <v>34730</v>
      </c>
      <c r="B124">
        <v>6.09375</v>
      </c>
      <c r="C124" s="2">
        <v>29251</v>
      </c>
      <c r="D124">
        <v>13.82</v>
      </c>
      <c r="E124" s="2">
        <v>40480</v>
      </c>
      <c r="F124">
        <v>207.77</v>
      </c>
      <c r="G124" s="2">
        <v>29251</v>
      </c>
      <c r="H124">
        <v>11.132</v>
      </c>
      <c r="I124" s="2">
        <v>34212</v>
      </c>
      <c r="J124">
        <v>341.73</v>
      </c>
      <c r="K124" s="2">
        <v>29251</v>
      </c>
      <c r="L124">
        <v>138.59</v>
      </c>
      <c r="M124" s="2">
        <v>29251</v>
      </c>
      <c r="N124">
        <v>114.16</v>
      </c>
      <c r="O124" s="2">
        <v>35611</v>
      </c>
      <c r="P124">
        <v>2429.3921099999998</v>
      </c>
      <c r="Q124" s="2">
        <v>29251</v>
      </c>
      <c r="R124">
        <v>128.56</v>
      </c>
      <c r="S124" s="2">
        <v>29644</v>
      </c>
      <c r="T124">
        <v>1.3274300000000001</v>
      </c>
      <c r="U124" s="2">
        <v>34365</v>
      </c>
      <c r="V124">
        <v>5261.79349</v>
      </c>
      <c r="W124" s="2">
        <v>37652</v>
      </c>
      <c r="X124">
        <v>1.89961</v>
      </c>
      <c r="Y124" s="2">
        <v>35825</v>
      </c>
      <c r="Z124">
        <v>79.95</v>
      </c>
      <c r="AA124" s="2">
        <v>35825</v>
      </c>
      <c r="AB124">
        <v>208.55</v>
      </c>
      <c r="AC124" s="2">
        <v>39843</v>
      </c>
      <c r="AD124">
        <v>85.813379999999995</v>
      </c>
      <c r="AE124" s="2">
        <v>39871</v>
      </c>
      <c r="AF124">
        <v>83.149919999999995</v>
      </c>
    </row>
    <row r="125" spans="1:32" x14ac:dyDescent="0.2">
      <c r="A125" s="2">
        <v>34758</v>
      </c>
      <c r="B125">
        <v>6.125</v>
      </c>
      <c r="C125" s="2">
        <v>29280</v>
      </c>
      <c r="D125">
        <v>14.13</v>
      </c>
      <c r="E125" s="2">
        <v>40512</v>
      </c>
      <c r="F125">
        <v>198.35</v>
      </c>
      <c r="G125" s="2">
        <v>29280</v>
      </c>
      <c r="H125">
        <v>12.722</v>
      </c>
      <c r="I125" s="2">
        <v>34242</v>
      </c>
      <c r="J125">
        <v>342.61</v>
      </c>
      <c r="K125" s="2">
        <v>29280</v>
      </c>
      <c r="L125">
        <v>138.25</v>
      </c>
      <c r="M125" s="2">
        <v>29280</v>
      </c>
      <c r="N125">
        <v>113.66</v>
      </c>
      <c r="O125" s="2">
        <v>35642</v>
      </c>
      <c r="P125">
        <v>2478.3119200000001</v>
      </c>
      <c r="Q125" s="2">
        <v>29280</v>
      </c>
      <c r="R125">
        <v>128.47999999999999</v>
      </c>
      <c r="S125" s="2">
        <v>29676</v>
      </c>
      <c r="T125">
        <v>1.4105799999999999</v>
      </c>
      <c r="U125" s="2">
        <v>34393</v>
      </c>
      <c r="V125">
        <v>4943.8927000000003</v>
      </c>
      <c r="W125" s="2">
        <v>37680</v>
      </c>
      <c r="X125">
        <v>1.8579599999999998</v>
      </c>
      <c r="Y125" s="2">
        <v>35853</v>
      </c>
      <c r="Z125">
        <v>83.7</v>
      </c>
      <c r="AA125" s="2">
        <v>35853</v>
      </c>
      <c r="AB125">
        <v>252.4</v>
      </c>
      <c r="AC125" s="2">
        <v>39871</v>
      </c>
      <c r="AD125">
        <v>76.851870000000005</v>
      </c>
      <c r="AE125" s="2">
        <v>39903</v>
      </c>
      <c r="AF125">
        <v>89.600020000000001</v>
      </c>
    </row>
    <row r="126" spans="1:32" x14ac:dyDescent="0.2">
      <c r="A126" s="2">
        <v>34789</v>
      </c>
      <c r="B126">
        <v>6.125</v>
      </c>
      <c r="C126" s="2">
        <v>29311</v>
      </c>
      <c r="D126">
        <v>17.190000000000001</v>
      </c>
      <c r="E126" s="2">
        <v>40543</v>
      </c>
      <c r="F126">
        <v>201.98</v>
      </c>
      <c r="G126" s="2">
        <v>29311</v>
      </c>
      <c r="H126">
        <v>12.641999999999999</v>
      </c>
      <c r="I126" s="2">
        <v>34271</v>
      </c>
      <c r="J126">
        <v>349.55</v>
      </c>
      <c r="K126" s="2">
        <v>29311</v>
      </c>
      <c r="L126">
        <v>122.96</v>
      </c>
      <c r="M126" s="2">
        <v>29311</v>
      </c>
      <c r="N126">
        <v>102.09</v>
      </c>
      <c r="O126" s="2">
        <v>35671</v>
      </c>
      <c r="P126">
        <v>2262.3569299999999</v>
      </c>
      <c r="Q126" s="2">
        <v>29311</v>
      </c>
      <c r="R126">
        <v>114.68</v>
      </c>
      <c r="S126" s="2">
        <v>29706</v>
      </c>
      <c r="T126">
        <v>1.5051399999999999</v>
      </c>
      <c r="U126" s="2">
        <v>34424</v>
      </c>
      <c r="V126">
        <v>4580.2174599999998</v>
      </c>
      <c r="W126" s="2">
        <v>37711</v>
      </c>
      <c r="X126">
        <v>1.78572</v>
      </c>
      <c r="Y126" s="2">
        <v>35885</v>
      </c>
      <c r="Z126">
        <v>79</v>
      </c>
      <c r="AA126" s="2">
        <v>35885</v>
      </c>
      <c r="AB126">
        <v>248.11</v>
      </c>
      <c r="AC126" s="2">
        <v>39903</v>
      </c>
      <c r="AD126">
        <v>81.56962</v>
      </c>
      <c r="AE126" s="2">
        <v>39933</v>
      </c>
      <c r="AF126">
        <v>101.84139</v>
      </c>
    </row>
    <row r="127" spans="1:32" x14ac:dyDescent="0.2">
      <c r="A127" s="2">
        <v>34817</v>
      </c>
      <c r="B127">
        <v>6.0625</v>
      </c>
      <c r="C127" s="2">
        <v>29341</v>
      </c>
      <c r="D127">
        <v>17.61</v>
      </c>
      <c r="E127" s="2">
        <v>40574</v>
      </c>
      <c r="F127">
        <v>201.91</v>
      </c>
      <c r="G127" s="2">
        <v>29341</v>
      </c>
      <c r="H127">
        <v>10.762</v>
      </c>
      <c r="I127" s="2">
        <v>34303</v>
      </c>
      <c r="J127">
        <v>351.23</v>
      </c>
      <c r="K127" s="2">
        <v>29341</v>
      </c>
      <c r="L127">
        <v>130.58000000000001</v>
      </c>
      <c r="M127" s="2">
        <v>29341</v>
      </c>
      <c r="N127">
        <v>106.29</v>
      </c>
      <c r="O127" s="2">
        <v>35703</v>
      </c>
      <c r="P127">
        <v>2499.8759500000001</v>
      </c>
      <c r="Q127" s="2">
        <v>29341</v>
      </c>
      <c r="R127">
        <v>118.89</v>
      </c>
      <c r="S127" s="2">
        <v>29735</v>
      </c>
      <c r="T127">
        <v>1.46959</v>
      </c>
      <c r="U127" s="2">
        <v>34453</v>
      </c>
      <c r="V127">
        <v>4745.7681199999997</v>
      </c>
      <c r="W127" s="2">
        <v>37741</v>
      </c>
      <c r="X127">
        <v>1.76047</v>
      </c>
      <c r="Y127" s="2">
        <v>35915</v>
      </c>
      <c r="Z127">
        <v>76.97</v>
      </c>
      <c r="AA127" s="2">
        <v>35915</v>
      </c>
      <c r="AB127">
        <v>225.94</v>
      </c>
      <c r="AC127" s="2">
        <v>39933</v>
      </c>
      <c r="AD127">
        <v>92.344040000000007</v>
      </c>
      <c r="AE127" s="2">
        <v>39962</v>
      </c>
      <c r="AF127">
        <v>112.24605</v>
      </c>
    </row>
    <row r="128" spans="1:32" x14ac:dyDescent="0.2">
      <c r="A128" s="2">
        <v>34850</v>
      </c>
      <c r="B128">
        <v>6.0625</v>
      </c>
      <c r="C128" s="2">
        <v>29372</v>
      </c>
      <c r="D128">
        <v>10.98</v>
      </c>
      <c r="E128" s="2">
        <v>40602</v>
      </c>
      <c r="F128">
        <v>202.79</v>
      </c>
      <c r="G128" s="2">
        <v>29371</v>
      </c>
      <c r="H128">
        <v>10.252000000000001</v>
      </c>
      <c r="I128" s="2">
        <v>34334</v>
      </c>
      <c r="J128">
        <v>355.6</v>
      </c>
      <c r="K128" s="2">
        <v>29371</v>
      </c>
      <c r="L128">
        <v>136.57</v>
      </c>
      <c r="M128" s="2">
        <v>29371</v>
      </c>
      <c r="N128">
        <v>111.24</v>
      </c>
      <c r="O128" s="2">
        <v>35734</v>
      </c>
      <c r="P128">
        <v>2484.2854200000002</v>
      </c>
      <c r="Q128" s="2">
        <v>29371</v>
      </c>
      <c r="R128">
        <v>124.56</v>
      </c>
      <c r="S128" s="2">
        <v>29767</v>
      </c>
      <c r="T128">
        <v>1.5158800000000001</v>
      </c>
      <c r="U128" s="2">
        <v>34485</v>
      </c>
      <c r="V128">
        <v>4489.3166499999998</v>
      </c>
      <c r="W128" s="2">
        <v>37771</v>
      </c>
      <c r="X128">
        <v>1.9701200000000001</v>
      </c>
      <c r="Y128" s="2">
        <v>35944</v>
      </c>
      <c r="Z128">
        <v>70.89</v>
      </c>
      <c r="AA128" s="2">
        <v>35944</v>
      </c>
      <c r="AB128">
        <v>190.78</v>
      </c>
      <c r="AC128" s="2">
        <v>39962</v>
      </c>
      <c r="AD128">
        <v>102.67766</v>
      </c>
      <c r="AE128" s="2">
        <v>39994</v>
      </c>
      <c r="AF128">
        <v>109.95529999999999</v>
      </c>
    </row>
    <row r="129" spans="1:32" x14ac:dyDescent="0.2">
      <c r="A129" s="2">
        <v>34880</v>
      </c>
      <c r="B129">
        <v>6.125</v>
      </c>
      <c r="C129" s="2">
        <v>29402</v>
      </c>
      <c r="D129">
        <v>9.4700000000000006</v>
      </c>
      <c r="E129" s="2">
        <v>40633</v>
      </c>
      <c r="F129">
        <v>203.57</v>
      </c>
      <c r="G129" s="2">
        <v>29402</v>
      </c>
      <c r="H129">
        <v>10.092000000000001</v>
      </c>
      <c r="I129" s="2">
        <v>34365</v>
      </c>
      <c r="J129">
        <v>363.32</v>
      </c>
      <c r="K129" s="2">
        <v>29402</v>
      </c>
      <c r="L129">
        <v>142.68</v>
      </c>
      <c r="M129" s="2">
        <v>29402</v>
      </c>
      <c r="N129">
        <v>114.24</v>
      </c>
      <c r="O129" s="2">
        <v>35762</v>
      </c>
      <c r="P129">
        <v>2549.0216</v>
      </c>
      <c r="Q129" s="2">
        <v>29402</v>
      </c>
      <c r="R129">
        <v>128.34</v>
      </c>
      <c r="S129" s="2">
        <v>29798</v>
      </c>
      <c r="T129">
        <v>1.4558200000000001</v>
      </c>
      <c r="U129" s="2">
        <v>34515</v>
      </c>
      <c r="V129">
        <v>4508.1204799999996</v>
      </c>
      <c r="W129" s="2">
        <v>37802</v>
      </c>
      <c r="X129">
        <v>2.09145</v>
      </c>
      <c r="Y129" s="2">
        <v>35976</v>
      </c>
      <c r="Z129">
        <v>69.87</v>
      </c>
      <c r="AA129" s="2">
        <v>35976</v>
      </c>
      <c r="AB129">
        <v>168.74</v>
      </c>
      <c r="AC129" s="2">
        <v>39994</v>
      </c>
      <c r="AD129">
        <v>100.83054</v>
      </c>
      <c r="AE129" s="2">
        <v>40025</v>
      </c>
      <c r="AF129">
        <v>122.3901</v>
      </c>
    </row>
    <row r="130" spans="1:32" x14ac:dyDescent="0.2">
      <c r="A130" s="2">
        <v>34911</v>
      </c>
      <c r="B130">
        <v>5.875</v>
      </c>
      <c r="C130" s="2">
        <v>29433</v>
      </c>
      <c r="D130">
        <v>9.0299999999999994</v>
      </c>
      <c r="E130" s="2">
        <v>40662</v>
      </c>
      <c r="F130">
        <v>210.32</v>
      </c>
      <c r="G130" s="2">
        <v>29433</v>
      </c>
      <c r="H130">
        <v>10.762</v>
      </c>
      <c r="I130" s="2">
        <v>34393</v>
      </c>
      <c r="J130">
        <v>362.36</v>
      </c>
      <c r="K130" s="2">
        <v>29433</v>
      </c>
      <c r="L130">
        <v>146.63</v>
      </c>
      <c r="M130" s="2">
        <v>29433</v>
      </c>
      <c r="N130">
        <v>121.67</v>
      </c>
      <c r="O130" s="2">
        <v>35795</v>
      </c>
      <c r="P130">
        <v>2666.1308399999998</v>
      </c>
      <c r="Q130" s="2">
        <v>29433</v>
      </c>
      <c r="R130">
        <v>135.74</v>
      </c>
      <c r="S130" s="2">
        <v>29829</v>
      </c>
      <c r="T130">
        <v>1.51274</v>
      </c>
      <c r="U130" s="2">
        <v>34544</v>
      </c>
      <c r="V130">
        <v>4759.5345500000003</v>
      </c>
      <c r="W130" s="2">
        <v>37833</v>
      </c>
      <c r="X130">
        <v>2.29589</v>
      </c>
      <c r="Y130" s="2">
        <v>36007</v>
      </c>
      <c r="Z130">
        <v>68.72</v>
      </c>
      <c r="AA130" s="2">
        <v>36007</v>
      </c>
      <c r="AB130">
        <v>164.03</v>
      </c>
      <c r="AC130" s="2">
        <v>40025</v>
      </c>
      <c r="AD130">
        <v>111.62938</v>
      </c>
      <c r="AE130" s="2">
        <v>40056</v>
      </c>
      <c r="AF130">
        <v>129.78075000000001</v>
      </c>
    </row>
    <row r="131" spans="1:32" x14ac:dyDescent="0.2">
      <c r="A131" s="2">
        <v>34942</v>
      </c>
      <c r="B131">
        <v>5.875</v>
      </c>
      <c r="C131" s="2">
        <v>29464</v>
      </c>
      <c r="D131">
        <v>9.61</v>
      </c>
      <c r="E131" s="2">
        <v>40694</v>
      </c>
      <c r="F131">
        <v>209.84</v>
      </c>
      <c r="G131" s="2">
        <v>29462</v>
      </c>
      <c r="H131">
        <v>11.552</v>
      </c>
      <c r="I131" s="2">
        <v>34424</v>
      </c>
      <c r="J131">
        <v>348.68</v>
      </c>
      <c r="K131" s="2">
        <v>29462</v>
      </c>
      <c r="L131">
        <v>149.05000000000001</v>
      </c>
      <c r="M131" s="2">
        <v>29462</v>
      </c>
      <c r="N131">
        <v>122.38</v>
      </c>
      <c r="O131" s="2">
        <v>35825</v>
      </c>
      <c r="P131">
        <v>2756.9863500000001</v>
      </c>
      <c r="Q131" s="2">
        <v>29462</v>
      </c>
      <c r="R131">
        <v>136.25</v>
      </c>
      <c r="S131" s="2">
        <v>29859</v>
      </c>
      <c r="T131">
        <v>1.3730100000000001</v>
      </c>
      <c r="U131" s="2">
        <v>34577</v>
      </c>
      <c r="V131">
        <v>4987.4942700000001</v>
      </c>
      <c r="W131" s="2">
        <v>37862</v>
      </c>
      <c r="X131">
        <v>2.44319</v>
      </c>
      <c r="Y131" s="2">
        <v>36038</v>
      </c>
      <c r="Z131">
        <v>60.42</v>
      </c>
      <c r="AA131" s="2">
        <v>36038</v>
      </c>
      <c r="AB131">
        <v>139.97999999999999</v>
      </c>
      <c r="AC131" s="2">
        <v>40056</v>
      </c>
      <c r="AD131">
        <v>117.75698</v>
      </c>
      <c r="AE131" s="2">
        <v>40086</v>
      </c>
      <c r="AF131">
        <v>137.19027</v>
      </c>
    </row>
    <row r="132" spans="1:32" x14ac:dyDescent="0.2">
      <c r="A132" s="2">
        <v>34971</v>
      </c>
      <c r="B132">
        <v>5.875</v>
      </c>
      <c r="C132" s="2">
        <v>29494</v>
      </c>
      <c r="D132">
        <v>10.87</v>
      </c>
      <c r="E132" s="2">
        <v>40724</v>
      </c>
      <c r="F132">
        <v>210.34</v>
      </c>
      <c r="G132" s="2">
        <v>29494</v>
      </c>
      <c r="H132">
        <v>11.862</v>
      </c>
      <c r="I132" s="2">
        <v>34453</v>
      </c>
      <c r="J132">
        <v>346.29</v>
      </c>
      <c r="K132" s="2">
        <v>29494</v>
      </c>
      <c r="L132">
        <v>153.09</v>
      </c>
      <c r="M132" s="2">
        <v>29494</v>
      </c>
      <c r="N132">
        <v>125.46</v>
      </c>
      <c r="O132" s="2">
        <v>35853</v>
      </c>
      <c r="P132">
        <v>3017.1371100000001</v>
      </c>
      <c r="Q132" s="2">
        <v>29494</v>
      </c>
      <c r="R132">
        <v>138.47999999999999</v>
      </c>
      <c r="S132" s="2">
        <v>29889</v>
      </c>
      <c r="T132">
        <v>1.3695200000000001</v>
      </c>
      <c r="U132" s="2">
        <v>34607</v>
      </c>
      <c r="V132">
        <v>4773.9883300000001</v>
      </c>
      <c r="W132" s="2">
        <v>37894</v>
      </c>
      <c r="X132">
        <v>2.4440400000000002</v>
      </c>
      <c r="Y132" s="2">
        <v>36068</v>
      </c>
      <c r="Z132">
        <v>60.24</v>
      </c>
      <c r="AA132" s="2">
        <v>36068</v>
      </c>
      <c r="AB132">
        <v>153.55000000000001</v>
      </c>
      <c r="AC132" s="2">
        <v>40086</v>
      </c>
      <c r="AD132">
        <v>123.41449</v>
      </c>
      <c r="AE132" s="2">
        <v>40116</v>
      </c>
      <c r="AF132">
        <v>133.61131</v>
      </c>
    </row>
    <row r="133" spans="1:32" x14ac:dyDescent="0.2">
      <c r="A133" s="2">
        <v>35003</v>
      </c>
      <c r="B133">
        <v>5.8320299999999996</v>
      </c>
      <c r="C133" s="2">
        <v>29525</v>
      </c>
      <c r="D133">
        <v>12.81</v>
      </c>
      <c r="E133" s="2">
        <v>40753</v>
      </c>
      <c r="F133">
        <v>215.32</v>
      </c>
      <c r="G133" s="2">
        <v>29525</v>
      </c>
      <c r="H133">
        <v>12.462</v>
      </c>
      <c r="I133" s="2">
        <v>34485</v>
      </c>
      <c r="J133">
        <v>346.47</v>
      </c>
      <c r="K133" s="2">
        <v>29525</v>
      </c>
      <c r="L133">
        <v>157.1</v>
      </c>
      <c r="M133" s="2">
        <v>29525</v>
      </c>
      <c r="N133">
        <v>127.47</v>
      </c>
      <c r="O133" s="2">
        <v>35885</v>
      </c>
      <c r="P133">
        <v>3094.2991099999999</v>
      </c>
      <c r="Q133" s="2">
        <v>29525</v>
      </c>
      <c r="R133">
        <v>140.69999999999999</v>
      </c>
      <c r="S133" s="2">
        <v>29920</v>
      </c>
      <c r="T133">
        <v>1.4938100000000001</v>
      </c>
      <c r="U133" s="2">
        <v>34638</v>
      </c>
      <c r="V133">
        <v>5050.3105400000004</v>
      </c>
      <c r="W133" s="2">
        <v>37925</v>
      </c>
      <c r="X133">
        <v>2.8113200000000003</v>
      </c>
      <c r="Y133" s="2">
        <v>36098</v>
      </c>
      <c r="Z133">
        <v>70.930000000000007</v>
      </c>
      <c r="AA133" s="2">
        <v>36098</v>
      </c>
      <c r="AB133">
        <v>186.63</v>
      </c>
      <c r="AC133" s="2">
        <v>40116</v>
      </c>
      <c r="AD133">
        <v>121.5412</v>
      </c>
      <c r="AE133" s="2">
        <v>40147</v>
      </c>
      <c r="AF133">
        <v>137.10527999999999</v>
      </c>
    </row>
    <row r="134" spans="1:32" x14ac:dyDescent="0.2">
      <c r="A134" s="2">
        <v>35033</v>
      </c>
      <c r="B134">
        <v>5.9765600000000001</v>
      </c>
      <c r="C134" s="2">
        <v>29555</v>
      </c>
      <c r="D134">
        <v>15.85</v>
      </c>
      <c r="E134" s="2">
        <v>40786</v>
      </c>
      <c r="F134">
        <v>219.3</v>
      </c>
      <c r="G134" s="2">
        <v>29553</v>
      </c>
      <c r="H134">
        <v>12.722</v>
      </c>
      <c r="I134" s="2">
        <v>34515</v>
      </c>
      <c r="J134">
        <v>347.54</v>
      </c>
      <c r="K134" s="2">
        <v>29553</v>
      </c>
      <c r="L134">
        <v>163.22999999999999</v>
      </c>
      <c r="M134" s="2">
        <v>29553</v>
      </c>
      <c r="N134">
        <v>140.52000000000001</v>
      </c>
      <c r="O134" s="2">
        <v>35915</v>
      </c>
      <c r="P134">
        <v>3101.1386200000002</v>
      </c>
      <c r="Q134" s="2">
        <v>29553</v>
      </c>
      <c r="R134">
        <v>153.91</v>
      </c>
      <c r="S134" s="2">
        <v>29951</v>
      </c>
      <c r="T134">
        <v>1.5141</v>
      </c>
      <c r="U134" s="2">
        <v>34668</v>
      </c>
      <c r="V134">
        <v>4830.0943500000003</v>
      </c>
      <c r="W134" s="2">
        <v>37953</v>
      </c>
      <c r="X134">
        <v>2.8394699999999999</v>
      </c>
      <c r="Y134" s="2">
        <v>36129</v>
      </c>
      <c r="Z134">
        <v>74.680000000000007</v>
      </c>
      <c r="AA134" s="2">
        <v>36129</v>
      </c>
      <c r="AB134">
        <v>201.39</v>
      </c>
      <c r="AC134" s="2">
        <v>40147</v>
      </c>
      <c r="AD134">
        <v>124.56126999999999</v>
      </c>
      <c r="AE134" s="2">
        <v>40178</v>
      </c>
      <c r="AF134">
        <v>138.52345</v>
      </c>
    </row>
    <row r="135" spans="1:32" x14ac:dyDescent="0.2">
      <c r="A135" s="2">
        <v>35062</v>
      </c>
      <c r="B135">
        <v>5.6875</v>
      </c>
      <c r="C135" s="2">
        <v>29586</v>
      </c>
      <c r="D135">
        <v>18.899999999999999</v>
      </c>
      <c r="E135" s="2">
        <v>40816</v>
      </c>
      <c r="F135">
        <v>214.24</v>
      </c>
      <c r="G135" s="2">
        <v>29586</v>
      </c>
      <c r="H135">
        <v>12.432</v>
      </c>
      <c r="I135" s="2">
        <v>34544</v>
      </c>
      <c r="J135">
        <v>350.49</v>
      </c>
      <c r="K135" s="2">
        <v>29586</v>
      </c>
      <c r="L135">
        <v>159.22999999999999</v>
      </c>
      <c r="M135" s="2">
        <v>29586</v>
      </c>
      <c r="N135">
        <v>135.76</v>
      </c>
      <c r="O135" s="2">
        <v>35944</v>
      </c>
      <c r="P135">
        <v>3254.1554000000001</v>
      </c>
      <c r="Q135" s="2">
        <v>29586</v>
      </c>
      <c r="R135">
        <v>147.96</v>
      </c>
      <c r="S135" s="2">
        <v>29980</v>
      </c>
      <c r="T135">
        <v>1.4868299999999999</v>
      </c>
      <c r="U135" s="2">
        <v>34698</v>
      </c>
      <c r="V135">
        <v>4796.8944000000001</v>
      </c>
      <c r="W135" s="2">
        <v>37986</v>
      </c>
      <c r="X135">
        <v>3.2828499999999998</v>
      </c>
      <c r="Y135" s="2">
        <v>36160</v>
      </c>
      <c r="Z135">
        <v>77.209999999999994</v>
      </c>
      <c r="AA135" s="2">
        <v>36160</v>
      </c>
      <c r="AB135">
        <v>205.26</v>
      </c>
      <c r="AC135" s="2">
        <v>40178</v>
      </c>
      <c r="AD135">
        <v>126.51492</v>
      </c>
      <c r="AE135" s="2">
        <v>40207</v>
      </c>
      <c r="AF135">
        <v>129.61215000000001</v>
      </c>
    </row>
    <row r="136" spans="1:32" x14ac:dyDescent="0.2">
      <c r="A136" s="2">
        <v>35095</v>
      </c>
      <c r="B136">
        <v>5.4375</v>
      </c>
      <c r="C136" s="2">
        <v>29617</v>
      </c>
      <c r="D136">
        <v>19.079999999999998</v>
      </c>
      <c r="E136" s="2">
        <v>40847</v>
      </c>
      <c r="F136">
        <v>216.06</v>
      </c>
      <c r="G136" s="2">
        <v>29616</v>
      </c>
      <c r="H136">
        <v>12.682</v>
      </c>
      <c r="I136" s="2">
        <v>34577</v>
      </c>
      <c r="J136">
        <v>352.97</v>
      </c>
      <c r="K136" s="2">
        <v>29616</v>
      </c>
      <c r="L136">
        <v>154.16</v>
      </c>
      <c r="M136" s="2">
        <v>29616</v>
      </c>
      <c r="N136">
        <v>129.55000000000001</v>
      </c>
      <c r="O136" s="2">
        <v>35976</v>
      </c>
      <c r="P136">
        <v>3254.1795000000002</v>
      </c>
      <c r="Q136" s="2">
        <v>29616</v>
      </c>
      <c r="R136">
        <v>142.38</v>
      </c>
      <c r="S136" s="2">
        <v>30008</v>
      </c>
      <c r="T136">
        <v>1.3640099999999999</v>
      </c>
      <c r="U136" s="2">
        <v>34730</v>
      </c>
      <c r="V136">
        <v>4732.7113499999996</v>
      </c>
      <c r="W136" s="2">
        <v>38016</v>
      </c>
      <c r="X136">
        <v>3.2611499999999998</v>
      </c>
      <c r="Y136" s="2">
        <v>36189</v>
      </c>
      <c r="Z136">
        <v>77.31</v>
      </c>
      <c r="AA136" s="2">
        <v>36189</v>
      </c>
      <c r="AB136">
        <v>201.72</v>
      </c>
      <c r="AC136" s="2">
        <v>40207</v>
      </c>
      <c r="AD136">
        <v>119.02809999999999</v>
      </c>
      <c r="AE136" s="2">
        <v>40235</v>
      </c>
      <c r="AF136">
        <v>126.32178</v>
      </c>
    </row>
    <row r="137" spans="1:32" x14ac:dyDescent="0.2">
      <c r="A137" s="2">
        <v>35124</v>
      </c>
      <c r="B137">
        <v>5.3125</v>
      </c>
      <c r="C137" s="2">
        <v>29645</v>
      </c>
      <c r="D137">
        <v>15.93</v>
      </c>
      <c r="E137" s="2">
        <v>40877</v>
      </c>
      <c r="F137">
        <v>212.84</v>
      </c>
      <c r="G137" s="2">
        <v>29644</v>
      </c>
      <c r="H137">
        <v>13.432</v>
      </c>
      <c r="I137" s="2">
        <v>34607</v>
      </c>
      <c r="J137">
        <v>352.99</v>
      </c>
      <c r="K137" s="2">
        <v>29644</v>
      </c>
      <c r="L137">
        <v>154.16999999999999</v>
      </c>
      <c r="M137" s="2">
        <v>29644</v>
      </c>
      <c r="N137">
        <v>131.27000000000001</v>
      </c>
      <c r="O137" s="2">
        <v>36007</v>
      </c>
      <c r="P137">
        <v>3449.5578</v>
      </c>
      <c r="Q137" s="2">
        <v>29644</v>
      </c>
      <c r="R137">
        <v>144.11000000000001</v>
      </c>
      <c r="S137" s="2">
        <v>30041</v>
      </c>
      <c r="T137">
        <v>1.2303200000000001</v>
      </c>
      <c r="U137" s="2">
        <v>34758</v>
      </c>
      <c r="V137">
        <v>4766.1294200000002</v>
      </c>
      <c r="W137" s="2">
        <v>38044</v>
      </c>
      <c r="X137">
        <v>3.46455</v>
      </c>
      <c r="Y137" s="2">
        <v>36217</v>
      </c>
      <c r="Z137">
        <v>75.599999999999994</v>
      </c>
      <c r="AA137" s="2">
        <v>36217</v>
      </c>
      <c r="AB137">
        <v>197.49</v>
      </c>
      <c r="AC137" s="2">
        <v>40235</v>
      </c>
      <c r="AD137">
        <v>116.12554</v>
      </c>
      <c r="AE137" s="2">
        <v>40268</v>
      </c>
      <c r="AF137">
        <v>134.99167</v>
      </c>
    </row>
    <row r="138" spans="1:32" x14ac:dyDescent="0.2">
      <c r="A138" s="2">
        <v>35153</v>
      </c>
      <c r="B138">
        <v>5.4375</v>
      </c>
      <c r="C138" s="2">
        <v>29676</v>
      </c>
      <c r="D138">
        <v>14.7</v>
      </c>
      <c r="E138" s="2">
        <v>40907</v>
      </c>
      <c r="F138">
        <v>214.46</v>
      </c>
      <c r="G138" s="2">
        <v>29676</v>
      </c>
      <c r="H138">
        <v>13.132</v>
      </c>
      <c r="I138" s="2">
        <v>34638</v>
      </c>
      <c r="J138">
        <v>353.83</v>
      </c>
      <c r="K138" s="2">
        <v>29676</v>
      </c>
      <c r="L138">
        <v>159.19999999999999</v>
      </c>
      <c r="M138" s="2">
        <v>29676</v>
      </c>
      <c r="N138">
        <v>136</v>
      </c>
      <c r="O138" s="2">
        <v>36038</v>
      </c>
      <c r="P138">
        <v>2921.17074</v>
      </c>
      <c r="Q138" s="2">
        <v>29676</v>
      </c>
      <c r="R138">
        <v>148.69999999999999</v>
      </c>
      <c r="S138" s="2">
        <v>30071</v>
      </c>
      <c r="T138">
        <v>1.3349800000000001</v>
      </c>
      <c r="U138" s="2">
        <v>34789</v>
      </c>
      <c r="V138">
        <v>5088.1046900000001</v>
      </c>
      <c r="W138" s="2">
        <v>38077</v>
      </c>
      <c r="X138">
        <v>3.1718999999999999</v>
      </c>
      <c r="Y138" s="2">
        <v>36250</v>
      </c>
      <c r="Z138">
        <v>85.68</v>
      </c>
      <c r="AA138" s="2">
        <v>36250</v>
      </c>
      <c r="AB138">
        <v>220.5</v>
      </c>
      <c r="AC138" s="2">
        <v>40268</v>
      </c>
      <c r="AD138">
        <v>123.72936</v>
      </c>
      <c r="AE138" s="2">
        <v>40298</v>
      </c>
      <c r="AF138">
        <v>129.42854</v>
      </c>
    </row>
    <row r="139" spans="1:32" x14ac:dyDescent="0.2">
      <c r="A139" s="2">
        <v>35185</v>
      </c>
      <c r="B139">
        <v>5.4375</v>
      </c>
      <c r="C139" s="2">
        <v>29706</v>
      </c>
      <c r="D139">
        <v>15.72</v>
      </c>
      <c r="E139" s="2">
        <v>40939</v>
      </c>
      <c r="F139">
        <v>217.83</v>
      </c>
      <c r="G139" s="2">
        <v>29706</v>
      </c>
      <c r="H139">
        <v>14.112</v>
      </c>
      <c r="I139" s="2">
        <v>34668</v>
      </c>
      <c r="J139">
        <v>349.37</v>
      </c>
      <c r="K139" s="2">
        <v>29706</v>
      </c>
      <c r="L139">
        <v>158.84</v>
      </c>
      <c r="M139" s="2">
        <v>29706</v>
      </c>
      <c r="N139">
        <v>132.81</v>
      </c>
      <c r="O139" s="2">
        <v>36068</v>
      </c>
      <c r="P139">
        <v>2673.7436200000002</v>
      </c>
      <c r="Q139" s="2">
        <v>29706</v>
      </c>
      <c r="R139">
        <v>145.31</v>
      </c>
      <c r="S139" s="2">
        <v>30102</v>
      </c>
      <c r="T139">
        <v>1.2894300000000001</v>
      </c>
      <c r="U139" s="2">
        <v>34817</v>
      </c>
      <c r="V139">
        <v>5186.9286700000002</v>
      </c>
      <c r="W139" s="2">
        <v>38107</v>
      </c>
      <c r="X139">
        <v>2.7352499999999997</v>
      </c>
      <c r="Y139" s="2">
        <v>36280</v>
      </c>
      <c r="Z139">
        <v>91.77</v>
      </c>
      <c r="AA139" s="2">
        <v>36280</v>
      </c>
      <c r="AB139">
        <v>260.52</v>
      </c>
      <c r="AC139" s="2">
        <v>40298</v>
      </c>
      <c r="AD139">
        <v>119.65609000000001</v>
      </c>
      <c r="AE139" s="2">
        <v>40329</v>
      </c>
      <c r="AF139">
        <v>112.06892999999999</v>
      </c>
    </row>
    <row r="140" spans="1:32" x14ac:dyDescent="0.2">
      <c r="A140" s="2">
        <v>35216</v>
      </c>
      <c r="B140">
        <v>5.4375</v>
      </c>
      <c r="C140" s="2">
        <v>29737</v>
      </c>
      <c r="D140">
        <v>18.52</v>
      </c>
      <c r="E140" s="2">
        <v>40968</v>
      </c>
      <c r="F140">
        <v>216</v>
      </c>
      <c r="G140" s="2">
        <v>29735</v>
      </c>
      <c r="H140">
        <v>13.502000000000001</v>
      </c>
      <c r="I140" s="2">
        <v>34698</v>
      </c>
      <c r="J140">
        <v>351.94</v>
      </c>
      <c r="K140" s="2">
        <v>29735</v>
      </c>
      <c r="L140">
        <v>155.30000000000001</v>
      </c>
      <c r="M140" s="2">
        <v>29735</v>
      </c>
      <c r="N140">
        <v>132.59</v>
      </c>
      <c r="O140" s="2">
        <v>36098</v>
      </c>
      <c r="P140">
        <v>3058.9369299999998</v>
      </c>
      <c r="Q140" s="2">
        <v>29735</v>
      </c>
      <c r="R140">
        <v>144.63999999999999</v>
      </c>
      <c r="S140" s="2">
        <v>30132</v>
      </c>
      <c r="T140">
        <v>1.2042999999999999</v>
      </c>
      <c r="U140" s="2">
        <v>34850</v>
      </c>
      <c r="V140">
        <v>5272.8667400000004</v>
      </c>
      <c r="W140" s="2">
        <v>38138</v>
      </c>
      <c r="X140">
        <v>2.9053100000000001</v>
      </c>
      <c r="Y140" s="2">
        <v>36311</v>
      </c>
      <c r="Z140">
        <v>87.28</v>
      </c>
      <c r="AA140" s="2">
        <v>36311</v>
      </c>
      <c r="AB140">
        <v>254.53</v>
      </c>
      <c r="AC140" s="2">
        <v>40329</v>
      </c>
      <c r="AD140">
        <v>104.56076</v>
      </c>
      <c r="AE140" s="2">
        <v>40359</v>
      </c>
      <c r="AF140">
        <v>111.74706999999999</v>
      </c>
    </row>
    <row r="141" spans="1:32" x14ac:dyDescent="0.2">
      <c r="A141" s="2">
        <v>35244</v>
      </c>
      <c r="B141">
        <v>5.4960899999999997</v>
      </c>
      <c r="C141" s="2">
        <v>29767</v>
      </c>
      <c r="D141">
        <v>19.100000000000001</v>
      </c>
      <c r="E141" s="2">
        <v>40998</v>
      </c>
      <c r="F141">
        <v>213.68</v>
      </c>
      <c r="G141" s="2">
        <v>29767</v>
      </c>
      <c r="H141">
        <v>13.862</v>
      </c>
      <c r="I141" s="2">
        <v>34730</v>
      </c>
      <c r="J141">
        <v>356.71</v>
      </c>
      <c r="K141" s="2">
        <v>29767</v>
      </c>
      <c r="L141">
        <v>154.58000000000001</v>
      </c>
      <c r="M141" s="2">
        <v>29767</v>
      </c>
      <c r="N141">
        <v>131.21</v>
      </c>
      <c r="O141" s="2">
        <v>36129</v>
      </c>
      <c r="P141">
        <v>3196.2688499999999</v>
      </c>
      <c r="Q141" s="2">
        <v>29767</v>
      </c>
      <c r="R141">
        <v>143.58000000000001</v>
      </c>
      <c r="S141" s="2">
        <v>30162</v>
      </c>
      <c r="T141">
        <v>1.1551899999999999</v>
      </c>
      <c r="U141" s="2">
        <v>34880</v>
      </c>
      <c r="V141">
        <v>5288.4444599999997</v>
      </c>
      <c r="W141" s="2">
        <v>38168</v>
      </c>
      <c r="X141">
        <v>2.88002</v>
      </c>
      <c r="Y141" s="2">
        <v>36341</v>
      </c>
      <c r="Z141">
        <v>96.81</v>
      </c>
      <c r="AA141" s="2">
        <v>36341</v>
      </c>
      <c r="AB141">
        <v>293.75</v>
      </c>
      <c r="AC141" s="2">
        <v>40359</v>
      </c>
      <c r="AD141">
        <v>103.44468999999999</v>
      </c>
      <c r="AE141" s="2">
        <v>40389</v>
      </c>
      <c r="AF141">
        <v>124.50400999999999</v>
      </c>
    </row>
    <row r="142" spans="1:32" x14ac:dyDescent="0.2">
      <c r="A142" s="2">
        <v>35277</v>
      </c>
      <c r="B142">
        <v>5.4648399999999997</v>
      </c>
      <c r="C142" s="2">
        <v>29798</v>
      </c>
      <c r="D142">
        <v>19.04</v>
      </c>
      <c r="E142" s="2">
        <v>41029</v>
      </c>
      <c r="F142">
        <v>216.85</v>
      </c>
      <c r="G142" s="2">
        <v>29798</v>
      </c>
      <c r="H142">
        <v>14.672000000000001</v>
      </c>
      <c r="I142" s="2">
        <v>34758</v>
      </c>
      <c r="J142">
        <v>368.94</v>
      </c>
      <c r="K142" s="2">
        <v>29798</v>
      </c>
      <c r="L142">
        <v>151.51</v>
      </c>
      <c r="M142" s="2">
        <v>29798</v>
      </c>
      <c r="N142">
        <v>130.91999999999999</v>
      </c>
      <c r="O142" s="2">
        <v>36160</v>
      </c>
      <c r="P142">
        <v>3249.8338800000001</v>
      </c>
      <c r="Q142" s="2">
        <v>29798</v>
      </c>
      <c r="R142">
        <v>142.91</v>
      </c>
      <c r="S142" s="2">
        <v>30194</v>
      </c>
      <c r="T142">
        <v>1.1624300000000001</v>
      </c>
      <c r="U142" s="2">
        <v>34911</v>
      </c>
      <c r="V142">
        <v>5533.3144899999998</v>
      </c>
      <c r="W142" s="2">
        <v>38198</v>
      </c>
      <c r="X142">
        <v>2.89018</v>
      </c>
      <c r="Y142" s="2">
        <v>36371</v>
      </c>
      <c r="Z142">
        <v>103.3</v>
      </c>
      <c r="AA142" s="2">
        <v>36371</v>
      </c>
      <c r="AB142">
        <v>286.77999999999997</v>
      </c>
      <c r="AC142" s="2">
        <v>40389</v>
      </c>
      <c r="AD142">
        <v>115.48106</v>
      </c>
      <c r="AE142" s="2">
        <v>40421</v>
      </c>
      <c r="AF142">
        <v>118.40106</v>
      </c>
    </row>
    <row r="143" spans="1:32" x14ac:dyDescent="0.2">
      <c r="A143" s="2">
        <v>35307</v>
      </c>
      <c r="B143">
        <v>5.4375</v>
      </c>
      <c r="C143" s="2">
        <v>29829</v>
      </c>
      <c r="D143">
        <v>17.82</v>
      </c>
      <c r="E143" s="2">
        <v>41060</v>
      </c>
      <c r="F143">
        <v>215.15</v>
      </c>
      <c r="G143" s="2">
        <v>29829</v>
      </c>
      <c r="H143">
        <v>15.412000000000001</v>
      </c>
      <c r="I143" s="2">
        <v>34789</v>
      </c>
      <c r="J143">
        <v>372.91</v>
      </c>
      <c r="K143" s="2">
        <v>29829</v>
      </c>
      <c r="L143">
        <v>148.1</v>
      </c>
      <c r="M143" s="2">
        <v>29829</v>
      </c>
      <c r="N143">
        <v>122.79</v>
      </c>
      <c r="O143" s="2">
        <v>36189</v>
      </c>
      <c r="P143">
        <v>3200.05665</v>
      </c>
      <c r="Q143" s="2">
        <v>29829</v>
      </c>
      <c r="R143">
        <v>134.82</v>
      </c>
      <c r="S143" s="2">
        <v>30224</v>
      </c>
      <c r="T143">
        <v>1.1207100000000001</v>
      </c>
      <c r="U143" s="2">
        <v>34942</v>
      </c>
      <c r="V143">
        <v>5389.5467399999998</v>
      </c>
      <c r="W143" s="2">
        <v>38230</v>
      </c>
      <c r="X143">
        <v>2.9020700000000001</v>
      </c>
      <c r="Y143" s="2">
        <v>36403</v>
      </c>
      <c r="Z143">
        <v>103.3</v>
      </c>
      <c r="AA143" s="2">
        <v>36403</v>
      </c>
      <c r="AB143">
        <v>293.49</v>
      </c>
      <c r="AC143" s="2">
        <v>40421</v>
      </c>
      <c r="AD143">
        <v>110.63722</v>
      </c>
      <c r="AE143" s="2">
        <v>40451</v>
      </c>
      <c r="AF143">
        <v>132.48174</v>
      </c>
    </row>
    <row r="144" spans="1:32" x14ac:dyDescent="0.2">
      <c r="A144" s="2">
        <v>35338</v>
      </c>
      <c r="B144">
        <v>5.4335899999999997</v>
      </c>
      <c r="C144" s="2">
        <v>29859</v>
      </c>
      <c r="D144">
        <v>15.87</v>
      </c>
      <c r="E144" s="2">
        <v>41089</v>
      </c>
      <c r="F144">
        <v>215.63</v>
      </c>
      <c r="G144" s="2">
        <v>29859</v>
      </c>
      <c r="H144">
        <v>15.842000000000001</v>
      </c>
      <c r="I144" s="2">
        <v>34817</v>
      </c>
      <c r="J144">
        <v>382.4</v>
      </c>
      <c r="K144" s="2">
        <v>29859</v>
      </c>
      <c r="L144">
        <v>136.53</v>
      </c>
      <c r="M144" s="2">
        <v>29859</v>
      </c>
      <c r="N144">
        <v>116.18</v>
      </c>
      <c r="O144" s="2">
        <v>36217</v>
      </c>
      <c r="P144">
        <v>3089.4401699999999</v>
      </c>
      <c r="Q144" s="2">
        <v>29859</v>
      </c>
      <c r="R144">
        <v>126.75</v>
      </c>
      <c r="S144" s="2">
        <v>30253</v>
      </c>
      <c r="T144">
        <v>1.12422</v>
      </c>
      <c r="U144" s="2">
        <v>34971</v>
      </c>
      <c r="V144">
        <v>5559.7952800000003</v>
      </c>
      <c r="W144" s="2">
        <v>38260</v>
      </c>
      <c r="X144">
        <v>3.0891500000000001</v>
      </c>
      <c r="Y144" s="2">
        <v>36433</v>
      </c>
      <c r="Z144">
        <v>106.4</v>
      </c>
      <c r="AA144" s="2">
        <v>36433</v>
      </c>
      <c r="AB144">
        <v>272.70999999999998</v>
      </c>
      <c r="AC144" s="2">
        <v>40451</v>
      </c>
      <c r="AD144">
        <v>122.60042</v>
      </c>
      <c r="AE144" s="2">
        <v>40480</v>
      </c>
      <c r="AF144">
        <v>138.90951000000001</v>
      </c>
    </row>
    <row r="145" spans="1:32" x14ac:dyDescent="0.2">
      <c r="A145" s="2">
        <v>35369</v>
      </c>
      <c r="B145">
        <v>5.375</v>
      </c>
      <c r="C145" s="2">
        <v>29890</v>
      </c>
      <c r="D145">
        <v>15.08</v>
      </c>
      <c r="E145" s="2">
        <v>41121</v>
      </c>
      <c r="F145">
        <v>217.95</v>
      </c>
      <c r="G145" s="2">
        <v>29889</v>
      </c>
      <c r="H145">
        <v>14.632</v>
      </c>
      <c r="I145" s="2">
        <v>34850</v>
      </c>
      <c r="J145">
        <v>393.12</v>
      </c>
      <c r="K145" s="2">
        <v>29889</v>
      </c>
      <c r="L145">
        <v>140.27000000000001</v>
      </c>
      <c r="M145" s="2">
        <v>29889</v>
      </c>
      <c r="N145">
        <v>121.89</v>
      </c>
      <c r="O145" s="2">
        <v>36250</v>
      </c>
      <c r="P145">
        <v>3072.6729599999999</v>
      </c>
      <c r="Q145" s="2">
        <v>29889</v>
      </c>
      <c r="R145">
        <v>131.53</v>
      </c>
      <c r="S145" s="2">
        <v>30285</v>
      </c>
      <c r="T145">
        <v>1.3452500000000001</v>
      </c>
      <c r="U145" s="2">
        <v>35003</v>
      </c>
      <c r="V145">
        <v>5583.0363500000003</v>
      </c>
      <c r="W145" s="2">
        <v>38289</v>
      </c>
      <c r="X145">
        <v>3.0131299999999999</v>
      </c>
      <c r="Y145" s="2">
        <v>36462</v>
      </c>
      <c r="Z145">
        <v>110.67</v>
      </c>
      <c r="AA145" s="2">
        <v>36462</v>
      </c>
      <c r="AB145">
        <v>281.24</v>
      </c>
      <c r="AC145" s="2">
        <v>40480</v>
      </c>
      <c r="AD145">
        <v>128.26759000000001</v>
      </c>
      <c r="AE145" s="2">
        <v>40512</v>
      </c>
      <c r="AF145">
        <v>126.34791</v>
      </c>
    </row>
    <row r="146" spans="1:32" x14ac:dyDescent="0.2">
      <c r="A146" s="2">
        <v>35398</v>
      </c>
      <c r="B146">
        <v>5.5625</v>
      </c>
      <c r="C146" s="2">
        <v>29920</v>
      </c>
      <c r="D146">
        <v>13.31</v>
      </c>
      <c r="E146" s="2">
        <v>41152</v>
      </c>
      <c r="F146">
        <v>219.58</v>
      </c>
      <c r="G146" s="2">
        <v>29920</v>
      </c>
      <c r="H146">
        <v>13.132</v>
      </c>
      <c r="I146" s="2">
        <v>34880</v>
      </c>
      <c r="J146">
        <v>395.62</v>
      </c>
      <c r="K146" s="2">
        <v>29920</v>
      </c>
      <c r="L146">
        <v>150.25</v>
      </c>
      <c r="M146" s="2">
        <v>29920</v>
      </c>
      <c r="N146">
        <v>126.35</v>
      </c>
      <c r="O146" s="2">
        <v>36280</v>
      </c>
      <c r="P146">
        <v>3094.9713299999999</v>
      </c>
      <c r="Q146" s="2">
        <v>29920</v>
      </c>
      <c r="R146">
        <v>137.47</v>
      </c>
      <c r="S146" s="2">
        <v>30316</v>
      </c>
      <c r="T146">
        <v>1.4802</v>
      </c>
      <c r="U146" s="2">
        <v>35033</v>
      </c>
      <c r="V146">
        <v>5609.3105100000002</v>
      </c>
      <c r="W146" s="2">
        <v>38321</v>
      </c>
      <c r="X146">
        <v>3.3160600000000002</v>
      </c>
      <c r="Y146" s="2">
        <v>36494</v>
      </c>
      <c r="Z146">
        <v>116.55</v>
      </c>
      <c r="AA146" s="2">
        <v>36494</v>
      </c>
      <c r="AB146">
        <v>307.75</v>
      </c>
      <c r="AC146" s="2">
        <v>40512</v>
      </c>
      <c r="AD146">
        <v>118.30333</v>
      </c>
      <c r="AE146" s="2">
        <v>40543</v>
      </c>
      <c r="AF146">
        <v>136.86784</v>
      </c>
    </row>
    <row r="147" spans="1:32" x14ac:dyDescent="0.2">
      <c r="A147" s="2">
        <v>35430</v>
      </c>
      <c r="B147">
        <v>5.5</v>
      </c>
      <c r="C147" s="2">
        <v>29951</v>
      </c>
      <c r="D147">
        <v>12.37</v>
      </c>
      <c r="E147" s="2">
        <v>41180</v>
      </c>
      <c r="F147">
        <v>222.4</v>
      </c>
      <c r="G147" s="2">
        <v>29951</v>
      </c>
      <c r="H147">
        <v>13.981999999999999</v>
      </c>
      <c r="I147" s="2">
        <v>34911</v>
      </c>
      <c r="J147">
        <v>400.62</v>
      </c>
      <c r="K147" s="2">
        <v>29951</v>
      </c>
      <c r="L147">
        <v>146.62</v>
      </c>
      <c r="M147" s="2">
        <v>29951</v>
      </c>
      <c r="N147">
        <v>122.55</v>
      </c>
      <c r="O147" s="2">
        <v>36311</v>
      </c>
      <c r="P147">
        <v>2951.7207699999999</v>
      </c>
      <c r="Q147" s="2">
        <v>29951</v>
      </c>
      <c r="R147">
        <v>133.02000000000001</v>
      </c>
      <c r="S147" s="2">
        <v>30347</v>
      </c>
      <c r="T147">
        <v>1.41327</v>
      </c>
      <c r="U147" s="2">
        <v>35062</v>
      </c>
      <c r="V147">
        <v>5716.9393600000003</v>
      </c>
      <c r="W147" s="2">
        <v>38352</v>
      </c>
      <c r="X147">
        <v>3.2566000000000002</v>
      </c>
      <c r="Y147" s="2">
        <v>36525</v>
      </c>
      <c r="Z147">
        <v>124.2</v>
      </c>
      <c r="AA147" s="2">
        <v>36525</v>
      </c>
      <c r="AB147">
        <v>332.41</v>
      </c>
      <c r="AC147" s="2">
        <v>40543</v>
      </c>
      <c r="AD147">
        <v>127.48009</v>
      </c>
      <c r="AE147" s="2">
        <v>40574</v>
      </c>
      <c r="AF147">
        <v>143.87329</v>
      </c>
    </row>
    <row r="148" spans="1:32" x14ac:dyDescent="0.2">
      <c r="A148" s="2">
        <v>35461</v>
      </c>
      <c r="B148">
        <v>5.4375</v>
      </c>
      <c r="C148" s="2">
        <v>29982</v>
      </c>
      <c r="D148">
        <v>13.22</v>
      </c>
      <c r="E148" s="2">
        <v>41213</v>
      </c>
      <c r="F148">
        <v>221</v>
      </c>
      <c r="G148" s="2">
        <v>29980</v>
      </c>
      <c r="H148">
        <v>14.141999999999999</v>
      </c>
      <c r="I148" s="2">
        <v>34942</v>
      </c>
      <c r="J148">
        <v>401.87</v>
      </c>
      <c r="K148" s="2">
        <v>29980</v>
      </c>
      <c r="L148">
        <v>144.02000000000001</v>
      </c>
      <c r="M148" s="2">
        <v>29980</v>
      </c>
      <c r="N148">
        <v>120.4</v>
      </c>
      <c r="O148" s="2">
        <v>36341</v>
      </c>
      <c r="P148">
        <v>2913.3552599999998</v>
      </c>
      <c r="Q148" s="2">
        <v>29980</v>
      </c>
      <c r="R148">
        <v>129.96</v>
      </c>
      <c r="S148" s="2">
        <v>30375</v>
      </c>
      <c r="T148">
        <v>1.43594</v>
      </c>
      <c r="U148" s="2">
        <v>35095</v>
      </c>
      <c r="V148">
        <v>5696.4673599999996</v>
      </c>
      <c r="W148" s="2">
        <v>38383</v>
      </c>
      <c r="X148">
        <v>3.1858399999999998</v>
      </c>
      <c r="Y148" s="2">
        <v>36556</v>
      </c>
      <c r="Z148">
        <v>119.8</v>
      </c>
      <c r="AA148" s="2">
        <v>36556</v>
      </c>
      <c r="AB148">
        <v>330.4</v>
      </c>
      <c r="AC148" s="2">
        <v>40574</v>
      </c>
      <c r="AD148">
        <v>132.74786</v>
      </c>
      <c r="AE148" s="2">
        <v>40602</v>
      </c>
      <c r="AF148">
        <v>147.67094</v>
      </c>
    </row>
    <row r="149" spans="1:32" x14ac:dyDescent="0.2">
      <c r="A149" s="2">
        <v>35489</v>
      </c>
      <c r="B149">
        <v>5.4375</v>
      </c>
      <c r="C149" s="2">
        <v>30010</v>
      </c>
      <c r="D149">
        <v>14.78</v>
      </c>
      <c r="E149" s="2">
        <v>41243</v>
      </c>
      <c r="F149">
        <v>220.63</v>
      </c>
      <c r="G149" s="2">
        <v>30008</v>
      </c>
      <c r="H149">
        <v>14.032</v>
      </c>
      <c r="I149" s="2">
        <v>34971</v>
      </c>
      <c r="J149">
        <v>406.81</v>
      </c>
      <c r="K149" s="2">
        <v>30008</v>
      </c>
      <c r="L149">
        <v>134.86000000000001</v>
      </c>
      <c r="M149" s="2">
        <v>30008</v>
      </c>
      <c r="N149">
        <v>113.11</v>
      </c>
      <c r="O149" s="2">
        <v>36371</v>
      </c>
      <c r="P149">
        <v>3036.1874499999999</v>
      </c>
      <c r="Q149" s="2">
        <v>30008</v>
      </c>
      <c r="R149">
        <v>122.13</v>
      </c>
      <c r="S149" s="2">
        <v>30406</v>
      </c>
      <c r="T149">
        <v>1.4908000000000001</v>
      </c>
      <c r="U149" s="2">
        <v>35124</v>
      </c>
      <c r="V149">
        <v>5708.8195500000002</v>
      </c>
      <c r="W149" s="2">
        <v>38411</v>
      </c>
      <c r="X149">
        <v>3.4216899999999999</v>
      </c>
      <c r="Y149" s="2">
        <v>36585</v>
      </c>
      <c r="Z149">
        <v>116.78</v>
      </c>
      <c r="AA149" s="2">
        <v>36585</v>
      </c>
      <c r="AB149">
        <v>323.2</v>
      </c>
      <c r="AC149" s="2">
        <v>40602</v>
      </c>
      <c r="AD149">
        <v>136.78111000000001</v>
      </c>
      <c r="AE149" s="2">
        <v>40633</v>
      </c>
      <c r="AF149">
        <v>147.57599999999999</v>
      </c>
    </row>
    <row r="150" spans="1:32" x14ac:dyDescent="0.2">
      <c r="A150" s="2">
        <v>35520</v>
      </c>
      <c r="B150">
        <v>5.6875</v>
      </c>
      <c r="C150" s="2">
        <v>30041</v>
      </c>
      <c r="D150">
        <v>14.68</v>
      </c>
      <c r="E150" s="2">
        <v>41274</v>
      </c>
      <c r="F150">
        <v>218.69</v>
      </c>
      <c r="G150" s="2">
        <v>30041</v>
      </c>
      <c r="H150">
        <v>14.182</v>
      </c>
      <c r="I150" s="2">
        <v>35003</v>
      </c>
      <c r="J150">
        <v>409.32</v>
      </c>
      <c r="K150" s="2">
        <v>30041</v>
      </c>
      <c r="L150">
        <v>130.75</v>
      </c>
      <c r="M150" s="2">
        <v>30041</v>
      </c>
      <c r="N150">
        <v>111.96</v>
      </c>
      <c r="O150" s="2">
        <v>36403</v>
      </c>
      <c r="P150">
        <v>3049.7186499999998</v>
      </c>
      <c r="Q150" s="2">
        <v>30041</v>
      </c>
      <c r="R150">
        <v>120.39</v>
      </c>
      <c r="S150" s="2">
        <v>30435</v>
      </c>
      <c r="T150">
        <v>1.51718</v>
      </c>
      <c r="U150" s="2">
        <v>35153</v>
      </c>
      <c r="V150">
        <v>5647.9619499999999</v>
      </c>
      <c r="W150" s="2">
        <v>38442</v>
      </c>
      <c r="X150">
        <v>3.2446600000000001</v>
      </c>
      <c r="Y150" s="2">
        <v>36616</v>
      </c>
      <c r="Z150">
        <v>124.73</v>
      </c>
      <c r="AA150" s="2">
        <v>36616</v>
      </c>
      <c r="AB150">
        <v>330.07</v>
      </c>
      <c r="AC150" s="2">
        <v>40633</v>
      </c>
      <c r="AD150">
        <v>135.46950000000001</v>
      </c>
      <c r="AE150" s="2">
        <v>40662</v>
      </c>
      <c r="AF150">
        <v>158.87541999999999</v>
      </c>
    </row>
    <row r="151" spans="1:32" x14ac:dyDescent="0.2">
      <c r="A151" s="2">
        <v>35550</v>
      </c>
      <c r="B151">
        <v>5.6875</v>
      </c>
      <c r="C151" s="2">
        <v>30071</v>
      </c>
      <c r="D151">
        <v>14.94</v>
      </c>
      <c r="E151" s="2">
        <v>41305</v>
      </c>
      <c r="F151">
        <v>215.76</v>
      </c>
      <c r="G151" s="2">
        <v>30071</v>
      </c>
      <c r="H151">
        <v>13.872</v>
      </c>
      <c r="I151" s="2">
        <v>35033</v>
      </c>
      <c r="J151">
        <v>412.93</v>
      </c>
      <c r="K151" s="2">
        <v>30071</v>
      </c>
      <c r="L151">
        <v>136.72</v>
      </c>
      <c r="M151" s="2">
        <v>30071</v>
      </c>
      <c r="N151">
        <v>116.44</v>
      </c>
      <c r="O151" s="2">
        <v>36433</v>
      </c>
      <c r="P151">
        <v>3049.1059799999998</v>
      </c>
      <c r="Q151" s="2">
        <v>30071</v>
      </c>
      <c r="R151">
        <v>124.52</v>
      </c>
      <c r="S151" s="2">
        <v>30467</v>
      </c>
      <c r="T151">
        <v>1.5257700000000001</v>
      </c>
      <c r="U151" s="2">
        <v>35185</v>
      </c>
      <c r="V151">
        <v>5743.2668199999998</v>
      </c>
      <c r="W151" s="2">
        <v>38471</v>
      </c>
      <c r="X151">
        <v>3.2297699999999998</v>
      </c>
      <c r="Y151" s="2">
        <v>36644</v>
      </c>
      <c r="Z151">
        <v>114.83</v>
      </c>
      <c r="AA151" s="2">
        <v>36644</v>
      </c>
      <c r="AB151">
        <v>299.31</v>
      </c>
      <c r="AC151" s="2">
        <v>40662</v>
      </c>
      <c r="AD151">
        <v>145.43861000000001</v>
      </c>
      <c r="AE151" s="2">
        <v>40694</v>
      </c>
      <c r="AF151">
        <v>151.09773999999999</v>
      </c>
    </row>
    <row r="152" spans="1:32" x14ac:dyDescent="0.2">
      <c r="A152" s="2">
        <v>35580</v>
      </c>
      <c r="B152">
        <v>5.6875</v>
      </c>
      <c r="C152" s="2">
        <v>30102</v>
      </c>
      <c r="D152">
        <v>14.45</v>
      </c>
      <c r="E152" s="2">
        <v>41333</v>
      </c>
      <c r="F152">
        <v>213.12</v>
      </c>
      <c r="G152" s="2">
        <v>30102</v>
      </c>
      <c r="H152">
        <v>13.712</v>
      </c>
      <c r="I152" s="2">
        <v>35062</v>
      </c>
      <c r="J152">
        <v>419.42</v>
      </c>
      <c r="K152" s="2">
        <v>30102</v>
      </c>
      <c r="L152">
        <v>132.83000000000001</v>
      </c>
      <c r="M152" s="2">
        <v>30102</v>
      </c>
      <c r="N152">
        <v>111.88</v>
      </c>
      <c r="O152" s="2">
        <v>36462</v>
      </c>
      <c r="P152">
        <v>3085.2011200000002</v>
      </c>
      <c r="Q152" s="2">
        <v>30102</v>
      </c>
      <c r="R152">
        <v>119.82</v>
      </c>
      <c r="S152" s="2">
        <v>30497</v>
      </c>
      <c r="T152">
        <v>1.5703100000000001</v>
      </c>
      <c r="U152" s="2">
        <v>35216</v>
      </c>
      <c r="V152">
        <v>5810.5892000000003</v>
      </c>
      <c r="W152" s="2">
        <v>38503</v>
      </c>
      <c r="X152">
        <v>3.2206799999999998</v>
      </c>
      <c r="Y152" s="2">
        <v>36677</v>
      </c>
      <c r="Z152">
        <v>108.02</v>
      </c>
      <c r="AA152" s="2">
        <v>36677</v>
      </c>
      <c r="AB152">
        <v>272.89999999999998</v>
      </c>
      <c r="AC152" s="2">
        <v>40694</v>
      </c>
      <c r="AD152">
        <v>139.41525999999999</v>
      </c>
      <c r="AE152" s="2">
        <v>40724</v>
      </c>
      <c r="AF152">
        <v>148.90162000000001</v>
      </c>
    </row>
    <row r="153" spans="1:32" x14ac:dyDescent="0.2">
      <c r="A153" s="2">
        <v>35611</v>
      </c>
      <c r="B153">
        <v>5.6875</v>
      </c>
      <c r="C153" s="2">
        <v>30132</v>
      </c>
      <c r="D153">
        <v>14.15</v>
      </c>
      <c r="E153" s="2">
        <v>41362</v>
      </c>
      <c r="F153">
        <v>212.45</v>
      </c>
      <c r="G153" s="2">
        <v>30132</v>
      </c>
      <c r="H153">
        <v>14.442</v>
      </c>
      <c r="I153" s="2">
        <v>35095</v>
      </c>
      <c r="J153">
        <v>426.8</v>
      </c>
      <c r="K153" s="2">
        <v>30132</v>
      </c>
      <c r="L153">
        <v>126.39</v>
      </c>
      <c r="M153" s="2">
        <v>30132</v>
      </c>
      <c r="N153">
        <v>109.61</v>
      </c>
      <c r="O153" s="2">
        <v>36494</v>
      </c>
      <c r="P153">
        <v>3064.5262600000001</v>
      </c>
      <c r="Q153" s="2">
        <v>30132</v>
      </c>
      <c r="R153">
        <v>116.84</v>
      </c>
      <c r="S153" s="2">
        <v>30526</v>
      </c>
      <c r="T153">
        <v>1.5820099999999999</v>
      </c>
      <c r="U153" s="2">
        <v>35244</v>
      </c>
      <c r="V153">
        <v>5765.0384999999997</v>
      </c>
      <c r="W153" s="2">
        <v>38533</v>
      </c>
      <c r="X153">
        <v>3.3540299999999998</v>
      </c>
      <c r="Y153" s="2">
        <v>36707</v>
      </c>
      <c r="Z153">
        <v>114.88</v>
      </c>
      <c r="AA153" s="2">
        <v>36707</v>
      </c>
      <c r="AB153">
        <v>286.56</v>
      </c>
      <c r="AC153" s="2">
        <v>40724</v>
      </c>
      <c r="AD153">
        <v>136.65008</v>
      </c>
      <c r="AE153" s="2">
        <v>40753</v>
      </c>
      <c r="AF153">
        <v>141.28876</v>
      </c>
    </row>
    <row r="154" spans="1:32" x14ac:dyDescent="0.2">
      <c r="A154" s="2">
        <v>35642</v>
      </c>
      <c r="B154">
        <v>5.625</v>
      </c>
      <c r="C154" s="2">
        <v>30163</v>
      </c>
      <c r="D154">
        <v>12.59</v>
      </c>
      <c r="E154" s="2">
        <v>41394</v>
      </c>
      <c r="F154">
        <v>214.71</v>
      </c>
      <c r="G154" s="2">
        <v>30162</v>
      </c>
      <c r="H154">
        <v>13.682</v>
      </c>
      <c r="I154" s="2">
        <v>35124</v>
      </c>
      <c r="J154">
        <v>427.14</v>
      </c>
      <c r="K154" s="2">
        <v>30162</v>
      </c>
      <c r="L154">
        <v>124.34</v>
      </c>
      <c r="M154" s="2">
        <v>30162</v>
      </c>
      <c r="N154">
        <v>107.09</v>
      </c>
      <c r="O154" s="2">
        <v>36525</v>
      </c>
      <c r="P154">
        <v>3140.4650900000001</v>
      </c>
      <c r="Q154" s="2">
        <v>30162</v>
      </c>
      <c r="R154">
        <v>114.63</v>
      </c>
      <c r="S154" s="2">
        <v>30559</v>
      </c>
      <c r="T154">
        <v>1.56423</v>
      </c>
      <c r="U154" s="2">
        <v>35277</v>
      </c>
      <c r="V154">
        <v>5763.2900799999998</v>
      </c>
      <c r="W154" s="2">
        <v>38562</v>
      </c>
      <c r="X154">
        <v>3.5964100000000001</v>
      </c>
      <c r="Y154" s="2">
        <v>36738</v>
      </c>
      <c r="Z154">
        <v>103.75</v>
      </c>
      <c r="AA154" s="2">
        <v>36738</v>
      </c>
      <c r="AB154">
        <v>273.88</v>
      </c>
      <c r="AC154" s="2">
        <v>40753</v>
      </c>
      <c r="AD154">
        <v>131.91389000000001</v>
      </c>
      <c r="AE154" s="2">
        <v>40786</v>
      </c>
      <c r="AF154">
        <v>125.13643</v>
      </c>
    </row>
    <row r="155" spans="1:32" x14ac:dyDescent="0.2">
      <c r="A155" s="2">
        <v>35671</v>
      </c>
      <c r="B155">
        <v>5.65625</v>
      </c>
      <c r="C155" s="2">
        <v>30194</v>
      </c>
      <c r="D155">
        <v>10.119999999999999</v>
      </c>
      <c r="E155" s="2">
        <v>41425</v>
      </c>
      <c r="F155">
        <v>207.24</v>
      </c>
      <c r="G155" s="2">
        <v>30194</v>
      </c>
      <c r="H155">
        <v>12.811999999999999</v>
      </c>
      <c r="I155" s="2">
        <v>35153</v>
      </c>
      <c r="J155">
        <v>426.85</v>
      </c>
      <c r="K155" s="2">
        <v>30194</v>
      </c>
      <c r="L155">
        <v>132.93</v>
      </c>
      <c r="M155" s="2">
        <v>30194</v>
      </c>
      <c r="N155">
        <v>119.51</v>
      </c>
      <c r="O155" s="2">
        <v>36556</v>
      </c>
      <c r="P155">
        <v>2848.2189400000002</v>
      </c>
      <c r="Q155" s="2">
        <v>30194</v>
      </c>
      <c r="R155">
        <v>128.30000000000001</v>
      </c>
      <c r="S155" s="2">
        <v>30589</v>
      </c>
      <c r="T155">
        <v>1.6830799999999999</v>
      </c>
      <c r="U155" s="2">
        <v>35307</v>
      </c>
      <c r="V155">
        <v>6040.4178300000003</v>
      </c>
      <c r="W155" s="2">
        <v>38595</v>
      </c>
      <c r="X155">
        <v>3.60636</v>
      </c>
      <c r="Y155" s="2">
        <v>36769</v>
      </c>
      <c r="Z155">
        <v>108.34</v>
      </c>
      <c r="AA155" s="2">
        <v>36769</v>
      </c>
      <c r="AB155">
        <v>271.60000000000002</v>
      </c>
      <c r="AC155" s="2">
        <v>40786</v>
      </c>
      <c r="AD155">
        <v>118.38019</v>
      </c>
      <c r="AE155" s="2">
        <v>40816</v>
      </c>
      <c r="AF155">
        <v>110.01282</v>
      </c>
    </row>
    <row r="156" spans="1:32" x14ac:dyDescent="0.2">
      <c r="A156" s="2">
        <v>35703</v>
      </c>
      <c r="B156">
        <v>5.65625</v>
      </c>
      <c r="C156" s="2">
        <v>30224</v>
      </c>
      <c r="D156">
        <v>10.31</v>
      </c>
      <c r="E156" s="2">
        <v>41453</v>
      </c>
      <c r="F156">
        <v>205.73</v>
      </c>
      <c r="G156" s="2">
        <v>30224</v>
      </c>
      <c r="H156">
        <v>11.731999999999999</v>
      </c>
      <c r="I156" s="2">
        <v>35185</v>
      </c>
      <c r="J156">
        <v>427.79</v>
      </c>
      <c r="K156" s="2">
        <v>30224</v>
      </c>
      <c r="L156">
        <v>133.11000000000001</v>
      </c>
      <c r="M156" s="2">
        <v>30224</v>
      </c>
      <c r="N156">
        <v>120.42</v>
      </c>
      <c r="O156" s="2">
        <v>36585</v>
      </c>
      <c r="P156">
        <v>2858.7279100000001</v>
      </c>
      <c r="Q156" s="2">
        <v>30224</v>
      </c>
      <c r="R156">
        <v>129.25</v>
      </c>
      <c r="S156" s="2">
        <v>30620</v>
      </c>
      <c r="T156">
        <v>1.6722900000000001</v>
      </c>
      <c r="U156" s="2">
        <v>35338</v>
      </c>
      <c r="V156">
        <v>6184.3774599999997</v>
      </c>
      <c r="W156" s="2">
        <v>38625</v>
      </c>
      <c r="X156">
        <v>3.7927300000000002</v>
      </c>
      <c r="Y156" s="2">
        <v>36798</v>
      </c>
      <c r="Z156">
        <v>101.05</v>
      </c>
      <c r="AA156" s="2">
        <v>36798</v>
      </c>
      <c r="AB156">
        <v>240.19</v>
      </c>
      <c r="AC156" s="2">
        <v>40816</v>
      </c>
      <c r="AD156">
        <v>105.38949</v>
      </c>
      <c r="AE156" s="2">
        <v>40847</v>
      </c>
      <c r="AF156">
        <v>122.98978</v>
      </c>
    </row>
    <row r="157" spans="1:32" x14ac:dyDescent="0.2">
      <c r="A157" s="2">
        <v>35734</v>
      </c>
      <c r="B157">
        <v>5.6484399999999999</v>
      </c>
      <c r="C157" s="2">
        <v>30255</v>
      </c>
      <c r="D157">
        <v>9.7100000000000009</v>
      </c>
      <c r="E157" s="2">
        <v>41486</v>
      </c>
      <c r="F157">
        <v>208.54</v>
      </c>
      <c r="G157" s="2">
        <v>30253</v>
      </c>
      <c r="H157">
        <v>10.712</v>
      </c>
      <c r="I157" s="2">
        <v>35216</v>
      </c>
      <c r="J157">
        <v>430.36</v>
      </c>
      <c r="K157" s="2">
        <v>30253</v>
      </c>
      <c r="L157">
        <v>141.83000000000001</v>
      </c>
      <c r="M157" s="2">
        <v>30253</v>
      </c>
      <c r="N157">
        <v>133.71</v>
      </c>
      <c r="O157" s="2">
        <v>36616</v>
      </c>
      <c r="P157">
        <v>3052.54979</v>
      </c>
      <c r="Q157" s="2">
        <v>30253</v>
      </c>
      <c r="R157">
        <v>143</v>
      </c>
      <c r="S157" s="2">
        <v>30650</v>
      </c>
      <c r="T157">
        <v>1.6881300000000001</v>
      </c>
      <c r="U157" s="2">
        <v>35369</v>
      </c>
      <c r="V157">
        <v>6477.9749599999996</v>
      </c>
      <c r="W157" s="2">
        <v>38656</v>
      </c>
      <c r="X157">
        <v>3.4184700000000001</v>
      </c>
      <c r="Y157" s="2">
        <v>36830</v>
      </c>
      <c r="Z157">
        <v>94.61</v>
      </c>
      <c r="AA157" s="2">
        <v>36830</v>
      </c>
      <c r="AB157">
        <v>221.04</v>
      </c>
      <c r="AC157" s="2">
        <v>40847</v>
      </c>
      <c r="AD157">
        <v>117.77134</v>
      </c>
      <c r="AE157" s="2">
        <v>40877</v>
      </c>
      <c r="AF157">
        <v>115.94866</v>
      </c>
    </row>
    <row r="158" spans="1:32" x14ac:dyDescent="0.2">
      <c r="A158" s="2">
        <v>35762</v>
      </c>
      <c r="B158">
        <v>5.96875</v>
      </c>
      <c r="C158" s="2">
        <v>30285</v>
      </c>
      <c r="D158">
        <v>9.1999999999999993</v>
      </c>
      <c r="E158" s="2">
        <v>41516</v>
      </c>
      <c r="F158">
        <v>207.58</v>
      </c>
      <c r="G158" s="2">
        <v>30285</v>
      </c>
      <c r="H158">
        <v>10.792</v>
      </c>
      <c r="I158" s="2">
        <v>35244</v>
      </c>
      <c r="J158">
        <v>433.92</v>
      </c>
      <c r="K158" s="2">
        <v>30285</v>
      </c>
      <c r="L158">
        <v>148.91999999999999</v>
      </c>
      <c r="M158" s="2">
        <v>30285</v>
      </c>
      <c r="N158">
        <v>138.54</v>
      </c>
      <c r="O158" s="2">
        <v>36644</v>
      </c>
      <c r="P158">
        <v>2943.2765399999998</v>
      </c>
      <c r="Q158" s="2">
        <v>30285</v>
      </c>
      <c r="R158">
        <v>147.71</v>
      </c>
      <c r="S158" s="2">
        <v>30680</v>
      </c>
      <c r="T158">
        <v>1.81907</v>
      </c>
      <c r="U158" s="2">
        <v>35398</v>
      </c>
      <c r="V158">
        <v>6826.7734</v>
      </c>
      <c r="W158" s="2">
        <v>38686</v>
      </c>
      <c r="X158">
        <v>3.6581399999999999</v>
      </c>
      <c r="Y158" s="2">
        <v>36860</v>
      </c>
      <c r="Z158">
        <v>90.68</v>
      </c>
      <c r="AA158" s="2">
        <v>36860</v>
      </c>
      <c r="AB158">
        <v>212.26</v>
      </c>
      <c r="AC158" s="2">
        <v>40877</v>
      </c>
      <c r="AD158">
        <v>111.95605</v>
      </c>
      <c r="AE158" s="2">
        <v>40907</v>
      </c>
      <c r="AF158">
        <v>112.97232</v>
      </c>
    </row>
    <row r="159" spans="1:32" x14ac:dyDescent="0.2">
      <c r="A159" s="2">
        <v>35795</v>
      </c>
      <c r="B159">
        <v>5.71875</v>
      </c>
      <c r="C159" s="2">
        <v>30316</v>
      </c>
      <c r="D159">
        <v>8.9499999999999993</v>
      </c>
      <c r="E159" s="2">
        <v>41547</v>
      </c>
      <c r="F159">
        <v>211.95</v>
      </c>
      <c r="G159" s="2">
        <v>30316</v>
      </c>
      <c r="H159">
        <v>10.388999999999999</v>
      </c>
      <c r="I159" s="2">
        <v>35277</v>
      </c>
      <c r="J159">
        <v>435.94</v>
      </c>
      <c r="K159" s="2">
        <v>30316</v>
      </c>
      <c r="L159">
        <v>155.16</v>
      </c>
      <c r="M159" s="2">
        <v>30316</v>
      </c>
      <c r="N159">
        <v>140.63999999999999</v>
      </c>
      <c r="O159" s="2">
        <v>36677</v>
      </c>
      <c r="P159">
        <v>3132.4140499999999</v>
      </c>
      <c r="Q159" s="2">
        <v>30316</v>
      </c>
      <c r="R159">
        <v>150.37</v>
      </c>
      <c r="S159" s="2">
        <v>30712</v>
      </c>
      <c r="T159">
        <v>1.9030200000000002</v>
      </c>
      <c r="U159" s="2">
        <v>35430</v>
      </c>
      <c r="V159">
        <v>7064.4630500000003</v>
      </c>
      <c r="W159" s="2">
        <v>38716</v>
      </c>
      <c r="X159">
        <v>3.7754699999999999</v>
      </c>
      <c r="Y159" s="2">
        <v>36889</v>
      </c>
      <c r="Z159">
        <v>86.48</v>
      </c>
      <c r="AA159" s="2">
        <v>36889</v>
      </c>
      <c r="AB159">
        <v>211.74</v>
      </c>
      <c r="AC159" s="2">
        <v>40907</v>
      </c>
      <c r="AD159">
        <v>110.09002</v>
      </c>
      <c r="AE159" s="2">
        <v>40939</v>
      </c>
      <c r="AF159">
        <v>118.8546</v>
      </c>
    </row>
    <row r="160" spans="1:32" x14ac:dyDescent="0.2">
      <c r="A160" s="2">
        <v>35825</v>
      </c>
      <c r="B160">
        <v>5.5976600000000003</v>
      </c>
      <c r="C160" s="2">
        <v>30347</v>
      </c>
      <c r="D160">
        <v>8.68</v>
      </c>
      <c r="E160" s="2">
        <v>41578</v>
      </c>
      <c r="F160">
        <v>213.84710000000001</v>
      </c>
      <c r="G160" s="2">
        <v>30347</v>
      </c>
      <c r="H160">
        <v>10.802</v>
      </c>
      <c r="I160" s="2">
        <v>35307</v>
      </c>
      <c r="J160">
        <v>440.65</v>
      </c>
      <c r="K160" s="2">
        <v>30347</v>
      </c>
      <c r="L160">
        <v>158.03</v>
      </c>
      <c r="M160" s="2">
        <v>30347</v>
      </c>
      <c r="N160">
        <v>145.30000000000001</v>
      </c>
      <c r="O160" s="2">
        <v>36707</v>
      </c>
      <c r="P160">
        <v>3245.4566799999998</v>
      </c>
      <c r="Q160" s="2">
        <v>30347</v>
      </c>
      <c r="R160">
        <v>155.72</v>
      </c>
      <c r="S160" s="2">
        <v>30741</v>
      </c>
      <c r="T160">
        <v>1.89497</v>
      </c>
      <c r="U160" s="2">
        <v>35461</v>
      </c>
      <c r="V160">
        <v>6839.1417899999997</v>
      </c>
      <c r="W160" s="2">
        <v>38748</v>
      </c>
      <c r="X160">
        <v>4.3064400000000003</v>
      </c>
      <c r="Y160" s="2">
        <v>36922</v>
      </c>
      <c r="Z160">
        <v>88.66</v>
      </c>
      <c r="AA160" s="2">
        <v>36922</v>
      </c>
      <c r="AB160">
        <v>238.86</v>
      </c>
      <c r="AC160" s="2">
        <v>40939</v>
      </c>
      <c r="AD160">
        <v>115.13306</v>
      </c>
      <c r="AE160" s="2">
        <v>40968</v>
      </c>
      <c r="AF160">
        <v>126.985</v>
      </c>
    </row>
    <row r="161" spans="1:32" x14ac:dyDescent="0.2">
      <c r="A161" s="2">
        <v>35853</v>
      </c>
      <c r="B161">
        <v>5.6875</v>
      </c>
      <c r="C161" s="2">
        <v>30375</v>
      </c>
      <c r="D161">
        <v>8.51</v>
      </c>
      <c r="E161" s="2">
        <v>41607</v>
      </c>
      <c r="F161">
        <v>211.31</v>
      </c>
      <c r="G161" s="2">
        <v>30375</v>
      </c>
      <c r="H161">
        <v>10.272</v>
      </c>
      <c r="I161" s="2">
        <v>35338</v>
      </c>
      <c r="J161">
        <v>451.27</v>
      </c>
      <c r="K161" s="2">
        <v>30375</v>
      </c>
      <c r="L161">
        <v>160.91</v>
      </c>
      <c r="M161" s="2">
        <v>30375</v>
      </c>
      <c r="N161">
        <v>148.06</v>
      </c>
      <c r="O161" s="2">
        <v>36738</v>
      </c>
      <c r="P161">
        <v>3301.2296099999999</v>
      </c>
      <c r="Q161" s="2">
        <v>30375</v>
      </c>
      <c r="R161">
        <v>158.57</v>
      </c>
      <c r="S161" s="2">
        <v>30771</v>
      </c>
      <c r="T161">
        <v>2.2282199999999999</v>
      </c>
      <c r="U161" s="2">
        <v>35489</v>
      </c>
      <c r="V161">
        <v>7015.2045699999999</v>
      </c>
      <c r="W161" s="2">
        <v>38776</v>
      </c>
      <c r="X161">
        <v>4.4424700000000001</v>
      </c>
      <c r="Y161" s="2">
        <v>36950</v>
      </c>
      <c r="Z161">
        <v>84.6</v>
      </c>
      <c r="AA161" s="2">
        <v>36950</v>
      </c>
      <c r="AB161">
        <v>227.46</v>
      </c>
      <c r="AC161" s="2">
        <v>40968</v>
      </c>
      <c r="AD161">
        <v>122.08945</v>
      </c>
      <c r="AE161" s="2">
        <v>40998</v>
      </c>
      <c r="AF161">
        <v>126.68066</v>
      </c>
    </row>
    <row r="162" spans="1:32" x14ac:dyDescent="0.2">
      <c r="A162" s="2">
        <v>35885</v>
      </c>
      <c r="B162">
        <v>5.6875</v>
      </c>
      <c r="C162" s="2">
        <v>30406</v>
      </c>
      <c r="D162">
        <v>8.77</v>
      </c>
      <c r="E162" s="2">
        <v>41639</v>
      </c>
      <c r="F162">
        <v>209.37200000000001</v>
      </c>
      <c r="G162" s="2">
        <v>30406</v>
      </c>
      <c r="H162">
        <v>10.622</v>
      </c>
      <c r="I162" s="2">
        <v>35369</v>
      </c>
      <c r="J162">
        <v>454.74</v>
      </c>
      <c r="K162" s="2">
        <v>30406</v>
      </c>
      <c r="L162">
        <v>166.14</v>
      </c>
      <c r="M162" s="2">
        <v>30406</v>
      </c>
      <c r="N162">
        <v>152.96</v>
      </c>
      <c r="O162" s="2">
        <v>36769</v>
      </c>
      <c r="P162">
        <v>3258.11103</v>
      </c>
      <c r="Q162" s="2">
        <v>30406</v>
      </c>
      <c r="R162">
        <v>163.35</v>
      </c>
      <c r="S162" s="2">
        <v>30802</v>
      </c>
      <c r="T162">
        <v>2.1845300000000001</v>
      </c>
      <c r="U162" s="2">
        <v>35520</v>
      </c>
      <c r="V162">
        <v>7036.4961899999998</v>
      </c>
      <c r="W162" s="2">
        <v>38807</v>
      </c>
      <c r="X162">
        <v>4.5842799999999997</v>
      </c>
      <c r="Y162" s="2">
        <v>36980</v>
      </c>
      <c r="Z162">
        <v>79.760000000000005</v>
      </c>
      <c r="AA162" s="2">
        <v>36980</v>
      </c>
      <c r="AB162">
        <v>201.01</v>
      </c>
      <c r="AC162" s="2">
        <v>40998</v>
      </c>
      <c r="AD162">
        <v>121.31787</v>
      </c>
      <c r="AE162" s="2">
        <v>41029</v>
      </c>
      <c r="AF162">
        <v>120.10608999999999</v>
      </c>
    </row>
    <row r="163" spans="1:32" x14ac:dyDescent="0.2">
      <c r="A163" s="2">
        <v>35915</v>
      </c>
      <c r="B163">
        <v>5.65625</v>
      </c>
      <c r="C163" s="2">
        <v>30436</v>
      </c>
      <c r="D163">
        <v>8.8000000000000007</v>
      </c>
      <c r="E163" s="2">
        <v>41670</v>
      </c>
      <c r="F163">
        <v>211.88589999999999</v>
      </c>
      <c r="G163" s="2">
        <v>30435</v>
      </c>
      <c r="H163">
        <v>10.272</v>
      </c>
      <c r="I163" s="2">
        <v>35398</v>
      </c>
      <c r="J163">
        <v>463.71</v>
      </c>
      <c r="K163" s="2">
        <v>30435</v>
      </c>
      <c r="L163">
        <v>177.56</v>
      </c>
      <c r="M163" s="2">
        <v>30435</v>
      </c>
      <c r="N163">
        <v>164.42</v>
      </c>
      <c r="O163" s="2">
        <v>36798</v>
      </c>
      <c r="P163">
        <v>3144.6628999999998</v>
      </c>
      <c r="Q163" s="2">
        <v>30435</v>
      </c>
      <c r="R163">
        <v>175.87</v>
      </c>
      <c r="S163" s="2">
        <v>30833</v>
      </c>
      <c r="T163">
        <v>1.91513</v>
      </c>
      <c r="U163" s="2">
        <v>35550</v>
      </c>
      <c r="V163">
        <v>7201.8459999999995</v>
      </c>
      <c r="W163" s="2">
        <v>38835</v>
      </c>
      <c r="X163">
        <v>4.80288</v>
      </c>
      <c r="Y163" s="2">
        <v>37011</v>
      </c>
      <c r="Z163">
        <v>83.67</v>
      </c>
      <c r="AA163" s="2">
        <v>37011</v>
      </c>
      <c r="AB163">
        <v>200.87</v>
      </c>
      <c r="AC163" s="2">
        <v>41029</v>
      </c>
      <c r="AD163">
        <v>117.56444</v>
      </c>
      <c r="AE163" s="2">
        <v>41060</v>
      </c>
      <c r="AF163">
        <v>103.78342000000001</v>
      </c>
    </row>
    <row r="164" spans="1:32" x14ac:dyDescent="0.2">
      <c r="A164" s="2">
        <v>35944</v>
      </c>
      <c r="B164">
        <v>5.65625</v>
      </c>
      <c r="C164" s="2">
        <v>30467</v>
      </c>
      <c r="D164">
        <v>8.6300000000000008</v>
      </c>
      <c r="E164" s="2">
        <v>41698</v>
      </c>
      <c r="F164">
        <v>214.87979999999999</v>
      </c>
      <c r="G164" s="2">
        <v>30467</v>
      </c>
      <c r="H164">
        <v>10.801</v>
      </c>
      <c r="I164" s="2">
        <v>35430</v>
      </c>
      <c r="J164">
        <v>467.03</v>
      </c>
      <c r="K164" s="2">
        <v>30467</v>
      </c>
      <c r="L164">
        <v>175.38</v>
      </c>
      <c r="M164" s="2">
        <v>30467</v>
      </c>
      <c r="N164">
        <v>162.38999999999999</v>
      </c>
      <c r="O164" s="2">
        <v>36830</v>
      </c>
      <c r="P164">
        <v>3098.9823200000001</v>
      </c>
      <c r="Q164" s="2">
        <v>30467</v>
      </c>
      <c r="R164">
        <v>173.05</v>
      </c>
      <c r="S164" s="2">
        <v>30862</v>
      </c>
      <c r="T164">
        <v>1.9180199999999998</v>
      </c>
      <c r="U164" s="2">
        <v>35580</v>
      </c>
      <c r="V164">
        <v>7574.7725099999998</v>
      </c>
      <c r="W164" s="2">
        <v>38868</v>
      </c>
      <c r="X164">
        <v>4.5110700000000001</v>
      </c>
      <c r="Y164" s="2">
        <v>37042</v>
      </c>
      <c r="Z164">
        <v>83.4</v>
      </c>
      <c r="AA164" s="2">
        <v>37042</v>
      </c>
      <c r="AB164">
        <v>199.74</v>
      </c>
      <c r="AC164" s="2">
        <v>41060</v>
      </c>
      <c r="AD164">
        <v>102.30006</v>
      </c>
      <c r="AE164" s="2">
        <v>41089</v>
      </c>
      <c r="AF164">
        <v>111.9234</v>
      </c>
    </row>
    <row r="165" spans="1:32" x14ac:dyDescent="0.2">
      <c r="A165" s="2">
        <v>35976</v>
      </c>
      <c r="B165">
        <v>5.6601600000000003</v>
      </c>
      <c r="C165" s="2">
        <v>30497</v>
      </c>
      <c r="D165">
        <v>8.98</v>
      </c>
      <c r="E165" s="2">
        <v>41729</v>
      </c>
      <c r="F165">
        <v>214.6696</v>
      </c>
      <c r="G165" s="2">
        <v>30497</v>
      </c>
      <c r="H165">
        <v>10.899000000000001</v>
      </c>
      <c r="I165" s="2">
        <v>35461</v>
      </c>
      <c r="J165">
        <v>471.59</v>
      </c>
      <c r="K165" s="2">
        <v>30497</v>
      </c>
      <c r="L165">
        <v>180.45</v>
      </c>
      <c r="M165" s="2">
        <v>30497</v>
      </c>
      <c r="N165">
        <v>168.11</v>
      </c>
      <c r="O165" s="2">
        <v>36860</v>
      </c>
      <c r="P165">
        <v>3192.6662999999999</v>
      </c>
      <c r="Q165" s="2">
        <v>30497</v>
      </c>
      <c r="R165">
        <v>178.97</v>
      </c>
      <c r="S165" s="2">
        <v>30894</v>
      </c>
      <c r="T165">
        <v>1.7769200000000001</v>
      </c>
      <c r="U165" s="2">
        <v>35611</v>
      </c>
      <c r="V165">
        <v>7670.3428400000003</v>
      </c>
      <c r="W165" s="2">
        <v>38898</v>
      </c>
      <c r="X165">
        <v>4.5954100000000002</v>
      </c>
      <c r="Y165" s="2">
        <v>37071</v>
      </c>
      <c r="Z165">
        <v>79.16</v>
      </c>
      <c r="AA165" s="2">
        <v>37071</v>
      </c>
      <c r="AB165">
        <v>194.57</v>
      </c>
      <c r="AC165" s="2">
        <v>41089</v>
      </c>
      <c r="AD165">
        <v>109.79304</v>
      </c>
      <c r="AE165" s="2">
        <v>41121</v>
      </c>
      <c r="AF165">
        <v>113.31365</v>
      </c>
    </row>
    <row r="166" spans="1:32" x14ac:dyDescent="0.2">
      <c r="A166" s="2">
        <v>36007</v>
      </c>
      <c r="B166">
        <v>5.65625</v>
      </c>
      <c r="C166" s="2">
        <v>30528</v>
      </c>
      <c r="D166">
        <v>9.3699999999999992</v>
      </c>
      <c r="E166" s="2">
        <v>41759</v>
      </c>
      <c r="F166">
        <v>217.10990000000001</v>
      </c>
      <c r="G166" s="2">
        <v>30526</v>
      </c>
      <c r="H166">
        <v>11.763999999999999</v>
      </c>
      <c r="I166" s="2">
        <v>35489</v>
      </c>
      <c r="J166">
        <v>479.39</v>
      </c>
      <c r="K166" s="2">
        <v>30526</v>
      </c>
      <c r="L166">
        <v>176.8</v>
      </c>
      <c r="M166" s="2">
        <v>30526</v>
      </c>
      <c r="N166">
        <v>162.56</v>
      </c>
      <c r="O166" s="2">
        <v>36889</v>
      </c>
      <c r="P166">
        <v>3480.7913100000001</v>
      </c>
      <c r="Q166" s="2">
        <v>30526</v>
      </c>
      <c r="R166">
        <v>173.08</v>
      </c>
      <c r="S166" s="2">
        <v>30925</v>
      </c>
      <c r="T166">
        <v>1.93414</v>
      </c>
      <c r="U166" s="2">
        <v>35642</v>
      </c>
      <c r="V166">
        <v>8045.3554999999997</v>
      </c>
      <c r="W166" s="2">
        <v>38929</v>
      </c>
      <c r="X166">
        <v>4.7168999999999999</v>
      </c>
      <c r="Y166" s="2">
        <v>37103</v>
      </c>
      <c r="Z166">
        <v>73.989999999999995</v>
      </c>
      <c r="AA166" s="2">
        <v>37103</v>
      </c>
      <c r="AB166">
        <v>186.79</v>
      </c>
      <c r="AC166" s="2">
        <v>41121</v>
      </c>
      <c r="AD166">
        <v>111.18532999999999</v>
      </c>
      <c r="AE166" s="2">
        <v>41152</v>
      </c>
      <c r="AF166">
        <v>118.69538</v>
      </c>
    </row>
    <row r="167" spans="1:32" x14ac:dyDescent="0.2">
      <c r="A167" s="2">
        <v>36038</v>
      </c>
      <c r="B167">
        <v>5.6445299999999996</v>
      </c>
      <c r="C167" s="2">
        <v>30559</v>
      </c>
      <c r="D167">
        <v>9.56</v>
      </c>
      <c r="E167" s="2">
        <v>41789</v>
      </c>
      <c r="F167">
        <v>218.10390000000001</v>
      </c>
      <c r="G167" s="2">
        <v>30559</v>
      </c>
      <c r="H167">
        <v>11.94</v>
      </c>
      <c r="I167" s="2">
        <v>35520</v>
      </c>
      <c r="J167">
        <v>472.25</v>
      </c>
      <c r="K167" s="2">
        <v>30559</v>
      </c>
      <c r="L167">
        <v>177.31</v>
      </c>
      <c r="M167" s="2">
        <v>30559</v>
      </c>
      <c r="N167">
        <v>164.4</v>
      </c>
      <c r="O167" s="2">
        <v>36922</v>
      </c>
      <c r="P167">
        <v>3388.8116500000001</v>
      </c>
      <c r="Q167" s="2">
        <v>30559</v>
      </c>
      <c r="R167">
        <v>175.8</v>
      </c>
      <c r="S167" s="2">
        <v>30953</v>
      </c>
      <c r="T167">
        <v>1.91706</v>
      </c>
      <c r="U167" s="2">
        <v>35671</v>
      </c>
      <c r="V167">
        <v>7804.35</v>
      </c>
      <c r="W167" s="2">
        <v>38960</v>
      </c>
      <c r="X167">
        <v>4.8183100000000003</v>
      </c>
      <c r="Y167" s="2">
        <v>37134</v>
      </c>
      <c r="Z167">
        <v>72.28</v>
      </c>
      <c r="AA167" s="2">
        <v>37134</v>
      </c>
      <c r="AB167">
        <v>183.44</v>
      </c>
      <c r="AC167" s="2">
        <v>41152</v>
      </c>
      <c r="AD167">
        <v>115.53045</v>
      </c>
      <c r="AE167" s="2">
        <v>41180</v>
      </c>
      <c r="AF167">
        <v>122.88855</v>
      </c>
    </row>
    <row r="168" spans="1:32" x14ac:dyDescent="0.2">
      <c r="A168" s="2">
        <v>36068</v>
      </c>
      <c r="B168">
        <v>5.375</v>
      </c>
      <c r="C168" s="2">
        <v>30589</v>
      </c>
      <c r="D168">
        <v>9.4499999999999993</v>
      </c>
      <c r="E168" s="2">
        <v>41820</v>
      </c>
      <c r="F168">
        <v>219.9956</v>
      </c>
      <c r="G168" s="2">
        <v>30589</v>
      </c>
      <c r="H168">
        <v>11.39</v>
      </c>
      <c r="I168" s="2">
        <v>35550</v>
      </c>
      <c r="J168">
        <v>477.23</v>
      </c>
      <c r="K168" s="2">
        <v>30589</v>
      </c>
      <c r="L168">
        <v>180.47</v>
      </c>
      <c r="M168" s="2">
        <v>30589</v>
      </c>
      <c r="N168">
        <v>166.07</v>
      </c>
      <c r="O168" s="2">
        <v>36950</v>
      </c>
      <c r="P168">
        <v>3189.9399400000002</v>
      </c>
      <c r="Q168" s="2">
        <v>30589</v>
      </c>
      <c r="R168">
        <v>177.54</v>
      </c>
      <c r="S168" s="2">
        <v>30986</v>
      </c>
      <c r="T168">
        <v>2.02</v>
      </c>
      <c r="U168" s="2">
        <v>35703</v>
      </c>
      <c r="V168">
        <v>8465.7123800000008</v>
      </c>
      <c r="W168" s="2">
        <v>38989</v>
      </c>
      <c r="X168">
        <v>4.9571199999999997</v>
      </c>
      <c r="Y168" s="2">
        <v>37162</v>
      </c>
      <c r="Z168">
        <v>64.08</v>
      </c>
      <c r="AA168" s="2">
        <v>37162</v>
      </c>
      <c r="AB168">
        <v>154.36000000000001</v>
      </c>
      <c r="AC168" s="2">
        <v>41180</v>
      </c>
      <c r="AD168">
        <v>119.19292</v>
      </c>
      <c r="AE168" s="2">
        <v>41213</v>
      </c>
      <c r="AF168">
        <v>125.14753</v>
      </c>
    </row>
    <row r="169" spans="1:32" x14ac:dyDescent="0.2">
      <c r="A169" s="2">
        <v>36098</v>
      </c>
      <c r="B169">
        <v>5.2387499999999996</v>
      </c>
      <c r="C169" s="2">
        <v>30620</v>
      </c>
      <c r="D169">
        <v>9.48</v>
      </c>
      <c r="E169" s="2">
        <v>41851</v>
      </c>
      <c r="F169">
        <v>217.80119999999999</v>
      </c>
      <c r="G169" s="2">
        <v>30620</v>
      </c>
      <c r="H169">
        <v>11.717000000000001</v>
      </c>
      <c r="I169" s="2">
        <v>35580</v>
      </c>
      <c r="J169">
        <v>487.44</v>
      </c>
      <c r="K169" s="2">
        <v>30620</v>
      </c>
      <c r="L169">
        <v>177.91</v>
      </c>
      <c r="M169" s="2">
        <v>30620</v>
      </c>
      <c r="N169">
        <v>163.55000000000001</v>
      </c>
      <c r="O169" s="2">
        <v>36980</v>
      </c>
      <c r="P169">
        <v>2853.6820200000002</v>
      </c>
      <c r="Q169" s="2">
        <v>30620</v>
      </c>
      <c r="R169">
        <v>174.32</v>
      </c>
      <c r="S169" s="2">
        <v>31016</v>
      </c>
      <c r="T169">
        <v>2.0293899999999998</v>
      </c>
      <c r="U169" s="2">
        <v>35734</v>
      </c>
      <c r="V169">
        <v>8121.9894599999998</v>
      </c>
      <c r="W169" s="2">
        <v>39021</v>
      </c>
      <c r="X169">
        <v>5.2965900000000001</v>
      </c>
      <c r="Y169" s="2">
        <v>37195</v>
      </c>
      <c r="Z169">
        <v>64.87</v>
      </c>
      <c r="AA169" s="2">
        <v>37195</v>
      </c>
      <c r="AB169">
        <v>162.49</v>
      </c>
      <c r="AC169" s="2">
        <v>41213</v>
      </c>
      <c r="AD169">
        <v>120.80509000000001</v>
      </c>
      <c r="AE169" s="2">
        <v>41243</v>
      </c>
      <c r="AF169">
        <v>128.97984</v>
      </c>
    </row>
    <row r="170" spans="1:32" x14ac:dyDescent="0.2">
      <c r="A170" s="2">
        <v>36129</v>
      </c>
      <c r="B170">
        <v>5.6206300000000002</v>
      </c>
      <c r="C170" s="2">
        <v>30650</v>
      </c>
      <c r="D170">
        <v>9.34</v>
      </c>
      <c r="E170" s="2">
        <v>41880</v>
      </c>
      <c r="F170">
        <v>218.70570000000001</v>
      </c>
      <c r="G170" s="2">
        <v>30650</v>
      </c>
      <c r="H170">
        <v>11.589</v>
      </c>
      <c r="I170" s="2">
        <v>35611</v>
      </c>
      <c r="J170">
        <v>494.2</v>
      </c>
      <c r="K170" s="2">
        <v>30650</v>
      </c>
      <c r="L170">
        <v>182.06</v>
      </c>
      <c r="M170" s="2">
        <v>30650</v>
      </c>
      <c r="N170">
        <v>166.4</v>
      </c>
      <c r="O170" s="2">
        <v>37011</v>
      </c>
      <c r="P170">
        <v>2916.60995</v>
      </c>
      <c r="Q170" s="2">
        <v>30650</v>
      </c>
      <c r="R170">
        <v>178.23</v>
      </c>
      <c r="S170" s="2">
        <v>31047</v>
      </c>
      <c r="T170">
        <v>2.1027900000000002</v>
      </c>
      <c r="U170" s="2">
        <v>35762</v>
      </c>
      <c r="V170">
        <v>8157.0444299999999</v>
      </c>
      <c r="W170" s="2">
        <v>39051</v>
      </c>
      <c r="X170">
        <v>5.8727999999999998</v>
      </c>
      <c r="Y170" s="2">
        <v>37225</v>
      </c>
      <c r="Z170">
        <v>67.709999999999994</v>
      </c>
      <c r="AA170" s="2">
        <v>37225</v>
      </c>
      <c r="AB170">
        <v>183.95</v>
      </c>
      <c r="AC170" s="2">
        <v>41243</v>
      </c>
      <c r="AD170">
        <v>123.56104999999999</v>
      </c>
      <c r="AE170" s="2">
        <v>41274</v>
      </c>
      <c r="AF170">
        <v>133.21052</v>
      </c>
    </row>
    <row r="171" spans="1:32" x14ac:dyDescent="0.2">
      <c r="A171" s="2">
        <v>36160</v>
      </c>
      <c r="B171">
        <v>5.0640599999999996</v>
      </c>
      <c r="C171" s="2">
        <v>30681</v>
      </c>
      <c r="D171">
        <v>9.4700000000000006</v>
      </c>
      <c r="E171" s="2">
        <v>41912</v>
      </c>
      <c r="F171">
        <v>211.18299999999999</v>
      </c>
      <c r="G171" s="2">
        <v>30680</v>
      </c>
      <c r="H171">
        <v>11.801</v>
      </c>
      <c r="I171" s="2">
        <v>35642</v>
      </c>
      <c r="J171">
        <v>507.77</v>
      </c>
      <c r="K171" s="2">
        <v>30680</v>
      </c>
      <c r="L171">
        <v>183.95</v>
      </c>
      <c r="M171" s="2">
        <v>30680</v>
      </c>
      <c r="N171">
        <v>164.93</v>
      </c>
      <c r="O171" s="2">
        <v>37042</v>
      </c>
      <c r="P171">
        <v>2884.5020599999998</v>
      </c>
      <c r="Q171" s="2">
        <v>30680</v>
      </c>
      <c r="R171">
        <v>176.75</v>
      </c>
      <c r="S171" s="2">
        <v>31078</v>
      </c>
      <c r="T171">
        <v>2.0962100000000001</v>
      </c>
      <c r="U171" s="2">
        <v>35795</v>
      </c>
      <c r="V171">
        <v>8463.3040000000001</v>
      </c>
      <c r="W171" s="2">
        <v>39080</v>
      </c>
      <c r="X171">
        <v>6.7235300000000002</v>
      </c>
      <c r="Y171" s="2">
        <v>37256</v>
      </c>
      <c r="Z171">
        <v>65.88</v>
      </c>
      <c r="AA171" s="2">
        <v>37256</v>
      </c>
      <c r="AB171">
        <v>199.16</v>
      </c>
      <c r="AC171" s="2">
        <v>41274</v>
      </c>
      <c r="AD171">
        <v>127.10514000000001</v>
      </c>
      <c r="AE171" s="2">
        <v>41305</v>
      </c>
      <c r="AF171">
        <v>142.17015000000001</v>
      </c>
    </row>
    <row r="172" spans="1:32" x14ac:dyDescent="0.2">
      <c r="A172" s="2">
        <v>36189</v>
      </c>
      <c r="B172">
        <v>4.9390599999999996</v>
      </c>
      <c r="C172" s="2">
        <v>30712</v>
      </c>
      <c r="D172">
        <v>9.56</v>
      </c>
      <c r="E172" s="2">
        <v>41943</v>
      </c>
      <c r="F172">
        <v>210.50829999999999</v>
      </c>
      <c r="G172" s="2">
        <v>30712</v>
      </c>
      <c r="H172">
        <v>11.641999999999999</v>
      </c>
      <c r="I172" s="2">
        <v>35671</v>
      </c>
      <c r="J172">
        <v>506.62</v>
      </c>
      <c r="K172" s="2">
        <v>30712</v>
      </c>
      <c r="L172">
        <v>185.04</v>
      </c>
      <c r="M172" s="2">
        <v>30712</v>
      </c>
      <c r="N172">
        <v>163.41</v>
      </c>
      <c r="O172" s="2">
        <v>37071</v>
      </c>
      <c r="P172">
        <v>2785.58952</v>
      </c>
      <c r="Q172" s="2">
        <v>30712</v>
      </c>
      <c r="R172">
        <v>173.78</v>
      </c>
      <c r="S172" s="2">
        <v>31106</v>
      </c>
      <c r="T172">
        <v>2.1592699999999998</v>
      </c>
      <c r="U172" s="2">
        <v>35825</v>
      </c>
      <c r="V172">
        <v>8921.3724000000002</v>
      </c>
      <c r="W172" s="2">
        <v>39113</v>
      </c>
      <c r="X172">
        <v>6.4404599999999999</v>
      </c>
      <c r="Y172" s="2">
        <v>37287</v>
      </c>
      <c r="Z172">
        <v>63.04</v>
      </c>
      <c r="AA172" s="2">
        <v>37287</v>
      </c>
      <c r="AB172">
        <v>206.96</v>
      </c>
      <c r="AC172" s="2">
        <v>41305</v>
      </c>
      <c r="AD172">
        <v>134.35247000000001</v>
      </c>
      <c r="AE172" s="2">
        <v>41333</v>
      </c>
      <c r="AF172">
        <v>137.90790999999999</v>
      </c>
    </row>
    <row r="173" spans="1:32" x14ac:dyDescent="0.2">
      <c r="A173" s="2">
        <v>36217</v>
      </c>
      <c r="B173">
        <v>4.9625000000000004</v>
      </c>
      <c r="C173" s="2">
        <v>30741</v>
      </c>
      <c r="D173">
        <v>9.59</v>
      </c>
      <c r="E173" s="2">
        <v>41971</v>
      </c>
      <c r="F173">
        <v>208.75200000000001</v>
      </c>
      <c r="G173" s="2">
        <v>30741</v>
      </c>
      <c r="H173">
        <v>12.055</v>
      </c>
      <c r="I173" s="2">
        <v>35703</v>
      </c>
      <c r="J173">
        <v>516.66</v>
      </c>
      <c r="K173" s="2">
        <v>30741</v>
      </c>
      <c r="L173">
        <v>181.54</v>
      </c>
      <c r="M173" s="2">
        <v>30741</v>
      </c>
      <c r="N173">
        <v>157.06</v>
      </c>
      <c r="O173" s="2">
        <v>37103</v>
      </c>
      <c r="P173">
        <v>2735.3542699999998</v>
      </c>
      <c r="Q173" s="2">
        <v>30741</v>
      </c>
      <c r="R173">
        <v>166.4</v>
      </c>
      <c r="S173" s="2">
        <v>31135</v>
      </c>
      <c r="T173">
        <v>2.28735</v>
      </c>
      <c r="U173" s="2">
        <v>35853</v>
      </c>
      <c r="V173">
        <v>9490.0918299999994</v>
      </c>
      <c r="W173" s="2">
        <v>39141</v>
      </c>
      <c r="X173">
        <v>6.3275199999999998</v>
      </c>
      <c r="Y173" s="2">
        <v>37315</v>
      </c>
      <c r="Z173">
        <v>64.92</v>
      </c>
      <c r="AA173" s="2">
        <v>37315</v>
      </c>
      <c r="AB173">
        <v>208.23</v>
      </c>
      <c r="AC173" s="2">
        <v>41333</v>
      </c>
      <c r="AD173">
        <v>130.36381</v>
      </c>
      <c r="AE173" s="2">
        <v>41362</v>
      </c>
      <c r="AF173">
        <v>136.00959</v>
      </c>
    </row>
    <row r="174" spans="1:32" x14ac:dyDescent="0.2">
      <c r="A174" s="2">
        <v>36250</v>
      </c>
      <c r="B174">
        <v>4.9371900000000002</v>
      </c>
      <c r="C174" s="2">
        <v>30772</v>
      </c>
      <c r="D174">
        <v>9.91</v>
      </c>
      <c r="E174" s="2">
        <v>42004</v>
      </c>
      <c r="F174">
        <v>207.3005</v>
      </c>
      <c r="G174" s="2">
        <v>30771</v>
      </c>
      <c r="H174">
        <v>12.471</v>
      </c>
      <c r="I174" s="2">
        <v>35734</v>
      </c>
      <c r="J174">
        <v>517.12</v>
      </c>
      <c r="K174" s="2">
        <v>30771</v>
      </c>
      <c r="L174">
        <v>189.61</v>
      </c>
      <c r="M174" s="2">
        <v>30771</v>
      </c>
      <c r="N174">
        <v>159.18</v>
      </c>
      <c r="O174" s="2">
        <v>37134</v>
      </c>
      <c r="P174">
        <v>2725.0254799999998</v>
      </c>
      <c r="Q174" s="2">
        <v>30771</v>
      </c>
      <c r="R174">
        <v>168.19</v>
      </c>
      <c r="S174" s="2">
        <v>31167</v>
      </c>
      <c r="T174">
        <v>2.2047400000000001</v>
      </c>
      <c r="U174" s="2">
        <v>35885</v>
      </c>
      <c r="V174">
        <v>9930.5031299999991</v>
      </c>
      <c r="W174" s="2">
        <v>39171</v>
      </c>
      <c r="X174">
        <v>6.56942</v>
      </c>
      <c r="Y174" s="2">
        <v>37344</v>
      </c>
      <c r="Z174">
        <v>68.62</v>
      </c>
      <c r="AA174" s="2">
        <v>37344</v>
      </c>
      <c r="AB174">
        <v>221.65</v>
      </c>
      <c r="AC174" s="2">
        <v>41362</v>
      </c>
      <c r="AD174">
        <v>129.36634000000001</v>
      </c>
      <c r="AE174" s="2">
        <v>41394</v>
      </c>
      <c r="AF174">
        <v>141.55376999999999</v>
      </c>
    </row>
    <row r="175" spans="1:32" x14ac:dyDescent="0.2">
      <c r="A175" s="2">
        <v>36280</v>
      </c>
      <c r="B175">
        <v>4.9024999999999999</v>
      </c>
      <c r="C175" s="2">
        <v>30802</v>
      </c>
      <c r="D175">
        <v>10.29</v>
      </c>
      <c r="E175" s="2">
        <v>42034</v>
      </c>
      <c r="F175">
        <v>206.6995</v>
      </c>
      <c r="G175" s="2">
        <v>30802</v>
      </c>
      <c r="H175">
        <v>12.798</v>
      </c>
      <c r="I175" s="2">
        <v>35762</v>
      </c>
      <c r="J175">
        <v>522.05999999999995</v>
      </c>
      <c r="K175" s="2">
        <v>30802</v>
      </c>
      <c r="L175">
        <v>188.45</v>
      </c>
      <c r="M175" s="2">
        <v>30802</v>
      </c>
      <c r="N175">
        <v>160.05000000000001</v>
      </c>
      <c r="O175" s="2">
        <v>37162</v>
      </c>
      <c r="P175">
        <v>2521.9197600000002</v>
      </c>
      <c r="Q175" s="2">
        <v>30802</v>
      </c>
      <c r="R175">
        <v>168.83</v>
      </c>
      <c r="S175" s="2">
        <v>31198</v>
      </c>
      <c r="T175">
        <v>2.2852700000000001</v>
      </c>
      <c r="U175" s="2">
        <v>35915</v>
      </c>
      <c r="V175">
        <v>9903.8176500000009</v>
      </c>
      <c r="W175" s="2">
        <v>39202</v>
      </c>
      <c r="X175">
        <v>6.7985299999999995</v>
      </c>
      <c r="Y175" s="2">
        <v>37376</v>
      </c>
      <c r="Z175">
        <v>71.510000000000005</v>
      </c>
      <c r="AA175" s="2">
        <v>37376</v>
      </c>
      <c r="AB175">
        <v>223.43</v>
      </c>
      <c r="AC175" s="2">
        <v>41394</v>
      </c>
      <c r="AD175">
        <v>134.04510999999999</v>
      </c>
      <c r="AE175" s="2">
        <v>41425</v>
      </c>
      <c r="AF175">
        <v>141.22824</v>
      </c>
    </row>
    <row r="176" spans="1:32" x14ac:dyDescent="0.2">
      <c r="A176" s="2">
        <v>36311</v>
      </c>
      <c r="B176">
        <v>4.9437499999999996</v>
      </c>
      <c r="C176" s="2">
        <v>30833</v>
      </c>
      <c r="D176">
        <v>10.32</v>
      </c>
      <c r="E176" s="2">
        <v>42062</v>
      </c>
      <c r="F176">
        <v>204.43729999999999</v>
      </c>
      <c r="G176" s="2">
        <v>30833</v>
      </c>
      <c r="H176">
        <v>13.804</v>
      </c>
      <c r="I176" s="2">
        <v>35795</v>
      </c>
      <c r="J176">
        <v>526.64</v>
      </c>
      <c r="K176" s="2">
        <v>30833</v>
      </c>
      <c r="L176">
        <v>173.85</v>
      </c>
      <c r="M176" s="2">
        <v>30833</v>
      </c>
      <c r="N176">
        <v>150.55000000000001</v>
      </c>
      <c r="O176" s="2">
        <v>37195</v>
      </c>
      <c r="P176">
        <v>2538.0214900000001</v>
      </c>
      <c r="Q176" s="2">
        <v>30833</v>
      </c>
      <c r="R176">
        <v>158.9</v>
      </c>
      <c r="S176" s="2">
        <v>31226</v>
      </c>
      <c r="T176">
        <v>2.3799399999999999</v>
      </c>
      <c r="U176" s="2">
        <v>35944</v>
      </c>
      <c r="V176">
        <v>9593.3111900000004</v>
      </c>
      <c r="W176" s="2">
        <v>39233</v>
      </c>
      <c r="X176">
        <v>7.2572799999999997</v>
      </c>
      <c r="Y176" s="2">
        <v>37407</v>
      </c>
      <c r="Z176">
        <v>74</v>
      </c>
      <c r="AA176" s="2">
        <v>37407</v>
      </c>
      <c r="AB176">
        <v>217.61</v>
      </c>
      <c r="AC176" s="2">
        <v>41425</v>
      </c>
      <c r="AD176">
        <v>133.81349</v>
      </c>
      <c r="AE176" s="2">
        <v>41453</v>
      </c>
      <c r="AF176">
        <v>134.4717</v>
      </c>
    </row>
    <row r="177" spans="1:32" x14ac:dyDescent="0.2">
      <c r="A177" s="2">
        <v>36341</v>
      </c>
      <c r="B177">
        <v>5.2362500000000001</v>
      </c>
      <c r="C177" s="2">
        <v>30863</v>
      </c>
      <c r="D177">
        <v>11.06</v>
      </c>
      <c r="E177" s="2">
        <v>42094</v>
      </c>
      <c r="F177">
        <v>202.1628</v>
      </c>
      <c r="G177" s="2">
        <v>30862</v>
      </c>
      <c r="H177">
        <v>13.839</v>
      </c>
      <c r="I177" s="2">
        <v>35825</v>
      </c>
      <c r="J177">
        <v>536.12</v>
      </c>
      <c r="K177" s="2">
        <v>30862</v>
      </c>
      <c r="L177">
        <v>174.88</v>
      </c>
      <c r="M177" s="2">
        <v>30862</v>
      </c>
      <c r="N177">
        <v>153.18</v>
      </c>
      <c r="O177" s="2">
        <v>37225</v>
      </c>
      <c r="P177">
        <v>2597.7256200000002</v>
      </c>
      <c r="Q177" s="2">
        <v>30862</v>
      </c>
      <c r="R177">
        <v>161.19</v>
      </c>
      <c r="S177" s="2">
        <v>31259</v>
      </c>
      <c r="T177">
        <v>2.3890600000000002</v>
      </c>
      <c r="U177" s="2">
        <v>35976</v>
      </c>
      <c r="V177">
        <v>9742.0247500000005</v>
      </c>
      <c r="W177" s="2">
        <v>39262</v>
      </c>
      <c r="X177">
        <v>8.0784699999999994</v>
      </c>
      <c r="Y177" s="2">
        <v>37435</v>
      </c>
      <c r="Z177">
        <v>70.150000000000006</v>
      </c>
      <c r="AA177" s="2">
        <v>37435</v>
      </c>
      <c r="AB177">
        <v>206.5</v>
      </c>
      <c r="AC177" s="2">
        <v>41453</v>
      </c>
      <c r="AD177">
        <v>127.04992</v>
      </c>
      <c r="AE177" s="2">
        <v>41486</v>
      </c>
      <c r="AF177">
        <v>144.74823000000001</v>
      </c>
    </row>
    <row r="178" spans="1:32" x14ac:dyDescent="0.2">
      <c r="A178" s="2">
        <v>36371</v>
      </c>
      <c r="B178">
        <v>5.1937499999999996</v>
      </c>
      <c r="C178" s="2">
        <v>30894</v>
      </c>
      <c r="D178">
        <v>11.23</v>
      </c>
      <c r="E178" s="2">
        <v>42124</v>
      </c>
      <c r="F178">
        <v>204.63730000000001</v>
      </c>
      <c r="G178" s="2">
        <v>30894</v>
      </c>
      <c r="H178">
        <v>12.867000000000001</v>
      </c>
      <c r="I178" s="2">
        <v>35853</v>
      </c>
      <c r="J178">
        <v>539.26</v>
      </c>
      <c r="K178" s="2">
        <v>30894</v>
      </c>
      <c r="L178">
        <v>168.27</v>
      </c>
      <c r="M178" s="2">
        <v>30894</v>
      </c>
      <c r="N178">
        <v>150.66</v>
      </c>
      <c r="O178" s="2">
        <v>37256</v>
      </c>
      <c r="P178">
        <v>2616.0558299999998</v>
      </c>
      <c r="Q178" s="2">
        <v>30894</v>
      </c>
      <c r="R178">
        <v>159.08000000000001</v>
      </c>
      <c r="S178" s="2">
        <v>31289</v>
      </c>
      <c r="T178">
        <v>2.4256500000000001</v>
      </c>
      <c r="U178" s="2">
        <v>36007</v>
      </c>
      <c r="V178">
        <v>9530.0699000000004</v>
      </c>
      <c r="W178" s="2">
        <v>39294</v>
      </c>
      <c r="X178">
        <v>8.9059100000000004</v>
      </c>
      <c r="Y178" s="2">
        <v>37468</v>
      </c>
      <c r="Z178">
        <v>65.81</v>
      </c>
      <c r="AA178" s="2">
        <v>37468</v>
      </c>
      <c r="AB178">
        <v>198.17</v>
      </c>
      <c r="AC178" s="2">
        <v>41486</v>
      </c>
      <c r="AD178">
        <v>136.23938999999999</v>
      </c>
      <c r="AE178" s="2">
        <v>41516</v>
      </c>
      <c r="AF178">
        <v>142.47116</v>
      </c>
    </row>
    <row r="179" spans="1:32" x14ac:dyDescent="0.2">
      <c r="A179" s="2">
        <v>36403</v>
      </c>
      <c r="B179">
        <v>5.375</v>
      </c>
      <c r="C179" s="2">
        <v>30925</v>
      </c>
      <c r="D179">
        <v>11.64</v>
      </c>
      <c r="E179" s="2">
        <v>42153</v>
      </c>
      <c r="F179">
        <v>199.73259999999999</v>
      </c>
      <c r="G179" s="2">
        <v>30925</v>
      </c>
      <c r="H179">
        <v>12.771000000000001</v>
      </c>
      <c r="I179" s="2">
        <v>35885</v>
      </c>
      <c r="J179">
        <v>544.32000000000005</v>
      </c>
      <c r="K179" s="2">
        <v>30925</v>
      </c>
      <c r="L179">
        <v>184.68</v>
      </c>
      <c r="M179" s="2">
        <v>30925</v>
      </c>
      <c r="N179">
        <v>166.68</v>
      </c>
      <c r="O179" s="2">
        <v>37287</v>
      </c>
      <c r="P179">
        <v>2484.3603800000001</v>
      </c>
      <c r="Q179" s="2">
        <v>30925</v>
      </c>
      <c r="R179">
        <v>176.14</v>
      </c>
      <c r="S179" s="2">
        <v>31320</v>
      </c>
      <c r="T179">
        <v>2.7006600000000001</v>
      </c>
      <c r="U179" s="2">
        <v>36038</v>
      </c>
      <c r="V179">
        <v>8799.0441200000005</v>
      </c>
      <c r="W179" s="2">
        <v>39325</v>
      </c>
      <c r="X179">
        <v>9.5531900000000007</v>
      </c>
      <c r="Y179" s="2">
        <v>37498</v>
      </c>
      <c r="Z179">
        <v>64.95</v>
      </c>
      <c r="AA179" s="2">
        <v>37498</v>
      </c>
      <c r="AB179">
        <v>194.29</v>
      </c>
      <c r="AC179" s="2">
        <v>41516</v>
      </c>
      <c r="AD179">
        <v>134.36055999999999</v>
      </c>
      <c r="AE179" s="2">
        <v>41547</v>
      </c>
      <c r="AF179">
        <v>153.49566999999999</v>
      </c>
    </row>
    <row r="180" spans="1:32" x14ac:dyDescent="0.2">
      <c r="A180" s="2">
        <v>36433</v>
      </c>
      <c r="B180">
        <v>5.4</v>
      </c>
      <c r="C180" s="2">
        <v>30955</v>
      </c>
      <c r="D180">
        <v>11.3</v>
      </c>
      <c r="E180" s="2">
        <v>42185</v>
      </c>
      <c r="F180">
        <v>199.39429999999999</v>
      </c>
      <c r="G180" s="2">
        <v>30953</v>
      </c>
      <c r="H180">
        <v>12.430999999999999</v>
      </c>
      <c r="I180" s="2">
        <v>35915</v>
      </c>
      <c r="J180">
        <v>546.47</v>
      </c>
      <c r="K180" s="2">
        <v>30953</v>
      </c>
      <c r="L180">
        <v>183.52</v>
      </c>
      <c r="M180" s="2">
        <v>30953</v>
      </c>
      <c r="N180">
        <v>166.1</v>
      </c>
      <c r="O180" s="2">
        <v>37315</v>
      </c>
      <c r="P180">
        <v>2547.0929799999999</v>
      </c>
      <c r="Q180" s="2">
        <v>30953</v>
      </c>
      <c r="R180">
        <v>175.67</v>
      </c>
      <c r="S180" s="2">
        <v>31351</v>
      </c>
      <c r="T180">
        <v>2.7777799999999999</v>
      </c>
      <c r="U180" s="2">
        <v>36068</v>
      </c>
      <c r="V180">
        <v>8594.2866300000005</v>
      </c>
      <c r="W180" s="2">
        <v>39353</v>
      </c>
      <c r="X180">
        <v>11.4009</v>
      </c>
      <c r="Y180" s="2">
        <v>37529</v>
      </c>
      <c r="Z180">
        <v>60.75</v>
      </c>
      <c r="AA180" s="2">
        <v>37529</v>
      </c>
      <c r="AB180">
        <v>172.55</v>
      </c>
      <c r="AC180" s="2">
        <v>41547</v>
      </c>
      <c r="AD180">
        <v>143.63864000000001</v>
      </c>
      <c r="AE180" s="2">
        <v>41578</v>
      </c>
      <c r="AF180">
        <v>160.76738</v>
      </c>
    </row>
    <row r="181" spans="1:32" x14ac:dyDescent="0.2">
      <c r="A181" s="2">
        <v>36462</v>
      </c>
      <c r="B181">
        <v>5.4087500000000004</v>
      </c>
      <c r="C181" s="2">
        <v>30986</v>
      </c>
      <c r="D181">
        <v>9.99</v>
      </c>
      <c r="E181" s="2">
        <v>42216</v>
      </c>
      <c r="F181">
        <v>199.65530000000001</v>
      </c>
      <c r="G181" s="2">
        <v>30986</v>
      </c>
      <c r="H181">
        <v>11.741</v>
      </c>
      <c r="I181" s="2">
        <v>35944</v>
      </c>
      <c r="J181">
        <v>548.37</v>
      </c>
      <c r="K181" s="2">
        <v>30986</v>
      </c>
      <c r="L181">
        <v>185.01</v>
      </c>
      <c r="M181" s="2">
        <v>30986</v>
      </c>
      <c r="N181">
        <v>166.09</v>
      </c>
      <c r="O181" s="2">
        <v>37344</v>
      </c>
      <c r="P181">
        <v>2708.6336099999999</v>
      </c>
      <c r="Q181" s="2">
        <v>30986</v>
      </c>
      <c r="R181">
        <v>175.6</v>
      </c>
      <c r="S181" s="2">
        <v>31380</v>
      </c>
      <c r="T181">
        <v>2.82294</v>
      </c>
      <c r="U181" s="2">
        <v>36098</v>
      </c>
      <c r="V181">
        <v>9103.3376000000007</v>
      </c>
      <c r="W181" s="2">
        <v>39386</v>
      </c>
      <c r="X181">
        <v>13.28579</v>
      </c>
      <c r="Y181" s="2">
        <v>37560</v>
      </c>
      <c r="Z181">
        <v>58.36</v>
      </c>
      <c r="AA181" s="2">
        <v>37560</v>
      </c>
      <c r="AB181">
        <v>181.22</v>
      </c>
      <c r="AC181" s="2">
        <v>41578</v>
      </c>
      <c r="AD181">
        <v>149.79648</v>
      </c>
      <c r="AE181" s="2">
        <v>41607</v>
      </c>
      <c r="AF181">
        <v>162.2576</v>
      </c>
    </row>
    <row r="182" spans="1:32" x14ac:dyDescent="0.2">
      <c r="A182" s="2">
        <v>36494</v>
      </c>
      <c r="B182">
        <v>6.4824999999999999</v>
      </c>
      <c r="C182" s="2">
        <v>31016</v>
      </c>
      <c r="D182">
        <v>9.43</v>
      </c>
      <c r="E182" s="2">
        <v>42247</v>
      </c>
      <c r="F182">
        <v>200.30279999999999</v>
      </c>
      <c r="G182" s="2">
        <v>31016</v>
      </c>
      <c r="H182">
        <v>11.528</v>
      </c>
      <c r="I182" s="2">
        <v>35976</v>
      </c>
      <c r="J182">
        <v>550.34</v>
      </c>
      <c r="K182" s="2">
        <v>31016</v>
      </c>
      <c r="L182">
        <v>183.85</v>
      </c>
      <c r="M182" s="2">
        <v>31016</v>
      </c>
      <c r="N182">
        <v>163.58000000000001</v>
      </c>
      <c r="O182" s="2">
        <v>37376</v>
      </c>
      <c r="P182">
        <v>2790.9832999999999</v>
      </c>
      <c r="Q182" s="2">
        <v>31016</v>
      </c>
      <c r="R182">
        <v>173.39</v>
      </c>
      <c r="S182" s="2">
        <v>31412</v>
      </c>
      <c r="T182">
        <v>2.9966200000000001</v>
      </c>
      <c r="U182" s="2">
        <v>36129</v>
      </c>
      <c r="V182">
        <v>9465.9470399999991</v>
      </c>
      <c r="W182" s="2">
        <v>39416</v>
      </c>
      <c r="X182">
        <v>11.479229999999999</v>
      </c>
      <c r="Y182" s="2">
        <v>37589</v>
      </c>
      <c r="Z182">
        <v>60.88</v>
      </c>
      <c r="AA182" s="2">
        <v>37589</v>
      </c>
      <c r="AB182">
        <v>190.61</v>
      </c>
      <c r="AC182" s="2">
        <v>41607</v>
      </c>
      <c r="AD182">
        <v>150.91592</v>
      </c>
      <c r="AE182" s="2">
        <v>41639</v>
      </c>
      <c r="AF182">
        <v>165.88167000000001</v>
      </c>
    </row>
    <row r="183" spans="1:32" x14ac:dyDescent="0.2">
      <c r="A183" s="2">
        <v>36525</v>
      </c>
      <c r="B183">
        <v>5.8224999999999998</v>
      </c>
      <c r="C183" s="2">
        <v>31047</v>
      </c>
      <c r="D183">
        <v>8.3800000000000008</v>
      </c>
      <c r="E183" s="2">
        <v>42277</v>
      </c>
      <c r="F183">
        <v>201.84880000000001</v>
      </c>
      <c r="G183" s="2">
        <v>31047</v>
      </c>
      <c r="H183">
        <v>11.513999999999999</v>
      </c>
      <c r="I183" s="2">
        <v>36007</v>
      </c>
      <c r="J183">
        <v>553.47</v>
      </c>
      <c r="K183" s="2">
        <v>31047</v>
      </c>
      <c r="L183">
        <v>187.21</v>
      </c>
      <c r="M183" s="2">
        <v>31047</v>
      </c>
      <c r="N183">
        <v>167.24</v>
      </c>
      <c r="O183" s="2">
        <v>37407</v>
      </c>
      <c r="P183">
        <v>2885.64797</v>
      </c>
      <c r="Q183" s="2">
        <v>31047</v>
      </c>
      <c r="R183">
        <v>176.96</v>
      </c>
      <c r="S183" s="2">
        <v>31443</v>
      </c>
      <c r="T183">
        <v>3.08236</v>
      </c>
      <c r="U183" s="2">
        <v>36160</v>
      </c>
      <c r="V183">
        <v>9773.9400600000008</v>
      </c>
      <c r="W183" s="2">
        <v>39447</v>
      </c>
      <c r="X183">
        <v>10.965669999999999</v>
      </c>
      <c r="Y183" s="2">
        <v>37621</v>
      </c>
      <c r="Z183">
        <v>58.71</v>
      </c>
      <c r="AA183" s="2">
        <v>37621</v>
      </c>
      <c r="AB183">
        <v>178.86</v>
      </c>
      <c r="AC183" s="2">
        <v>41639</v>
      </c>
      <c r="AD183">
        <v>154.61555000000001</v>
      </c>
      <c r="AE183" s="2">
        <v>41670</v>
      </c>
      <c r="AF183">
        <v>159.84518</v>
      </c>
    </row>
    <row r="184" spans="1:32" x14ac:dyDescent="0.2">
      <c r="A184" s="2">
        <v>36556</v>
      </c>
      <c r="B184">
        <v>5.8849999999999998</v>
      </c>
      <c r="C184" s="2">
        <v>31078</v>
      </c>
      <c r="D184">
        <v>8.35</v>
      </c>
      <c r="E184" s="2">
        <v>42307</v>
      </c>
      <c r="F184">
        <v>202.1155</v>
      </c>
      <c r="G184" s="2">
        <v>31078</v>
      </c>
      <c r="H184">
        <v>11.173</v>
      </c>
      <c r="I184" s="2">
        <v>36038</v>
      </c>
      <c r="J184">
        <v>522.92999999999995</v>
      </c>
      <c r="K184" s="2">
        <v>31078</v>
      </c>
      <c r="L184">
        <v>197.06</v>
      </c>
      <c r="M184" s="2">
        <v>31078</v>
      </c>
      <c r="N184">
        <v>179.63</v>
      </c>
      <c r="O184" s="2">
        <v>37435</v>
      </c>
      <c r="P184">
        <v>2791.04198</v>
      </c>
      <c r="Q184" s="2">
        <v>31078</v>
      </c>
      <c r="R184">
        <v>190.48</v>
      </c>
      <c r="S184" s="2">
        <v>31471</v>
      </c>
      <c r="T184">
        <v>3.4245900000000002</v>
      </c>
      <c r="U184" s="2">
        <v>36189</v>
      </c>
      <c r="V184">
        <v>9696.5616000000009</v>
      </c>
      <c r="W184" s="2">
        <v>39478</v>
      </c>
      <c r="X184">
        <v>8.6028300000000009</v>
      </c>
      <c r="Y184" s="2">
        <v>37652</v>
      </c>
      <c r="Z184">
        <v>57.1</v>
      </c>
      <c r="AA184" s="2">
        <v>37652</v>
      </c>
      <c r="AB184">
        <v>180.31</v>
      </c>
      <c r="AC184" s="2">
        <v>41670</v>
      </c>
      <c r="AD184">
        <v>148.65697</v>
      </c>
      <c r="AE184" s="2">
        <v>41698</v>
      </c>
      <c r="AF184">
        <v>171.28824</v>
      </c>
    </row>
    <row r="185" spans="1:32" x14ac:dyDescent="0.2">
      <c r="A185" s="2">
        <v>36585</v>
      </c>
      <c r="B185">
        <v>5.9187500000000002</v>
      </c>
      <c r="C185" s="2">
        <v>31106</v>
      </c>
      <c r="D185">
        <v>8.5</v>
      </c>
      <c r="E185" s="2">
        <v>42338</v>
      </c>
      <c r="F185">
        <v>197.91470000000001</v>
      </c>
      <c r="G185" s="2">
        <v>31106</v>
      </c>
      <c r="H185">
        <v>11.891</v>
      </c>
      <c r="I185" s="2">
        <v>36068</v>
      </c>
      <c r="J185">
        <v>525.29</v>
      </c>
      <c r="K185" s="2">
        <v>31106</v>
      </c>
      <c r="L185">
        <v>196.96</v>
      </c>
      <c r="M185" s="2">
        <v>31106</v>
      </c>
      <c r="N185">
        <v>181.18</v>
      </c>
      <c r="O185" s="2">
        <v>37468</v>
      </c>
      <c r="P185">
        <v>2442.3564200000001</v>
      </c>
      <c r="Q185" s="2">
        <v>31106</v>
      </c>
      <c r="R185">
        <v>191.38</v>
      </c>
      <c r="S185" s="2">
        <v>31502</v>
      </c>
      <c r="T185">
        <v>4.1766100000000002</v>
      </c>
      <c r="U185" s="2">
        <v>36217</v>
      </c>
      <c r="V185">
        <v>9903.6255399999991</v>
      </c>
      <c r="W185" s="2">
        <v>39507</v>
      </c>
      <c r="X185">
        <v>9.5319800000000008</v>
      </c>
      <c r="Y185" s="2">
        <v>37680</v>
      </c>
      <c r="Z185">
        <v>56.6</v>
      </c>
      <c r="AA185" s="2">
        <v>37680</v>
      </c>
      <c r="AB185">
        <v>172.14</v>
      </c>
      <c r="AC185" s="2">
        <v>41698</v>
      </c>
      <c r="AD185">
        <v>158.93015</v>
      </c>
      <c r="AE185" s="2">
        <v>41729</v>
      </c>
      <c r="AF185">
        <v>170.78657000000001</v>
      </c>
    </row>
    <row r="186" spans="1:32" x14ac:dyDescent="0.2">
      <c r="A186" s="2">
        <v>36616</v>
      </c>
      <c r="B186">
        <v>6.1325000000000003</v>
      </c>
      <c r="C186" s="2">
        <v>31137</v>
      </c>
      <c r="D186">
        <v>8.58</v>
      </c>
      <c r="E186" s="2">
        <v>42369</v>
      </c>
      <c r="F186">
        <v>199.7098</v>
      </c>
      <c r="G186" s="2">
        <v>31135</v>
      </c>
      <c r="H186">
        <v>11.647</v>
      </c>
      <c r="I186" s="2">
        <v>36098</v>
      </c>
      <c r="J186">
        <v>514.53</v>
      </c>
      <c r="K186" s="2">
        <v>31135</v>
      </c>
      <c r="L186">
        <v>203.3</v>
      </c>
      <c r="M186" s="2">
        <v>31135</v>
      </c>
      <c r="N186">
        <v>180.66</v>
      </c>
      <c r="O186" s="2">
        <v>37498</v>
      </c>
      <c r="P186">
        <v>2434.27745</v>
      </c>
      <c r="Q186" s="2">
        <v>31135</v>
      </c>
      <c r="R186">
        <v>191.53</v>
      </c>
      <c r="S186" s="2">
        <v>31532</v>
      </c>
      <c r="T186">
        <v>4.3298300000000003</v>
      </c>
      <c r="U186" s="2">
        <v>36250</v>
      </c>
      <c r="V186">
        <v>10163.76153</v>
      </c>
      <c r="W186" s="2">
        <v>39538</v>
      </c>
      <c r="X186">
        <v>8.3703699999999994</v>
      </c>
      <c r="Y186" s="2">
        <v>37711</v>
      </c>
      <c r="Z186">
        <v>53.8</v>
      </c>
      <c r="AA186" s="2">
        <v>37711</v>
      </c>
      <c r="AB186">
        <v>163.69</v>
      </c>
      <c r="AC186" s="2">
        <v>41729</v>
      </c>
      <c r="AD186">
        <v>156.73846</v>
      </c>
      <c r="AE186" s="2">
        <v>41759</v>
      </c>
      <c r="AF186">
        <v>172.70103</v>
      </c>
    </row>
    <row r="187" spans="1:32" x14ac:dyDescent="0.2">
      <c r="A187" s="2">
        <v>36644</v>
      </c>
      <c r="B187">
        <v>6.2912499999999998</v>
      </c>
      <c r="C187" s="2">
        <v>31167</v>
      </c>
      <c r="D187">
        <v>8.27</v>
      </c>
      <c r="E187" s="2">
        <v>42398</v>
      </c>
      <c r="F187">
        <v>201.86859999999999</v>
      </c>
      <c r="G187" s="2">
        <v>31167</v>
      </c>
      <c r="H187">
        <v>11.385</v>
      </c>
      <c r="I187" s="2">
        <v>36129</v>
      </c>
      <c r="J187">
        <v>535.88</v>
      </c>
      <c r="K187" s="2">
        <v>31167</v>
      </c>
      <c r="L187">
        <v>202.24</v>
      </c>
      <c r="M187" s="2">
        <v>31167</v>
      </c>
      <c r="N187">
        <v>179.83</v>
      </c>
      <c r="O187" s="2">
        <v>37529</v>
      </c>
      <c r="P187">
        <v>2261.5306099999998</v>
      </c>
      <c r="Q187" s="2">
        <v>31167</v>
      </c>
      <c r="R187">
        <v>190.54</v>
      </c>
      <c r="S187" s="2">
        <v>31562</v>
      </c>
      <c r="T187">
        <v>4.2912600000000003</v>
      </c>
      <c r="U187" s="2">
        <v>36280</v>
      </c>
      <c r="V187">
        <v>10533.972250000001</v>
      </c>
      <c r="W187" s="2">
        <v>39568</v>
      </c>
      <c r="X187">
        <v>9.6562599999999996</v>
      </c>
      <c r="Y187" s="2">
        <v>37741</v>
      </c>
      <c r="Z187">
        <v>53.88</v>
      </c>
      <c r="AA187" s="2">
        <v>37741</v>
      </c>
      <c r="AB187">
        <v>168.07</v>
      </c>
      <c r="AC187" s="2">
        <v>41759</v>
      </c>
      <c r="AD187">
        <v>160.01799</v>
      </c>
      <c r="AE187" s="2">
        <v>41789</v>
      </c>
      <c r="AF187">
        <v>172.80419000000001</v>
      </c>
    </row>
    <row r="188" spans="1:32" x14ac:dyDescent="0.2">
      <c r="A188" s="2">
        <v>36677</v>
      </c>
      <c r="B188">
        <v>6.6537500000000005</v>
      </c>
      <c r="C188" s="2">
        <v>31198</v>
      </c>
      <c r="D188">
        <v>7.97</v>
      </c>
      <c r="E188" s="2">
        <v>42429</v>
      </c>
      <c r="F188">
        <v>208.34989999999999</v>
      </c>
      <c r="G188" s="2">
        <v>31198</v>
      </c>
      <c r="H188">
        <v>10.263999999999999</v>
      </c>
      <c r="I188" s="2">
        <v>36160</v>
      </c>
      <c r="J188">
        <v>536.47</v>
      </c>
      <c r="K188" s="2">
        <v>31198</v>
      </c>
      <c r="L188">
        <v>212.13</v>
      </c>
      <c r="M188" s="2">
        <v>31198</v>
      </c>
      <c r="N188">
        <v>189.55</v>
      </c>
      <c r="O188" s="2">
        <v>37560</v>
      </c>
      <c r="P188">
        <v>2329.1813499999998</v>
      </c>
      <c r="Q188" s="2">
        <v>31198</v>
      </c>
      <c r="R188">
        <v>201.21</v>
      </c>
      <c r="S188" s="2">
        <v>31593</v>
      </c>
      <c r="T188">
        <v>4.7350000000000003</v>
      </c>
      <c r="U188" s="2">
        <v>36311</v>
      </c>
      <c r="V188">
        <v>9969.3917500000007</v>
      </c>
      <c r="W188" s="2">
        <v>39598</v>
      </c>
      <c r="X188">
        <v>9.1210500000000003</v>
      </c>
      <c r="Y188" s="2">
        <v>37771</v>
      </c>
      <c r="Z188">
        <v>56.97</v>
      </c>
      <c r="AA188" s="2">
        <v>37771</v>
      </c>
      <c r="AB188">
        <v>181.72</v>
      </c>
      <c r="AC188" s="2">
        <v>41789</v>
      </c>
      <c r="AD188">
        <v>160.25867</v>
      </c>
      <c r="AE188" s="2">
        <v>41820</v>
      </c>
      <c r="AF188">
        <v>171.79580999999999</v>
      </c>
    </row>
    <row r="189" spans="1:32" x14ac:dyDescent="0.2">
      <c r="A189" s="2">
        <v>36707</v>
      </c>
      <c r="B189">
        <v>6.6418800000000005</v>
      </c>
      <c r="C189" s="2">
        <v>31228</v>
      </c>
      <c r="D189">
        <v>7.53</v>
      </c>
      <c r="E189" s="2">
        <v>42460</v>
      </c>
      <c r="F189">
        <v>214.1611</v>
      </c>
      <c r="G189" s="2">
        <v>31226</v>
      </c>
      <c r="H189">
        <v>10.179</v>
      </c>
      <c r="I189" s="2">
        <v>36189</v>
      </c>
      <c r="J189">
        <v>544.42999999999995</v>
      </c>
      <c r="K189" s="2">
        <v>31226</v>
      </c>
      <c r="L189">
        <v>215.4</v>
      </c>
      <c r="M189" s="2">
        <v>31226</v>
      </c>
      <c r="N189">
        <v>191.85</v>
      </c>
      <c r="O189" s="2">
        <v>37589</v>
      </c>
      <c r="P189">
        <v>2399.5755199999999</v>
      </c>
      <c r="Q189" s="2">
        <v>31226</v>
      </c>
      <c r="R189">
        <v>203.18</v>
      </c>
      <c r="S189" s="2">
        <v>31624</v>
      </c>
      <c r="T189">
        <v>5.3532900000000003</v>
      </c>
      <c r="U189" s="2">
        <v>36341</v>
      </c>
      <c r="V189">
        <v>9957.3241500000004</v>
      </c>
      <c r="W189" s="2">
        <v>39629</v>
      </c>
      <c r="X189">
        <v>7.9720899999999997</v>
      </c>
      <c r="Y189" s="2">
        <v>37802</v>
      </c>
      <c r="Z189">
        <v>60.96</v>
      </c>
      <c r="AA189" s="2">
        <v>37802</v>
      </c>
      <c r="AB189">
        <v>192.81</v>
      </c>
      <c r="AC189" s="2">
        <v>41820</v>
      </c>
      <c r="AD189">
        <v>159.82184000000001</v>
      </c>
      <c r="AE189" s="2">
        <v>41851</v>
      </c>
      <c r="AF189">
        <v>163.297</v>
      </c>
    </row>
    <row r="190" spans="1:32" x14ac:dyDescent="0.2">
      <c r="A190" s="2">
        <v>36738</v>
      </c>
      <c r="B190">
        <v>6.6206300000000002</v>
      </c>
      <c r="C190" s="2">
        <v>31259</v>
      </c>
      <c r="D190">
        <v>7.88</v>
      </c>
      <c r="E190" s="2">
        <v>42489</v>
      </c>
      <c r="F190">
        <v>217.7079</v>
      </c>
      <c r="G190" s="2">
        <v>31259</v>
      </c>
      <c r="H190">
        <v>10.51</v>
      </c>
      <c r="I190" s="2">
        <v>36217</v>
      </c>
      <c r="J190">
        <v>541.23</v>
      </c>
      <c r="K190" s="2">
        <v>31259</v>
      </c>
      <c r="L190">
        <v>219.31</v>
      </c>
      <c r="M190" s="2">
        <v>31259</v>
      </c>
      <c r="N190">
        <v>190.92</v>
      </c>
      <c r="O190" s="2">
        <v>37621</v>
      </c>
      <c r="P190">
        <v>2338.9305300000001</v>
      </c>
      <c r="Q190" s="2">
        <v>31259</v>
      </c>
      <c r="R190">
        <v>202.6</v>
      </c>
      <c r="S190" s="2">
        <v>31653</v>
      </c>
      <c r="T190">
        <v>5.8314899999999996</v>
      </c>
      <c r="U190" s="2">
        <v>36371</v>
      </c>
      <c r="V190">
        <v>10106.895259999999</v>
      </c>
      <c r="W190" s="2">
        <v>39660</v>
      </c>
      <c r="X190">
        <v>8.1543100000000006</v>
      </c>
      <c r="Y190" s="2">
        <v>37833</v>
      </c>
      <c r="Z190">
        <v>64.14</v>
      </c>
      <c r="AA190" s="2">
        <v>37833</v>
      </c>
      <c r="AB190">
        <v>208.65</v>
      </c>
      <c r="AC190" s="2">
        <v>41851</v>
      </c>
      <c r="AD190">
        <v>153.77145999999999</v>
      </c>
      <c r="AE190" s="2">
        <v>41880</v>
      </c>
      <c r="AF190">
        <v>163.56324000000001</v>
      </c>
    </row>
    <row r="191" spans="1:32" x14ac:dyDescent="0.2">
      <c r="A191" s="2">
        <v>36769</v>
      </c>
      <c r="B191">
        <v>6.63</v>
      </c>
      <c r="C191" s="2">
        <v>31290</v>
      </c>
      <c r="D191">
        <v>7.9</v>
      </c>
      <c r="E191" s="2">
        <v>42521</v>
      </c>
      <c r="F191">
        <v>213.7731</v>
      </c>
      <c r="G191" s="2">
        <v>31289</v>
      </c>
      <c r="H191">
        <v>10.266999999999999</v>
      </c>
      <c r="I191" s="2">
        <v>36250</v>
      </c>
      <c r="J191">
        <v>546.39</v>
      </c>
      <c r="K191" s="2">
        <v>31289</v>
      </c>
      <c r="L191">
        <v>220.59</v>
      </c>
      <c r="M191" s="2">
        <v>31289</v>
      </c>
      <c r="N191">
        <v>188.63</v>
      </c>
      <c r="O191" s="2">
        <v>37652</v>
      </c>
      <c r="P191">
        <v>2258.0427800000002</v>
      </c>
      <c r="Q191" s="2">
        <v>31289</v>
      </c>
      <c r="R191">
        <v>200.13</v>
      </c>
      <c r="S191" s="2">
        <v>31685</v>
      </c>
      <c r="T191">
        <v>5.9799299999999995</v>
      </c>
      <c r="U191" s="2">
        <v>36403</v>
      </c>
      <c r="V191">
        <v>10053.58064</v>
      </c>
      <c r="W191" s="2">
        <v>39689</v>
      </c>
      <c r="X191">
        <v>7.4867799999999995</v>
      </c>
      <c r="Y191" s="2">
        <v>37862</v>
      </c>
      <c r="Z191">
        <v>70.31</v>
      </c>
      <c r="AA191" s="2">
        <v>37862</v>
      </c>
      <c r="AB191">
        <v>224.03</v>
      </c>
      <c r="AC191" s="2">
        <v>41880</v>
      </c>
      <c r="AD191">
        <v>153.64729</v>
      </c>
      <c r="AE191" s="2">
        <v>41912</v>
      </c>
      <c r="AF191">
        <v>158.75916000000001</v>
      </c>
    </row>
    <row r="192" spans="1:32" x14ac:dyDescent="0.2">
      <c r="A192" s="2">
        <v>36798</v>
      </c>
      <c r="B192">
        <v>6.6174999999999997</v>
      </c>
      <c r="C192" s="2">
        <v>31320</v>
      </c>
      <c r="D192">
        <v>7.92</v>
      </c>
      <c r="E192" s="2">
        <v>42551</v>
      </c>
      <c r="F192">
        <v>222.39920000000001</v>
      </c>
      <c r="G192" s="2">
        <v>31320</v>
      </c>
      <c r="H192">
        <v>10.273</v>
      </c>
      <c r="I192" s="2">
        <v>36280</v>
      </c>
      <c r="J192">
        <v>556.98</v>
      </c>
      <c r="K192" s="2">
        <v>31320</v>
      </c>
      <c r="L192">
        <v>221.7</v>
      </c>
      <c r="M192" s="2">
        <v>31320</v>
      </c>
      <c r="N192">
        <v>182.08</v>
      </c>
      <c r="O192" s="2">
        <v>37680</v>
      </c>
      <c r="P192">
        <v>2146.1022499999999</v>
      </c>
      <c r="Q192" s="2">
        <v>31320</v>
      </c>
      <c r="R192">
        <v>192.7</v>
      </c>
      <c r="S192" s="2">
        <v>31716</v>
      </c>
      <c r="T192">
        <v>5.1890099999999997</v>
      </c>
      <c r="U192" s="2">
        <v>36433</v>
      </c>
      <c r="V192">
        <v>9928.06538</v>
      </c>
      <c r="W192" s="2">
        <v>39721</v>
      </c>
      <c r="X192">
        <v>5.9222200000000003</v>
      </c>
      <c r="Y192" s="2">
        <v>37894</v>
      </c>
      <c r="Z192">
        <v>73.23</v>
      </c>
      <c r="AA192" s="2">
        <v>37894</v>
      </c>
      <c r="AB192">
        <v>225.24</v>
      </c>
      <c r="AC192" s="2">
        <v>41912</v>
      </c>
      <c r="AD192">
        <v>148.01922999999999</v>
      </c>
      <c r="AE192" s="2">
        <v>41943</v>
      </c>
      <c r="AF192">
        <v>154.39445000000001</v>
      </c>
    </row>
    <row r="193" spans="1:32" x14ac:dyDescent="0.2">
      <c r="A193" s="2">
        <v>36830</v>
      </c>
      <c r="B193">
        <v>6.62</v>
      </c>
      <c r="C193" s="2">
        <v>31351</v>
      </c>
      <c r="D193">
        <v>7.99</v>
      </c>
      <c r="E193" s="2">
        <v>42580</v>
      </c>
      <c r="F193">
        <v>223.55549999999999</v>
      </c>
      <c r="G193" s="2">
        <v>31351</v>
      </c>
      <c r="H193">
        <v>9.94</v>
      </c>
      <c r="I193" s="2">
        <v>36311</v>
      </c>
      <c r="J193">
        <v>549.44000000000005</v>
      </c>
      <c r="K193" s="2">
        <v>31351</v>
      </c>
      <c r="L193">
        <v>233.09</v>
      </c>
      <c r="M193" s="2">
        <v>31351</v>
      </c>
      <c r="N193">
        <v>189.82</v>
      </c>
      <c r="O193" s="2">
        <v>37711</v>
      </c>
      <c r="P193">
        <v>2129.4547400000001</v>
      </c>
      <c r="Q193" s="2">
        <v>31351</v>
      </c>
      <c r="R193">
        <v>200.39</v>
      </c>
      <c r="S193" s="2">
        <v>31744</v>
      </c>
      <c r="T193">
        <v>5.5167999999999999</v>
      </c>
      <c r="U193" s="2">
        <v>36462</v>
      </c>
      <c r="V193">
        <v>10279.992130000001</v>
      </c>
      <c r="W193" s="2">
        <v>39752</v>
      </c>
      <c r="X193">
        <v>4.5735900000000003</v>
      </c>
      <c r="Y193" s="2">
        <v>37925</v>
      </c>
      <c r="Z193">
        <v>77.36</v>
      </c>
      <c r="AA193" s="2">
        <v>37925</v>
      </c>
      <c r="AB193">
        <v>244.37</v>
      </c>
      <c r="AC193" s="2">
        <v>41943</v>
      </c>
      <c r="AD193">
        <v>144.08188000000001</v>
      </c>
      <c r="AE193" s="2">
        <v>41971</v>
      </c>
      <c r="AF193">
        <v>159.35452000000001</v>
      </c>
    </row>
    <row r="194" spans="1:32" x14ac:dyDescent="0.2">
      <c r="A194" s="2">
        <v>36860</v>
      </c>
      <c r="B194">
        <v>6.80375</v>
      </c>
      <c r="C194" s="2">
        <v>31381</v>
      </c>
      <c r="D194">
        <v>8.0500000000000007</v>
      </c>
      <c r="E194" s="2">
        <v>42613</v>
      </c>
      <c r="F194">
        <v>221.6163</v>
      </c>
      <c r="G194" s="2">
        <v>31380</v>
      </c>
      <c r="H194">
        <v>9.56</v>
      </c>
      <c r="I194" s="2">
        <v>36341</v>
      </c>
      <c r="J194">
        <v>548.27</v>
      </c>
      <c r="K194" s="2">
        <v>31380</v>
      </c>
      <c r="L194">
        <v>245.57</v>
      </c>
      <c r="M194" s="2">
        <v>31380</v>
      </c>
      <c r="N194">
        <v>202.17</v>
      </c>
      <c r="O194" s="2">
        <v>37741</v>
      </c>
      <c r="P194">
        <v>2385.04243</v>
      </c>
      <c r="Q194" s="2">
        <v>31380</v>
      </c>
      <c r="R194">
        <v>213.57</v>
      </c>
      <c r="S194" s="2">
        <v>31777</v>
      </c>
      <c r="T194">
        <v>5.9791100000000004</v>
      </c>
      <c r="U194" s="2">
        <v>36494</v>
      </c>
      <c r="V194">
        <v>10531.77039</v>
      </c>
      <c r="W194" s="2">
        <v>39780</v>
      </c>
      <c r="X194">
        <v>4.7713099999999997</v>
      </c>
      <c r="Y194" s="2">
        <v>37953</v>
      </c>
      <c r="Z194">
        <v>75.349999999999994</v>
      </c>
      <c r="AA194" s="2">
        <v>37953</v>
      </c>
      <c r="AB194">
        <v>241.14</v>
      </c>
      <c r="AC194" s="2">
        <v>41971</v>
      </c>
      <c r="AD194">
        <v>147.27543</v>
      </c>
      <c r="AE194" s="2">
        <v>42004</v>
      </c>
      <c r="AF194">
        <v>151.66139999999999</v>
      </c>
    </row>
    <row r="195" spans="1:32" x14ac:dyDescent="0.2">
      <c r="A195" s="2">
        <v>36889</v>
      </c>
      <c r="B195">
        <v>6.5612500000000002</v>
      </c>
      <c r="C195" s="2">
        <v>31412</v>
      </c>
      <c r="D195">
        <v>8.27</v>
      </c>
      <c r="E195" s="2">
        <v>42643</v>
      </c>
      <c r="F195">
        <v>223.40719999999999</v>
      </c>
      <c r="G195" s="2">
        <v>31412</v>
      </c>
      <c r="H195">
        <v>8.9860000000000007</v>
      </c>
      <c r="I195" s="2">
        <v>36371</v>
      </c>
      <c r="J195">
        <v>550.47</v>
      </c>
      <c r="K195" s="2">
        <v>31412</v>
      </c>
      <c r="L195">
        <v>256.51</v>
      </c>
      <c r="M195" s="2">
        <v>31412</v>
      </c>
      <c r="N195">
        <v>211.28</v>
      </c>
      <c r="O195" s="2">
        <v>37771</v>
      </c>
      <c r="P195">
        <v>2544.7920800000002</v>
      </c>
      <c r="Q195" s="2">
        <v>31412</v>
      </c>
      <c r="R195">
        <v>223.18</v>
      </c>
      <c r="S195" s="2">
        <v>31807</v>
      </c>
      <c r="T195">
        <v>6.8884600000000002</v>
      </c>
      <c r="U195" s="2">
        <v>36525</v>
      </c>
      <c r="V195">
        <v>11186.729160000001</v>
      </c>
      <c r="W195" s="2">
        <v>39813</v>
      </c>
      <c r="X195">
        <v>5.2716000000000003</v>
      </c>
      <c r="Y195" s="2">
        <v>37986</v>
      </c>
      <c r="Z195">
        <v>80.33</v>
      </c>
      <c r="AA195" s="2">
        <v>37986</v>
      </c>
      <c r="AB195">
        <v>255.32</v>
      </c>
      <c r="AC195" s="2">
        <v>42004</v>
      </c>
      <c r="AD195">
        <v>141.23629</v>
      </c>
      <c r="AE195" s="2">
        <v>42034</v>
      </c>
      <c r="AF195">
        <v>152.34286</v>
      </c>
    </row>
    <row r="196" spans="1:32" x14ac:dyDescent="0.2">
      <c r="A196" s="2">
        <v>36922</v>
      </c>
      <c r="B196">
        <v>5.57</v>
      </c>
      <c r="C196" s="2">
        <v>31443</v>
      </c>
      <c r="D196">
        <v>8.14</v>
      </c>
      <c r="E196" s="2">
        <v>42674</v>
      </c>
      <c r="F196">
        <v>215.4143</v>
      </c>
      <c r="G196" s="2">
        <v>31443</v>
      </c>
      <c r="H196">
        <v>9.0489999999999995</v>
      </c>
      <c r="I196" s="2">
        <v>36403</v>
      </c>
      <c r="J196">
        <v>544.39</v>
      </c>
      <c r="K196" s="2">
        <v>31443</v>
      </c>
      <c r="L196">
        <v>259.75</v>
      </c>
      <c r="M196" s="2">
        <v>31443</v>
      </c>
      <c r="N196">
        <v>211.78</v>
      </c>
      <c r="O196" s="2">
        <v>37802</v>
      </c>
      <c r="P196">
        <v>2540.25713</v>
      </c>
      <c r="Q196" s="2">
        <v>31443</v>
      </c>
      <c r="R196">
        <v>223.28</v>
      </c>
      <c r="S196" s="2">
        <v>31835</v>
      </c>
      <c r="T196">
        <v>6.9922699999999995</v>
      </c>
      <c r="U196" s="2">
        <v>36556</v>
      </c>
      <c r="V196">
        <v>10117.985849999999</v>
      </c>
      <c r="W196" s="2">
        <v>39843</v>
      </c>
      <c r="X196">
        <v>4.8337199999999996</v>
      </c>
      <c r="Y196" s="2">
        <v>38016</v>
      </c>
      <c r="Z196">
        <v>82.69</v>
      </c>
      <c r="AA196" s="2">
        <v>38016</v>
      </c>
      <c r="AB196">
        <v>270.11</v>
      </c>
      <c r="AC196" s="2">
        <v>42034</v>
      </c>
      <c r="AD196">
        <v>141.18258</v>
      </c>
      <c r="AE196" s="2">
        <v>42062</v>
      </c>
      <c r="AF196">
        <v>161.51026999999999</v>
      </c>
    </row>
    <row r="197" spans="1:32" x14ac:dyDescent="0.2">
      <c r="A197" s="2">
        <v>36950</v>
      </c>
      <c r="B197">
        <v>5.2074999999999996</v>
      </c>
      <c r="C197" s="2">
        <v>31471</v>
      </c>
      <c r="D197">
        <v>7.86</v>
      </c>
      <c r="E197" s="2">
        <v>42704</v>
      </c>
      <c r="F197">
        <v>204.89879999999999</v>
      </c>
      <c r="G197" s="2">
        <v>31471</v>
      </c>
      <c r="H197">
        <v>8.1340000000000003</v>
      </c>
      <c r="I197" s="2">
        <v>36433</v>
      </c>
      <c r="J197">
        <v>540.47</v>
      </c>
      <c r="K197" s="2">
        <v>31471</v>
      </c>
      <c r="L197">
        <v>282.57</v>
      </c>
      <c r="M197" s="2">
        <v>31471</v>
      </c>
      <c r="N197">
        <v>226.92</v>
      </c>
      <c r="O197" s="2">
        <v>37833</v>
      </c>
      <c r="P197">
        <v>2640.4929499999998</v>
      </c>
      <c r="Q197" s="2">
        <v>31471</v>
      </c>
      <c r="R197">
        <v>238.54</v>
      </c>
      <c r="S197" s="2">
        <v>31867</v>
      </c>
      <c r="T197">
        <v>7.7839900000000002</v>
      </c>
      <c r="U197" s="2">
        <v>36585</v>
      </c>
      <c r="V197">
        <v>9848.7546700000003</v>
      </c>
      <c r="W197" s="2">
        <v>39871</v>
      </c>
      <c r="X197">
        <v>4.6795600000000004</v>
      </c>
      <c r="Y197" s="2">
        <v>38044</v>
      </c>
      <c r="Z197">
        <v>83.3</v>
      </c>
      <c r="AA197" s="2">
        <v>38044</v>
      </c>
      <c r="AB197">
        <v>278.89999999999998</v>
      </c>
      <c r="AC197" s="2">
        <v>42062</v>
      </c>
      <c r="AD197">
        <v>149.50036</v>
      </c>
      <c r="AE197" s="2">
        <v>42094</v>
      </c>
      <c r="AF197">
        <v>159.25716</v>
      </c>
    </row>
    <row r="198" spans="1:32" x14ac:dyDescent="0.2">
      <c r="A198" s="2">
        <v>36980</v>
      </c>
      <c r="B198">
        <v>5.08</v>
      </c>
      <c r="C198" s="2">
        <v>31502</v>
      </c>
      <c r="D198">
        <v>7.48</v>
      </c>
      <c r="E198" s="2">
        <v>42734</v>
      </c>
      <c r="F198">
        <v>203.06620000000001</v>
      </c>
      <c r="G198" s="2">
        <v>31502</v>
      </c>
      <c r="H198">
        <v>7.3440000000000003</v>
      </c>
      <c r="I198" s="2">
        <v>36462</v>
      </c>
      <c r="J198">
        <v>536.88</v>
      </c>
      <c r="K198" s="2">
        <v>31502</v>
      </c>
      <c r="L198">
        <v>309.60000000000002</v>
      </c>
      <c r="M198" s="2">
        <v>31502</v>
      </c>
      <c r="N198">
        <v>238.9</v>
      </c>
      <c r="O198" s="2">
        <v>37862</v>
      </c>
      <c r="P198">
        <v>2617.68055</v>
      </c>
      <c r="Q198" s="2">
        <v>31502</v>
      </c>
      <c r="R198">
        <v>251.62</v>
      </c>
      <c r="S198" s="2">
        <v>31897</v>
      </c>
      <c r="T198">
        <v>8.9786099999999998</v>
      </c>
      <c r="U198" s="2">
        <v>36616</v>
      </c>
      <c r="V198">
        <v>10412.65273</v>
      </c>
      <c r="W198" s="2">
        <v>39903</v>
      </c>
      <c r="X198">
        <v>5.3411100000000005</v>
      </c>
      <c r="Y198" s="2">
        <v>38077</v>
      </c>
      <c r="Z198">
        <v>90.33</v>
      </c>
      <c r="AA198" s="2">
        <v>38077</v>
      </c>
      <c r="AB198">
        <v>273.45999999999998</v>
      </c>
      <c r="AC198" s="2">
        <v>42094</v>
      </c>
      <c r="AD198">
        <v>145.10692</v>
      </c>
      <c r="AE198" s="2">
        <v>42124</v>
      </c>
      <c r="AF198">
        <v>163.87019000000001</v>
      </c>
    </row>
    <row r="199" spans="1:32" x14ac:dyDescent="0.2">
      <c r="A199" s="2">
        <v>37011</v>
      </c>
      <c r="B199">
        <v>4.4325000000000001</v>
      </c>
      <c r="C199" s="2">
        <v>31532</v>
      </c>
      <c r="D199">
        <v>6.99</v>
      </c>
      <c r="E199" s="2">
        <v>42766</v>
      </c>
      <c r="F199">
        <v>205.89490000000001</v>
      </c>
      <c r="G199" s="2">
        <v>31532</v>
      </c>
      <c r="H199">
        <v>7.335</v>
      </c>
      <c r="I199" s="2">
        <v>36494</v>
      </c>
      <c r="J199">
        <v>543.19000000000005</v>
      </c>
      <c r="K199" s="2">
        <v>31532</v>
      </c>
      <c r="L199">
        <v>317.5</v>
      </c>
      <c r="M199" s="2">
        <v>31532</v>
      </c>
      <c r="N199">
        <v>235.52</v>
      </c>
      <c r="O199" s="2">
        <v>37894</v>
      </c>
      <c r="P199">
        <v>2750.0037400000001</v>
      </c>
      <c r="Q199" s="2">
        <v>31532</v>
      </c>
      <c r="R199">
        <v>247.91</v>
      </c>
      <c r="S199" s="2">
        <v>31926</v>
      </c>
      <c r="T199">
        <v>8.9416899999999995</v>
      </c>
      <c r="U199" s="2">
        <v>36644</v>
      </c>
      <c r="V199">
        <v>9846.0669899999994</v>
      </c>
      <c r="W199" s="2">
        <v>39933</v>
      </c>
      <c r="X199">
        <v>5.9216899999999999</v>
      </c>
      <c r="Y199" s="2">
        <v>38107</v>
      </c>
      <c r="Z199">
        <v>85.34</v>
      </c>
      <c r="AA199" s="2">
        <v>38107</v>
      </c>
      <c r="AB199">
        <v>257.81</v>
      </c>
      <c r="AC199" s="2">
        <v>42124</v>
      </c>
      <c r="AD199">
        <v>150.97408999999999</v>
      </c>
      <c r="AE199" s="2">
        <v>42153</v>
      </c>
      <c r="AF199">
        <v>160.91904</v>
      </c>
    </row>
    <row r="200" spans="1:32" x14ac:dyDescent="0.2">
      <c r="A200" s="2">
        <v>37042</v>
      </c>
      <c r="B200">
        <v>4.0575000000000001</v>
      </c>
      <c r="C200" s="2">
        <v>31563</v>
      </c>
      <c r="D200">
        <v>6.85</v>
      </c>
      <c r="E200" s="2">
        <v>42794</v>
      </c>
      <c r="F200">
        <v>206.86660000000001</v>
      </c>
      <c r="G200" s="2">
        <v>31562</v>
      </c>
      <c r="H200">
        <v>8.0510000000000002</v>
      </c>
      <c r="I200" s="2">
        <v>36525</v>
      </c>
      <c r="J200">
        <v>549.29999999999995</v>
      </c>
      <c r="K200" s="2">
        <v>31562</v>
      </c>
      <c r="L200">
        <v>315.98</v>
      </c>
      <c r="M200" s="2">
        <v>31562</v>
      </c>
      <c r="N200">
        <v>247.35</v>
      </c>
      <c r="O200" s="2">
        <v>37925</v>
      </c>
      <c r="P200">
        <v>2815.3633500000001</v>
      </c>
      <c r="Q200" s="2">
        <v>31562</v>
      </c>
      <c r="R200">
        <v>258.86</v>
      </c>
      <c r="S200" s="2">
        <v>31958</v>
      </c>
      <c r="T200">
        <v>8.2907799999999998</v>
      </c>
      <c r="U200" s="2">
        <v>36677</v>
      </c>
      <c r="V200">
        <v>9529.4107600000007</v>
      </c>
      <c r="W200" s="2">
        <v>39962</v>
      </c>
      <c r="X200">
        <v>6.8759699999999997</v>
      </c>
      <c r="Y200" s="2">
        <v>38138</v>
      </c>
      <c r="Z200">
        <v>82.26</v>
      </c>
      <c r="AA200" s="2">
        <v>38138</v>
      </c>
      <c r="AB200">
        <v>248.07</v>
      </c>
      <c r="AC200" s="2">
        <v>42153</v>
      </c>
      <c r="AD200">
        <v>148.88166000000001</v>
      </c>
      <c r="AE200" s="2">
        <v>42185</v>
      </c>
      <c r="AF200">
        <v>156.16431</v>
      </c>
    </row>
    <row r="201" spans="1:32" x14ac:dyDescent="0.2">
      <c r="A201" s="2">
        <v>37071</v>
      </c>
      <c r="B201">
        <v>3.8624999999999998</v>
      </c>
      <c r="C201" s="2">
        <v>31593</v>
      </c>
      <c r="D201">
        <v>6.92</v>
      </c>
      <c r="E201" s="2">
        <v>42825</v>
      </c>
      <c r="F201">
        <v>207.3074</v>
      </c>
      <c r="G201" s="2">
        <v>31593</v>
      </c>
      <c r="H201">
        <v>7.3209999999999997</v>
      </c>
      <c r="I201" s="2">
        <v>36556</v>
      </c>
      <c r="J201">
        <v>546.92999999999995</v>
      </c>
      <c r="K201" s="2">
        <v>31593</v>
      </c>
      <c r="L201">
        <v>328.04</v>
      </c>
      <c r="M201" s="2">
        <v>31593</v>
      </c>
      <c r="N201">
        <v>250.84</v>
      </c>
      <c r="O201" s="2">
        <v>37953</v>
      </c>
      <c r="P201">
        <v>2972.87637</v>
      </c>
      <c r="Q201" s="2">
        <v>31593</v>
      </c>
      <c r="R201">
        <v>260.93</v>
      </c>
      <c r="S201" s="2">
        <v>31989</v>
      </c>
      <c r="T201">
        <v>7.9922000000000004</v>
      </c>
      <c r="U201" s="2">
        <v>36707</v>
      </c>
      <c r="V201">
        <v>9569.4222300000001</v>
      </c>
      <c r="W201" s="2">
        <v>39994</v>
      </c>
      <c r="X201">
        <v>7.1220299999999996</v>
      </c>
      <c r="Y201" s="2">
        <v>38168</v>
      </c>
      <c r="Z201">
        <v>85.23</v>
      </c>
      <c r="AA201" s="2">
        <v>38168</v>
      </c>
      <c r="AB201">
        <v>245.42</v>
      </c>
      <c r="AC201" s="2">
        <v>42185</v>
      </c>
      <c r="AD201">
        <v>144.08561</v>
      </c>
      <c r="AE201" s="2">
        <v>42216</v>
      </c>
      <c r="AF201">
        <v>161.12792999999999</v>
      </c>
    </row>
    <row r="202" spans="1:32" x14ac:dyDescent="0.2">
      <c r="A202" s="2">
        <v>37103</v>
      </c>
      <c r="B202">
        <v>3.75</v>
      </c>
      <c r="C202" s="2">
        <v>31624</v>
      </c>
      <c r="D202">
        <v>6.5600000000000005</v>
      </c>
      <c r="E202" s="2">
        <v>42853</v>
      </c>
      <c r="F202">
        <v>209.60929999999999</v>
      </c>
      <c r="G202" s="2">
        <v>31624</v>
      </c>
      <c r="H202">
        <v>7.2750000000000004</v>
      </c>
      <c r="I202" s="2">
        <v>36585</v>
      </c>
      <c r="J202">
        <v>547.99</v>
      </c>
      <c r="K202" s="2">
        <v>31624</v>
      </c>
      <c r="L202">
        <v>330.05</v>
      </c>
      <c r="M202" s="2">
        <v>31624</v>
      </c>
      <c r="N202">
        <v>236.12</v>
      </c>
      <c r="O202" s="2">
        <v>37986</v>
      </c>
      <c r="P202">
        <v>3183.5262600000001</v>
      </c>
      <c r="Q202" s="2">
        <v>31624</v>
      </c>
      <c r="R202">
        <v>246.47</v>
      </c>
      <c r="S202" s="2">
        <v>32020</v>
      </c>
      <c r="T202">
        <v>9.0040200000000006</v>
      </c>
      <c r="U202" s="2">
        <v>36738</v>
      </c>
      <c r="V202">
        <v>9539.0382900000004</v>
      </c>
      <c r="W202" s="2">
        <v>40025</v>
      </c>
      <c r="X202">
        <v>7.89276</v>
      </c>
      <c r="Y202" s="2">
        <v>38198</v>
      </c>
      <c r="Z202">
        <v>80.97</v>
      </c>
      <c r="AA202" s="2">
        <v>38198</v>
      </c>
      <c r="AB202">
        <v>239.66</v>
      </c>
      <c r="AC202" s="2">
        <v>42216</v>
      </c>
      <c r="AD202">
        <v>147.73729</v>
      </c>
      <c r="AE202" s="2">
        <v>42247</v>
      </c>
      <c r="AF202">
        <v>150.4025</v>
      </c>
    </row>
    <row r="203" spans="1:32" x14ac:dyDescent="0.2">
      <c r="A203" s="2">
        <v>37134</v>
      </c>
      <c r="B203">
        <v>3.5812499999999998</v>
      </c>
      <c r="C203" s="2">
        <v>31655</v>
      </c>
      <c r="D203">
        <v>6.17</v>
      </c>
      <c r="E203" s="2"/>
      <c r="G203" s="2">
        <v>31653</v>
      </c>
      <c r="H203">
        <v>6.9190000000000005</v>
      </c>
      <c r="I203" s="2">
        <v>36616</v>
      </c>
      <c r="J203">
        <v>536.47</v>
      </c>
      <c r="K203" s="2">
        <v>31653</v>
      </c>
      <c r="L203">
        <v>358.26</v>
      </c>
      <c r="M203" s="2">
        <v>31653</v>
      </c>
      <c r="N203">
        <v>252.93</v>
      </c>
      <c r="O203" s="2">
        <v>38016</v>
      </c>
      <c r="P203">
        <v>3298.3714500000001</v>
      </c>
      <c r="Q203" s="2">
        <v>31653</v>
      </c>
      <c r="R203">
        <v>263.49</v>
      </c>
      <c r="S203" s="2">
        <v>32050</v>
      </c>
      <c r="T203">
        <v>8.6584900000000005</v>
      </c>
      <c r="U203" s="2">
        <v>36769</v>
      </c>
      <c r="V203">
        <v>9655.3971799999999</v>
      </c>
      <c r="W203" s="2">
        <v>40056</v>
      </c>
      <c r="X203">
        <v>7.33704</v>
      </c>
      <c r="Y203" s="2">
        <v>38230</v>
      </c>
      <c r="Z203">
        <v>82.36</v>
      </c>
      <c r="AA203" s="2">
        <v>38230</v>
      </c>
      <c r="AB203">
        <v>250.43</v>
      </c>
      <c r="AC203" s="2">
        <v>42247</v>
      </c>
      <c r="AD203">
        <v>137.38345000000001</v>
      </c>
      <c r="AE203" s="2">
        <v>42277</v>
      </c>
      <c r="AF203">
        <v>143.43152000000001</v>
      </c>
    </row>
    <row r="204" spans="1:32" x14ac:dyDescent="0.2">
      <c r="A204" s="2">
        <v>37162</v>
      </c>
      <c r="B204">
        <v>2.63</v>
      </c>
      <c r="C204" s="2">
        <v>31685</v>
      </c>
      <c r="D204">
        <v>5.89</v>
      </c>
      <c r="E204" s="2"/>
      <c r="G204" s="2">
        <v>31685</v>
      </c>
      <c r="H204">
        <v>7.4210000000000003</v>
      </c>
      <c r="I204" s="2">
        <v>36644</v>
      </c>
      <c r="J204">
        <v>537.33000000000004</v>
      </c>
      <c r="K204" s="2">
        <v>31685</v>
      </c>
      <c r="L204">
        <v>343.35</v>
      </c>
      <c r="M204" s="2">
        <v>31685</v>
      </c>
      <c r="N204">
        <v>231.32</v>
      </c>
      <c r="O204" s="2">
        <v>38044</v>
      </c>
      <c r="P204">
        <v>3340.94166</v>
      </c>
      <c r="Q204" s="2">
        <v>31685</v>
      </c>
      <c r="R204">
        <v>241.59</v>
      </c>
      <c r="S204" s="2">
        <v>32080</v>
      </c>
      <c r="T204">
        <v>8.0080200000000001</v>
      </c>
      <c r="U204" s="2">
        <v>36798</v>
      </c>
      <c r="V204">
        <v>9303.4573099999998</v>
      </c>
      <c r="W204" s="2">
        <v>40086</v>
      </c>
      <c r="X204">
        <v>7.6432900000000004</v>
      </c>
      <c r="Y204" s="2">
        <v>38260</v>
      </c>
      <c r="Z204">
        <v>81.59</v>
      </c>
      <c r="AA204" s="2">
        <v>38260</v>
      </c>
      <c r="AB204">
        <v>259.32</v>
      </c>
      <c r="AC204" s="2">
        <v>42277</v>
      </c>
      <c r="AD204">
        <v>131.10894999999999</v>
      </c>
      <c r="AE204" s="2">
        <v>42307</v>
      </c>
      <c r="AF204">
        <v>152.90780000000001</v>
      </c>
    </row>
    <row r="205" spans="1:32" x14ac:dyDescent="0.2">
      <c r="A205" s="2">
        <v>37195</v>
      </c>
      <c r="B205">
        <v>2.2875000000000001</v>
      </c>
      <c r="C205" s="2">
        <v>31716</v>
      </c>
      <c r="D205">
        <v>5.85</v>
      </c>
      <c r="E205" s="2"/>
      <c r="G205" s="2">
        <v>31716</v>
      </c>
      <c r="H205">
        <v>7.3209999999999997</v>
      </c>
      <c r="I205" s="2">
        <v>36677</v>
      </c>
      <c r="J205">
        <v>531.82000000000005</v>
      </c>
      <c r="K205" s="2">
        <v>31716</v>
      </c>
      <c r="L205">
        <v>336.82</v>
      </c>
      <c r="M205" s="2">
        <v>31716</v>
      </c>
      <c r="N205">
        <v>243.98</v>
      </c>
      <c r="O205" s="2">
        <v>38077</v>
      </c>
      <c r="P205">
        <v>3233.16768</v>
      </c>
      <c r="Q205" s="2">
        <v>31716</v>
      </c>
      <c r="R205">
        <v>254.06</v>
      </c>
      <c r="S205" s="2">
        <v>32111</v>
      </c>
      <c r="T205">
        <v>8.3167799999999996</v>
      </c>
      <c r="U205" s="2">
        <v>36830</v>
      </c>
      <c r="V205">
        <v>9331.81682</v>
      </c>
      <c r="W205" s="2">
        <v>40116</v>
      </c>
      <c r="X205">
        <v>8.1336999999999993</v>
      </c>
      <c r="Y205" s="2">
        <v>38289</v>
      </c>
      <c r="Z205">
        <v>83.2</v>
      </c>
      <c r="AA205" s="2">
        <v>38289</v>
      </c>
      <c r="AB205">
        <v>260.83999999999997</v>
      </c>
      <c r="AC205" s="2">
        <v>42307</v>
      </c>
      <c r="AD205">
        <v>139.76333</v>
      </c>
      <c r="AE205" s="2">
        <v>42338</v>
      </c>
      <c r="AF205">
        <v>150.70177000000001</v>
      </c>
    </row>
    <row r="206" spans="1:32" x14ac:dyDescent="0.2">
      <c r="A206" s="2">
        <v>37225</v>
      </c>
      <c r="B206">
        <v>2.1187499999999999</v>
      </c>
      <c r="C206" s="2">
        <v>31746</v>
      </c>
      <c r="D206">
        <v>6.04</v>
      </c>
      <c r="E206" s="2"/>
      <c r="G206" s="2">
        <v>31744</v>
      </c>
      <c r="H206">
        <v>7.1360000000000001</v>
      </c>
      <c r="I206" s="2">
        <v>36707</v>
      </c>
      <c r="J206">
        <v>542.65</v>
      </c>
      <c r="K206" s="2">
        <v>31744</v>
      </c>
      <c r="L206">
        <v>350.46</v>
      </c>
      <c r="M206" s="2">
        <v>31744</v>
      </c>
      <c r="N206">
        <v>249.22</v>
      </c>
      <c r="O206" s="2">
        <v>38107</v>
      </c>
      <c r="P206">
        <v>3277.3719700000001</v>
      </c>
      <c r="Q206" s="2">
        <v>31744</v>
      </c>
      <c r="R206">
        <v>259.13</v>
      </c>
      <c r="S206" s="2">
        <v>32142</v>
      </c>
      <c r="T206">
        <v>8.4454600000000006</v>
      </c>
      <c r="U206" s="2">
        <v>36860</v>
      </c>
      <c r="V206">
        <v>8738.5082199999997</v>
      </c>
      <c r="W206" s="2">
        <v>40147</v>
      </c>
      <c r="X206">
        <v>8.3331199999999992</v>
      </c>
      <c r="Y206" s="2">
        <v>38321</v>
      </c>
      <c r="Z206">
        <v>88.12</v>
      </c>
      <c r="AA206" s="2">
        <v>38321</v>
      </c>
      <c r="AB206">
        <v>283.68</v>
      </c>
      <c r="AC206" s="2">
        <v>42338</v>
      </c>
      <c r="AD206">
        <v>137.31168</v>
      </c>
      <c r="AE206" s="2">
        <v>42369</v>
      </c>
      <c r="AF206">
        <v>147.71241000000001</v>
      </c>
    </row>
    <row r="207" spans="1:32" x14ac:dyDescent="0.2">
      <c r="A207" s="2">
        <v>37256</v>
      </c>
      <c r="B207">
        <v>1.87375</v>
      </c>
      <c r="C207" s="2">
        <v>31777</v>
      </c>
      <c r="D207">
        <v>6.91</v>
      </c>
      <c r="E207" s="2"/>
      <c r="G207" s="2">
        <v>31777</v>
      </c>
      <c r="H207">
        <v>7.2229999999999999</v>
      </c>
      <c r="I207" s="2">
        <v>36738</v>
      </c>
      <c r="J207">
        <v>546.79</v>
      </c>
      <c r="K207" s="2">
        <v>31777</v>
      </c>
      <c r="L207">
        <v>356.83</v>
      </c>
      <c r="M207" s="2">
        <v>31777</v>
      </c>
      <c r="N207">
        <v>242.17</v>
      </c>
      <c r="O207" s="2">
        <v>38138</v>
      </c>
      <c r="P207">
        <v>3323.7300799999998</v>
      </c>
      <c r="Q207" s="2">
        <v>31777</v>
      </c>
      <c r="R207">
        <v>252.59</v>
      </c>
      <c r="S207" s="2">
        <v>32171</v>
      </c>
      <c r="T207">
        <v>8.88246</v>
      </c>
      <c r="U207" s="2">
        <v>36889</v>
      </c>
      <c r="V207">
        <v>9294.5482499999998</v>
      </c>
      <c r="W207" s="2">
        <v>40178</v>
      </c>
      <c r="X207">
        <v>8.3721800000000002</v>
      </c>
      <c r="Y207" s="2">
        <v>38352</v>
      </c>
      <c r="Z207">
        <v>92.04</v>
      </c>
      <c r="AA207" s="2">
        <v>38352</v>
      </c>
      <c r="AB207">
        <v>292.07</v>
      </c>
      <c r="AC207" s="2">
        <v>42369</v>
      </c>
      <c r="AD207">
        <v>133.77133000000001</v>
      </c>
      <c r="AE207" s="2">
        <v>42398</v>
      </c>
      <c r="AF207">
        <v>137.78200000000001</v>
      </c>
    </row>
    <row r="208" spans="1:32" x14ac:dyDescent="0.2">
      <c r="A208" s="2">
        <v>37287</v>
      </c>
      <c r="B208">
        <v>1.8475000000000001</v>
      </c>
      <c r="C208" s="2">
        <v>31808</v>
      </c>
      <c r="D208">
        <v>6.43</v>
      </c>
      <c r="E208" s="2"/>
      <c r="G208" s="2">
        <v>31807</v>
      </c>
      <c r="H208">
        <v>7.1779999999999999</v>
      </c>
      <c r="I208" s="2">
        <v>36769</v>
      </c>
      <c r="J208">
        <v>550.53</v>
      </c>
      <c r="K208" s="2">
        <v>31807</v>
      </c>
      <c r="L208">
        <v>398.11</v>
      </c>
      <c r="M208" s="2">
        <v>31807</v>
      </c>
      <c r="N208">
        <v>274.08</v>
      </c>
      <c r="O208" s="2">
        <v>38168</v>
      </c>
      <c r="P208">
        <v>3323.8693400000002</v>
      </c>
      <c r="Q208" s="2">
        <v>31807</v>
      </c>
      <c r="R208">
        <v>285.54000000000002</v>
      </c>
      <c r="S208" s="2">
        <v>32202</v>
      </c>
      <c r="T208">
        <v>9.54617</v>
      </c>
      <c r="U208" s="2">
        <v>36922</v>
      </c>
      <c r="V208">
        <v>9194.9797500000004</v>
      </c>
      <c r="W208" s="2">
        <v>40207</v>
      </c>
      <c r="X208">
        <v>7.6497399999999995</v>
      </c>
      <c r="Y208" s="2">
        <v>38383</v>
      </c>
      <c r="Z208">
        <v>90.65</v>
      </c>
      <c r="AA208" s="2">
        <v>38383</v>
      </c>
      <c r="AB208">
        <v>293.3</v>
      </c>
      <c r="AC208" s="2">
        <v>42398</v>
      </c>
      <c r="AD208">
        <v>125.09569</v>
      </c>
      <c r="AE208" s="2">
        <v>42429</v>
      </c>
      <c r="AF208">
        <v>134.40412000000001</v>
      </c>
    </row>
    <row r="209" spans="1:32" x14ac:dyDescent="0.2">
      <c r="A209" s="2">
        <v>37315</v>
      </c>
      <c r="B209">
        <v>1.87</v>
      </c>
      <c r="C209" s="2">
        <v>31836</v>
      </c>
      <c r="D209">
        <v>6.1</v>
      </c>
      <c r="E209" s="2"/>
      <c r="G209" s="2">
        <v>31835</v>
      </c>
      <c r="H209">
        <v>7.1589999999999998</v>
      </c>
      <c r="I209" s="2">
        <v>36798</v>
      </c>
      <c r="J209">
        <v>545.72</v>
      </c>
      <c r="K209" s="2">
        <v>31835</v>
      </c>
      <c r="L209">
        <v>410.59</v>
      </c>
      <c r="M209" s="2">
        <v>31835</v>
      </c>
      <c r="N209">
        <v>284.2</v>
      </c>
      <c r="O209" s="2">
        <v>38198</v>
      </c>
      <c r="P209">
        <v>3195.5479999999998</v>
      </c>
      <c r="Q209" s="2">
        <v>31835</v>
      </c>
      <c r="R209">
        <v>295.42</v>
      </c>
      <c r="S209" s="2">
        <v>32233</v>
      </c>
      <c r="T209">
        <v>10.274179999999999</v>
      </c>
      <c r="U209" s="2">
        <v>36950</v>
      </c>
      <c r="V209">
        <v>8551.9571500000002</v>
      </c>
      <c r="W209" s="2">
        <v>40235</v>
      </c>
      <c r="X209">
        <v>7.8184199999999997</v>
      </c>
      <c r="Y209" s="2">
        <v>38411</v>
      </c>
      <c r="Z209">
        <v>93.42</v>
      </c>
      <c r="AA209" s="2">
        <v>38411</v>
      </c>
      <c r="AB209">
        <v>309.17</v>
      </c>
      <c r="AC209" s="2">
        <v>42429</v>
      </c>
      <c r="AD209">
        <v>122.34375</v>
      </c>
      <c r="AE209" s="2">
        <v>42460</v>
      </c>
      <c r="AF209">
        <v>143.02502000000001</v>
      </c>
    </row>
    <row r="210" spans="1:32" x14ac:dyDescent="0.2">
      <c r="A210" s="2">
        <v>37344</v>
      </c>
      <c r="B210">
        <v>1.8787500000000001</v>
      </c>
      <c r="C210" s="2">
        <v>31867</v>
      </c>
      <c r="D210">
        <v>6.13</v>
      </c>
      <c r="E210" s="2"/>
      <c r="G210" s="2">
        <v>31867</v>
      </c>
      <c r="H210">
        <v>7.5369999999999999</v>
      </c>
      <c r="I210" s="2">
        <v>36830</v>
      </c>
      <c r="J210">
        <v>528.24</v>
      </c>
      <c r="K210" s="2">
        <v>31867</v>
      </c>
      <c r="L210">
        <v>435.35</v>
      </c>
      <c r="M210" s="2">
        <v>31867</v>
      </c>
      <c r="N210">
        <v>291.7</v>
      </c>
      <c r="O210" s="2">
        <v>38230</v>
      </c>
      <c r="P210">
        <v>3174.4151299999999</v>
      </c>
      <c r="Q210" s="2">
        <v>31867</v>
      </c>
      <c r="R210">
        <v>304</v>
      </c>
      <c r="S210" s="2">
        <v>32262</v>
      </c>
      <c r="T210">
        <v>10.367570000000001</v>
      </c>
      <c r="U210" s="2">
        <v>36980</v>
      </c>
      <c r="V210">
        <v>7993.6572100000003</v>
      </c>
      <c r="W210" s="2">
        <v>40268</v>
      </c>
      <c r="X210">
        <v>8.2392599999999998</v>
      </c>
      <c r="Y210" s="2">
        <v>38442</v>
      </c>
      <c r="Z210">
        <v>90.36</v>
      </c>
      <c r="AA210" s="2">
        <v>38442</v>
      </c>
      <c r="AB210">
        <v>294.42</v>
      </c>
      <c r="AC210" s="2">
        <v>42460</v>
      </c>
      <c r="AD210">
        <v>129.31093000000001</v>
      </c>
      <c r="AE210" s="2">
        <v>42489</v>
      </c>
      <c r="AF210">
        <v>144.96768</v>
      </c>
    </row>
    <row r="211" spans="1:32" x14ac:dyDescent="0.2">
      <c r="A211" s="2">
        <v>37376</v>
      </c>
      <c r="B211">
        <v>1.8399999999999999</v>
      </c>
      <c r="C211" s="2">
        <v>31897</v>
      </c>
      <c r="D211">
        <v>6.37</v>
      </c>
      <c r="E211" s="2"/>
      <c r="G211" s="2">
        <v>31897</v>
      </c>
      <c r="H211">
        <v>8.1790000000000003</v>
      </c>
      <c r="I211" s="2">
        <v>36860</v>
      </c>
      <c r="J211">
        <v>507.32</v>
      </c>
      <c r="K211" s="2">
        <v>31897</v>
      </c>
      <c r="L211">
        <v>460.21</v>
      </c>
      <c r="M211" s="2">
        <v>31897</v>
      </c>
      <c r="N211">
        <v>288.36</v>
      </c>
      <c r="O211" s="2">
        <v>38260</v>
      </c>
      <c r="P211">
        <v>3256.2922100000001</v>
      </c>
      <c r="Q211" s="2">
        <v>31897</v>
      </c>
      <c r="R211">
        <v>300.33</v>
      </c>
      <c r="S211" s="2">
        <v>32294</v>
      </c>
      <c r="T211">
        <v>9.89649</v>
      </c>
      <c r="U211" s="2">
        <v>37011</v>
      </c>
      <c r="V211">
        <v>8527.8933400000005</v>
      </c>
      <c r="W211" s="2">
        <v>40298</v>
      </c>
      <c r="X211">
        <v>8.19116</v>
      </c>
      <c r="Y211" s="2">
        <v>38471</v>
      </c>
      <c r="Z211">
        <v>88.3</v>
      </c>
      <c r="AA211" s="2">
        <v>38471</v>
      </c>
      <c r="AB211">
        <v>289.77</v>
      </c>
      <c r="AC211" s="2">
        <v>42489</v>
      </c>
      <c r="AD211">
        <v>131.73159999999999</v>
      </c>
      <c r="AE211" s="2">
        <v>42521</v>
      </c>
      <c r="AF211">
        <v>143.02475000000001</v>
      </c>
    </row>
    <row r="212" spans="1:32" x14ac:dyDescent="0.2">
      <c r="A212" s="2">
        <v>37407</v>
      </c>
      <c r="B212">
        <v>1.84375</v>
      </c>
      <c r="C212" s="2">
        <v>31928</v>
      </c>
      <c r="D212">
        <v>6.85</v>
      </c>
      <c r="E212" s="2"/>
      <c r="G212" s="2">
        <v>31926</v>
      </c>
      <c r="H212">
        <v>8.4629999999999992</v>
      </c>
      <c r="I212" s="2">
        <v>36889</v>
      </c>
      <c r="J212">
        <v>517.12</v>
      </c>
      <c r="K212" s="2">
        <v>31926</v>
      </c>
      <c r="L212">
        <v>460.18</v>
      </c>
      <c r="M212" s="2">
        <v>31926</v>
      </c>
      <c r="N212">
        <v>290.10000000000002</v>
      </c>
      <c r="O212" s="2">
        <v>38289</v>
      </c>
      <c r="P212">
        <v>3330.5045300000002</v>
      </c>
      <c r="Q212" s="2">
        <v>31926</v>
      </c>
      <c r="R212">
        <v>301.20999999999998</v>
      </c>
      <c r="S212" s="2">
        <v>32324</v>
      </c>
      <c r="T212">
        <v>9.5261399999999998</v>
      </c>
      <c r="U212" s="2">
        <v>37042</v>
      </c>
      <c r="V212">
        <v>8220.6087700000007</v>
      </c>
      <c r="W212" s="2">
        <v>40329</v>
      </c>
      <c r="X212">
        <v>7.65991</v>
      </c>
      <c r="Y212" s="2">
        <v>38503</v>
      </c>
      <c r="Z212">
        <v>88.38</v>
      </c>
      <c r="AA212" s="2">
        <v>38503</v>
      </c>
      <c r="AB212">
        <v>296.64</v>
      </c>
      <c r="AC212" s="2">
        <v>42521</v>
      </c>
      <c r="AD212">
        <v>130.17035000000001</v>
      </c>
      <c r="AE212" s="2">
        <v>42551</v>
      </c>
      <c r="AF212">
        <v>135.33421000000001</v>
      </c>
    </row>
    <row r="213" spans="1:32" x14ac:dyDescent="0.2">
      <c r="A213" s="2">
        <v>37435</v>
      </c>
      <c r="B213">
        <v>1.8387500000000001</v>
      </c>
      <c r="C213" s="2">
        <v>31958</v>
      </c>
      <c r="D213">
        <v>6.73</v>
      </c>
      <c r="E213" s="2"/>
      <c r="G213" s="2">
        <v>31958</v>
      </c>
      <c r="H213">
        <v>8.3670000000000009</v>
      </c>
      <c r="I213" s="2">
        <v>36922</v>
      </c>
      <c r="J213">
        <v>555.86</v>
      </c>
      <c r="K213" s="2">
        <v>31958</v>
      </c>
      <c r="L213">
        <v>459.24</v>
      </c>
      <c r="M213" s="2">
        <v>31958</v>
      </c>
      <c r="N213">
        <v>304</v>
      </c>
      <c r="O213" s="2">
        <v>38321</v>
      </c>
      <c r="P213">
        <v>3556.2916799999998</v>
      </c>
      <c r="Q213" s="2">
        <v>31958</v>
      </c>
      <c r="R213">
        <v>315.7</v>
      </c>
      <c r="S213" s="2">
        <v>32353</v>
      </c>
      <c r="T213">
        <v>9.9243500000000004</v>
      </c>
      <c r="U213" s="2">
        <v>37071</v>
      </c>
      <c r="V213">
        <v>7965.5172499999999</v>
      </c>
      <c r="W213" s="2">
        <v>40359</v>
      </c>
      <c r="X213">
        <v>7.7292399999999999</v>
      </c>
      <c r="Y213" s="2">
        <v>38533</v>
      </c>
      <c r="Z213">
        <v>89.03</v>
      </c>
      <c r="AA213" s="2">
        <v>38533</v>
      </c>
      <c r="AB213">
        <v>304.18</v>
      </c>
      <c r="AC213" s="2">
        <v>42551</v>
      </c>
      <c r="AD213">
        <v>123.59683</v>
      </c>
      <c r="AE213" s="2">
        <v>42580</v>
      </c>
      <c r="AF213">
        <v>141.87242000000001</v>
      </c>
    </row>
    <row r="214" spans="1:32" x14ac:dyDescent="0.2">
      <c r="A214" s="2">
        <v>37468</v>
      </c>
      <c r="B214">
        <v>1.8199999999999998</v>
      </c>
      <c r="C214" s="2">
        <v>31989</v>
      </c>
      <c r="D214">
        <v>6.58</v>
      </c>
      <c r="E214" s="2"/>
      <c r="G214" s="2">
        <v>31989</v>
      </c>
      <c r="H214">
        <v>8.6519999999999992</v>
      </c>
      <c r="I214" s="2">
        <v>36950</v>
      </c>
      <c r="J214">
        <v>563.26</v>
      </c>
      <c r="K214" s="2">
        <v>31989</v>
      </c>
      <c r="L214">
        <v>467.74</v>
      </c>
      <c r="M214" s="2">
        <v>31989</v>
      </c>
      <c r="N214">
        <v>318.66000000000003</v>
      </c>
      <c r="O214" s="2">
        <v>38352</v>
      </c>
      <c r="P214">
        <v>3737.8056799999999</v>
      </c>
      <c r="Q214" s="2">
        <v>31989</v>
      </c>
      <c r="R214">
        <v>331.06</v>
      </c>
      <c r="S214" s="2">
        <v>32386</v>
      </c>
      <c r="T214">
        <v>9.2025600000000001</v>
      </c>
      <c r="U214" s="2">
        <v>37103</v>
      </c>
      <c r="V214">
        <v>7877.8618200000001</v>
      </c>
      <c r="W214" s="2">
        <v>40389</v>
      </c>
      <c r="X214">
        <v>8.0616900000000005</v>
      </c>
      <c r="Y214" s="2">
        <v>38562</v>
      </c>
      <c r="Z214">
        <v>91.39</v>
      </c>
      <c r="AA214" s="2">
        <v>38562</v>
      </c>
      <c r="AB214">
        <v>322.5</v>
      </c>
      <c r="AC214" s="2">
        <v>42580</v>
      </c>
      <c r="AD214">
        <v>128.80756</v>
      </c>
      <c r="AE214" s="2">
        <v>42613</v>
      </c>
      <c r="AF214">
        <v>142.86702</v>
      </c>
    </row>
    <row r="215" spans="1:32" x14ac:dyDescent="0.2">
      <c r="A215" s="2">
        <v>37498</v>
      </c>
      <c r="B215">
        <v>1.8199999999999998</v>
      </c>
      <c r="C215" s="2">
        <v>32020</v>
      </c>
      <c r="D215">
        <v>6.73</v>
      </c>
      <c r="E215" s="2"/>
      <c r="G215" s="2">
        <v>32020</v>
      </c>
      <c r="H215">
        <v>8.9670000000000005</v>
      </c>
      <c r="I215" s="2">
        <v>36980</v>
      </c>
      <c r="J215">
        <v>550</v>
      </c>
      <c r="K215" s="2">
        <v>32020</v>
      </c>
      <c r="L215">
        <v>494.7</v>
      </c>
      <c r="M215" s="2">
        <v>32020</v>
      </c>
      <c r="N215">
        <v>329.8</v>
      </c>
      <c r="O215" s="2">
        <v>38383</v>
      </c>
      <c r="P215">
        <v>3624.95388</v>
      </c>
      <c r="Q215" s="2">
        <v>32020</v>
      </c>
      <c r="R215">
        <v>342.8</v>
      </c>
      <c r="S215" s="2">
        <v>32416</v>
      </c>
      <c r="T215">
        <v>9.64283</v>
      </c>
      <c r="U215" s="2">
        <v>37134</v>
      </c>
      <c r="V215">
        <v>7772.6989999999996</v>
      </c>
      <c r="W215" s="2">
        <v>40421</v>
      </c>
      <c r="X215">
        <v>7.8409500000000003</v>
      </c>
      <c r="Y215" s="2">
        <v>38595</v>
      </c>
      <c r="Z215">
        <v>94.53</v>
      </c>
      <c r="AA215" s="2">
        <v>38595</v>
      </c>
      <c r="AB215">
        <v>311.85000000000002</v>
      </c>
      <c r="AC215" s="2">
        <v>42613</v>
      </c>
      <c r="AD215">
        <v>129.35469000000001</v>
      </c>
      <c r="AE215" s="2">
        <v>42643</v>
      </c>
      <c r="AF215">
        <v>143.53874999999999</v>
      </c>
    </row>
    <row r="216" spans="1:32" x14ac:dyDescent="0.2">
      <c r="A216" s="2">
        <v>37529</v>
      </c>
      <c r="B216">
        <v>1.81125</v>
      </c>
      <c r="C216" s="2">
        <v>32050</v>
      </c>
      <c r="D216">
        <v>7.22</v>
      </c>
      <c r="E216" s="2"/>
      <c r="G216" s="2">
        <v>32050</v>
      </c>
      <c r="H216">
        <v>9.5869999999999997</v>
      </c>
      <c r="I216" s="2">
        <v>37011</v>
      </c>
      <c r="J216">
        <v>543.15</v>
      </c>
      <c r="K216" s="2">
        <v>32050</v>
      </c>
      <c r="L216">
        <v>485.4</v>
      </c>
      <c r="M216" s="2">
        <v>32050</v>
      </c>
      <c r="N216">
        <v>321.83</v>
      </c>
      <c r="O216" s="2">
        <v>38411</v>
      </c>
      <c r="P216">
        <v>3822.4060800000002</v>
      </c>
      <c r="Q216" s="2">
        <v>32050</v>
      </c>
      <c r="R216">
        <v>335.15</v>
      </c>
      <c r="S216" s="2">
        <v>32447</v>
      </c>
      <c r="T216">
        <v>10.36378</v>
      </c>
      <c r="U216" s="2">
        <v>37162</v>
      </c>
      <c r="V216">
        <v>7210.9399000000003</v>
      </c>
      <c r="W216" s="2">
        <v>40451</v>
      </c>
      <c r="X216">
        <v>8.5124600000000008</v>
      </c>
      <c r="Y216" s="2">
        <v>38625</v>
      </c>
      <c r="Z216">
        <v>102.43</v>
      </c>
      <c r="AA216" s="2">
        <v>38625</v>
      </c>
      <c r="AB216">
        <v>328.01</v>
      </c>
      <c r="AC216" s="2">
        <v>42643</v>
      </c>
      <c r="AD216">
        <v>130.0427</v>
      </c>
      <c r="AE216" s="2">
        <v>42674</v>
      </c>
      <c r="AF216">
        <v>140.05233000000001</v>
      </c>
    </row>
    <row r="217" spans="1:32" x14ac:dyDescent="0.2">
      <c r="A217" s="2">
        <v>37560</v>
      </c>
      <c r="B217">
        <v>1.7162500000000001</v>
      </c>
      <c r="C217" s="2">
        <v>32081</v>
      </c>
      <c r="D217">
        <v>7.29</v>
      </c>
      <c r="E217" s="2"/>
      <c r="G217" s="2">
        <v>32080</v>
      </c>
      <c r="H217">
        <v>8.875</v>
      </c>
      <c r="I217" s="2">
        <v>37042</v>
      </c>
      <c r="J217">
        <v>552.92999999999995</v>
      </c>
      <c r="K217" s="2">
        <v>32080</v>
      </c>
      <c r="L217">
        <v>402.28</v>
      </c>
      <c r="M217" s="2">
        <v>32080</v>
      </c>
      <c r="N217">
        <v>251.79</v>
      </c>
      <c r="O217" s="2">
        <v>38442</v>
      </c>
      <c r="P217">
        <v>3726.9779400000002</v>
      </c>
      <c r="Q217" s="2">
        <v>32080</v>
      </c>
      <c r="R217">
        <v>262.51</v>
      </c>
      <c r="S217" s="2">
        <v>32477</v>
      </c>
      <c r="T217">
        <v>11.331149999999999</v>
      </c>
      <c r="U217" s="2">
        <v>37195</v>
      </c>
      <c r="V217">
        <v>7342.8431799999998</v>
      </c>
      <c r="W217" s="2">
        <v>40480</v>
      </c>
      <c r="X217">
        <v>8.8406400000000005</v>
      </c>
      <c r="Y217" s="2">
        <v>38656</v>
      </c>
      <c r="Z217">
        <v>99.46</v>
      </c>
      <c r="AA217" s="2">
        <v>38656</v>
      </c>
      <c r="AB217">
        <v>306.27999999999997</v>
      </c>
      <c r="AC217" s="2">
        <v>42674</v>
      </c>
      <c r="AD217">
        <v>125.80043000000001</v>
      </c>
      <c r="AE217" s="2">
        <v>42704</v>
      </c>
      <c r="AF217">
        <v>135.39161999999999</v>
      </c>
    </row>
    <row r="218" spans="1:32" x14ac:dyDescent="0.2">
      <c r="A218" s="2">
        <v>37589</v>
      </c>
      <c r="B218">
        <v>1.43875</v>
      </c>
      <c r="C218" s="2">
        <v>32111</v>
      </c>
      <c r="D218">
        <v>6.6899999999999995</v>
      </c>
      <c r="E218" s="2"/>
      <c r="G218" s="2">
        <v>32111</v>
      </c>
      <c r="H218">
        <v>8.9719999999999995</v>
      </c>
      <c r="I218" s="2">
        <v>37071</v>
      </c>
      <c r="J218">
        <v>537.41999999999996</v>
      </c>
      <c r="K218" s="2">
        <v>32111</v>
      </c>
      <c r="L218">
        <v>391.76</v>
      </c>
      <c r="M218" s="2">
        <v>32111</v>
      </c>
      <c r="N218">
        <v>230.3</v>
      </c>
      <c r="O218" s="2">
        <v>38471</v>
      </c>
      <c r="P218">
        <v>3728.2383</v>
      </c>
      <c r="Q218" s="2">
        <v>32111</v>
      </c>
      <c r="R218">
        <v>239.81</v>
      </c>
      <c r="S218" s="2">
        <v>32507</v>
      </c>
      <c r="T218">
        <v>11.37837</v>
      </c>
      <c r="U218" s="2">
        <v>37225</v>
      </c>
      <c r="V218">
        <v>7415.1301400000002</v>
      </c>
      <c r="W218" s="2">
        <v>40512</v>
      </c>
      <c r="X218">
        <v>8.6281400000000001</v>
      </c>
      <c r="Y218" s="2">
        <v>38686</v>
      </c>
      <c r="Z218">
        <v>104.59</v>
      </c>
      <c r="AA218" s="2">
        <v>38686</v>
      </c>
      <c r="AB218">
        <v>328.5</v>
      </c>
      <c r="AC218" s="2">
        <v>42704</v>
      </c>
      <c r="AD218">
        <v>122.73642</v>
      </c>
      <c r="AE218" s="2">
        <v>42734</v>
      </c>
      <c r="AF218">
        <v>143.15442999999999</v>
      </c>
    </row>
    <row r="219" spans="1:32" x14ac:dyDescent="0.2">
      <c r="A219" s="2">
        <v>37621</v>
      </c>
      <c r="B219">
        <v>1.38</v>
      </c>
      <c r="C219" s="2">
        <v>32142</v>
      </c>
      <c r="D219">
        <v>6.77</v>
      </c>
      <c r="E219" s="2"/>
      <c r="G219" s="2">
        <v>32142</v>
      </c>
      <c r="H219">
        <v>8.859</v>
      </c>
      <c r="I219" s="2">
        <v>37103</v>
      </c>
      <c r="J219">
        <v>545.33000000000004</v>
      </c>
      <c r="K219" s="2">
        <v>32142</v>
      </c>
      <c r="L219">
        <v>407.99</v>
      </c>
      <c r="M219" s="2">
        <v>32142</v>
      </c>
      <c r="N219">
        <v>247.08</v>
      </c>
      <c r="O219" s="2">
        <v>38503</v>
      </c>
      <c r="P219">
        <v>3730.6377600000001</v>
      </c>
      <c r="Q219" s="2">
        <v>32142</v>
      </c>
      <c r="R219">
        <v>255.91</v>
      </c>
      <c r="S219" s="2">
        <v>32539</v>
      </c>
      <c r="T219">
        <v>11.34714</v>
      </c>
      <c r="U219" s="2">
        <v>37256</v>
      </c>
      <c r="V219">
        <v>7587.1429399999997</v>
      </c>
      <c r="W219" s="2">
        <v>40543</v>
      </c>
      <c r="X219">
        <v>8.5667100000000005</v>
      </c>
      <c r="Y219" s="2">
        <v>38716</v>
      </c>
      <c r="Z219">
        <v>112.73</v>
      </c>
      <c r="AA219" s="2">
        <v>38716</v>
      </c>
      <c r="AB219">
        <v>348.41</v>
      </c>
      <c r="AC219" s="2">
        <v>42734</v>
      </c>
      <c r="AD219">
        <v>129.19727</v>
      </c>
      <c r="AE219" s="2">
        <v>42766</v>
      </c>
      <c r="AF219">
        <v>146.23105000000001</v>
      </c>
    </row>
    <row r="220" spans="1:32" x14ac:dyDescent="0.2">
      <c r="A220" s="2">
        <v>37652</v>
      </c>
      <c r="B220">
        <v>1.34</v>
      </c>
      <c r="C220" s="2">
        <v>32173</v>
      </c>
      <c r="D220">
        <v>6.83</v>
      </c>
      <c r="E220" s="2"/>
      <c r="G220" s="2">
        <v>32171</v>
      </c>
      <c r="H220">
        <v>8.2560000000000002</v>
      </c>
      <c r="I220" s="2">
        <v>37134</v>
      </c>
      <c r="J220">
        <v>551.76</v>
      </c>
      <c r="K220" s="2">
        <v>32171</v>
      </c>
      <c r="L220">
        <v>417.21</v>
      </c>
      <c r="M220" s="2">
        <v>32171</v>
      </c>
      <c r="N220">
        <v>257.07</v>
      </c>
      <c r="O220" s="2">
        <v>38533</v>
      </c>
      <c r="P220">
        <v>3702.68028</v>
      </c>
      <c r="Q220" s="2">
        <v>32171</v>
      </c>
      <c r="R220">
        <v>265.02999999999997</v>
      </c>
      <c r="S220" s="2">
        <v>32567</v>
      </c>
      <c r="T220">
        <v>11.60519</v>
      </c>
      <c r="U220" s="2">
        <v>37287</v>
      </c>
      <c r="V220">
        <v>7293.7302799999998</v>
      </c>
      <c r="W220" s="2">
        <v>40574</v>
      </c>
      <c r="X220">
        <v>8.5229700000000008</v>
      </c>
      <c r="Y220" s="2">
        <v>38748</v>
      </c>
      <c r="Z220">
        <v>119.09</v>
      </c>
      <c r="AA220" s="2">
        <v>38748</v>
      </c>
      <c r="AB220">
        <v>372.91</v>
      </c>
      <c r="AC220" s="2">
        <v>42766</v>
      </c>
      <c r="AD220">
        <v>131.55401000000001</v>
      </c>
      <c r="AE220" s="2">
        <v>42794</v>
      </c>
      <c r="AF220">
        <v>147.46180000000001</v>
      </c>
    </row>
    <row r="221" spans="1:32" x14ac:dyDescent="0.2">
      <c r="A221" s="2">
        <v>37680</v>
      </c>
      <c r="B221">
        <v>1.3374999999999999</v>
      </c>
      <c r="C221" s="2">
        <v>32202</v>
      </c>
      <c r="D221">
        <v>6.58</v>
      </c>
      <c r="E221" s="2"/>
      <c r="G221" s="2">
        <v>32202</v>
      </c>
      <c r="H221">
        <v>8.1489999999999991</v>
      </c>
      <c r="I221" s="2">
        <v>37162</v>
      </c>
      <c r="J221">
        <v>514.67999999999995</v>
      </c>
      <c r="K221" s="2">
        <v>32202</v>
      </c>
      <c r="L221">
        <v>440.68</v>
      </c>
      <c r="M221" s="2">
        <v>32202</v>
      </c>
      <c r="N221">
        <v>267.82</v>
      </c>
      <c r="O221" s="2">
        <v>38562</v>
      </c>
      <c r="P221">
        <v>3901.1022200000002</v>
      </c>
      <c r="Q221" s="2">
        <v>32202</v>
      </c>
      <c r="R221">
        <v>275.75</v>
      </c>
      <c r="S221" s="2">
        <v>32598</v>
      </c>
      <c r="T221">
        <v>11.19279</v>
      </c>
      <c r="U221" s="2">
        <v>37315</v>
      </c>
      <c r="V221">
        <v>7217.4049000000005</v>
      </c>
      <c r="W221" s="2">
        <v>40602</v>
      </c>
      <c r="X221">
        <v>8.3678699999999999</v>
      </c>
      <c r="Y221" s="2">
        <v>38776</v>
      </c>
      <c r="Z221">
        <v>118.35</v>
      </c>
      <c r="AA221" s="2">
        <v>38776</v>
      </c>
      <c r="AB221">
        <v>372.7</v>
      </c>
      <c r="AC221" s="2">
        <v>42794</v>
      </c>
      <c r="AD221">
        <v>132.83338000000001</v>
      </c>
      <c r="AE221" s="2">
        <v>42825</v>
      </c>
      <c r="AF221">
        <v>154.47252</v>
      </c>
    </row>
    <row r="222" spans="1:32" x14ac:dyDescent="0.2">
      <c r="A222" s="2">
        <v>37711</v>
      </c>
      <c r="B222">
        <v>1.3</v>
      </c>
      <c r="C222" s="2">
        <v>32233</v>
      </c>
      <c r="D222">
        <v>6.58</v>
      </c>
      <c r="E222" s="2"/>
      <c r="G222" s="2">
        <v>32233</v>
      </c>
      <c r="H222">
        <v>8.5419999999999998</v>
      </c>
      <c r="I222" s="2">
        <v>37195</v>
      </c>
      <c r="J222">
        <v>527.41</v>
      </c>
      <c r="K222" s="2">
        <v>32233</v>
      </c>
      <c r="L222">
        <v>453.23</v>
      </c>
      <c r="M222" s="2">
        <v>32233</v>
      </c>
      <c r="N222">
        <v>258.89</v>
      </c>
      <c r="O222" s="2">
        <v>38595</v>
      </c>
      <c r="P222">
        <v>3967.4531099999999</v>
      </c>
      <c r="Q222" s="2">
        <v>32233</v>
      </c>
      <c r="R222">
        <v>267.22000000000003</v>
      </c>
      <c r="S222" s="2">
        <v>32626</v>
      </c>
      <c r="T222">
        <v>11.20227</v>
      </c>
      <c r="U222" s="2">
        <v>37344</v>
      </c>
      <c r="V222">
        <v>7514.4234399999996</v>
      </c>
      <c r="W222" s="2">
        <v>40633</v>
      </c>
      <c r="X222">
        <v>8.8137500000000006</v>
      </c>
      <c r="Y222" s="2">
        <v>38807</v>
      </c>
      <c r="Z222">
        <v>120.63</v>
      </c>
      <c r="AA222" s="2">
        <v>38807</v>
      </c>
      <c r="AB222">
        <v>379.05</v>
      </c>
      <c r="AC222" s="2">
        <v>42825</v>
      </c>
      <c r="AD222">
        <v>137.92069000000001</v>
      </c>
      <c r="AE222" s="2">
        <v>42853</v>
      </c>
      <c r="AF222">
        <v>160.28128000000001</v>
      </c>
    </row>
    <row r="223" spans="1:32" x14ac:dyDescent="0.2">
      <c r="A223" s="2">
        <v>37741</v>
      </c>
      <c r="B223">
        <v>1.32</v>
      </c>
      <c r="C223" s="2">
        <v>32263</v>
      </c>
      <c r="D223">
        <v>6.87</v>
      </c>
      <c r="E223" s="2"/>
      <c r="G223" s="2">
        <v>32262</v>
      </c>
      <c r="H223">
        <v>8.8889999999999993</v>
      </c>
      <c r="I223" s="2">
        <v>37225</v>
      </c>
      <c r="J223">
        <v>546.65</v>
      </c>
      <c r="K223" s="2">
        <v>32262</v>
      </c>
      <c r="L223">
        <v>458.16</v>
      </c>
      <c r="M223" s="2">
        <v>32262</v>
      </c>
      <c r="N223">
        <v>261.33</v>
      </c>
      <c r="O223" s="2">
        <v>38625</v>
      </c>
      <c r="P223">
        <v>4077.8351899999998</v>
      </c>
      <c r="Q223" s="2">
        <v>32262</v>
      </c>
      <c r="R223">
        <v>268.98</v>
      </c>
      <c r="S223" s="2">
        <v>32659</v>
      </c>
      <c r="T223">
        <v>10.61816</v>
      </c>
      <c r="U223" s="2">
        <v>37376</v>
      </c>
      <c r="V223">
        <v>7530.4118200000003</v>
      </c>
      <c r="W223" s="2">
        <v>40662</v>
      </c>
      <c r="X223">
        <v>8.9228000000000005</v>
      </c>
      <c r="Y223" s="2">
        <v>38835</v>
      </c>
      <c r="Z223">
        <v>125.47</v>
      </c>
      <c r="AA223" s="2">
        <v>38835</v>
      </c>
      <c r="AB223">
        <v>403.99</v>
      </c>
      <c r="AC223" s="2">
        <v>42853</v>
      </c>
      <c r="AD223">
        <v>142.35115999999999</v>
      </c>
    </row>
    <row r="224" spans="1:32" x14ac:dyDescent="0.2">
      <c r="A224" s="2">
        <v>37771</v>
      </c>
      <c r="B224">
        <v>1.32</v>
      </c>
      <c r="C224" s="2">
        <v>32294</v>
      </c>
      <c r="D224">
        <v>7.09</v>
      </c>
      <c r="E224" s="2"/>
      <c r="G224" s="2">
        <v>32294</v>
      </c>
      <c r="H224">
        <v>9.1509999999999998</v>
      </c>
      <c r="I224" s="2">
        <v>37256</v>
      </c>
      <c r="J224">
        <v>544.41999999999996</v>
      </c>
      <c r="K224" s="2">
        <v>32294</v>
      </c>
      <c r="L224">
        <v>448.23</v>
      </c>
      <c r="M224" s="2">
        <v>32294</v>
      </c>
      <c r="N224">
        <v>262.16000000000003</v>
      </c>
      <c r="O224" s="2">
        <v>38656</v>
      </c>
      <c r="P224">
        <v>4136.3706000000002</v>
      </c>
      <c r="Q224" s="2">
        <v>32294</v>
      </c>
      <c r="R224">
        <v>269.49</v>
      </c>
      <c r="S224" s="2">
        <v>32689</v>
      </c>
      <c r="T224">
        <v>10.047409999999999</v>
      </c>
      <c r="U224" s="2">
        <v>37407</v>
      </c>
      <c r="V224">
        <v>7425.2631600000004</v>
      </c>
      <c r="W224" s="2">
        <v>40694</v>
      </c>
      <c r="X224">
        <v>8.8987599999999993</v>
      </c>
      <c r="Y224" s="2">
        <v>38868</v>
      </c>
      <c r="Z224">
        <v>117.02</v>
      </c>
      <c r="AA224" s="2">
        <v>38868</v>
      </c>
      <c r="AB224">
        <v>372.38</v>
      </c>
    </row>
    <row r="225" spans="1:28" x14ac:dyDescent="0.2">
      <c r="A225" s="2">
        <v>37802</v>
      </c>
      <c r="B225">
        <v>1.1200000000000001</v>
      </c>
      <c r="C225" s="2">
        <v>32324</v>
      </c>
      <c r="D225">
        <v>7.51</v>
      </c>
      <c r="E225" s="2"/>
      <c r="G225" s="2">
        <v>32324</v>
      </c>
      <c r="H225">
        <v>8.8729999999999993</v>
      </c>
      <c r="I225" s="2">
        <v>37287</v>
      </c>
      <c r="J225">
        <v>548.21</v>
      </c>
      <c r="K225" s="2">
        <v>32324</v>
      </c>
      <c r="L225">
        <v>446.84</v>
      </c>
      <c r="M225" s="2">
        <v>32324</v>
      </c>
      <c r="N225">
        <v>273.5</v>
      </c>
      <c r="O225" s="2">
        <v>38686</v>
      </c>
      <c r="P225">
        <v>4259.8328300000003</v>
      </c>
      <c r="Q225" s="2">
        <v>32324</v>
      </c>
      <c r="R225">
        <v>281.95999999999998</v>
      </c>
      <c r="S225" s="2">
        <v>32720</v>
      </c>
      <c r="T225">
        <v>11.397069999999999</v>
      </c>
      <c r="U225" s="2">
        <v>37435</v>
      </c>
      <c r="V225">
        <v>7114.5134099999996</v>
      </c>
      <c r="W225" s="2">
        <v>40724</v>
      </c>
      <c r="X225">
        <v>8.4969900000000003</v>
      </c>
      <c r="Y225" s="2">
        <v>38898</v>
      </c>
      <c r="Z225">
        <v>115.87</v>
      </c>
      <c r="AA225" s="2">
        <v>38898</v>
      </c>
      <c r="AB225">
        <v>370.1</v>
      </c>
    </row>
    <row r="226" spans="1:28" x14ac:dyDescent="0.2">
      <c r="A226" s="2">
        <v>37833</v>
      </c>
      <c r="B226">
        <v>1.1000000000000001</v>
      </c>
      <c r="C226" s="2">
        <v>32355</v>
      </c>
      <c r="D226">
        <v>7.75</v>
      </c>
      <c r="E226" s="2"/>
      <c r="G226" s="2">
        <v>32353</v>
      </c>
      <c r="H226">
        <v>9.1050000000000004</v>
      </c>
      <c r="I226" s="2">
        <v>37315</v>
      </c>
      <c r="J226">
        <v>540.55999999999995</v>
      </c>
      <c r="K226" s="2">
        <v>32353</v>
      </c>
      <c r="L226">
        <v>454.48</v>
      </c>
      <c r="M226" s="2">
        <v>32353</v>
      </c>
      <c r="N226">
        <v>272.02</v>
      </c>
      <c r="O226" s="2">
        <v>38716</v>
      </c>
      <c r="P226">
        <v>4366.1877699999995</v>
      </c>
      <c r="Q226" s="2">
        <v>32353</v>
      </c>
      <c r="R226">
        <v>279.88</v>
      </c>
      <c r="S226" s="2">
        <v>32751</v>
      </c>
      <c r="T226">
        <v>10.60426</v>
      </c>
      <c r="U226" s="2">
        <v>37468</v>
      </c>
      <c r="V226">
        <v>6641.9063500000002</v>
      </c>
      <c r="W226" s="2">
        <v>40753</v>
      </c>
      <c r="X226">
        <v>8.4252099999999999</v>
      </c>
      <c r="Y226" s="2">
        <v>38929</v>
      </c>
      <c r="Z226">
        <v>115.36</v>
      </c>
      <c r="AA226" s="2">
        <v>38929</v>
      </c>
      <c r="AB226">
        <v>369.35</v>
      </c>
    </row>
    <row r="227" spans="1:28" x14ac:dyDescent="0.2">
      <c r="A227" s="2">
        <v>37862</v>
      </c>
      <c r="B227">
        <v>1.11938</v>
      </c>
      <c r="C227" s="2">
        <v>32386</v>
      </c>
      <c r="D227">
        <v>8.01</v>
      </c>
      <c r="E227" s="2"/>
      <c r="G227" s="2">
        <v>32386</v>
      </c>
      <c r="H227">
        <v>9.2360000000000007</v>
      </c>
      <c r="I227" s="2">
        <v>37344</v>
      </c>
      <c r="J227">
        <v>553.57000000000005</v>
      </c>
      <c r="K227" s="2">
        <v>32386</v>
      </c>
      <c r="L227">
        <v>428.75</v>
      </c>
      <c r="M227" s="2">
        <v>32386</v>
      </c>
      <c r="N227">
        <v>261.52</v>
      </c>
      <c r="O227" s="2">
        <v>38748</v>
      </c>
      <c r="P227">
        <v>4647.2411000000002</v>
      </c>
      <c r="Q227" s="2">
        <v>32386</v>
      </c>
      <c r="R227">
        <v>269.22000000000003</v>
      </c>
      <c r="S227" s="2">
        <v>32780</v>
      </c>
      <c r="T227">
        <v>11.28129</v>
      </c>
      <c r="U227" s="2">
        <v>37498</v>
      </c>
      <c r="V227">
        <v>6542.1691799999999</v>
      </c>
      <c r="W227" s="2">
        <v>40786</v>
      </c>
      <c r="X227">
        <v>7.6399499999999998</v>
      </c>
      <c r="Y227" s="2">
        <v>38960</v>
      </c>
      <c r="Z227">
        <v>117.65</v>
      </c>
      <c r="AA227" s="2">
        <v>38960</v>
      </c>
      <c r="AB227">
        <v>380.61</v>
      </c>
    </row>
    <row r="228" spans="1:28" x14ac:dyDescent="0.2">
      <c r="A228" s="2">
        <v>37894</v>
      </c>
      <c r="B228">
        <v>1.1200000000000001</v>
      </c>
      <c r="C228" s="2">
        <v>32416</v>
      </c>
      <c r="D228">
        <v>8.19</v>
      </c>
      <c r="E228" s="2"/>
      <c r="G228" s="2">
        <v>32416</v>
      </c>
      <c r="H228">
        <v>8.9350000000000005</v>
      </c>
      <c r="I228" s="2">
        <v>37376</v>
      </c>
      <c r="J228">
        <v>562.20000000000005</v>
      </c>
      <c r="K228" s="2">
        <v>32416</v>
      </c>
      <c r="L228">
        <v>446.17</v>
      </c>
      <c r="M228" s="2">
        <v>32416</v>
      </c>
      <c r="N228">
        <v>271.91000000000003</v>
      </c>
      <c r="O228" s="2">
        <v>38776</v>
      </c>
      <c r="P228">
        <v>4584.2621200000003</v>
      </c>
      <c r="Q228" s="2">
        <v>32416</v>
      </c>
      <c r="R228">
        <v>279.43</v>
      </c>
      <c r="S228" s="2">
        <v>32812</v>
      </c>
      <c r="T228">
        <v>10.98245</v>
      </c>
      <c r="U228" s="2">
        <v>37529</v>
      </c>
      <c r="V228">
        <v>5842.4817199999998</v>
      </c>
      <c r="W228" s="2">
        <v>40816</v>
      </c>
      <c r="X228">
        <v>6.3152600000000003</v>
      </c>
      <c r="Y228" s="2">
        <v>38989</v>
      </c>
      <c r="Z228">
        <v>117.24</v>
      </c>
      <c r="AA228" s="2">
        <v>38989</v>
      </c>
      <c r="AB228">
        <v>392.94</v>
      </c>
    </row>
    <row r="229" spans="1:28" x14ac:dyDescent="0.2">
      <c r="A229" s="2">
        <v>37925</v>
      </c>
      <c r="B229">
        <v>1.1200000000000001</v>
      </c>
      <c r="C229" s="2">
        <v>32447</v>
      </c>
      <c r="D229">
        <v>8.3000000000000007</v>
      </c>
      <c r="E229" s="2"/>
      <c r="G229" s="2">
        <v>32447</v>
      </c>
      <c r="H229">
        <v>8.6440000000000001</v>
      </c>
      <c r="I229" s="2">
        <v>37407</v>
      </c>
      <c r="J229">
        <v>559.29999999999995</v>
      </c>
      <c r="K229" s="2">
        <v>32447</v>
      </c>
      <c r="L229">
        <v>475.07</v>
      </c>
      <c r="M229" s="2">
        <v>32447</v>
      </c>
      <c r="N229">
        <v>278.97000000000003</v>
      </c>
      <c r="O229" s="2">
        <v>38807</v>
      </c>
      <c r="P229">
        <v>4731.2429099999999</v>
      </c>
      <c r="Q229" s="2">
        <v>32447</v>
      </c>
      <c r="R229">
        <v>287.19</v>
      </c>
      <c r="S229" s="2">
        <v>32842</v>
      </c>
      <c r="T229">
        <v>11.53036</v>
      </c>
      <c r="U229" s="2">
        <v>37560</v>
      </c>
      <c r="V229">
        <v>6320.5145400000001</v>
      </c>
      <c r="W229" s="2">
        <v>40847</v>
      </c>
      <c r="X229">
        <v>7.2677199999999997</v>
      </c>
      <c r="Y229" s="2">
        <v>39021</v>
      </c>
      <c r="Z229">
        <v>119.76</v>
      </c>
      <c r="AA229" s="2">
        <v>39021</v>
      </c>
      <c r="AB229">
        <v>404.6</v>
      </c>
    </row>
    <row r="230" spans="1:28" x14ac:dyDescent="0.2">
      <c r="A230" s="2">
        <v>37953</v>
      </c>
      <c r="B230">
        <v>1.17</v>
      </c>
      <c r="C230" s="2">
        <v>32477</v>
      </c>
      <c r="D230">
        <v>8.35</v>
      </c>
      <c r="E230" s="2"/>
      <c r="G230" s="2">
        <v>32477</v>
      </c>
      <c r="H230">
        <v>9.0540000000000003</v>
      </c>
      <c r="I230" s="2">
        <v>37435</v>
      </c>
      <c r="J230">
        <v>518.05999999999995</v>
      </c>
      <c r="K230" s="2">
        <v>32477</v>
      </c>
      <c r="L230">
        <v>490.8</v>
      </c>
      <c r="M230" s="2">
        <v>32477</v>
      </c>
      <c r="N230">
        <v>273.7</v>
      </c>
      <c r="O230" s="2">
        <v>38835</v>
      </c>
      <c r="P230">
        <v>5039.5242099999996</v>
      </c>
      <c r="Q230" s="2">
        <v>32477</v>
      </c>
      <c r="R230">
        <v>282.14</v>
      </c>
      <c r="S230" s="2">
        <v>32871</v>
      </c>
      <c r="T230">
        <v>11.529669999999999</v>
      </c>
      <c r="U230" s="2">
        <v>37589</v>
      </c>
      <c r="V230">
        <v>6487.1693100000002</v>
      </c>
      <c r="W230" s="2">
        <v>40877</v>
      </c>
      <c r="X230">
        <v>6.66418</v>
      </c>
      <c r="Y230" s="2">
        <v>39051</v>
      </c>
      <c r="Z230">
        <v>123.37</v>
      </c>
      <c r="AA230" s="2">
        <v>39051</v>
      </c>
      <c r="AB230">
        <v>435.33</v>
      </c>
    </row>
    <row r="231" spans="1:28" x14ac:dyDescent="0.2">
      <c r="A231" s="2">
        <v>37986</v>
      </c>
      <c r="B231">
        <v>1.1200000000000001</v>
      </c>
      <c r="C231" s="2">
        <v>32508</v>
      </c>
      <c r="D231">
        <v>8.76</v>
      </c>
      <c r="E231" s="2"/>
      <c r="G231" s="2">
        <v>32507</v>
      </c>
      <c r="H231">
        <v>9.1370000000000005</v>
      </c>
      <c r="I231" s="2">
        <v>37468</v>
      </c>
      <c r="J231">
        <v>495.43</v>
      </c>
      <c r="K231" s="2">
        <v>32507</v>
      </c>
      <c r="L231">
        <v>494.43</v>
      </c>
      <c r="M231" s="2">
        <v>32507</v>
      </c>
      <c r="N231">
        <v>277.72000000000003</v>
      </c>
      <c r="O231" s="2">
        <v>38868</v>
      </c>
      <c r="P231">
        <v>4869.77628</v>
      </c>
      <c r="Q231" s="2">
        <v>32507</v>
      </c>
      <c r="R231">
        <v>286.16000000000003</v>
      </c>
      <c r="S231" s="2">
        <v>32904</v>
      </c>
      <c r="T231">
        <v>10.817360000000001</v>
      </c>
      <c r="U231" s="2">
        <v>37621</v>
      </c>
      <c r="V231">
        <v>6346.01404</v>
      </c>
      <c r="W231" s="2">
        <v>40907</v>
      </c>
      <c r="X231">
        <v>6.82409</v>
      </c>
      <c r="Y231" s="2">
        <v>39080</v>
      </c>
      <c r="Z231">
        <v>127.13</v>
      </c>
      <c r="AA231" s="2">
        <v>39080</v>
      </c>
      <c r="AB231">
        <v>453.42</v>
      </c>
    </row>
    <row r="232" spans="1:28" x14ac:dyDescent="0.2">
      <c r="A232" s="2">
        <v>38016</v>
      </c>
      <c r="B232">
        <v>1.1000000000000001</v>
      </c>
      <c r="C232" s="2">
        <v>32539</v>
      </c>
      <c r="D232">
        <v>9.1199999999999992</v>
      </c>
      <c r="E232" s="2"/>
      <c r="G232" s="2">
        <v>32539</v>
      </c>
      <c r="H232">
        <v>8.98</v>
      </c>
      <c r="I232" s="2">
        <v>37498</v>
      </c>
      <c r="J232">
        <v>509.56</v>
      </c>
      <c r="K232" s="2">
        <v>32539</v>
      </c>
      <c r="L232">
        <v>511.51</v>
      </c>
      <c r="M232" s="2">
        <v>32539</v>
      </c>
      <c r="N232">
        <v>297.47000000000003</v>
      </c>
      <c r="O232" s="2">
        <v>38898</v>
      </c>
      <c r="P232">
        <v>4864.1294799999996</v>
      </c>
      <c r="Q232" s="2">
        <v>32539</v>
      </c>
      <c r="R232">
        <v>307.18</v>
      </c>
      <c r="S232" s="2">
        <v>32932</v>
      </c>
      <c r="T232">
        <v>9.7077200000000001</v>
      </c>
      <c r="U232" s="2">
        <v>37652</v>
      </c>
      <c r="V232">
        <v>5867.6593599999997</v>
      </c>
      <c r="W232" s="2">
        <v>40939</v>
      </c>
      <c r="X232">
        <v>7.5617900000000002</v>
      </c>
      <c r="Y232" s="2">
        <v>39113</v>
      </c>
      <c r="Z232">
        <v>127.22</v>
      </c>
      <c r="AA232" s="2">
        <v>39113</v>
      </c>
      <c r="AB232">
        <v>447.58</v>
      </c>
    </row>
    <row r="233" spans="1:28" x14ac:dyDescent="0.2">
      <c r="A233" s="2">
        <v>38044</v>
      </c>
      <c r="B233">
        <v>1.0974999999999999</v>
      </c>
      <c r="C233" s="2">
        <v>32567</v>
      </c>
      <c r="D233">
        <v>9.36</v>
      </c>
      <c r="E233" s="2"/>
      <c r="G233" s="2">
        <v>32567</v>
      </c>
      <c r="H233">
        <v>9.2949999999999999</v>
      </c>
      <c r="I233" s="2">
        <v>37529</v>
      </c>
      <c r="J233">
        <v>502.87</v>
      </c>
      <c r="K233" s="2">
        <v>32567</v>
      </c>
      <c r="L233">
        <v>507.48</v>
      </c>
      <c r="M233" s="2">
        <v>32567</v>
      </c>
      <c r="N233">
        <v>288.86</v>
      </c>
      <c r="O233" s="2">
        <v>38929</v>
      </c>
      <c r="P233">
        <v>5014.3320400000002</v>
      </c>
      <c r="Q233" s="2">
        <v>32567</v>
      </c>
      <c r="R233">
        <v>297.04000000000002</v>
      </c>
      <c r="S233" s="2">
        <v>32962</v>
      </c>
      <c r="T233">
        <v>7.8247999999999998</v>
      </c>
      <c r="U233" s="2">
        <v>37680</v>
      </c>
      <c r="V233">
        <v>5758.3012699999999</v>
      </c>
      <c r="W233" s="2">
        <v>40968</v>
      </c>
      <c r="X233">
        <v>8.0561100000000003</v>
      </c>
      <c r="Y233" s="2">
        <v>39141</v>
      </c>
      <c r="Z233">
        <v>130.41999999999999</v>
      </c>
      <c r="AA233" s="2">
        <v>39141</v>
      </c>
      <c r="AB233">
        <v>446.62</v>
      </c>
    </row>
    <row r="234" spans="1:28" x14ac:dyDescent="0.2">
      <c r="A234" s="2">
        <v>38077</v>
      </c>
      <c r="B234">
        <v>1.0900000000000001</v>
      </c>
      <c r="C234" s="2">
        <v>32598</v>
      </c>
      <c r="D234">
        <v>9.85</v>
      </c>
      <c r="E234" s="2"/>
      <c r="G234" s="2">
        <v>32598</v>
      </c>
      <c r="H234">
        <v>9.2750000000000004</v>
      </c>
      <c r="I234" s="2">
        <v>37560</v>
      </c>
      <c r="J234">
        <v>498.48</v>
      </c>
      <c r="K234" s="2">
        <v>32598</v>
      </c>
      <c r="L234">
        <v>503.41</v>
      </c>
      <c r="M234" s="2">
        <v>32598</v>
      </c>
      <c r="N234">
        <v>294.87</v>
      </c>
      <c r="O234" s="2">
        <v>38960</v>
      </c>
      <c r="P234">
        <v>5155.5871900000002</v>
      </c>
      <c r="Q234" s="2">
        <v>32598</v>
      </c>
      <c r="R234">
        <v>302.57</v>
      </c>
      <c r="S234" s="2">
        <v>32993</v>
      </c>
      <c r="T234">
        <v>7.9139400000000002</v>
      </c>
      <c r="U234" s="2">
        <v>37711</v>
      </c>
      <c r="V234">
        <v>5705.7621099999997</v>
      </c>
      <c r="W234" s="2">
        <v>40998</v>
      </c>
      <c r="X234">
        <v>7.4998100000000001</v>
      </c>
      <c r="Y234" s="2">
        <v>39171</v>
      </c>
      <c r="Z234">
        <v>129.78</v>
      </c>
      <c r="AA234" s="2">
        <v>39171</v>
      </c>
      <c r="AB234">
        <v>455.75</v>
      </c>
    </row>
    <row r="235" spans="1:28" x14ac:dyDescent="0.2">
      <c r="A235" s="2">
        <v>38107</v>
      </c>
      <c r="B235">
        <v>1.1000000000000001</v>
      </c>
      <c r="C235" s="2">
        <v>32628</v>
      </c>
      <c r="D235">
        <v>9.84</v>
      </c>
      <c r="E235" s="2"/>
      <c r="G235" s="2">
        <v>32626</v>
      </c>
      <c r="H235">
        <v>9.0530000000000008</v>
      </c>
      <c r="I235" s="2">
        <v>37589</v>
      </c>
      <c r="J235">
        <v>529.36</v>
      </c>
      <c r="K235" s="2">
        <v>32626</v>
      </c>
      <c r="L235">
        <v>514.19000000000005</v>
      </c>
      <c r="M235" s="2">
        <v>32626</v>
      </c>
      <c r="N235">
        <v>309.64</v>
      </c>
      <c r="O235" s="2">
        <v>38989</v>
      </c>
      <c r="P235">
        <v>5252.7873799999998</v>
      </c>
      <c r="Q235" s="2">
        <v>32626</v>
      </c>
      <c r="R235">
        <v>317.43</v>
      </c>
      <c r="S235" s="2">
        <v>33024</v>
      </c>
      <c r="T235">
        <v>9.0278100000000006</v>
      </c>
      <c r="U235" s="2">
        <v>37741</v>
      </c>
      <c r="V235">
        <v>6283.9556000000002</v>
      </c>
      <c r="W235" s="2">
        <v>41029</v>
      </c>
      <c r="X235">
        <v>7.7659799999999999</v>
      </c>
      <c r="Y235" s="2">
        <v>39202</v>
      </c>
      <c r="Z235">
        <v>130.08000000000001</v>
      </c>
      <c r="AA235" s="2">
        <v>39202</v>
      </c>
      <c r="AB235">
        <v>475.08</v>
      </c>
    </row>
    <row r="236" spans="1:28" x14ac:dyDescent="0.2">
      <c r="A236" s="2">
        <v>38138</v>
      </c>
      <c r="B236">
        <v>1.11375</v>
      </c>
      <c r="C236" s="2">
        <v>32659</v>
      </c>
      <c r="D236">
        <v>9.81</v>
      </c>
      <c r="E236" s="2"/>
      <c r="G236" s="2">
        <v>32659</v>
      </c>
      <c r="H236">
        <v>8.6</v>
      </c>
      <c r="I236" s="2">
        <v>37621</v>
      </c>
      <c r="J236">
        <v>536.76</v>
      </c>
      <c r="K236" s="2">
        <v>32659</v>
      </c>
      <c r="L236">
        <v>500.76</v>
      </c>
      <c r="M236" s="2">
        <v>32659</v>
      </c>
      <c r="N236">
        <v>320.52</v>
      </c>
      <c r="O236" s="2">
        <v>39021</v>
      </c>
      <c r="P236">
        <v>5394.4126100000003</v>
      </c>
      <c r="Q236" s="2">
        <v>32659</v>
      </c>
      <c r="R236">
        <v>327.98</v>
      </c>
      <c r="S236" s="2">
        <v>33053</v>
      </c>
      <c r="T236">
        <v>8.5781600000000005</v>
      </c>
      <c r="U236" s="2">
        <v>37771</v>
      </c>
      <c r="V236">
        <v>6631.5975799999997</v>
      </c>
      <c r="W236" s="2">
        <v>41060</v>
      </c>
      <c r="X236">
        <v>6.8838900000000001</v>
      </c>
      <c r="Y236" s="2">
        <v>39233</v>
      </c>
      <c r="Z236">
        <v>134.01</v>
      </c>
      <c r="AA236" s="2">
        <v>39233</v>
      </c>
      <c r="AB236">
        <v>500.81</v>
      </c>
    </row>
    <row r="237" spans="1:28" x14ac:dyDescent="0.2">
      <c r="A237" s="2">
        <v>38168</v>
      </c>
      <c r="B237">
        <v>1.3687499999999999</v>
      </c>
      <c r="C237" s="2">
        <v>32689</v>
      </c>
      <c r="D237">
        <v>9.5299999999999994</v>
      </c>
      <c r="E237" s="2"/>
      <c r="G237" s="2">
        <v>32689</v>
      </c>
      <c r="H237">
        <v>8.077</v>
      </c>
      <c r="I237" s="2">
        <v>37652</v>
      </c>
      <c r="J237">
        <v>554.63</v>
      </c>
      <c r="K237" s="2">
        <v>32689</v>
      </c>
      <c r="L237">
        <v>494.29</v>
      </c>
      <c r="M237" s="2">
        <v>32689</v>
      </c>
      <c r="N237">
        <v>317.98</v>
      </c>
      <c r="O237" s="2">
        <v>39051</v>
      </c>
      <c r="P237">
        <v>5564.7181600000004</v>
      </c>
      <c r="Q237" s="2">
        <v>32689</v>
      </c>
      <c r="R237">
        <v>326.51</v>
      </c>
      <c r="S237" s="2">
        <v>33085</v>
      </c>
      <c r="T237">
        <v>8.5078399999999998</v>
      </c>
      <c r="U237" s="2">
        <v>37802</v>
      </c>
      <c r="V237">
        <v>6662.76728</v>
      </c>
      <c r="W237" s="2">
        <v>41089</v>
      </c>
      <c r="X237">
        <v>6.9195799999999998</v>
      </c>
      <c r="Y237" s="2">
        <v>39262</v>
      </c>
      <c r="Z237">
        <v>136.25</v>
      </c>
      <c r="AA237" s="2">
        <v>39262</v>
      </c>
      <c r="AB237">
        <v>524.84</v>
      </c>
    </row>
    <row r="238" spans="1:28" x14ac:dyDescent="0.2">
      <c r="A238" s="2">
        <v>38198</v>
      </c>
      <c r="B238">
        <v>1.5037500000000001</v>
      </c>
      <c r="C238" s="2">
        <v>32720</v>
      </c>
      <c r="D238">
        <v>9.24</v>
      </c>
      <c r="E238" s="2"/>
      <c r="G238" s="2">
        <v>32720</v>
      </c>
      <c r="H238">
        <v>7.8040000000000003</v>
      </c>
      <c r="I238" s="2">
        <v>37680</v>
      </c>
      <c r="J238">
        <v>561.47</v>
      </c>
      <c r="K238" s="2">
        <v>32720</v>
      </c>
      <c r="L238">
        <v>549.29</v>
      </c>
      <c r="M238" s="2">
        <v>32720</v>
      </c>
      <c r="N238">
        <v>346.08</v>
      </c>
      <c r="O238" s="2">
        <v>39080</v>
      </c>
      <c r="P238">
        <v>5679.6558800000003</v>
      </c>
      <c r="Q238" s="2">
        <v>32720</v>
      </c>
      <c r="R238">
        <v>355.12</v>
      </c>
      <c r="S238" s="2">
        <v>33116</v>
      </c>
      <c r="T238">
        <v>7.6472999999999995</v>
      </c>
      <c r="U238" s="2">
        <v>37833</v>
      </c>
      <c r="V238">
        <v>6681.1304</v>
      </c>
      <c r="W238" s="2">
        <v>41121</v>
      </c>
      <c r="X238">
        <v>7.0089199999999998</v>
      </c>
      <c r="Y238" s="2">
        <v>39294</v>
      </c>
      <c r="Z238">
        <v>139.81</v>
      </c>
      <c r="AA238" s="2">
        <v>39294</v>
      </c>
      <c r="AB238">
        <v>560.9</v>
      </c>
    </row>
    <row r="239" spans="1:28" x14ac:dyDescent="0.2">
      <c r="A239" s="2">
        <v>38230</v>
      </c>
      <c r="B239">
        <v>1.67</v>
      </c>
      <c r="C239" s="2">
        <v>32751</v>
      </c>
      <c r="D239">
        <v>8.99</v>
      </c>
      <c r="E239" s="2"/>
      <c r="G239" s="2">
        <v>32751</v>
      </c>
      <c r="H239">
        <v>8.2509999999999994</v>
      </c>
      <c r="I239" s="2">
        <v>37711</v>
      </c>
      <c r="J239">
        <v>577.62</v>
      </c>
      <c r="K239" s="2">
        <v>32751</v>
      </c>
      <c r="L239">
        <v>535.16999999999996</v>
      </c>
      <c r="M239" s="2">
        <v>32751</v>
      </c>
      <c r="N239">
        <v>351.45</v>
      </c>
      <c r="O239" s="2">
        <v>39113</v>
      </c>
      <c r="P239">
        <v>5812.0222999999996</v>
      </c>
      <c r="Q239" s="2">
        <v>32751</v>
      </c>
      <c r="R239">
        <v>359.56</v>
      </c>
      <c r="S239" s="2">
        <v>33144</v>
      </c>
      <c r="T239">
        <v>6.39649</v>
      </c>
      <c r="U239" s="2">
        <v>37862</v>
      </c>
      <c r="V239">
        <v>6556.2293099999997</v>
      </c>
      <c r="W239" s="2">
        <v>41152</v>
      </c>
      <c r="X239">
        <v>6.7866499999999998</v>
      </c>
      <c r="Y239" s="2">
        <v>39325</v>
      </c>
      <c r="Z239">
        <v>136.44999999999999</v>
      </c>
      <c r="AA239" s="2">
        <v>39325</v>
      </c>
      <c r="AB239">
        <v>551.77</v>
      </c>
    </row>
    <row r="240" spans="1:28" x14ac:dyDescent="0.2">
      <c r="A240" s="2">
        <v>38260</v>
      </c>
      <c r="B240">
        <v>1.8399999999999999</v>
      </c>
      <c r="C240" s="2">
        <v>32781</v>
      </c>
      <c r="D240">
        <v>9.02</v>
      </c>
      <c r="E240" s="2"/>
      <c r="G240" s="2">
        <v>32780</v>
      </c>
      <c r="H240">
        <v>8.2859999999999996</v>
      </c>
      <c r="I240" s="2">
        <v>37741</v>
      </c>
      <c r="J240">
        <v>611.89</v>
      </c>
      <c r="K240" s="2">
        <v>32780</v>
      </c>
      <c r="L240">
        <v>549.41999999999996</v>
      </c>
      <c r="M240" s="2">
        <v>32780</v>
      </c>
      <c r="N240">
        <v>349.15</v>
      </c>
      <c r="O240" s="2">
        <v>39141</v>
      </c>
      <c r="P240">
        <v>5721.9131500000003</v>
      </c>
      <c r="Q240" s="2">
        <v>32780</v>
      </c>
      <c r="R240">
        <v>357.44</v>
      </c>
      <c r="S240" s="2">
        <v>33177</v>
      </c>
      <c r="T240">
        <v>7.9440499999999998</v>
      </c>
      <c r="U240" s="2">
        <v>37894</v>
      </c>
      <c r="V240">
        <v>6800.1498099999999</v>
      </c>
      <c r="W240" s="2">
        <v>41180</v>
      </c>
      <c r="X240">
        <v>7.1934300000000002</v>
      </c>
      <c r="Y240" s="2">
        <v>39353</v>
      </c>
      <c r="Z240">
        <v>144.75</v>
      </c>
      <c r="AA240" s="2">
        <v>39353</v>
      </c>
      <c r="AB240">
        <v>617.71</v>
      </c>
    </row>
    <row r="241" spans="1:28" x14ac:dyDescent="0.2">
      <c r="A241" s="2">
        <v>38289</v>
      </c>
      <c r="B241">
        <v>2</v>
      </c>
      <c r="C241" s="2">
        <v>32812</v>
      </c>
      <c r="D241">
        <v>8.84</v>
      </c>
      <c r="E241" s="2"/>
      <c r="G241" s="2">
        <v>32812</v>
      </c>
      <c r="H241">
        <v>7.9089999999999998</v>
      </c>
      <c r="I241" s="2">
        <v>37771</v>
      </c>
      <c r="J241">
        <v>618.21</v>
      </c>
      <c r="K241" s="2">
        <v>32812</v>
      </c>
      <c r="L241">
        <v>530.23</v>
      </c>
      <c r="M241" s="2">
        <v>32812</v>
      </c>
      <c r="N241">
        <v>340.36</v>
      </c>
      <c r="O241" s="2">
        <v>39171</v>
      </c>
      <c r="P241">
        <v>5924.0720600000004</v>
      </c>
      <c r="Q241" s="2">
        <v>32812</v>
      </c>
      <c r="R241">
        <v>349.03</v>
      </c>
      <c r="S241" s="2">
        <v>33207</v>
      </c>
      <c r="T241">
        <v>7.0118400000000003</v>
      </c>
      <c r="U241" s="2">
        <v>37925</v>
      </c>
      <c r="V241">
        <v>7269.1972100000003</v>
      </c>
      <c r="W241" s="2">
        <v>41213</v>
      </c>
      <c r="X241">
        <v>7.60487</v>
      </c>
      <c r="Y241" s="2">
        <v>39386</v>
      </c>
      <c r="Z241">
        <v>151.25</v>
      </c>
      <c r="AA241" s="2">
        <v>39386</v>
      </c>
      <c r="AB241">
        <v>683.34</v>
      </c>
    </row>
    <row r="242" spans="1:28" x14ac:dyDescent="0.2">
      <c r="A242" s="2">
        <v>38321</v>
      </c>
      <c r="B242">
        <v>2.29</v>
      </c>
      <c r="C242" s="2">
        <v>32842</v>
      </c>
      <c r="D242">
        <v>8.5500000000000007</v>
      </c>
      <c r="E242" s="2"/>
      <c r="G242" s="2">
        <v>32842</v>
      </c>
      <c r="H242">
        <v>7.8259999999999996</v>
      </c>
      <c r="I242" s="2">
        <v>37802</v>
      </c>
      <c r="J242">
        <v>635.99</v>
      </c>
      <c r="K242" s="2">
        <v>32842</v>
      </c>
      <c r="L242">
        <v>550.53</v>
      </c>
      <c r="M242" s="2">
        <v>32842</v>
      </c>
      <c r="N242">
        <v>345.99</v>
      </c>
      <c r="O242" s="2">
        <v>39202</v>
      </c>
      <c r="P242">
        <v>6320.0712100000001</v>
      </c>
      <c r="Q242" s="2">
        <v>32842</v>
      </c>
      <c r="R242">
        <v>354.97</v>
      </c>
      <c r="S242" s="2">
        <v>33238</v>
      </c>
      <c r="T242">
        <v>7.3353099999999998</v>
      </c>
      <c r="U242" s="2">
        <v>37953</v>
      </c>
      <c r="V242">
        <v>7476.2203300000001</v>
      </c>
      <c r="W242" s="2">
        <v>41243</v>
      </c>
      <c r="X242">
        <v>7.7457099999999999</v>
      </c>
      <c r="Y242" s="2">
        <v>39416</v>
      </c>
      <c r="Z242">
        <v>143.62</v>
      </c>
      <c r="AA242" s="2">
        <v>39416</v>
      </c>
      <c r="AB242">
        <v>624.35</v>
      </c>
    </row>
    <row r="243" spans="1:28" x14ac:dyDescent="0.2">
      <c r="A243" s="2">
        <v>38352</v>
      </c>
      <c r="B243">
        <v>2.4</v>
      </c>
      <c r="C243" s="2">
        <v>32873</v>
      </c>
      <c r="D243">
        <v>8.4499999999999993</v>
      </c>
      <c r="E243" s="2"/>
      <c r="G243" s="2">
        <v>32871</v>
      </c>
      <c r="H243">
        <v>7.9350000000000005</v>
      </c>
      <c r="I243" s="2">
        <v>37833</v>
      </c>
      <c r="J243">
        <v>629</v>
      </c>
      <c r="K243" s="2">
        <v>32871</v>
      </c>
      <c r="L243">
        <v>567.34</v>
      </c>
      <c r="M243" s="2">
        <v>32871</v>
      </c>
      <c r="N243">
        <v>353.4</v>
      </c>
      <c r="O243" s="2">
        <v>39233</v>
      </c>
      <c r="P243">
        <v>6267.1886299999996</v>
      </c>
      <c r="Q243" s="2">
        <v>32871</v>
      </c>
      <c r="R243">
        <v>361.93</v>
      </c>
      <c r="S243" s="2">
        <v>33269</v>
      </c>
      <c r="T243">
        <v>7.5489100000000002</v>
      </c>
      <c r="U243" s="2">
        <v>37986</v>
      </c>
      <c r="V243">
        <v>7984.10329</v>
      </c>
      <c r="W243" s="2">
        <v>41274</v>
      </c>
      <c r="X243">
        <v>8.1190599999999993</v>
      </c>
      <c r="Y243" s="2">
        <v>39447</v>
      </c>
      <c r="Z243">
        <v>140.24</v>
      </c>
      <c r="AA243" s="2">
        <v>39447</v>
      </c>
      <c r="AB243">
        <v>621.55999999999995</v>
      </c>
    </row>
    <row r="244" spans="1:28" x14ac:dyDescent="0.2">
      <c r="A244" s="2">
        <v>38383</v>
      </c>
      <c r="B244">
        <v>2.59</v>
      </c>
      <c r="C244" s="2">
        <v>32904</v>
      </c>
      <c r="D244">
        <v>8.23</v>
      </c>
      <c r="E244" s="2"/>
      <c r="G244" s="2">
        <v>32904</v>
      </c>
      <c r="H244">
        <v>8.4179999999999993</v>
      </c>
      <c r="I244" s="2">
        <v>37862</v>
      </c>
      <c r="J244">
        <v>636.23</v>
      </c>
      <c r="K244" s="2">
        <v>32904</v>
      </c>
      <c r="L244">
        <v>539.94000000000005</v>
      </c>
      <c r="M244" s="2">
        <v>32904</v>
      </c>
      <c r="N244">
        <v>329.08</v>
      </c>
      <c r="O244" s="2">
        <v>39262</v>
      </c>
      <c r="P244">
        <v>6150.5032499999998</v>
      </c>
      <c r="Q244" s="2">
        <v>32904</v>
      </c>
      <c r="R244">
        <v>336.67</v>
      </c>
      <c r="S244" s="2">
        <v>33297</v>
      </c>
      <c r="T244">
        <v>8.4483899999999998</v>
      </c>
      <c r="U244" s="2">
        <v>38016</v>
      </c>
      <c r="V244">
        <v>8003.3683199999996</v>
      </c>
      <c r="W244" s="2">
        <v>41305</v>
      </c>
      <c r="X244">
        <v>8.4528099999999995</v>
      </c>
      <c r="Y244" s="2">
        <v>39478</v>
      </c>
      <c r="Z244">
        <v>127.59</v>
      </c>
      <c r="AA244" s="2">
        <v>39478</v>
      </c>
      <c r="AB244">
        <v>534.80999999999995</v>
      </c>
    </row>
    <row r="245" spans="1:28" x14ac:dyDescent="0.2">
      <c r="A245" s="2">
        <v>38411</v>
      </c>
      <c r="B245">
        <v>2.7162500000000001</v>
      </c>
      <c r="C245" s="2">
        <v>32932</v>
      </c>
      <c r="D245">
        <v>8.24</v>
      </c>
      <c r="E245" s="2"/>
      <c r="G245" s="2">
        <v>32932</v>
      </c>
      <c r="H245">
        <v>8.5150000000000006</v>
      </c>
      <c r="I245" s="2">
        <v>37894</v>
      </c>
      <c r="J245">
        <v>653.62</v>
      </c>
      <c r="K245" s="2">
        <v>32932</v>
      </c>
      <c r="L245">
        <v>515.89</v>
      </c>
      <c r="M245" s="2">
        <v>32932</v>
      </c>
      <c r="N245">
        <v>331.89</v>
      </c>
      <c r="O245" s="2">
        <v>39294</v>
      </c>
      <c r="P245">
        <v>6042.0940199999995</v>
      </c>
      <c r="Q245" s="2">
        <v>32932</v>
      </c>
      <c r="R245">
        <v>340.34</v>
      </c>
      <c r="S245" s="2">
        <v>33326</v>
      </c>
      <c r="T245">
        <v>7.9424099999999997</v>
      </c>
      <c r="U245" s="2">
        <v>38044</v>
      </c>
      <c r="V245">
        <v>8381.5471199999993</v>
      </c>
      <c r="W245" s="2">
        <v>41333</v>
      </c>
      <c r="X245">
        <v>8.1217400000000008</v>
      </c>
      <c r="Y245" s="2">
        <v>39507</v>
      </c>
      <c r="Z245">
        <v>131.30000000000001</v>
      </c>
      <c r="AA245" s="2">
        <v>39507</v>
      </c>
      <c r="AB245">
        <v>565.09</v>
      </c>
    </row>
    <row r="246" spans="1:28" x14ac:dyDescent="0.2">
      <c r="A246" s="2">
        <v>38442</v>
      </c>
      <c r="B246">
        <v>2.87</v>
      </c>
      <c r="C246" s="2">
        <v>32963</v>
      </c>
      <c r="D246">
        <v>8.2799999999999994</v>
      </c>
      <c r="E246" s="2"/>
      <c r="G246" s="2">
        <v>32962</v>
      </c>
      <c r="H246">
        <v>8.6280000000000001</v>
      </c>
      <c r="I246" s="2">
        <v>37925</v>
      </c>
      <c r="J246">
        <v>666.82</v>
      </c>
      <c r="K246" s="2">
        <v>32962</v>
      </c>
      <c r="L246">
        <v>483.82</v>
      </c>
      <c r="M246" s="2">
        <v>32962</v>
      </c>
      <c r="N246">
        <v>339.94</v>
      </c>
      <c r="O246" s="2">
        <v>39325</v>
      </c>
      <c r="P246">
        <v>5991.2594799999997</v>
      </c>
      <c r="Q246" s="2">
        <v>32962</v>
      </c>
      <c r="R246">
        <v>347.01</v>
      </c>
      <c r="S246" s="2">
        <v>33358</v>
      </c>
      <c r="T246">
        <v>8.1655999999999995</v>
      </c>
      <c r="U246" s="2">
        <v>38077</v>
      </c>
      <c r="V246">
        <v>8071.4426400000002</v>
      </c>
      <c r="W246" s="2">
        <v>41362</v>
      </c>
      <c r="X246">
        <v>7.74918</v>
      </c>
      <c r="Y246" s="2">
        <v>39538</v>
      </c>
      <c r="Z246">
        <v>124.08</v>
      </c>
      <c r="AA246" s="2">
        <v>39538</v>
      </c>
      <c r="AB246">
        <v>529.94000000000005</v>
      </c>
    </row>
    <row r="247" spans="1:28" x14ac:dyDescent="0.2">
      <c r="A247" s="2">
        <v>38471</v>
      </c>
      <c r="B247">
        <v>3.0887500000000001</v>
      </c>
      <c r="C247" s="2">
        <v>32993</v>
      </c>
      <c r="D247">
        <v>8.26</v>
      </c>
      <c r="E247" s="2"/>
      <c r="G247" s="2">
        <v>32993</v>
      </c>
      <c r="H247">
        <v>9.0220000000000002</v>
      </c>
      <c r="I247" s="2">
        <v>37953</v>
      </c>
      <c r="J247">
        <v>676.93</v>
      </c>
      <c r="K247" s="2">
        <v>32993</v>
      </c>
      <c r="L247">
        <v>475.92</v>
      </c>
      <c r="M247" s="2">
        <v>32993</v>
      </c>
      <c r="N247">
        <v>330.8</v>
      </c>
      <c r="O247" s="2">
        <v>39353</v>
      </c>
      <c r="P247">
        <v>6226.9825799999999</v>
      </c>
      <c r="Q247" s="2">
        <v>32993</v>
      </c>
      <c r="R247">
        <v>337.48</v>
      </c>
      <c r="S247" s="2">
        <v>33389</v>
      </c>
      <c r="T247">
        <v>8.0805900000000008</v>
      </c>
      <c r="U247" s="2">
        <v>38107</v>
      </c>
      <c r="V247">
        <v>7971.0137299999997</v>
      </c>
      <c r="W247" s="2">
        <v>41394</v>
      </c>
      <c r="X247">
        <v>7.8371199999999996</v>
      </c>
      <c r="Y247" s="2">
        <v>39568</v>
      </c>
      <c r="Z247">
        <v>133.44999999999999</v>
      </c>
      <c r="AA247" s="2">
        <v>39568</v>
      </c>
      <c r="AB247">
        <v>571.85</v>
      </c>
    </row>
    <row r="248" spans="1:28" x14ac:dyDescent="0.2">
      <c r="A248" s="2">
        <v>38503</v>
      </c>
      <c r="B248">
        <v>3.13</v>
      </c>
      <c r="C248" s="2">
        <v>33024</v>
      </c>
      <c r="D248">
        <v>8.18</v>
      </c>
      <c r="E248" s="2"/>
      <c r="G248" s="2">
        <v>33024</v>
      </c>
      <c r="H248">
        <v>8.5990000000000002</v>
      </c>
      <c r="I248" s="2">
        <v>37986</v>
      </c>
      <c r="J248">
        <v>692.26</v>
      </c>
      <c r="K248" s="2">
        <v>33024</v>
      </c>
      <c r="L248">
        <v>525.1</v>
      </c>
      <c r="M248" s="2">
        <v>33024</v>
      </c>
      <c r="N248">
        <v>361.23</v>
      </c>
      <c r="O248" s="2">
        <v>39386</v>
      </c>
      <c r="P248">
        <v>6360.2278800000004</v>
      </c>
      <c r="Q248" s="2">
        <v>33024</v>
      </c>
      <c r="R248">
        <v>367.21</v>
      </c>
      <c r="S248" s="2">
        <v>33417</v>
      </c>
      <c r="T248">
        <v>7.5016800000000003</v>
      </c>
      <c r="U248" s="2">
        <v>38138</v>
      </c>
      <c r="V248">
        <v>8121.9165300000004</v>
      </c>
      <c r="W248" s="2">
        <v>41425</v>
      </c>
      <c r="X248">
        <v>7.7344200000000001</v>
      </c>
      <c r="Y248" s="2">
        <v>39598</v>
      </c>
      <c r="Z248">
        <v>132.99</v>
      </c>
      <c r="AA248" s="2">
        <v>39598</v>
      </c>
      <c r="AB248">
        <v>550.89</v>
      </c>
    </row>
    <row r="249" spans="1:28" x14ac:dyDescent="0.2">
      <c r="A249" s="2">
        <v>38533</v>
      </c>
      <c r="B249">
        <v>3.34</v>
      </c>
      <c r="C249" s="2">
        <v>33054</v>
      </c>
      <c r="D249">
        <v>8.2899999999999991</v>
      </c>
      <c r="E249" s="2"/>
      <c r="G249" s="2">
        <v>33053</v>
      </c>
      <c r="H249">
        <v>8.4120000000000008</v>
      </c>
      <c r="I249" s="2">
        <v>38016</v>
      </c>
      <c r="J249">
        <v>705.47</v>
      </c>
      <c r="K249" s="2">
        <v>33053</v>
      </c>
      <c r="L249">
        <v>520.41</v>
      </c>
      <c r="M249" s="2">
        <v>33053</v>
      </c>
      <c r="N249">
        <v>358.02</v>
      </c>
      <c r="O249" s="2">
        <v>39416</v>
      </c>
      <c r="P249">
        <v>6352.3838599999999</v>
      </c>
      <c r="Q249" s="2">
        <v>33053</v>
      </c>
      <c r="R249">
        <v>364.85</v>
      </c>
      <c r="S249" s="2">
        <v>33450</v>
      </c>
      <c r="T249">
        <v>7.7527999999999997</v>
      </c>
      <c r="U249" s="2">
        <v>38168</v>
      </c>
      <c r="V249">
        <v>8099.6632200000004</v>
      </c>
      <c r="W249" s="2">
        <v>41453</v>
      </c>
      <c r="X249">
        <v>7.0486500000000003</v>
      </c>
      <c r="Y249" s="2">
        <v>39629</v>
      </c>
      <c r="Z249">
        <v>120.73</v>
      </c>
      <c r="AA249" s="2">
        <v>39629</v>
      </c>
      <c r="AB249">
        <v>484.36</v>
      </c>
    </row>
    <row r="250" spans="1:28" x14ac:dyDescent="0.2">
      <c r="A250" s="2">
        <v>38562</v>
      </c>
      <c r="B250">
        <v>3.5187499999999998</v>
      </c>
      <c r="C250" s="2">
        <v>33085</v>
      </c>
      <c r="D250">
        <v>8.15</v>
      </c>
      <c r="E250" s="2"/>
      <c r="G250" s="2">
        <v>33085</v>
      </c>
      <c r="H250">
        <v>8.3409999999999993</v>
      </c>
      <c r="I250" s="2">
        <v>38044</v>
      </c>
      <c r="J250">
        <v>703.7</v>
      </c>
      <c r="K250" s="2">
        <v>33085</v>
      </c>
      <c r="L250">
        <v>524.17999999999995</v>
      </c>
      <c r="M250" s="2">
        <v>33085</v>
      </c>
      <c r="N250">
        <v>356.15</v>
      </c>
      <c r="O250" s="2">
        <v>39447</v>
      </c>
      <c r="P250">
        <v>6143.3868000000002</v>
      </c>
      <c r="Q250" s="2">
        <v>33085</v>
      </c>
      <c r="R250">
        <v>363.88</v>
      </c>
      <c r="S250" s="2">
        <v>33480</v>
      </c>
      <c r="T250">
        <v>7.3132400000000004</v>
      </c>
      <c r="U250" s="2">
        <v>38198</v>
      </c>
      <c r="V250">
        <v>8013.7484700000005</v>
      </c>
      <c r="W250" s="2">
        <v>41486</v>
      </c>
      <c r="X250">
        <v>7.3264100000000001</v>
      </c>
      <c r="Y250" s="2">
        <v>39660</v>
      </c>
      <c r="Z250">
        <v>117.64</v>
      </c>
      <c r="AA250" s="2">
        <v>39660</v>
      </c>
      <c r="AB250">
        <v>477.32</v>
      </c>
    </row>
    <row r="251" spans="1:28" x14ac:dyDescent="0.2">
      <c r="A251" s="2">
        <v>38595</v>
      </c>
      <c r="B251">
        <v>3.7</v>
      </c>
      <c r="C251" s="2">
        <v>33116</v>
      </c>
      <c r="D251">
        <v>8.1300000000000008</v>
      </c>
      <c r="E251" s="2"/>
      <c r="G251" s="2">
        <v>33116</v>
      </c>
      <c r="H251">
        <v>8.8460000000000001</v>
      </c>
      <c r="I251" s="2">
        <v>38077</v>
      </c>
      <c r="J251">
        <v>708.48</v>
      </c>
      <c r="K251" s="2">
        <v>33116</v>
      </c>
      <c r="L251">
        <v>474.13</v>
      </c>
      <c r="M251" s="2">
        <v>33116</v>
      </c>
      <c r="N251">
        <v>322.56</v>
      </c>
      <c r="O251" s="2">
        <v>39478</v>
      </c>
      <c r="P251">
        <v>5757.9940699999997</v>
      </c>
      <c r="Q251" s="2">
        <v>33116</v>
      </c>
      <c r="R251">
        <v>330.66</v>
      </c>
      <c r="S251" s="2">
        <v>33511</v>
      </c>
      <c r="T251">
        <v>7.9468399999999999</v>
      </c>
      <c r="U251" s="2">
        <v>38230</v>
      </c>
      <c r="V251">
        <v>8045.4687100000001</v>
      </c>
      <c r="W251" s="2">
        <v>41516</v>
      </c>
      <c r="X251">
        <v>7.5008699999999999</v>
      </c>
      <c r="Y251" s="2">
        <v>39689</v>
      </c>
      <c r="Z251">
        <v>111.28</v>
      </c>
      <c r="AA251" s="2">
        <v>39689</v>
      </c>
      <c r="AB251">
        <v>442.97</v>
      </c>
    </row>
    <row r="252" spans="1:28" x14ac:dyDescent="0.2">
      <c r="A252" s="2">
        <v>38625</v>
      </c>
      <c r="B252">
        <v>3.86375</v>
      </c>
      <c r="C252" s="2">
        <v>33146</v>
      </c>
      <c r="D252">
        <v>8.1999999999999993</v>
      </c>
      <c r="E252" s="2"/>
      <c r="G252" s="2">
        <v>33144</v>
      </c>
      <c r="H252">
        <v>8.7949999999999999</v>
      </c>
      <c r="I252" s="2">
        <v>38107</v>
      </c>
      <c r="J252">
        <v>703.66</v>
      </c>
      <c r="K252" s="2">
        <v>33144</v>
      </c>
      <c r="L252">
        <v>423.14</v>
      </c>
      <c r="M252" s="2">
        <v>33144</v>
      </c>
      <c r="N252">
        <v>306.05</v>
      </c>
      <c r="O252" s="2">
        <v>39507</v>
      </c>
      <c r="P252">
        <v>5928.8654999999999</v>
      </c>
      <c r="Q252" s="2">
        <v>33144</v>
      </c>
      <c r="R252">
        <v>314.37</v>
      </c>
      <c r="S252" s="2">
        <v>33542</v>
      </c>
      <c r="T252">
        <v>8.3261000000000003</v>
      </c>
      <c r="U252" s="2">
        <v>38260</v>
      </c>
      <c r="V252">
        <v>8281.3750899999995</v>
      </c>
      <c r="W252" s="2">
        <v>41547</v>
      </c>
      <c r="X252">
        <v>7.85656</v>
      </c>
      <c r="Y252" s="2">
        <v>39721</v>
      </c>
      <c r="Z252">
        <v>95.68</v>
      </c>
      <c r="AA252" s="2">
        <v>39721</v>
      </c>
      <c r="AB252">
        <v>368.58</v>
      </c>
    </row>
    <row r="253" spans="1:28" x14ac:dyDescent="0.2">
      <c r="A253" s="2">
        <v>38656</v>
      </c>
      <c r="B253">
        <v>4.09</v>
      </c>
      <c r="C253" s="2">
        <v>33177</v>
      </c>
      <c r="D253">
        <v>8.11</v>
      </c>
      <c r="E253" s="2"/>
      <c r="G253" s="2">
        <v>33177</v>
      </c>
      <c r="H253">
        <v>8.6170000000000009</v>
      </c>
      <c r="I253" s="2">
        <v>38138</v>
      </c>
      <c r="J253">
        <v>691.74</v>
      </c>
      <c r="K253" s="2">
        <v>33177</v>
      </c>
      <c r="L253">
        <v>461.64</v>
      </c>
      <c r="M253" s="2">
        <v>33177</v>
      </c>
      <c r="N253">
        <v>304</v>
      </c>
      <c r="O253" s="2">
        <v>39538</v>
      </c>
      <c r="P253">
        <v>6008.3352299999997</v>
      </c>
      <c r="Q253" s="2">
        <v>33177</v>
      </c>
      <c r="R253">
        <v>311.73</v>
      </c>
      <c r="S253" s="2">
        <v>33571</v>
      </c>
      <c r="T253">
        <v>7.6927000000000003</v>
      </c>
      <c r="U253" s="2">
        <v>38289</v>
      </c>
      <c r="V253">
        <v>8485.4073599999992</v>
      </c>
      <c r="W253" s="2">
        <v>41578</v>
      </c>
      <c r="X253">
        <v>8.0496800000000004</v>
      </c>
      <c r="Y253" s="2">
        <v>39752</v>
      </c>
      <c r="Z253">
        <v>77.760000000000005</v>
      </c>
      <c r="AA253" s="2">
        <v>39752</v>
      </c>
      <c r="AB253">
        <v>279.48</v>
      </c>
    </row>
    <row r="254" spans="1:28" x14ac:dyDescent="0.2">
      <c r="A254" s="2">
        <v>38686</v>
      </c>
      <c r="B254">
        <v>4.2937500000000002</v>
      </c>
      <c r="C254" s="2">
        <v>33207</v>
      </c>
      <c r="D254">
        <v>7.8100000000000005</v>
      </c>
      <c r="E254" s="2"/>
      <c r="G254" s="2">
        <v>33207</v>
      </c>
      <c r="H254">
        <v>8.2520000000000007</v>
      </c>
      <c r="I254" s="2">
        <v>38168</v>
      </c>
      <c r="J254">
        <v>701.66</v>
      </c>
      <c r="K254" s="2">
        <v>33207</v>
      </c>
      <c r="L254">
        <v>453.05</v>
      </c>
      <c r="M254" s="2">
        <v>33207</v>
      </c>
      <c r="N254">
        <v>322.22000000000003</v>
      </c>
      <c r="O254" s="2">
        <v>39568</v>
      </c>
      <c r="P254">
        <v>6050.8316599999998</v>
      </c>
      <c r="Q254" s="2">
        <v>33207</v>
      </c>
      <c r="R254">
        <v>330.28</v>
      </c>
      <c r="S254" s="2">
        <v>33603</v>
      </c>
      <c r="T254">
        <v>7.9348299999999998</v>
      </c>
      <c r="U254" s="2">
        <v>38321</v>
      </c>
      <c r="V254">
        <v>8981.7014099999997</v>
      </c>
      <c r="W254" s="2">
        <v>41607</v>
      </c>
      <c r="X254">
        <v>8.4410399999999992</v>
      </c>
      <c r="Y254" s="2">
        <v>39780</v>
      </c>
      <c r="Z254">
        <v>75.319999999999993</v>
      </c>
      <c r="AA254" s="2">
        <v>39780</v>
      </c>
      <c r="AB254">
        <v>262.41000000000003</v>
      </c>
    </row>
    <row r="255" spans="1:28" x14ac:dyDescent="0.2">
      <c r="A255" s="2">
        <v>38716</v>
      </c>
      <c r="B255">
        <v>4.3899999999999997</v>
      </c>
      <c r="C255" s="2">
        <v>33238</v>
      </c>
      <c r="D255">
        <v>7.31</v>
      </c>
      <c r="E255" s="2"/>
      <c r="G255" s="2">
        <v>33238</v>
      </c>
      <c r="H255">
        <v>8.0670000000000002</v>
      </c>
      <c r="I255" s="2">
        <v>38198</v>
      </c>
      <c r="J255">
        <v>711.2</v>
      </c>
      <c r="K255" s="2">
        <v>33238</v>
      </c>
      <c r="L255">
        <v>461.53</v>
      </c>
      <c r="M255" s="2">
        <v>33238</v>
      </c>
      <c r="N255">
        <v>330.22</v>
      </c>
      <c r="O255" s="2">
        <v>39598</v>
      </c>
      <c r="P255">
        <v>6065.4664400000001</v>
      </c>
      <c r="Q255" s="2">
        <v>33238</v>
      </c>
      <c r="R255">
        <v>338.81</v>
      </c>
      <c r="S255" s="2">
        <v>33634</v>
      </c>
      <c r="T255">
        <v>7.5460200000000004</v>
      </c>
      <c r="U255" s="2">
        <v>38352</v>
      </c>
      <c r="V255">
        <v>9223.2355700000007</v>
      </c>
      <c r="W255" s="2">
        <v>41639</v>
      </c>
      <c r="X255">
        <v>8.1508400000000005</v>
      </c>
      <c r="Y255" s="2">
        <v>39813</v>
      </c>
      <c r="Z255">
        <v>81.87</v>
      </c>
      <c r="AA255" s="2">
        <v>39813</v>
      </c>
      <c r="AB255">
        <v>288.11</v>
      </c>
    </row>
    <row r="256" spans="1:28" x14ac:dyDescent="0.2">
      <c r="A256" s="2">
        <v>38748</v>
      </c>
      <c r="B256">
        <v>4.57</v>
      </c>
      <c r="C256" s="2">
        <v>33269</v>
      </c>
      <c r="D256">
        <v>6.91</v>
      </c>
      <c r="E256" s="2"/>
      <c r="G256" s="2">
        <v>33269</v>
      </c>
      <c r="H256">
        <v>8.0069999999999997</v>
      </c>
      <c r="I256" s="2">
        <v>38230</v>
      </c>
      <c r="J256">
        <v>725.15</v>
      </c>
      <c r="K256" s="2">
        <v>33269</v>
      </c>
      <c r="L256">
        <v>477.39</v>
      </c>
      <c r="M256" s="2">
        <v>33269</v>
      </c>
      <c r="N256">
        <v>343.93</v>
      </c>
      <c r="O256" s="2">
        <v>39629</v>
      </c>
      <c r="P256">
        <v>5735.6450400000003</v>
      </c>
      <c r="Q256" s="2">
        <v>33269</v>
      </c>
      <c r="R256">
        <v>352.75</v>
      </c>
      <c r="S256" s="2">
        <v>33662</v>
      </c>
      <c r="T256">
        <v>6.9309399999999997</v>
      </c>
      <c r="U256" s="2">
        <v>38383</v>
      </c>
      <c r="V256">
        <v>9135.4248399999997</v>
      </c>
      <c r="W256" s="2">
        <v>41670</v>
      </c>
      <c r="X256">
        <v>7.6049299999999995</v>
      </c>
      <c r="Y256" s="2">
        <v>39843</v>
      </c>
      <c r="Z256">
        <v>76.67</v>
      </c>
      <c r="AA256" s="2">
        <v>39843</v>
      </c>
      <c r="AB256">
        <v>271.97000000000003</v>
      </c>
    </row>
    <row r="257" spans="1:28" x14ac:dyDescent="0.2">
      <c r="A257" s="2">
        <v>38776</v>
      </c>
      <c r="B257">
        <v>4.6331299999999995</v>
      </c>
      <c r="C257" s="2">
        <v>33297</v>
      </c>
      <c r="D257">
        <v>6.25</v>
      </c>
      <c r="E257" s="2"/>
      <c r="G257" s="2">
        <v>33297</v>
      </c>
      <c r="H257">
        <v>8.0329999999999995</v>
      </c>
      <c r="I257" s="2">
        <v>38260</v>
      </c>
      <c r="J257">
        <v>735.68</v>
      </c>
      <c r="K257" s="2">
        <v>33297</v>
      </c>
      <c r="L257">
        <v>520.57000000000005</v>
      </c>
      <c r="M257" s="2">
        <v>33297</v>
      </c>
      <c r="N257">
        <v>367.07</v>
      </c>
      <c r="O257" s="2">
        <v>39660</v>
      </c>
      <c r="P257">
        <v>5690.2117699999999</v>
      </c>
      <c r="Q257" s="2">
        <v>33297</v>
      </c>
      <c r="R257">
        <v>376.07</v>
      </c>
      <c r="S257" s="2">
        <v>33694</v>
      </c>
      <c r="T257">
        <v>6.1837600000000004</v>
      </c>
      <c r="U257" s="2">
        <v>38411</v>
      </c>
      <c r="V257">
        <v>9555.4192000000003</v>
      </c>
      <c r="W257" s="2">
        <v>41698</v>
      </c>
      <c r="X257">
        <v>7.8044099999999998</v>
      </c>
      <c r="Y257" s="2">
        <v>39871</v>
      </c>
      <c r="Z257">
        <v>68.87</v>
      </c>
      <c r="AA257" s="2">
        <v>39871</v>
      </c>
      <c r="AB257">
        <v>253.98</v>
      </c>
    </row>
    <row r="258" spans="1:28" x14ac:dyDescent="0.2">
      <c r="A258" s="2">
        <v>38807</v>
      </c>
      <c r="B258">
        <v>4.8293800000000005</v>
      </c>
      <c r="C258" s="2">
        <v>33328</v>
      </c>
      <c r="D258">
        <v>6.12</v>
      </c>
      <c r="E258" s="2"/>
      <c r="G258" s="2">
        <v>33326</v>
      </c>
      <c r="H258">
        <v>8.0609999999999999</v>
      </c>
      <c r="I258" s="2">
        <v>38289</v>
      </c>
      <c r="J258">
        <v>748.97</v>
      </c>
      <c r="K258" s="2">
        <v>33326</v>
      </c>
      <c r="L258">
        <v>504.26</v>
      </c>
      <c r="M258" s="2">
        <v>33326</v>
      </c>
      <c r="N258">
        <v>375.22</v>
      </c>
      <c r="O258" s="2">
        <v>39689</v>
      </c>
      <c r="P258">
        <v>5492.2350100000003</v>
      </c>
      <c r="Q258" s="2">
        <v>33326</v>
      </c>
      <c r="R258">
        <v>383.54</v>
      </c>
      <c r="S258" s="2">
        <v>33724</v>
      </c>
      <c r="T258">
        <v>5.7925399999999998</v>
      </c>
      <c r="U258" s="2">
        <v>38442</v>
      </c>
      <c r="V258">
        <v>9242.5847799999992</v>
      </c>
      <c r="W258" s="2">
        <v>41729</v>
      </c>
      <c r="X258">
        <v>7.6731699999999998</v>
      </c>
      <c r="Y258" s="2">
        <v>39903</v>
      </c>
      <c r="Z258">
        <v>73.17</v>
      </c>
      <c r="AA258" s="2">
        <v>39903</v>
      </c>
      <c r="AB258">
        <v>288.73</v>
      </c>
    </row>
    <row r="259" spans="1:28" x14ac:dyDescent="0.2">
      <c r="A259" s="2">
        <v>38835</v>
      </c>
      <c r="B259">
        <v>5.04</v>
      </c>
      <c r="C259" s="2">
        <v>33358</v>
      </c>
      <c r="D259">
        <v>5.91</v>
      </c>
      <c r="E259" s="2"/>
      <c r="G259" s="2">
        <v>33358</v>
      </c>
      <c r="H259">
        <v>8.0129999999999999</v>
      </c>
      <c r="I259" s="2">
        <v>38321</v>
      </c>
      <c r="J259">
        <v>758</v>
      </c>
      <c r="K259" s="2">
        <v>33358</v>
      </c>
      <c r="L259">
        <v>507.24</v>
      </c>
      <c r="M259" s="2">
        <v>33358</v>
      </c>
      <c r="N259">
        <v>375.35</v>
      </c>
      <c r="O259" s="2">
        <v>39721</v>
      </c>
      <c r="P259">
        <v>4958.9395500000001</v>
      </c>
      <c r="Q259" s="2">
        <v>33358</v>
      </c>
      <c r="R259">
        <v>384.22</v>
      </c>
      <c r="S259" s="2">
        <v>33753</v>
      </c>
      <c r="T259">
        <v>6.2471300000000003</v>
      </c>
      <c r="U259" s="2">
        <v>38471</v>
      </c>
      <c r="V259">
        <v>9172.2077100000006</v>
      </c>
      <c r="W259" s="2">
        <v>41759</v>
      </c>
      <c r="X259">
        <v>7.4962600000000004</v>
      </c>
      <c r="Y259" s="2">
        <v>39933</v>
      </c>
      <c r="Z259">
        <v>82.38</v>
      </c>
      <c r="AA259" s="2">
        <v>39933</v>
      </c>
      <c r="AB259">
        <v>336.37</v>
      </c>
    </row>
    <row r="260" spans="1:28" x14ac:dyDescent="0.2">
      <c r="A260" s="2">
        <v>38868</v>
      </c>
      <c r="B260">
        <v>5.1106300000000005</v>
      </c>
      <c r="C260" s="2">
        <v>33389</v>
      </c>
      <c r="D260">
        <v>5.78</v>
      </c>
      <c r="E260" s="2"/>
      <c r="G260" s="2">
        <v>33389</v>
      </c>
      <c r="H260">
        <v>8.0589999999999993</v>
      </c>
      <c r="I260" s="2">
        <v>38352</v>
      </c>
      <c r="J260">
        <v>769.3</v>
      </c>
      <c r="K260" s="2">
        <v>33389</v>
      </c>
      <c r="L260">
        <v>517.76</v>
      </c>
      <c r="M260" s="2">
        <v>33389</v>
      </c>
      <c r="N260">
        <v>389.83</v>
      </c>
      <c r="O260" s="2">
        <v>39752</v>
      </c>
      <c r="P260">
        <v>4344.8885499999997</v>
      </c>
      <c r="Q260" s="2">
        <v>33389</v>
      </c>
      <c r="R260">
        <v>399.03</v>
      </c>
      <c r="S260" s="2">
        <v>33785</v>
      </c>
      <c r="T260">
        <v>5.6784800000000004</v>
      </c>
      <c r="U260" s="2">
        <v>38503</v>
      </c>
      <c r="V260">
        <v>9046.89</v>
      </c>
      <c r="W260" s="2">
        <v>41789</v>
      </c>
      <c r="X260">
        <v>7.7983700000000002</v>
      </c>
      <c r="Y260" s="2">
        <v>39962</v>
      </c>
      <c r="Z260">
        <v>92.77</v>
      </c>
      <c r="AA260" s="2">
        <v>39962</v>
      </c>
      <c r="AB260">
        <v>388.74</v>
      </c>
    </row>
    <row r="261" spans="1:28" x14ac:dyDescent="0.2">
      <c r="A261" s="2">
        <v>38898</v>
      </c>
      <c r="B261">
        <v>5.3343800000000003</v>
      </c>
      <c r="C261" s="2">
        <v>33419</v>
      </c>
      <c r="D261">
        <v>5.9</v>
      </c>
      <c r="E261" s="2"/>
      <c r="G261" s="2">
        <v>33417</v>
      </c>
      <c r="H261">
        <v>8.2270000000000003</v>
      </c>
      <c r="I261" s="2">
        <v>38383</v>
      </c>
      <c r="J261">
        <v>768.3</v>
      </c>
      <c r="K261" s="2">
        <v>33417</v>
      </c>
      <c r="L261">
        <v>484.85</v>
      </c>
      <c r="M261" s="2">
        <v>33417</v>
      </c>
      <c r="N261">
        <v>371.16</v>
      </c>
      <c r="O261" s="2">
        <v>39780</v>
      </c>
      <c r="P261">
        <v>3937.3116199999999</v>
      </c>
      <c r="Q261" s="2">
        <v>33417</v>
      </c>
      <c r="R261">
        <v>380.33</v>
      </c>
      <c r="S261" s="2">
        <v>33816</v>
      </c>
      <c r="T261">
        <v>5.6034800000000002</v>
      </c>
      <c r="U261" s="2">
        <v>38533</v>
      </c>
      <c r="V261">
        <v>9161.8321099999994</v>
      </c>
      <c r="W261" s="2">
        <v>41820</v>
      </c>
      <c r="X261">
        <v>7.9428200000000002</v>
      </c>
      <c r="Y261" s="2">
        <v>39994</v>
      </c>
      <c r="Z261">
        <v>93.32</v>
      </c>
      <c r="AA261" s="2">
        <v>39994</v>
      </c>
      <c r="AB261">
        <v>386.04</v>
      </c>
    </row>
    <row r="262" spans="1:28" x14ac:dyDescent="0.2">
      <c r="A262" s="2">
        <v>38929</v>
      </c>
      <c r="B262">
        <v>5.3906299999999998</v>
      </c>
      <c r="C262" s="2">
        <v>33450</v>
      </c>
      <c r="D262">
        <v>5.82</v>
      </c>
      <c r="E262" s="2"/>
      <c r="G262" s="2">
        <v>33450</v>
      </c>
      <c r="H262">
        <v>8.1470000000000002</v>
      </c>
      <c r="I262" s="2">
        <v>38411</v>
      </c>
      <c r="J262">
        <v>779.6</v>
      </c>
      <c r="K262" s="2">
        <v>33450</v>
      </c>
      <c r="L262">
        <v>506.78</v>
      </c>
      <c r="M262" s="2">
        <v>33450</v>
      </c>
      <c r="N262">
        <v>387.81</v>
      </c>
      <c r="O262" s="2">
        <v>39813</v>
      </c>
      <c r="P262">
        <v>4322.8940199999997</v>
      </c>
      <c r="Q262" s="2">
        <v>33450</v>
      </c>
      <c r="R262">
        <v>396.29</v>
      </c>
      <c r="S262" s="2">
        <v>33847</v>
      </c>
      <c r="T262">
        <v>6.5903299999999998</v>
      </c>
      <c r="U262" s="2">
        <v>38562</v>
      </c>
      <c r="V262">
        <v>9289.9806700000008</v>
      </c>
      <c r="W262" s="2">
        <v>41851</v>
      </c>
      <c r="X262">
        <v>8.5263399999999994</v>
      </c>
      <c r="Y262" s="2">
        <v>40025</v>
      </c>
      <c r="Z262">
        <v>100.89</v>
      </c>
      <c r="AA262" s="2">
        <v>40025</v>
      </c>
      <c r="AB262">
        <v>434.88</v>
      </c>
    </row>
    <row r="263" spans="1:28" x14ac:dyDescent="0.2">
      <c r="A263" s="2">
        <v>38960</v>
      </c>
      <c r="B263">
        <v>5.33</v>
      </c>
      <c r="C263" s="2">
        <v>33481</v>
      </c>
      <c r="D263">
        <v>5.66</v>
      </c>
      <c r="E263" s="2"/>
      <c r="G263" s="2">
        <v>33480</v>
      </c>
      <c r="H263">
        <v>7.8159999999999998</v>
      </c>
      <c r="I263" s="2">
        <v>38442</v>
      </c>
      <c r="J263">
        <v>756.93</v>
      </c>
      <c r="K263" s="2">
        <v>33480</v>
      </c>
      <c r="L263">
        <v>504.2</v>
      </c>
      <c r="M263" s="2">
        <v>33480</v>
      </c>
      <c r="N263">
        <v>395.43</v>
      </c>
      <c r="O263" s="2">
        <v>39843</v>
      </c>
      <c r="P263">
        <v>3768.92353</v>
      </c>
      <c r="Q263" s="2">
        <v>33480</v>
      </c>
      <c r="R263">
        <v>404.54</v>
      </c>
      <c r="S263" s="2">
        <v>33877</v>
      </c>
      <c r="T263">
        <v>6.4177400000000002</v>
      </c>
      <c r="U263" s="2">
        <v>38595</v>
      </c>
      <c r="V263">
        <v>9552.9589699999997</v>
      </c>
      <c r="W263" s="2">
        <v>41880</v>
      </c>
      <c r="X263">
        <v>8.5430100000000007</v>
      </c>
      <c r="Y263" s="2">
        <v>40056</v>
      </c>
      <c r="Z263">
        <v>101.25</v>
      </c>
      <c r="AA263" s="2">
        <v>40056</v>
      </c>
      <c r="AB263">
        <v>419.61</v>
      </c>
    </row>
    <row r="264" spans="1:28" x14ac:dyDescent="0.2">
      <c r="A264" s="2">
        <v>38989</v>
      </c>
      <c r="B264">
        <v>5.3218800000000002</v>
      </c>
      <c r="C264" s="2">
        <v>33511</v>
      </c>
      <c r="D264">
        <v>5.45</v>
      </c>
      <c r="E264" s="2"/>
      <c r="G264" s="2">
        <v>33511</v>
      </c>
      <c r="H264">
        <v>7.4450000000000003</v>
      </c>
      <c r="I264" s="2">
        <v>38471</v>
      </c>
      <c r="J264">
        <v>749.55</v>
      </c>
      <c r="K264" s="2">
        <v>33511</v>
      </c>
      <c r="L264">
        <v>516.42999999999995</v>
      </c>
      <c r="M264" s="2">
        <v>33511</v>
      </c>
      <c r="N264">
        <v>387.86</v>
      </c>
      <c r="O264" s="2">
        <v>39871</v>
      </c>
      <c r="P264">
        <v>3372.7428100000002</v>
      </c>
      <c r="Q264" s="2">
        <v>33511</v>
      </c>
      <c r="R264">
        <v>396.4</v>
      </c>
      <c r="S264" s="2">
        <v>33907</v>
      </c>
      <c r="T264">
        <v>6.1191000000000004</v>
      </c>
      <c r="U264" s="2">
        <v>38625</v>
      </c>
      <c r="V264">
        <v>9670.3319200000005</v>
      </c>
      <c r="W264" s="2">
        <v>41912</v>
      </c>
      <c r="X264">
        <v>7.9655399999999998</v>
      </c>
      <c r="Y264" s="2">
        <v>40086</v>
      </c>
      <c r="Z264">
        <v>104.01</v>
      </c>
      <c r="AA264" s="2">
        <v>40086</v>
      </c>
      <c r="AB264">
        <v>455.78</v>
      </c>
    </row>
    <row r="265" spans="1:28" x14ac:dyDescent="0.2">
      <c r="A265" s="2">
        <v>39021</v>
      </c>
      <c r="B265">
        <v>5.32</v>
      </c>
      <c r="C265" s="2">
        <v>33542</v>
      </c>
      <c r="D265">
        <v>5.21</v>
      </c>
      <c r="E265" s="2"/>
      <c r="G265" s="2">
        <v>33542</v>
      </c>
      <c r="H265">
        <v>7.46</v>
      </c>
      <c r="I265" s="2">
        <v>38503</v>
      </c>
      <c r="J265">
        <v>762.86</v>
      </c>
      <c r="K265" s="2">
        <v>33542</v>
      </c>
      <c r="L265">
        <v>523.82000000000005</v>
      </c>
      <c r="M265" s="2">
        <v>33542</v>
      </c>
      <c r="N265">
        <v>392.46</v>
      </c>
      <c r="O265" s="2">
        <v>39903</v>
      </c>
      <c r="P265">
        <v>3618.7790599999998</v>
      </c>
      <c r="Q265" s="2">
        <v>33542</v>
      </c>
      <c r="R265">
        <v>402.95</v>
      </c>
      <c r="S265" s="2">
        <v>33938</v>
      </c>
      <c r="T265">
        <v>6.2742699999999996</v>
      </c>
      <c r="U265" s="2">
        <v>38656</v>
      </c>
      <c r="V265">
        <v>9405.2398900000007</v>
      </c>
      <c r="W265" s="2">
        <v>41943</v>
      </c>
      <c r="X265">
        <v>8.3080800000000004</v>
      </c>
      <c r="Y265" s="2">
        <v>40116</v>
      </c>
      <c r="Z265">
        <v>102.38</v>
      </c>
      <c r="AA265" s="2">
        <v>40116</v>
      </c>
      <c r="AB265">
        <v>453.12</v>
      </c>
    </row>
    <row r="266" spans="1:28" x14ac:dyDescent="0.2">
      <c r="A266" s="2">
        <v>39051</v>
      </c>
      <c r="B266">
        <v>5.35</v>
      </c>
      <c r="C266" s="2">
        <v>33572</v>
      </c>
      <c r="D266">
        <v>4.8100000000000005</v>
      </c>
      <c r="E266" s="2"/>
      <c r="G266" s="2">
        <v>33571</v>
      </c>
      <c r="H266">
        <v>7.3760000000000003</v>
      </c>
      <c r="I266" s="2">
        <v>38533</v>
      </c>
      <c r="J266">
        <v>777.83</v>
      </c>
      <c r="K266" s="2">
        <v>33571</v>
      </c>
      <c r="L266">
        <v>499.99</v>
      </c>
      <c r="M266" s="2">
        <v>33571</v>
      </c>
      <c r="N266">
        <v>375.22</v>
      </c>
      <c r="O266" s="2">
        <v>39933</v>
      </c>
      <c r="P266">
        <v>3926.4327800000001</v>
      </c>
      <c r="Q266" s="2">
        <v>33571</v>
      </c>
      <c r="R266">
        <v>386.08</v>
      </c>
      <c r="S266" s="2">
        <v>33969</v>
      </c>
      <c r="T266">
        <v>6.17753</v>
      </c>
      <c r="U266" s="2">
        <v>38686</v>
      </c>
      <c r="V266">
        <v>9396.2366600000005</v>
      </c>
      <c r="W266" s="2">
        <v>41971</v>
      </c>
      <c r="X266">
        <v>8.4329400000000003</v>
      </c>
      <c r="Y266" s="2">
        <v>40147</v>
      </c>
      <c r="Z266">
        <v>103.18</v>
      </c>
      <c r="AA266" s="2">
        <v>40147</v>
      </c>
      <c r="AB266">
        <v>465.03</v>
      </c>
    </row>
    <row r="267" spans="1:28" x14ac:dyDescent="0.2">
      <c r="A267" s="2">
        <v>39080</v>
      </c>
      <c r="B267">
        <v>5.3218800000000002</v>
      </c>
      <c r="C267" s="2">
        <v>33603</v>
      </c>
      <c r="D267">
        <v>4.43</v>
      </c>
      <c r="E267" s="2"/>
      <c r="G267" s="2">
        <v>33603</v>
      </c>
      <c r="H267">
        <v>6.6989999999999998</v>
      </c>
      <c r="I267" s="2">
        <v>38562</v>
      </c>
      <c r="J267">
        <v>791.43</v>
      </c>
      <c r="K267" s="2">
        <v>33603</v>
      </c>
      <c r="L267">
        <v>535.36</v>
      </c>
      <c r="M267" s="2">
        <v>33603</v>
      </c>
      <c r="N267">
        <v>417.09</v>
      </c>
      <c r="O267" s="2">
        <v>39962</v>
      </c>
      <c r="P267">
        <v>4317.6725200000001</v>
      </c>
      <c r="Q267" s="2">
        <v>33603</v>
      </c>
      <c r="R267">
        <v>426.08</v>
      </c>
      <c r="S267" s="2">
        <v>33998</v>
      </c>
      <c r="T267">
        <v>6.1558599999999997</v>
      </c>
      <c r="U267" s="2">
        <v>38716</v>
      </c>
      <c r="V267">
        <v>9657.0312200000008</v>
      </c>
      <c r="W267" s="2">
        <v>42004</v>
      </c>
      <c r="X267">
        <v>8.5311900000000005</v>
      </c>
      <c r="Y267" s="2">
        <v>40178</v>
      </c>
      <c r="Z267">
        <v>105.76</v>
      </c>
      <c r="AA267" s="2">
        <v>40178</v>
      </c>
      <c r="AB267">
        <v>484.95</v>
      </c>
    </row>
    <row r="268" spans="1:28" x14ac:dyDescent="0.2">
      <c r="A268" s="2">
        <v>39113</v>
      </c>
      <c r="B268">
        <v>5.32</v>
      </c>
      <c r="C268" s="2">
        <v>33634</v>
      </c>
      <c r="D268">
        <v>4.03</v>
      </c>
      <c r="E268" s="2"/>
      <c r="G268" s="2">
        <v>33634</v>
      </c>
      <c r="H268">
        <v>7.274</v>
      </c>
      <c r="I268" s="2">
        <v>38595</v>
      </c>
      <c r="J268">
        <v>792.94</v>
      </c>
      <c r="K268" s="2">
        <v>33634</v>
      </c>
      <c r="L268">
        <v>524.45000000000005</v>
      </c>
      <c r="M268" s="2">
        <v>33634</v>
      </c>
      <c r="N268">
        <v>408.79</v>
      </c>
      <c r="O268" s="2">
        <v>39994</v>
      </c>
      <c r="P268">
        <v>4297.3641799999996</v>
      </c>
      <c r="Q268" s="2">
        <v>33634</v>
      </c>
      <c r="R268">
        <v>418.78</v>
      </c>
      <c r="S268" s="2">
        <v>34026</v>
      </c>
      <c r="T268">
        <v>6.4064499999999995</v>
      </c>
      <c r="U268" s="2">
        <v>38748</v>
      </c>
      <c r="V268">
        <v>10273.494699999999</v>
      </c>
      <c r="W268" s="2">
        <v>42034</v>
      </c>
      <c r="X268">
        <v>8.7245899999999992</v>
      </c>
      <c r="Y268" s="2">
        <v>40207</v>
      </c>
      <c r="Z268">
        <v>103.43</v>
      </c>
      <c r="AA268" s="2">
        <v>40207</v>
      </c>
      <c r="AB268">
        <v>455.26</v>
      </c>
    </row>
    <row r="269" spans="1:28" x14ac:dyDescent="0.2">
      <c r="A269" s="2">
        <v>39141</v>
      </c>
      <c r="B269">
        <v>5.32</v>
      </c>
      <c r="C269" s="2">
        <v>33663</v>
      </c>
      <c r="D269">
        <v>4.0599999999999996</v>
      </c>
      <c r="E269" s="2"/>
      <c r="G269" s="2">
        <v>33662</v>
      </c>
      <c r="H269">
        <v>7.25</v>
      </c>
      <c r="I269" s="2">
        <v>38625</v>
      </c>
      <c r="J269">
        <v>785.03</v>
      </c>
      <c r="K269" s="2">
        <v>33662</v>
      </c>
      <c r="L269">
        <v>514.4</v>
      </c>
      <c r="M269" s="2">
        <v>33662</v>
      </c>
      <c r="N269">
        <v>412.7</v>
      </c>
      <c r="O269" s="2">
        <v>40025</v>
      </c>
      <c r="P269">
        <v>4780.0541700000003</v>
      </c>
      <c r="Q269" s="2">
        <v>33662</v>
      </c>
      <c r="R269">
        <v>421.99</v>
      </c>
      <c r="S269" s="2">
        <v>34059</v>
      </c>
      <c r="T269">
        <v>7.3198699999999999</v>
      </c>
      <c r="U269" s="2">
        <v>38776</v>
      </c>
      <c r="V269">
        <v>10155.39525</v>
      </c>
      <c r="W269" s="2">
        <v>42062</v>
      </c>
      <c r="X269">
        <v>9.0062800000000003</v>
      </c>
      <c r="Y269" s="2">
        <v>40235</v>
      </c>
      <c r="Z269">
        <v>104.2</v>
      </c>
      <c r="AA269" s="2">
        <v>40235</v>
      </c>
      <c r="AB269">
        <v>457.01</v>
      </c>
    </row>
    <row r="270" spans="1:28" x14ac:dyDescent="0.2">
      <c r="A270" s="2">
        <v>39171</v>
      </c>
      <c r="B270">
        <v>5.32</v>
      </c>
      <c r="C270" s="2">
        <v>33694</v>
      </c>
      <c r="D270">
        <v>3.98</v>
      </c>
      <c r="E270" s="2"/>
      <c r="G270" s="2">
        <v>33694</v>
      </c>
      <c r="H270">
        <v>7.5280000000000005</v>
      </c>
      <c r="I270" s="2">
        <v>38656</v>
      </c>
      <c r="J270">
        <v>779.55</v>
      </c>
      <c r="K270" s="2">
        <v>33694</v>
      </c>
      <c r="L270">
        <v>489.18</v>
      </c>
      <c r="M270" s="2">
        <v>33694</v>
      </c>
      <c r="N270">
        <v>403.69</v>
      </c>
      <c r="O270" s="2">
        <v>40056</v>
      </c>
      <c r="P270">
        <v>5053.5683200000003</v>
      </c>
      <c r="Q270" s="2">
        <v>33694</v>
      </c>
      <c r="R270">
        <v>412.17</v>
      </c>
      <c r="S270" s="2">
        <v>34089</v>
      </c>
      <c r="T270">
        <v>8.6046700000000005</v>
      </c>
      <c r="U270" s="2">
        <v>38807</v>
      </c>
      <c r="V270">
        <v>10373.036029999999</v>
      </c>
      <c r="W270" s="2">
        <v>42094</v>
      </c>
      <c r="X270">
        <v>9.2223600000000001</v>
      </c>
      <c r="Y270" s="2">
        <v>40268</v>
      </c>
      <c r="Z270">
        <v>110.07</v>
      </c>
      <c r="AA270" s="2">
        <v>40268</v>
      </c>
      <c r="AB270">
        <v>489.71</v>
      </c>
    </row>
    <row r="271" spans="1:28" x14ac:dyDescent="0.2">
      <c r="A271" s="2">
        <v>39202</v>
      </c>
      <c r="B271">
        <v>5.32</v>
      </c>
      <c r="C271" s="2">
        <v>33724</v>
      </c>
      <c r="D271">
        <v>3.73</v>
      </c>
      <c r="E271" s="2"/>
      <c r="G271" s="2">
        <v>33724</v>
      </c>
      <c r="H271">
        <v>7.5830000000000002</v>
      </c>
      <c r="I271" s="2">
        <v>38686</v>
      </c>
      <c r="J271">
        <v>783.62</v>
      </c>
      <c r="K271" s="2">
        <v>33724</v>
      </c>
      <c r="L271">
        <v>494.99</v>
      </c>
      <c r="M271" s="2">
        <v>33724</v>
      </c>
      <c r="N271">
        <v>414.95</v>
      </c>
      <c r="O271" s="2">
        <v>40086</v>
      </c>
      <c r="P271">
        <v>5268.9918600000001</v>
      </c>
      <c r="Q271" s="2">
        <v>33724</v>
      </c>
      <c r="R271">
        <v>422.07</v>
      </c>
      <c r="S271" s="2">
        <v>34120</v>
      </c>
      <c r="T271">
        <v>8.8493200000000005</v>
      </c>
      <c r="U271" s="2">
        <v>38835</v>
      </c>
      <c r="V271">
        <v>10968.065280000001</v>
      </c>
      <c r="W271" s="2">
        <v>42124</v>
      </c>
      <c r="X271">
        <v>10.75935</v>
      </c>
      <c r="Y271" s="2">
        <v>40298</v>
      </c>
      <c r="Z271">
        <v>110.98</v>
      </c>
      <c r="AA271" s="2">
        <v>40298</v>
      </c>
      <c r="AB271">
        <v>498.8</v>
      </c>
    </row>
    <row r="272" spans="1:28" x14ac:dyDescent="0.2">
      <c r="A272" s="2">
        <v>39233</v>
      </c>
      <c r="B272">
        <v>5.32</v>
      </c>
      <c r="C272" s="2">
        <v>33755</v>
      </c>
      <c r="D272">
        <v>3.82</v>
      </c>
      <c r="E272" s="2"/>
      <c r="G272" s="2">
        <v>33753</v>
      </c>
      <c r="H272">
        <v>7.3179999999999996</v>
      </c>
      <c r="I272" s="2">
        <v>38716</v>
      </c>
      <c r="J272">
        <v>790.35</v>
      </c>
      <c r="K272" s="2">
        <v>33753</v>
      </c>
      <c r="L272">
        <v>513.66999999999996</v>
      </c>
      <c r="M272" s="2">
        <v>33753</v>
      </c>
      <c r="N272">
        <v>415.35</v>
      </c>
      <c r="O272" s="2">
        <v>40116</v>
      </c>
      <c r="P272">
        <v>5273.3822099999998</v>
      </c>
      <c r="Q272" s="2">
        <v>33753</v>
      </c>
      <c r="R272">
        <v>422.78</v>
      </c>
      <c r="S272" s="2">
        <v>34150</v>
      </c>
      <c r="T272">
        <v>8.5831800000000005</v>
      </c>
      <c r="U272" s="2">
        <v>38868</v>
      </c>
      <c r="V272">
        <v>10718.95989</v>
      </c>
      <c r="W272" s="2">
        <v>42153</v>
      </c>
      <c r="X272">
        <v>10.33869</v>
      </c>
      <c r="Y272" s="2">
        <v>40329</v>
      </c>
      <c r="Z272">
        <v>101.61</v>
      </c>
      <c r="AA272" s="2">
        <v>40329</v>
      </c>
      <c r="AB272">
        <v>454.87</v>
      </c>
    </row>
    <row r="273" spans="1:28" x14ac:dyDescent="0.2">
      <c r="A273" s="2">
        <v>39262</v>
      </c>
      <c r="B273">
        <v>5.32</v>
      </c>
      <c r="C273" s="2">
        <v>33785</v>
      </c>
      <c r="D273">
        <v>3.76</v>
      </c>
      <c r="E273" s="2"/>
      <c r="G273" s="2">
        <v>33785</v>
      </c>
      <c r="H273">
        <v>7.1210000000000004</v>
      </c>
      <c r="I273" s="2">
        <v>38748</v>
      </c>
      <c r="J273">
        <v>802.96</v>
      </c>
      <c r="K273" s="2">
        <v>33785</v>
      </c>
      <c r="L273">
        <v>495.42</v>
      </c>
      <c r="M273" s="2">
        <v>33785</v>
      </c>
      <c r="N273">
        <v>408.14</v>
      </c>
      <c r="O273" s="2">
        <v>40147</v>
      </c>
      <c r="P273">
        <v>5354.63591</v>
      </c>
      <c r="Q273" s="2">
        <v>33785</v>
      </c>
      <c r="R273">
        <v>415.75</v>
      </c>
      <c r="S273" s="2">
        <v>34180</v>
      </c>
      <c r="T273">
        <v>9.2203300000000006</v>
      </c>
      <c r="U273" s="2">
        <v>38898</v>
      </c>
      <c r="V273">
        <v>10773.70628</v>
      </c>
      <c r="W273" s="2">
        <v>42185</v>
      </c>
      <c r="X273">
        <v>9.6091300000000004</v>
      </c>
      <c r="Y273" s="2">
        <v>40359</v>
      </c>
      <c r="Z273">
        <v>101.33</v>
      </c>
      <c r="AA273" s="2">
        <v>40359</v>
      </c>
      <c r="AB273">
        <v>461.63</v>
      </c>
    </row>
    <row r="274" spans="1:28" x14ac:dyDescent="0.2">
      <c r="A274" s="2">
        <v>39294</v>
      </c>
      <c r="B274">
        <v>5.32</v>
      </c>
      <c r="C274" s="2">
        <v>33816</v>
      </c>
      <c r="D274">
        <v>3.25</v>
      </c>
      <c r="E274" s="2"/>
      <c r="G274" s="2">
        <v>33816</v>
      </c>
      <c r="H274">
        <v>6.7089999999999996</v>
      </c>
      <c r="I274" s="2">
        <v>38776</v>
      </c>
      <c r="J274">
        <v>808.32</v>
      </c>
      <c r="K274" s="2">
        <v>33816</v>
      </c>
      <c r="L274">
        <v>495.64</v>
      </c>
      <c r="M274" s="2">
        <v>33816</v>
      </c>
      <c r="N274">
        <v>424.21</v>
      </c>
      <c r="O274" s="2">
        <v>40178</v>
      </c>
      <c r="P274">
        <v>5428.7918799999998</v>
      </c>
      <c r="Q274" s="2">
        <v>33816</v>
      </c>
      <c r="R274">
        <v>431.55</v>
      </c>
      <c r="S274" s="2">
        <v>34212</v>
      </c>
      <c r="T274">
        <v>9.4574800000000003</v>
      </c>
      <c r="U274" s="2">
        <v>38929</v>
      </c>
      <c r="V274">
        <v>11075.2497</v>
      </c>
      <c r="W274" s="2">
        <v>42216</v>
      </c>
      <c r="X274">
        <v>8.5573499999999996</v>
      </c>
      <c r="Y274" s="2">
        <v>40389</v>
      </c>
      <c r="Z274">
        <v>105.87</v>
      </c>
      <c r="AA274" s="2">
        <v>40389</v>
      </c>
      <c r="AB274">
        <v>486.47</v>
      </c>
    </row>
    <row r="275" spans="1:28" x14ac:dyDescent="0.2">
      <c r="A275" s="2">
        <v>39325</v>
      </c>
      <c r="B275">
        <v>5.72</v>
      </c>
      <c r="C275" s="2">
        <v>33847</v>
      </c>
      <c r="D275">
        <v>3.3</v>
      </c>
      <c r="E275" s="2"/>
      <c r="G275" s="2">
        <v>33847</v>
      </c>
      <c r="H275">
        <v>6.6040000000000001</v>
      </c>
      <c r="I275" s="2">
        <v>38807</v>
      </c>
      <c r="J275">
        <v>813.16</v>
      </c>
      <c r="K275" s="2">
        <v>33847</v>
      </c>
      <c r="L275">
        <v>506.64</v>
      </c>
      <c r="M275" s="2">
        <v>33847</v>
      </c>
      <c r="N275">
        <v>414.03</v>
      </c>
      <c r="O275" s="2">
        <v>40207</v>
      </c>
      <c r="P275">
        <v>5252.4186200000004</v>
      </c>
      <c r="Q275" s="2">
        <v>33847</v>
      </c>
      <c r="R275">
        <v>420.21</v>
      </c>
      <c r="S275" s="2">
        <v>34242</v>
      </c>
      <c r="T275">
        <v>8.9620300000000004</v>
      </c>
      <c r="U275" s="2">
        <v>38960</v>
      </c>
      <c r="V275">
        <v>11234.58361</v>
      </c>
      <c r="W275" s="2">
        <v>42247</v>
      </c>
      <c r="X275">
        <v>7.5573199999999998</v>
      </c>
      <c r="Y275" s="2">
        <v>40421</v>
      </c>
      <c r="Z275">
        <v>103.91</v>
      </c>
      <c r="AA275" s="2">
        <v>40421</v>
      </c>
      <c r="AB275">
        <v>479.59</v>
      </c>
    </row>
    <row r="276" spans="1:28" x14ac:dyDescent="0.2">
      <c r="A276" s="2">
        <v>39353</v>
      </c>
      <c r="B276">
        <v>5.1237500000000002</v>
      </c>
      <c r="C276" s="2">
        <v>33877</v>
      </c>
      <c r="D276">
        <v>3.22</v>
      </c>
      <c r="E276" s="2"/>
      <c r="G276" s="2">
        <v>33877</v>
      </c>
      <c r="H276">
        <v>6.3540000000000001</v>
      </c>
      <c r="I276" s="2">
        <v>38835</v>
      </c>
      <c r="J276">
        <v>818.17</v>
      </c>
      <c r="K276" s="2">
        <v>33877</v>
      </c>
      <c r="L276">
        <v>500.95</v>
      </c>
      <c r="M276" s="2">
        <v>33877</v>
      </c>
      <c r="N276">
        <v>417.8</v>
      </c>
      <c r="O276" s="2">
        <v>40235</v>
      </c>
      <c r="P276">
        <v>5358.6890000000003</v>
      </c>
      <c r="Q276" s="2">
        <v>33877</v>
      </c>
      <c r="R276">
        <v>421.54</v>
      </c>
      <c r="S276" s="2">
        <v>34271</v>
      </c>
      <c r="T276">
        <v>8.9368700000000008</v>
      </c>
      <c r="U276" s="2">
        <v>38989</v>
      </c>
      <c r="V276">
        <v>11157.425069999999</v>
      </c>
      <c r="W276" s="2">
        <v>42277</v>
      </c>
      <c r="X276">
        <v>7.3803599999999996</v>
      </c>
      <c r="Y276" s="2">
        <v>40451</v>
      </c>
      <c r="Z276">
        <v>111.75</v>
      </c>
      <c r="AA276" s="2">
        <v>40451</v>
      </c>
      <c r="AB276">
        <v>532.64</v>
      </c>
    </row>
    <row r="277" spans="1:28" x14ac:dyDescent="0.2">
      <c r="A277" s="2">
        <v>39386</v>
      </c>
      <c r="B277">
        <v>4.7062499999999998</v>
      </c>
      <c r="C277" s="2">
        <v>33908</v>
      </c>
      <c r="D277">
        <v>3.1</v>
      </c>
      <c r="E277" s="2"/>
      <c r="G277" s="2">
        <v>33907</v>
      </c>
      <c r="H277">
        <v>6.7889999999999997</v>
      </c>
      <c r="I277" s="2">
        <v>38868</v>
      </c>
      <c r="J277">
        <v>818.06</v>
      </c>
      <c r="K277" s="2">
        <v>33907</v>
      </c>
      <c r="L277">
        <v>486.38</v>
      </c>
      <c r="M277" s="2">
        <v>33907</v>
      </c>
      <c r="N277">
        <v>418.68</v>
      </c>
      <c r="O277" s="2">
        <v>40268</v>
      </c>
      <c r="P277">
        <v>5715.22055</v>
      </c>
      <c r="Q277" s="2">
        <v>33907</v>
      </c>
      <c r="R277">
        <v>423.51</v>
      </c>
      <c r="S277" s="2">
        <v>34303</v>
      </c>
      <c r="T277">
        <v>7.4666300000000003</v>
      </c>
      <c r="U277" s="2">
        <v>39021</v>
      </c>
      <c r="V277">
        <v>11695.739809999999</v>
      </c>
      <c r="W277" s="2">
        <v>42307</v>
      </c>
      <c r="X277">
        <v>8.0489300000000004</v>
      </c>
      <c r="Y277" s="2">
        <v>40480</v>
      </c>
      <c r="Z277">
        <v>114.35</v>
      </c>
      <c r="AA277" s="2">
        <v>40480</v>
      </c>
      <c r="AB277">
        <v>546.37</v>
      </c>
    </row>
    <row r="278" spans="1:28" x14ac:dyDescent="0.2">
      <c r="A278" s="2">
        <v>39416</v>
      </c>
      <c r="B278">
        <v>5.2362500000000001</v>
      </c>
      <c r="C278" s="2">
        <v>33938</v>
      </c>
      <c r="D278">
        <v>3.09</v>
      </c>
      <c r="E278" s="2"/>
      <c r="G278" s="2">
        <v>33938</v>
      </c>
      <c r="H278">
        <v>6.9370000000000003</v>
      </c>
      <c r="I278" s="2">
        <v>38898</v>
      </c>
      <c r="J278">
        <v>815.19</v>
      </c>
      <c r="K278" s="2">
        <v>33938</v>
      </c>
      <c r="L278">
        <v>494.11</v>
      </c>
      <c r="M278" s="2">
        <v>33938</v>
      </c>
      <c r="N278">
        <v>431.35</v>
      </c>
      <c r="O278" s="2">
        <v>40298</v>
      </c>
      <c r="P278">
        <v>5416.2376000000004</v>
      </c>
      <c r="Q278" s="2">
        <v>33938</v>
      </c>
      <c r="R278">
        <v>434.63</v>
      </c>
      <c r="S278" s="2">
        <v>34334</v>
      </c>
      <c r="T278">
        <v>7.6852799999999997</v>
      </c>
      <c r="U278" s="2">
        <v>39051</v>
      </c>
      <c r="V278">
        <v>11902.223379999999</v>
      </c>
      <c r="W278" s="2">
        <v>42338</v>
      </c>
      <c r="X278">
        <v>7.77536</v>
      </c>
      <c r="Y278" s="2">
        <v>40512</v>
      </c>
      <c r="Z278">
        <v>114.5</v>
      </c>
      <c r="AA278" s="2">
        <v>40512</v>
      </c>
      <c r="AB278">
        <v>537.99</v>
      </c>
    </row>
    <row r="279" spans="1:28" x14ac:dyDescent="0.2">
      <c r="A279" s="2">
        <v>39447</v>
      </c>
      <c r="B279">
        <v>4.5999999999999996</v>
      </c>
      <c r="C279" s="2">
        <v>33969</v>
      </c>
      <c r="D279">
        <v>2.92</v>
      </c>
      <c r="E279" s="2"/>
      <c r="G279" s="2">
        <v>33969</v>
      </c>
      <c r="H279">
        <v>6.6859999999999999</v>
      </c>
      <c r="I279" s="2">
        <v>38929</v>
      </c>
      <c r="J279">
        <v>823.17</v>
      </c>
      <c r="K279" s="2">
        <v>33969</v>
      </c>
      <c r="L279">
        <v>497.13</v>
      </c>
      <c r="M279" s="2">
        <v>33969</v>
      </c>
      <c r="N279">
        <v>435.71</v>
      </c>
      <c r="O279" s="2">
        <v>40329</v>
      </c>
      <c r="P279">
        <v>4811.8427600000005</v>
      </c>
      <c r="Q279" s="2">
        <v>33969</v>
      </c>
      <c r="R279">
        <v>438.72</v>
      </c>
      <c r="S279" s="2">
        <v>34365</v>
      </c>
      <c r="T279">
        <v>8.9835799999999999</v>
      </c>
      <c r="U279" s="2">
        <v>39080</v>
      </c>
      <c r="V279">
        <v>12173.48314</v>
      </c>
      <c r="W279" s="2">
        <v>42369</v>
      </c>
      <c r="X279">
        <v>7.6734499999999999</v>
      </c>
      <c r="Y279" s="2">
        <v>40543</v>
      </c>
      <c r="Z279">
        <v>121.85</v>
      </c>
      <c r="AA279" s="2">
        <v>40543</v>
      </c>
      <c r="AB279">
        <v>567.35</v>
      </c>
    </row>
    <row r="280" spans="1:28" x14ac:dyDescent="0.2">
      <c r="A280" s="2">
        <v>39478</v>
      </c>
      <c r="B280">
        <v>3.1437499999999998</v>
      </c>
      <c r="C280" s="2">
        <v>34000</v>
      </c>
      <c r="D280">
        <v>3.02</v>
      </c>
      <c r="E280" s="2"/>
      <c r="G280" s="2">
        <v>33998</v>
      </c>
      <c r="H280">
        <v>6.359</v>
      </c>
      <c r="I280" s="2">
        <v>38960</v>
      </c>
      <c r="J280">
        <v>836.52</v>
      </c>
      <c r="K280" s="2">
        <v>33998</v>
      </c>
      <c r="L280">
        <v>497.83</v>
      </c>
      <c r="M280" s="2">
        <v>33998</v>
      </c>
      <c r="N280">
        <v>438.78</v>
      </c>
      <c r="O280" s="2">
        <v>40359</v>
      </c>
      <c r="P280">
        <v>5017.9269000000004</v>
      </c>
      <c r="Q280" s="2">
        <v>33998</v>
      </c>
      <c r="R280">
        <v>440.88</v>
      </c>
      <c r="S280" s="2">
        <v>34393</v>
      </c>
      <c r="T280">
        <v>9.3139099999999999</v>
      </c>
      <c r="U280" s="2">
        <v>39113</v>
      </c>
      <c r="V280">
        <v>12172.34332</v>
      </c>
      <c r="W280" s="2">
        <v>42398</v>
      </c>
      <c r="X280">
        <v>6.6969899999999996</v>
      </c>
      <c r="Y280" s="2">
        <v>40574</v>
      </c>
      <c r="Z280">
        <v>121.23</v>
      </c>
      <c r="AA280" s="2">
        <v>40574</v>
      </c>
      <c r="AB280">
        <v>561.33000000000004</v>
      </c>
    </row>
    <row r="281" spans="1:28" x14ac:dyDescent="0.2">
      <c r="A281" s="2">
        <v>39507</v>
      </c>
      <c r="B281">
        <v>3.11063</v>
      </c>
      <c r="C281" s="2">
        <v>34028</v>
      </c>
      <c r="D281">
        <v>3.03</v>
      </c>
      <c r="E281" s="2"/>
      <c r="G281" s="2">
        <v>34026</v>
      </c>
      <c r="H281">
        <v>6.02</v>
      </c>
      <c r="I281" s="2">
        <v>38989</v>
      </c>
      <c r="J281">
        <v>848.38</v>
      </c>
      <c r="K281" s="2">
        <v>34026</v>
      </c>
      <c r="L281">
        <v>508.67</v>
      </c>
      <c r="M281" s="2">
        <v>34026</v>
      </c>
      <c r="N281">
        <v>443.38</v>
      </c>
      <c r="O281" s="2">
        <v>40389</v>
      </c>
      <c r="P281">
        <v>5275.5814099999998</v>
      </c>
      <c r="Q281" s="2">
        <v>34026</v>
      </c>
      <c r="R281">
        <v>446.63</v>
      </c>
      <c r="S281" s="2">
        <v>34424</v>
      </c>
      <c r="T281">
        <v>8.9407099999999993</v>
      </c>
      <c r="U281" s="2">
        <v>39141</v>
      </c>
      <c r="V281">
        <v>12106.0144</v>
      </c>
      <c r="W281" s="2">
        <v>42429</v>
      </c>
      <c r="X281">
        <v>6.5277799999999999</v>
      </c>
      <c r="Y281" s="2">
        <v>40602</v>
      </c>
      <c r="Z281">
        <v>121.28</v>
      </c>
      <c r="AA281" s="2">
        <v>40602</v>
      </c>
      <c r="AB281">
        <v>539.07000000000005</v>
      </c>
    </row>
    <row r="282" spans="1:28" x14ac:dyDescent="0.2">
      <c r="A282" s="2">
        <v>39538</v>
      </c>
      <c r="B282">
        <v>2.7031299999999998</v>
      </c>
      <c r="C282" s="2">
        <v>34059</v>
      </c>
      <c r="D282">
        <v>3.07</v>
      </c>
      <c r="E282" s="2"/>
      <c r="G282" s="2">
        <v>34059</v>
      </c>
      <c r="H282">
        <v>6.024</v>
      </c>
      <c r="I282" s="2">
        <v>39021</v>
      </c>
      <c r="J282">
        <v>859.92</v>
      </c>
      <c r="K282" s="2">
        <v>34059</v>
      </c>
      <c r="L282">
        <v>537.20000000000005</v>
      </c>
      <c r="M282" s="2">
        <v>34059</v>
      </c>
      <c r="N282">
        <v>451.67</v>
      </c>
      <c r="O282" s="2">
        <v>40421</v>
      </c>
      <c r="P282">
        <v>5376.0082599999996</v>
      </c>
      <c r="Q282" s="2">
        <v>34059</v>
      </c>
      <c r="R282">
        <v>454.94</v>
      </c>
      <c r="S282" s="2">
        <v>34453</v>
      </c>
      <c r="T282">
        <v>9.2973999999999997</v>
      </c>
      <c r="U282" s="2">
        <v>39171</v>
      </c>
      <c r="V282">
        <v>12418.559600000001</v>
      </c>
      <c r="W282" s="2">
        <v>42460</v>
      </c>
      <c r="X282">
        <v>7.3052200000000003</v>
      </c>
      <c r="Y282" s="2">
        <v>40633</v>
      </c>
      <c r="Z282">
        <v>119.1</v>
      </c>
      <c r="AA282" s="2">
        <v>40633</v>
      </c>
      <c r="AB282">
        <v>572.4</v>
      </c>
    </row>
    <row r="283" spans="1:28" x14ac:dyDescent="0.2">
      <c r="A283" s="2">
        <v>39568</v>
      </c>
      <c r="B283">
        <v>2.8025000000000002</v>
      </c>
      <c r="C283" s="2">
        <v>34089</v>
      </c>
      <c r="D283">
        <v>2.96</v>
      </c>
      <c r="E283" s="2"/>
      <c r="G283" s="2">
        <v>34089</v>
      </c>
      <c r="H283">
        <v>6.0090000000000003</v>
      </c>
      <c r="I283" s="2">
        <v>39051</v>
      </c>
      <c r="J283">
        <v>874.37</v>
      </c>
      <c r="K283" s="2">
        <v>34089</v>
      </c>
      <c r="L283">
        <v>561.12</v>
      </c>
      <c r="M283" s="2">
        <v>34089</v>
      </c>
      <c r="N283">
        <v>440.19</v>
      </c>
      <c r="O283" s="2">
        <v>40451</v>
      </c>
      <c r="P283">
        <v>5704.1396000000004</v>
      </c>
      <c r="Q283" s="2">
        <v>34089</v>
      </c>
      <c r="R283">
        <v>445.3</v>
      </c>
      <c r="S283" s="2">
        <v>34485</v>
      </c>
      <c r="T283">
        <v>9.5053000000000001</v>
      </c>
      <c r="U283" s="2">
        <v>39202</v>
      </c>
      <c r="V283">
        <v>12906.139429999999</v>
      </c>
      <c r="W283" s="2">
        <v>42489</v>
      </c>
      <c r="X283">
        <v>7.29</v>
      </c>
      <c r="Y283" s="2">
        <v>40662</v>
      </c>
      <c r="Z283">
        <v>121.62</v>
      </c>
      <c r="AA283" s="2">
        <v>40662</v>
      </c>
      <c r="AB283">
        <v>592.77</v>
      </c>
    </row>
    <row r="284" spans="1:28" x14ac:dyDescent="0.2">
      <c r="A284" s="2">
        <v>39598</v>
      </c>
      <c r="B284">
        <v>2.4575</v>
      </c>
      <c r="C284" s="2">
        <v>34120</v>
      </c>
      <c r="D284">
        <v>3</v>
      </c>
      <c r="E284" s="2"/>
      <c r="G284" s="2">
        <v>34120</v>
      </c>
      <c r="H284">
        <v>6.149</v>
      </c>
      <c r="I284" s="2">
        <v>39080</v>
      </c>
      <c r="J284">
        <v>883.97</v>
      </c>
      <c r="K284" s="2">
        <v>34120</v>
      </c>
      <c r="L284">
        <v>573.07000000000005</v>
      </c>
      <c r="M284" s="2">
        <v>34120</v>
      </c>
      <c r="N284">
        <v>450.19</v>
      </c>
      <c r="O284" s="2">
        <v>40480</v>
      </c>
      <c r="P284">
        <v>5851.1846800000003</v>
      </c>
      <c r="Q284" s="2">
        <v>34120</v>
      </c>
      <c r="R284">
        <v>455.35</v>
      </c>
      <c r="S284" s="2">
        <v>34515</v>
      </c>
      <c r="T284">
        <v>10.00211</v>
      </c>
      <c r="U284" s="2">
        <v>39233</v>
      </c>
      <c r="V284">
        <v>13105.73683</v>
      </c>
      <c r="W284" s="2">
        <v>42521</v>
      </c>
      <c r="X284">
        <v>7.2153900000000002</v>
      </c>
      <c r="Y284" s="2">
        <v>40694</v>
      </c>
      <c r="Z284">
        <v>119.6</v>
      </c>
      <c r="AA284" s="2">
        <v>40694</v>
      </c>
      <c r="AB284">
        <v>582.91</v>
      </c>
    </row>
    <row r="285" spans="1:28" x14ac:dyDescent="0.2">
      <c r="A285" s="2">
        <v>39629</v>
      </c>
      <c r="B285">
        <v>2.4624999999999999</v>
      </c>
      <c r="C285" s="2">
        <v>34150</v>
      </c>
      <c r="D285">
        <v>3.04</v>
      </c>
      <c r="E285" s="2"/>
      <c r="G285" s="2">
        <v>34150</v>
      </c>
      <c r="H285">
        <v>5.7759999999999998</v>
      </c>
      <c r="I285" s="2">
        <v>39113</v>
      </c>
      <c r="J285">
        <v>893.84</v>
      </c>
      <c r="K285" s="2">
        <v>34150</v>
      </c>
      <c r="L285">
        <v>567.29</v>
      </c>
      <c r="M285" s="2">
        <v>34150</v>
      </c>
      <c r="N285">
        <v>450.53</v>
      </c>
      <c r="O285" s="2">
        <v>40512</v>
      </c>
      <c r="P285">
        <v>5644.0139600000002</v>
      </c>
      <c r="Q285" s="2">
        <v>34150</v>
      </c>
      <c r="R285">
        <v>455.45</v>
      </c>
      <c r="S285" s="2">
        <v>34544</v>
      </c>
      <c r="T285">
        <v>9.6206700000000005</v>
      </c>
      <c r="U285" s="2">
        <v>39262</v>
      </c>
      <c r="V285">
        <v>13262.715889999999</v>
      </c>
      <c r="W285" s="2">
        <v>42551</v>
      </c>
      <c r="X285">
        <v>7.1783900000000003</v>
      </c>
      <c r="Y285" s="2">
        <v>40724</v>
      </c>
      <c r="Z285">
        <v>118.54</v>
      </c>
      <c r="AA285" s="2">
        <v>40724</v>
      </c>
      <c r="AB285">
        <v>567.24</v>
      </c>
    </row>
    <row r="286" spans="1:28" x14ac:dyDescent="0.2">
      <c r="A286" s="2">
        <v>39660</v>
      </c>
      <c r="B286">
        <v>2.4612500000000002</v>
      </c>
      <c r="C286" s="2">
        <v>34181</v>
      </c>
      <c r="D286">
        <v>3.06</v>
      </c>
      <c r="E286" s="2"/>
      <c r="G286" s="2">
        <v>34180</v>
      </c>
      <c r="H286">
        <v>5.8070000000000004</v>
      </c>
      <c r="I286" s="2">
        <v>39141</v>
      </c>
      <c r="J286">
        <v>906.34</v>
      </c>
      <c r="K286" s="2">
        <v>34180</v>
      </c>
      <c r="L286">
        <v>578.02</v>
      </c>
      <c r="M286" s="2">
        <v>34180</v>
      </c>
      <c r="N286">
        <v>448.13</v>
      </c>
      <c r="O286" s="2">
        <v>40543</v>
      </c>
      <c r="P286">
        <v>6180.6170499999998</v>
      </c>
      <c r="Q286" s="2">
        <v>34180</v>
      </c>
      <c r="R286">
        <v>453.75</v>
      </c>
      <c r="S286" s="2">
        <v>34577</v>
      </c>
      <c r="T286">
        <v>9.6912599999999998</v>
      </c>
      <c r="U286" s="2">
        <v>39294</v>
      </c>
      <c r="V286">
        <v>12949.79981</v>
      </c>
      <c r="W286" s="2">
        <v>42580</v>
      </c>
      <c r="X286">
        <v>7.4184799999999997</v>
      </c>
      <c r="Y286" s="2">
        <v>40753</v>
      </c>
      <c r="Z286">
        <v>120.91</v>
      </c>
      <c r="AA286" s="2">
        <v>40753</v>
      </c>
      <c r="AB286">
        <v>571.67999999999995</v>
      </c>
    </row>
    <row r="287" spans="1:28" x14ac:dyDescent="0.2">
      <c r="A287" s="2">
        <v>39689</v>
      </c>
      <c r="B287">
        <v>2.48563</v>
      </c>
      <c r="C287" s="2">
        <v>34212</v>
      </c>
      <c r="D287">
        <v>3.03</v>
      </c>
      <c r="E287" s="2"/>
      <c r="G287" s="2">
        <v>34212</v>
      </c>
      <c r="H287">
        <v>5.4480000000000004</v>
      </c>
      <c r="I287" s="2">
        <v>39171</v>
      </c>
      <c r="J287">
        <v>907.3</v>
      </c>
      <c r="K287" s="2">
        <v>34212</v>
      </c>
      <c r="L287">
        <v>603.55999999999995</v>
      </c>
      <c r="M287" s="2">
        <v>34212</v>
      </c>
      <c r="N287">
        <v>463.56</v>
      </c>
      <c r="O287" s="2">
        <v>40574</v>
      </c>
      <c r="P287">
        <v>6180.2000200000002</v>
      </c>
      <c r="Q287" s="2">
        <v>34212</v>
      </c>
      <c r="R287">
        <v>468.34</v>
      </c>
      <c r="S287" s="2">
        <v>34607</v>
      </c>
      <c r="T287">
        <v>9.4184599999999996</v>
      </c>
      <c r="U287" s="2">
        <v>39325</v>
      </c>
      <c r="V287">
        <v>12711.23439</v>
      </c>
      <c r="W287" s="2">
        <v>42613</v>
      </c>
      <c r="X287">
        <v>7.9633399999999996</v>
      </c>
      <c r="Y287" s="2">
        <v>40786</v>
      </c>
      <c r="Z287">
        <v>109.72</v>
      </c>
      <c r="AA287" s="2">
        <v>40786</v>
      </c>
      <c r="AB287">
        <v>513.6</v>
      </c>
    </row>
    <row r="288" spans="1:28" x14ac:dyDescent="0.2">
      <c r="A288" s="2">
        <v>39721</v>
      </c>
      <c r="B288">
        <v>3.92625</v>
      </c>
      <c r="C288" s="2">
        <v>34242</v>
      </c>
      <c r="D288">
        <v>3.09</v>
      </c>
      <c r="E288" s="2"/>
      <c r="G288" s="2">
        <v>34242</v>
      </c>
      <c r="H288">
        <v>5.3819999999999997</v>
      </c>
      <c r="I288" s="2">
        <v>39202</v>
      </c>
      <c r="J288">
        <v>919.09</v>
      </c>
      <c r="K288" s="2">
        <v>34242</v>
      </c>
      <c r="L288">
        <v>591.44000000000005</v>
      </c>
      <c r="M288" s="2">
        <v>34242</v>
      </c>
      <c r="N288">
        <v>458.93</v>
      </c>
      <c r="O288" s="2">
        <v>40602</v>
      </c>
      <c r="P288">
        <v>6403.7652600000001</v>
      </c>
      <c r="Q288" s="2">
        <v>34242</v>
      </c>
      <c r="R288">
        <v>461.66</v>
      </c>
      <c r="S288" s="2">
        <v>34638</v>
      </c>
      <c r="T288">
        <v>9.6865600000000001</v>
      </c>
      <c r="U288" s="2">
        <v>39353</v>
      </c>
      <c r="V288">
        <v>13195.504999999999</v>
      </c>
      <c r="W288" s="2">
        <v>42643</v>
      </c>
      <c r="X288">
        <v>8.1437899999999992</v>
      </c>
      <c r="Y288" s="2">
        <v>40816</v>
      </c>
      <c r="Z288">
        <v>100.51</v>
      </c>
      <c r="AA288" s="2">
        <v>40816</v>
      </c>
      <c r="AB288">
        <v>444.82</v>
      </c>
    </row>
    <row r="289" spans="1:28" x14ac:dyDescent="0.2">
      <c r="A289" s="2">
        <v>39752</v>
      </c>
      <c r="B289">
        <v>2.5812499999999998</v>
      </c>
      <c r="C289" s="2">
        <v>34273</v>
      </c>
      <c r="D289">
        <v>2.99</v>
      </c>
      <c r="E289" s="2"/>
      <c r="G289" s="2">
        <v>34271</v>
      </c>
      <c r="H289">
        <v>5.4269999999999996</v>
      </c>
      <c r="I289" s="2">
        <v>39233</v>
      </c>
      <c r="J289">
        <v>925.96</v>
      </c>
      <c r="K289" s="2">
        <v>34271</v>
      </c>
      <c r="L289">
        <v>606.77</v>
      </c>
      <c r="M289" s="2">
        <v>34271</v>
      </c>
      <c r="N289">
        <v>467.83</v>
      </c>
      <c r="O289" s="2">
        <v>40633</v>
      </c>
      <c r="P289">
        <v>6324.0334199999998</v>
      </c>
      <c r="Q289" s="2">
        <v>34271</v>
      </c>
      <c r="R289">
        <v>470.63</v>
      </c>
      <c r="S289" s="2">
        <v>34668</v>
      </c>
      <c r="T289">
        <v>9.2047500000000007</v>
      </c>
      <c r="U289" s="2">
        <v>39386</v>
      </c>
      <c r="V289">
        <v>13974.2066</v>
      </c>
      <c r="W289" s="2">
        <v>42674</v>
      </c>
      <c r="X289">
        <v>7.9841100000000003</v>
      </c>
      <c r="Y289" s="2">
        <v>40847</v>
      </c>
      <c r="Z289">
        <v>106.54</v>
      </c>
      <c r="AA289" s="2">
        <v>40847</v>
      </c>
      <c r="AB289">
        <v>497.99</v>
      </c>
    </row>
    <row r="290" spans="1:28" x14ac:dyDescent="0.2">
      <c r="A290" s="2">
        <v>39780</v>
      </c>
      <c r="B290">
        <v>1.9012500000000001</v>
      </c>
      <c r="C290" s="2">
        <v>34303</v>
      </c>
      <c r="D290">
        <v>3.02</v>
      </c>
      <c r="E290" s="2"/>
      <c r="G290" s="2">
        <v>34303</v>
      </c>
      <c r="H290">
        <v>5.819</v>
      </c>
      <c r="I290" s="2">
        <v>39262</v>
      </c>
      <c r="J290">
        <v>909.33</v>
      </c>
      <c r="K290" s="2">
        <v>34303</v>
      </c>
      <c r="L290">
        <v>571.49</v>
      </c>
      <c r="M290" s="2">
        <v>34303</v>
      </c>
      <c r="N290">
        <v>461.79</v>
      </c>
      <c r="O290" s="2">
        <v>40662</v>
      </c>
      <c r="P290">
        <v>6942.6625599999998</v>
      </c>
      <c r="Q290" s="2">
        <v>34303</v>
      </c>
      <c r="R290">
        <v>465.97</v>
      </c>
      <c r="S290" s="2">
        <v>34698</v>
      </c>
      <c r="T290">
        <v>9.3159899999999993</v>
      </c>
      <c r="U290" s="2">
        <v>39416</v>
      </c>
      <c r="V290">
        <v>13239.371499999999</v>
      </c>
      <c r="W290" s="2">
        <v>42704</v>
      </c>
      <c r="X290">
        <v>7.8877800000000002</v>
      </c>
      <c r="Y290" s="2">
        <v>40877</v>
      </c>
      <c r="Z290">
        <v>99.52</v>
      </c>
      <c r="AA290" s="2">
        <v>40877</v>
      </c>
      <c r="AB290">
        <v>456.28</v>
      </c>
    </row>
    <row r="291" spans="1:28" x14ac:dyDescent="0.2">
      <c r="A291" s="2">
        <v>39813</v>
      </c>
      <c r="B291">
        <v>0.43625000000000003</v>
      </c>
      <c r="C291" s="2">
        <v>34334</v>
      </c>
      <c r="D291">
        <v>2.96</v>
      </c>
      <c r="E291" s="2"/>
      <c r="G291" s="2">
        <v>34334</v>
      </c>
      <c r="H291">
        <v>5.7940000000000005</v>
      </c>
      <c r="I291" s="2">
        <v>39294</v>
      </c>
      <c r="J291">
        <v>877.13</v>
      </c>
      <c r="K291" s="2">
        <v>34334</v>
      </c>
      <c r="L291">
        <v>598.5</v>
      </c>
      <c r="M291" s="2">
        <v>34334</v>
      </c>
      <c r="N291">
        <v>466.45</v>
      </c>
      <c r="O291" s="2">
        <v>40694</v>
      </c>
      <c r="P291">
        <v>7058.5257700000002</v>
      </c>
      <c r="Q291" s="2">
        <v>34334</v>
      </c>
      <c r="R291">
        <v>471.5</v>
      </c>
      <c r="S291" s="2">
        <v>34730</v>
      </c>
      <c r="T291">
        <v>8.7073199999999993</v>
      </c>
      <c r="U291" s="2">
        <v>39447</v>
      </c>
      <c r="V291">
        <v>12802.095439999999</v>
      </c>
      <c r="W291" s="2">
        <v>42734</v>
      </c>
      <c r="X291">
        <v>7.5639399999999997</v>
      </c>
      <c r="Y291" s="2">
        <v>40907</v>
      </c>
      <c r="Z291">
        <v>100.13</v>
      </c>
      <c r="AA291" s="2">
        <v>40907</v>
      </c>
      <c r="AB291">
        <v>458.64</v>
      </c>
    </row>
    <row r="292" spans="1:28" x14ac:dyDescent="0.2">
      <c r="A292" s="2">
        <v>39843</v>
      </c>
      <c r="B292">
        <v>0.41937999999999998</v>
      </c>
      <c r="C292" s="2">
        <v>34365</v>
      </c>
      <c r="D292">
        <v>3.05</v>
      </c>
      <c r="E292" s="2"/>
      <c r="G292" s="2">
        <v>34365</v>
      </c>
      <c r="H292">
        <v>5.6420000000000003</v>
      </c>
      <c r="I292" s="2">
        <v>39325</v>
      </c>
      <c r="J292">
        <v>889.09</v>
      </c>
      <c r="K292" s="2">
        <v>34365</v>
      </c>
      <c r="L292">
        <v>637.01</v>
      </c>
      <c r="M292" s="2">
        <v>34365</v>
      </c>
      <c r="N292">
        <v>481.61</v>
      </c>
      <c r="O292" s="2">
        <v>40724</v>
      </c>
      <c r="P292">
        <v>6751.1876499999998</v>
      </c>
      <c r="Q292" s="2">
        <v>34365</v>
      </c>
      <c r="R292">
        <v>488.36</v>
      </c>
      <c r="S292" s="2">
        <v>34758</v>
      </c>
      <c r="T292">
        <v>8.3376900000000003</v>
      </c>
      <c r="U292" s="2">
        <v>39478</v>
      </c>
      <c r="V292">
        <v>11693.745849999999</v>
      </c>
      <c r="W292" s="2">
        <v>42766</v>
      </c>
      <c r="X292">
        <v>8.0788799999999998</v>
      </c>
      <c r="Y292" s="2">
        <v>40939</v>
      </c>
      <c r="Z292">
        <v>107.93</v>
      </c>
      <c r="AA292" s="2">
        <v>40939</v>
      </c>
      <c r="AB292">
        <v>507.56</v>
      </c>
    </row>
    <row r="293" spans="1:28" x14ac:dyDescent="0.2">
      <c r="A293" s="2">
        <v>39871</v>
      </c>
      <c r="B293">
        <v>0.49625000000000002</v>
      </c>
      <c r="C293" s="2">
        <v>34393</v>
      </c>
      <c r="D293">
        <v>3.25</v>
      </c>
      <c r="E293" s="2"/>
      <c r="G293" s="2">
        <v>34393</v>
      </c>
      <c r="H293">
        <v>6.1289999999999996</v>
      </c>
      <c r="I293" s="2">
        <v>39353</v>
      </c>
      <c r="J293">
        <v>912.36</v>
      </c>
      <c r="K293" s="2">
        <v>34393</v>
      </c>
      <c r="L293">
        <v>627.79</v>
      </c>
      <c r="M293" s="2">
        <v>34393</v>
      </c>
      <c r="N293">
        <v>467.14</v>
      </c>
      <c r="O293" s="2">
        <v>40753</v>
      </c>
      <c r="P293">
        <v>6747.20766</v>
      </c>
      <c r="Q293" s="2">
        <v>34393</v>
      </c>
      <c r="R293">
        <v>472.96</v>
      </c>
      <c r="S293" s="2">
        <v>34789</v>
      </c>
      <c r="T293">
        <v>9.0687499999999996</v>
      </c>
      <c r="U293" s="2">
        <v>39507</v>
      </c>
      <c r="V293">
        <v>11682.100399999999</v>
      </c>
      <c r="W293" s="2">
        <v>42794</v>
      </c>
      <c r="X293">
        <v>8.3632799999999996</v>
      </c>
      <c r="Y293" s="2">
        <v>40968</v>
      </c>
      <c r="Z293">
        <v>113.85</v>
      </c>
      <c r="AA293" s="2">
        <v>40968</v>
      </c>
      <c r="AB293">
        <v>537.39</v>
      </c>
    </row>
    <row r="294" spans="1:28" x14ac:dyDescent="0.2">
      <c r="A294" s="2">
        <v>39903</v>
      </c>
      <c r="B294">
        <v>0.50063000000000002</v>
      </c>
      <c r="C294" s="2">
        <v>34424</v>
      </c>
      <c r="D294">
        <v>3.34</v>
      </c>
      <c r="E294" s="2"/>
      <c r="G294" s="2">
        <v>34424</v>
      </c>
      <c r="H294">
        <v>6.7379999999999995</v>
      </c>
      <c r="I294" s="2">
        <v>39386</v>
      </c>
      <c r="J294">
        <v>917.83</v>
      </c>
      <c r="K294" s="2">
        <v>34424</v>
      </c>
      <c r="L294">
        <v>599.74</v>
      </c>
      <c r="M294" s="2">
        <v>34424</v>
      </c>
      <c r="N294">
        <v>445.77</v>
      </c>
      <c r="O294" s="2">
        <v>40786</v>
      </c>
      <c r="P294">
        <v>6277.96857</v>
      </c>
      <c r="Q294" s="2">
        <v>34424</v>
      </c>
      <c r="R294">
        <v>451.43</v>
      </c>
      <c r="S294" s="2">
        <v>34817</v>
      </c>
      <c r="T294">
        <v>9.4862199999999994</v>
      </c>
      <c r="U294" s="2">
        <v>39538</v>
      </c>
      <c r="V294">
        <v>11327.79205</v>
      </c>
      <c r="W294" s="2">
        <v>42825</v>
      </c>
      <c r="X294">
        <v>8.5414700000000003</v>
      </c>
      <c r="Y294" s="2">
        <v>40998</v>
      </c>
      <c r="Z294">
        <v>112.02</v>
      </c>
      <c r="AA294" s="2">
        <v>40998</v>
      </c>
      <c r="AB294">
        <v>520.04999999999995</v>
      </c>
    </row>
    <row r="295" spans="1:28" x14ac:dyDescent="0.2">
      <c r="A295" s="2">
        <v>39933</v>
      </c>
      <c r="B295">
        <v>0.41125</v>
      </c>
      <c r="C295" s="2">
        <v>34454</v>
      </c>
      <c r="D295">
        <v>3.56</v>
      </c>
      <c r="E295" s="2"/>
      <c r="G295" s="2">
        <v>34453</v>
      </c>
      <c r="H295">
        <v>7.0419999999999998</v>
      </c>
      <c r="I295" s="2">
        <v>39416</v>
      </c>
      <c r="J295">
        <v>897.92</v>
      </c>
      <c r="K295" s="2">
        <v>34453</v>
      </c>
      <c r="L295">
        <v>617.29999999999995</v>
      </c>
      <c r="M295" s="2">
        <v>34453</v>
      </c>
      <c r="N295">
        <v>450.91</v>
      </c>
      <c r="O295" s="2">
        <v>40816</v>
      </c>
      <c r="P295">
        <v>5536.8944499999998</v>
      </c>
      <c r="Q295" s="2">
        <v>34453</v>
      </c>
      <c r="R295">
        <v>456.14</v>
      </c>
      <c r="S295" s="2">
        <v>34850</v>
      </c>
      <c r="T295">
        <v>8.9469200000000004</v>
      </c>
      <c r="U295" s="2">
        <v>39568</v>
      </c>
      <c r="V295">
        <v>12072.941699999999</v>
      </c>
      <c r="W295" s="2">
        <v>42853</v>
      </c>
      <c r="X295">
        <v>8.7679799999999997</v>
      </c>
      <c r="Y295" s="2">
        <v>41029</v>
      </c>
      <c r="Z295">
        <v>110.31</v>
      </c>
      <c r="AA295" s="2">
        <v>41029</v>
      </c>
      <c r="AB295">
        <v>519.47</v>
      </c>
    </row>
    <row r="296" spans="1:28" x14ac:dyDescent="0.2">
      <c r="A296" s="2">
        <v>39962</v>
      </c>
      <c r="B296">
        <v>0.31624999999999998</v>
      </c>
      <c r="C296" s="2">
        <v>34485</v>
      </c>
      <c r="D296">
        <v>4.01</v>
      </c>
      <c r="E296" s="2"/>
      <c r="G296" s="2">
        <v>34485</v>
      </c>
      <c r="H296">
        <v>7.1470000000000002</v>
      </c>
      <c r="I296" s="2">
        <v>39447</v>
      </c>
      <c r="J296">
        <v>900.54</v>
      </c>
      <c r="K296" s="2">
        <v>34485</v>
      </c>
      <c r="L296">
        <v>617.91</v>
      </c>
      <c r="M296" s="2">
        <v>34485</v>
      </c>
      <c r="N296">
        <v>456.5</v>
      </c>
      <c r="O296" s="2">
        <v>40847</v>
      </c>
      <c r="P296">
        <v>5976.96119</v>
      </c>
      <c r="Q296" s="2">
        <v>34485</v>
      </c>
      <c r="R296">
        <v>462.58</v>
      </c>
      <c r="S296" s="2">
        <v>34880</v>
      </c>
      <c r="T296">
        <v>8.5214400000000001</v>
      </c>
      <c r="U296" s="2">
        <v>39598</v>
      </c>
      <c r="V296">
        <v>11972.612300000001</v>
      </c>
      <c r="Y296" s="2">
        <v>41060</v>
      </c>
      <c r="Z296">
        <v>99.79</v>
      </c>
      <c r="AA296" s="2">
        <v>41060</v>
      </c>
      <c r="AB296">
        <v>467.49</v>
      </c>
    </row>
    <row r="297" spans="1:28" x14ac:dyDescent="0.2">
      <c r="A297" s="2">
        <v>39994</v>
      </c>
      <c r="B297">
        <v>0.30875000000000002</v>
      </c>
      <c r="C297" s="2">
        <v>34515</v>
      </c>
      <c r="D297">
        <v>4.25</v>
      </c>
      <c r="E297" s="2"/>
      <c r="G297" s="2">
        <v>34515</v>
      </c>
      <c r="H297">
        <v>7.32</v>
      </c>
      <c r="I297" s="2">
        <v>39478</v>
      </c>
      <c r="J297">
        <v>888.52</v>
      </c>
      <c r="K297" s="2">
        <v>34515</v>
      </c>
      <c r="L297">
        <v>615.19000000000005</v>
      </c>
      <c r="M297" s="2">
        <v>34515</v>
      </c>
      <c r="N297">
        <v>444.27</v>
      </c>
      <c r="O297" s="2">
        <v>40877</v>
      </c>
      <c r="P297">
        <v>5630.1405100000002</v>
      </c>
      <c r="Q297" s="2">
        <v>34515</v>
      </c>
      <c r="R297">
        <v>447.57</v>
      </c>
      <c r="S297" s="2">
        <v>34911</v>
      </c>
      <c r="T297">
        <v>9.1412800000000001</v>
      </c>
      <c r="U297" s="2">
        <v>39629</v>
      </c>
      <c r="V297">
        <v>11200.04153</v>
      </c>
      <c r="Y297" s="2">
        <v>41089</v>
      </c>
      <c r="Z297">
        <v>103.42</v>
      </c>
      <c r="AA297" s="2">
        <v>41089</v>
      </c>
      <c r="AB297">
        <v>479.16</v>
      </c>
    </row>
    <row r="298" spans="1:28" x14ac:dyDescent="0.2">
      <c r="A298" s="2">
        <v>40025</v>
      </c>
      <c r="B298">
        <v>0.27938000000000002</v>
      </c>
      <c r="C298" s="2">
        <v>34546</v>
      </c>
      <c r="D298">
        <v>4.26</v>
      </c>
      <c r="E298" s="2"/>
      <c r="G298" s="2">
        <v>34544</v>
      </c>
      <c r="H298">
        <v>7.1109999999999998</v>
      </c>
      <c r="I298" s="2">
        <v>39507</v>
      </c>
      <c r="J298">
        <v>876.4</v>
      </c>
      <c r="K298" s="2">
        <v>34544</v>
      </c>
      <c r="L298">
        <v>625.89</v>
      </c>
      <c r="M298" s="2">
        <v>34544</v>
      </c>
      <c r="N298">
        <v>458.26</v>
      </c>
      <c r="O298" s="2">
        <v>40907</v>
      </c>
      <c r="P298">
        <v>5692.4683299999997</v>
      </c>
      <c r="Q298" s="2">
        <v>34544</v>
      </c>
      <c r="R298">
        <v>462</v>
      </c>
      <c r="S298" s="2">
        <v>34942</v>
      </c>
      <c r="T298">
        <v>8.8126999999999995</v>
      </c>
      <c r="U298" s="2">
        <v>39660</v>
      </c>
      <c r="V298">
        <v>10724.22085</v>
      </c>
      <c r="Y298" s="2">
        <v>41121</v>
      </c>
      <c r="Z298">
        <v>103.54</v>
      </c>
      <c r="AA298" s="2">
        <v>41121</v>
      </c>
      <c r="AB298">
        <v>489.78</v>
      </c>
    </row>
    <row r="299" spans="1:28" x14ac:dyDescent="0.2">
      <c r="A299" s="2">
        <v>40056</v>
      </c>
      <c r="B299">
        <v>0.25874999999999998</v>
      </c>
      <c r="C299" s="2">
        <v>34577</v>
      </c>
      <c r="D299">
        <v>4.47</v>
      </c>
      <c r="E299" s="2"/>
      <c r="G299" s="2">
        <v>34577</v>
      </c>
      <c r="H299">
        <v>7.173</v>
      </c>
      <c r="I299" s="2">
        <v>39538</v>
      </c>
      <c r="J299">
        <v>873.38</v>
      </c>
      <c r="K299" s="2">
        <v>34577</v>
      </c>
      <c r="L299">
        <v>643.74</v>
      </c>
      <c r="M299" s="2">
        <v>34577</v>
      </c>
      <c r="N299">
        <v>475.49</v>
      </c>
      <c r="O299" s="2">
        <v>40939</v>
      </c>
      <c r="P299">
        <v>5875.4884899999997</v>
      </c>
      <c r="Q299" s="2">
        <v>34577</v>
      </c>
      <c r="R299">
        <v>479.63</v>
      </c>
      <c r="S299" s="2">
        <v>34971</v>
      </c>
      <c r="T299">
        <v>8.7659300000000009</v>
      </c>
      <c r="U299" s="2">
        <v>39689</v>
      </c>
      <c r="V299">
        <v>10243.39336</v>
      </c>
      <c r="Y299" s="2">
        <v>41152</v>
      </c>
      <c r="Z299">
        <v>102.73</v>
      </c>
      <c r="AA299" s="2">
        <v>41152</v>
      </c>
      <c r="AB299">
        <v>485.87</v>
      </c>
    </row>
    <row r="300" spans="1:28" x14ac:dyDescent="0.2">
      <c r="A300" s="2">
        <v>40086</v>
      </c>
      <c r="B300">
        <v>0.24562999999999999</v>
      </c>
      <c r="C300" s="2">
        <v>34607</v>
      </c>
      <c r="D300">
        <v>4.7300000000000004</v>
      </c>
      <c r="E300" s="2"/>
      <c r="G300" s="2">
        <v>34607</v>
      </c>
      <c r="H300">
        <v>7.6029999999999998</v>
      </c>
      <c r="I300" s="2">
        <v>39568</v>
      </c>
      <c r="J300">
        <v>911.02</v>
      </c>
      <c r="K300" s="2">
        <v>34607</v>
      </c>
      <c r="L300">
        <v>625.80999999999995</v>
      </c>
      <c r="M300" s="2">
        <v>34607</v>
      </c>
      <c r="N300">
        <v>462.69</v>
      </c>
      <c r="O300" s="2">
        <v>40968</v>
      </c>
      <c r="P300">
        <v>6188.2976799999997</v>
      </c>
      <c r="Q300" s="2">
        <v>34607</v>
      </c>
      <c r="R300">
        <v>469.69</v>
      </c>
      <c r="S300" s="2">
        <v>35003</v>
      </c>
      <c r="T300">
        <v>8.3760700000000003</v>
      </c>
      <c r="U300" s="2">
        <v>39721</v>
      </c>
      <c r="V300">
        <v>8726.8515900000002</v>
      </c>
      <c r="Y300" s="2">
        <v>41180</v>
      </c>
      <c r="Z300">
        <v>107.23</v>
      </c>
      <c r="AA300" s="2">
        <v>41180</v>
      </c>
      <c r="AB300">
        <v>519</v>
      </c>
    </row>
    <row r="301" spans="1:28" x14ac:dyDescent="0.2">
      <c r="A301" s="2">
        <v>40116</v>
      </c>
      <c r="B301">
        <v>0.24349999999999999</v>
      </c>
      <c r="C301" s="2">
        <v>34638</v>
      </c>
      <c r="D301">
        <v>4.76</v>
      </c>
      <c r="E301" s="2"/>
      <c r="G301" s="2">
        <v>34638</v>
      </c>
      <c r="H301">
        <v>7.8070000000000004</v>
      </c>
      <c r="I301" s="2">
        <v>39598</v>
      </c>
      <c r="J301">
        <v>914.31</v>
      </c>
      <c r="K301" s="2">
        <v>34638</v>
      </c>
      <c r="L301">
        <v>642.57000000000005</v>
      </c>
      <c r="M301" s="2">
        <v>34638</v>
      </c>
      <c r="N301">
        <v>472.35</v>
      </c>
      <c r="O301" s="2">
        <v>40998</v>
      </c>
      <c r="P301">
        <v>6330.4796100000003</v>
      </c>
      <c r="Q301" s="2">
        <v>34638</v>
      </c>
      <c r="R301">
        <v>478.46</v>
      </c>
      <c r="S301" s="2">
        <v>35033</v>
      </c>
      <c r="T301">
        <v>8.8044200000000004</v>
      </c>
      <c r="U301" s="2">
        <v>39752</v>
      </c>
      <c r="V301">
        <v>7069.4038499999997</v>
      </c>
      <c r="Y301" s="2">
        <v>41213</v>
      </c>
      <c r="Z301">
        <v>106.18</v>
      </c>
      <c r="AA301" s="2">
        <v>41213</v>
      </c>
      <c r="AB301">
        <v>517.41</v>
      </c>
    </row>
    <row r="302" spans="1:28" x14ac:dyDescent="0.2">
      <c r="A302" s="2">
        <v>40147</v>
      </c>
      <c r="B302">
        <v>0.23530999999999999</v>
      </c>
      <c r="C302" s="2">
        <v>34668</v>
      </c>
      <c r="D302">
        <v>5.29</v>
      </c>
      <c r="E302" s="2"/>
      <c r="G302" s="2">
        <v>34668</v>
      </c>
      <c r="H302">
        <v>7.9059999999999997</v>
      </c>
      <c r="I302" s="2">
        <v>39629</v>
      </c>
      <c r="J302">
        <v>888.75</v>
      </c>
      <c r="K302" s="2">
        <v>34668</v>
      </c>
      <c r="L302">
        <v>613.67999999999995</v>
      </c>
      <c r="M302" s="2">
        <v>34668</v>
      </c>
      <c r="N302">
        <v>453.69</v>
      </c>
      <c r="O302" s="2">
        <v>41029</v>
      </c>
      <c r="P302">
        <v>6273.2877099999996</v>
      </c>
      <c r="Q302" s="2">
        <v>34668</v>
      </c>
      <c r="R302">
        <v>460.52</v>
      </c>
      <c r="S302" s="2">
        <v>35062</v>
      </c>
      <c r="T302">
        <v>9.2674199999999995</v>
      </c>
      <c r="U302" s="2">
        <v>39780</v>
      </c>
      <c r="V302">
        <v>6594.9590200000002</v>
      </c>
      <c r="Y302" s="2">
        <v>41243</v>
      </c>
      <c r="Z302">
        <v>108.89</v>
      </c>
      <c r="AA302" s="2">
        <v>41243</v>
      </c>
      <c r="AB302">
        <v>531.34</v>
      </c>
    </row>
    <row r="303" spans="1:28" x14ac:dyDescent="0.2">
      <c r="A303" s="2">
        <v>40178</v>
      </c>
      <c r="B303">
        <v>0.23094000000000001</v>
      </c>
      <c r="C303" s="2">
        <v>34699</v>
      </c>
      <c r="D303">
        <v>5.45</v>
      </c>
      <c r="E303" s="2"/>
      <c r="G303" s="2">
        <v>34698</v>
      </c>
      <c r="H303">
        <v>7.8220000000000001</v>
      </c>
      <c r="I303" s="2">
        <v>39660</v>
      </c>
      <c r="J303">
        <v>876.91</v>
      </c>
      <c r="K303" s="2">
        <v>34698</v>
      </c>
      <c r="L303">
        <v>618.59</v>
      </c>
      <c r="M303" s="2">
        <v>34698</v>
      </c>
      <c r="N303">
        <v>459.27</v>
      </c>
      <c r="O303" s="2">
        <v>41060</v>
      </c>
      <c r="P303">
        <v>5616.6976100000002</v>
      </c>
      <c r="Q303" s="2">
        <v>34698</v>
      </c>
      <c r="R303">
        <v>466.32</v>
      </c>
      <c r="S303" s="2">
        <v>35095</v>
      </c>
      <c r="T303">
        <v>9.1689600000000002</v>
      </c>
      <c r="U303" s="2">
        <v>39813</v>
      </c>
      <c r="V303">
        <v>6462.8026600000003</v>
      </c>
      <c r="Y303" s="2">
        <v>41274</v>
      </c>
      <c r="Z303">
        <v>113.21</v>
      </c>
      <c r="AA303" s="2">
        <v>41274</v>
      </c>
      <c r="AB303">
        <v>547.72</v>
      </c>
    </row>
    <row r="304" spans="1:28" x14ac:dyDescent="0.2">
      <c r="A304" s="2">
        <v>40207</v>
      </c>
      <c r="B304">
        <v>0.22906000000000001</v>
      </c>
      <c r="C304" s="2">
        <v>34730</v>
      </c>
      <c r="D304">
        <v>5.53</v>
      </c>
      <c r="E304" s="2"/>
      <c r="G304" s="2">
        <v>34730</v>
      </c>
      <c r="H304">
        <v>7.5809999999999995</v>
      </c>
      <c r="I304" s="2">
        <v>39689</v>
      </c>
      <c r="J304">
        <v>879.98</v>
      </c>
      <c r="K304" s="2">
        <v>34730</v>
      </c>
      <c r="L304">
        <v>608.26</v>
      </c>
      <c r="M304" s="2">
        <v>34730</v>
      </c>
      <c r="N304">
        <v>470.42</v>
      </c>
      <c r="O304" s="2">
        <v>41089</v>
      </c>
      <c r="P304">
        <v>5933.5053900000003</v>
      </c>
      <c r="Q304" s="2">
        <v>34730</v>
      </c>
      <c r="R304">
        <v>476.05</v>
      </c>
      <c r="S304" s="2">
        <v>35124</v>
      </c>
      <c r="T304">
        <v>9.0093899999999998</v>
      </c>
      <c r="U304" s="2">
        <v>39843</v>
      </c>
      <c r="V304">
        <v>6001.20957</v>
      </c>
      <c r="Y304" s="2">
        <v>41305</v>
      </c>
      <c r="Z304">
        <v>116.03</v>
      </c>
      <c r="AA304" s="2">
        <v>41305</v>
      </c>
      <c r="AB304">
        <v>556.41</v>
      </c>
    </row>
    <row r="305" spans="1:28" x14ac:dyDescent="0.2">
      <c r="A305" s="2">
        <v>40235</v>
      </c>
      <c r="B305">
        <v>0.22875000000000001</v>
      </c>
      <c r="C305" s="2">
        <v>34758</v>
      </c>
      <c r="D305">
        <v>5.92</v>
      </c>
      <c r="E305" s="2"/>
      <c r="G305" s="2">
        <v>34758</v>
      </c>
      <c r="H305">
        <v>7.2009999999999996</v>
      </c>
      <c r="I305" s="2">
        <v>39721</v>
      </c>
      <c r="J305">
        <v>809.78</v>
      </c>
      <c r="K305" s="2">
        <v>34758</v>
      </c>
      <c r="L305">
        <v>616.07000000000005</v>
      </c>
      <c r="M305" s="2">
        <v>34758</v>
      </c>
      <c r="N305">
        <v>487.39</v>
      </c>
      <c r="O305" s="2">
        <v>41121</v>
      </c>
      <c r="P305">
        <v>6060.1680999999999</v>
      </c>
      <c r="Q305" s="2">
        <v>34758</v>
      </c>
      <c r="R305">
        <v>494.2</v>
      </c>
      <c r="S305" s="2">
        <v>35153</v>
      </c>
      <c r="T305">
        <v>9.2916000000000007</v>
      </c>
      <c r="U305" s="2">
        <v>39871</v>
      </c>
      <c r="V305">
        <v>5495.0302499999998</v>
      </c>
      <c r="Y305" s="2">
        <v>41333</v>
      </c>
      <c r="Z305">
        <v>117.22</v>
      </c>
      <c r="AA305" s="2">
        <v>41333</v>
      </c>
      <c r="AB305">
        <v>555.22</v>
      </c>
    </row>
    <row r="306" spans="1:28" x14ac:dyDescent="0.2">
      <c r="A306" s="2">
        <v>40268</v>
      </c>
      <c r="B306">
        <v>0.24862999999999999</v>
      </c>
      <c r="C306" s="2">
        <v>34789</v>
      </c>
      <c r="D306">
        <v>5.98</v>
      </c>
      <c r="E306" s="2"/>
      <c r="G306" s="2">
        <v>34789</v>
      </c>
      <c r="H306">
        <v>7.1959999999999997</v>
      </c>
      <c r="I306" s="2">
        <v>39752</v>
      </c>
      <c r="J306">
        <v>680.97</v>
      </c>
      <c r="K306" s="2">
        <v>34789</v>
      </c>
      <c r="L306">
        <v>644.66999999999996</v>
      </c>
      <c r="M306" s="2">
        <v>34789</v>
      </c>
      <c r="N306">
        <v>500.71</v>
      </c>
      <c r="O306" s="2">
        <v>41152</v>
      </c>
      <c r="P306">
        <v>6179.9748600000003</v>
      </c>
      <c r="Q306" s="2">
        <v>34789</v>
      </c>
      <c r="R306">
        <v>506.85</v>
      </c>
      <c r="S306" s="2">
        <v>35185</v>
      </c>
      <c r="T306">
        <v>9.8162900000000004</v>
      </c>
      <c r="U306" s="2">
        <v>39903</v>
      </c>
      <c r="V306">
        <v>5613.9874300000001</v>
      </c>
      <c r="Y306" s="2">
        <v>41362</v>
      </c>
      <c r="Z306">
        <v>117.97</v>
      </c>
      <c r="AA306" s="2">
        <v>41362</v>
      </c>
      <c r="AB306">
        <v>543.70000000000005</v>
      </c>
    </row>
    <row r="307" spans="1:28" x14ac:dyDescent="0.2">
      <c r="A307" s="2">
        <v>40298</v>
      </c>
      <c r="B307">
        <v>0.28000000000000003</v>
      </c>
      <c r="C307" s="2">
        <v>34819</v>
      </c>
      <c r="D307">
        <v>6.05</v>
      </c>
      <c r="E307" s="2"/>
      <c r="G307" s="2">
        <v>34817</v>
      </c>
      <c r="H307">
        <v>7.0549999999999997</v>
      </c>
      <c r="I307" s="2">
        <v>39780</v>
      </c>
      <c r="J307">
        <v>617.54999999999995</v>
      </c>
      <c r="K307" s="2">
        <v>34817</v>
      </c>
      <c r="L307">
        <v>666.04</v>
      </c>
      <c r="M307" s="2">
        <v>34817</v>
      </c>
      <c r="N307">
        <v>514.71</v>
      </c>
      <c r="O307" s="2">
        <v>41180</v>
      </c>
      <c r="P307">
        <v>6402.7694099999999</v>
      </c>
      <c r="Q307" s="2">
        <v>34817</v>
      </c>
      <c r="R307">
        <v>521.36</v>
      </c>
      <c r="S307" s="2">
        <v>35216</v>
      </c>
      <c r="T307">
        <v>9.3451599999999999</v>
      </c>
      <c r="U307" s="2">
        <v>39933</v>
      </c>
      <c r="V307">
        <v>6269.6571000000004</v>
      </c>
      <c r="Y307" s="2">
        <v>41394</v>
      </c>
      <c r="Z307">
        <v>123.72</v>
      </c>
      <c r="AA307" s="2">
        <v>41394</v>
      </c>
      <c r="AB307">
        <v>552.41</v>
      </c>
    </row>
    <row r="308" spans="1:28" x14ac:dyDescent="0.2">
      <c r="A308" s="2">
        <v>40329</v>
      </c>
      <c r="B308">
        <v>0.35125000000000001</v>
      </c>
      <c r="C308" s="2">
        <v>34850</v>
      </c>
      <c r="D308">
        <v>6.01</v>
      </c>
      <c r="E308" s="2"/>
      <c r="G308" s="2">
        <v>34850</v>
      </c>
      <c r="H308">
        <v>6.2839999999999998</v>
      </c>
      <c r="I308" s="2">
        <v>39813</v>
      </c>
      <c r="J308">
        <v>665</v>
      </c>
      <c r="K308" s="2">
        <v>34850</v>
      </c>
      <c r="L308">
        <v>670.63</v>
      </c>
      <c r="M308" s="2">
        <v>34850</v>
      </c>
      <c r="N308">
        <v>533.4</v>
      </c>
      <c r="O308" s="2">
        <v>41213</v>
      </c>
      <c r="P308">
        <v>6541.9682599999996</v>
      </c>
      <c r="Q308" s="2">
        <v>34850</v>
      </c>
      <c r="R308">
        <v>540.76</v>
      </c>
      <c r="S308" s="2">
        <v>35244</v>
      </c>
      <c r="T308">
        <v>9.4052399999999992</v>
      </c>
      <c r="U308" s="2">
        <v>39962</v>
      </c>
      <c r="V308">
        <v>7136.7401799999998</v>
      </c>
      <c r="Y308" s="2">
        <v>41425</v>
      </c>
      <c r="Z308">
        <v>119.29</v>
      </c>
      <c r="AA308" s="2">
        <v>41425</v>
      </c>
      <c r="AB308">
        <v>543.29999999999995</v>
      </c>
    </row>
    <row r="309" spans="1:28" x14ac:dyDescent="0.2">
      <c r="A309" s="2">
        <v>40359</v>
      </c>
      <c r="B309">
        <v>0.34844000000000003</v>
      </c>
      <c r="C309" s="2">
        <v>34880</v>
      </c>
      <c r="D309">
        <v>6</v>
      </c>
      <c r="E309" s="2"/>
      <c r="G309" s="2">
        <v>34880</v>
      </c>
      <c r="H309">
        <v>6.2030000000000003</v>
      </c>
      <c r="I309" s="2">
        <v>39843</v>
      </c>
      <c r="J309">
        <v>704.86</v>
      </c>
      <c r="K309" s="2">
        <v>34880</v>
      </c>
      <c r="L309">
        <v>669.32</v>
      </c>
      <c r="M309" s="2">
        <v>34880</v>
      </c>
      <c r="N309">
        <v>544.75</v>
      </c>
      <c r="O309" s="2">
        <v>41243</v>
      </c>
      <c r="P309">
        <v>6770.2557999999999</v>
      </c>
      <c r="Q309" s="2">
        <v>34880</v>
      </c>
      <c r="R309">
        <v>552.80999999999995</v>
      </c>
      <c r="S309" s="2">
        <v>35277</v>
      </c>
      <c r="T309">
        <v>8.9762000000000004</v>
      </c>
      <c r="U309" s="2">
        <v>39994</v>
      </c>
      <c r="V309">
        <v>6995.8992799999996</v>
      </c>
      <c r="Y309" s="2">
        <v>41453</v>
      </c>
      <c r="Z309">
        <v>116.19</v>
      </c>
      <c r="AA309" s="2">
        <v>41453</v>
      </c>
      <c r="AB309">
        <v>509.3</v>
      </c>
    </row>
    <row r="310" spans="1:28" x14ac:dyDescent="0.2">
      <c r="A310" s="2">
        <v>40389</v>
      </c>
      <c r="B310">
        <v>0.30499999999999999</v>
      </c>
      <c r="C310" s="2">
        <v>34911</v>
      </c>
      <c r="D310">
        <v>5.85</v>
      </c>
      <c r="E310" s="2"/>
      <c r="G310" s="2">
        <v>34911</v>
      </c>
      <c r="H310">
        <v>6.4260000000000002</v>
      </c>
      <c r="I310" s="2">
        <v>39871</v>
      </c>
      <c r="J310">
        <v>682.99</v>
      </c>
      <c r="K310" s="2">
        <v>34911</v>
      </c>
      <c r="L310">
        <v>701.69</v>
      </c>
      <c r="M310" s="2">
        <v>34911</v>
      </c>
      <c r="N310">
        <v>562.05999999999995</v>
      </c>
      <c r="O310" s="2">
        <v>41274</v>
      </c>
      <c r="P310">
        <v>6889.9452600000004</v>
      </c>
      <c r="Q310" s="2">
        <v>34911</v>
      </c>
      <c r="R310">
        <v>570.05999999999995</v>
      </c>
      <c r="S310" s="2">
        <v>35307</v>
      </c>
      <c r="T310">
        <v>8.5282699999999991</v>
      </c>
      <c r="U310" s="2">
        <v>40025</v>
      </c>
      <c r="V310">
        <v>7694.1176299999997</v>
      </c>
      <c r="Y310" s="2">
        <v>41486</v>
      </c>
      <c r="Z310">
        <v>117.43</v>
      </c>
      <c r="AA310" s="2">
        <v>41486</v>
      </c>
      <c r="AB310">
        <v>516.97</v>
      </c>
    </row>
    <row r="311" spans="1:28" x14ac:dyDescent="0.2">
      <c r="A311" s="2">
        <v>40421</v>
      </c>
      <c r="B311">
        <v>0.25780999999999998</v>
      </c>
      <c r="C311" s="2">
        <v>34942</v>
      </c>
      <c r="D311">
        <v>5.74</v>
      </c>
      <c r="E311" s="2"/>
      <c r="G311" s="2">
        <v>34942</v>
      </c>
      <c r="H311">
        <v>6.2839999999999998</v>
      </c>
      <c r="I311" s="2">
        <v>39903</v>
      </c>
      <c r="J311">
        <v>704.77</v>
      </c>
      <c r="K311" s="2">
        <v>34942</v>
      </c>
      <c r="L311">
        <v>684.96</v>
      </c>
      <c r="M311" s="2">
        <v>34942</v>
      </c>
      <c r="N311">
        <v>561.88</v>
      </c>
      <c r="O311" s="2">
        <v>41305</v>
      </c>
      <c r="P311">
        <v>7472.3749799999996</v>
      </c>
      <c r="Q311" s="2">
        <v>34942</v>
      </c>
      <c r="R311">
        <v>569.08000000000004</v>
      </c>
      <c r="S311" s="2">
        <v>35338</v>
      </c>
      <c r="T311">
        <v>8.8284599999999998</v>
      </c>
      <c r="U311" s="2">
        <v>40056</v>
      </c>
      <c r="V311">
        <v>7998.5614999999998</v>
      </c>
      <c r="Y311" s="2">
        <v>41516</v>
      </c>
      <c r="Z311">
        <v>115.12</v>
      </c>
      <c r="AA311" s="2">
        <v>41516</v>
      </c>
      <c r="AB311">
        <v>507.87</v>
      </c>
    </row>
    <row r="312" spans="1:28" x14ac:dyDescent="0.2">
      <c r="A312" s="2">
        <v>40451</v>
      </c>
      <c r="B312">
        <v>0.25624999999999998</v>
      </c>
      <c r="C312" s="2">
        <v>34972</v>
      </c>
      <c r="D312">
        <v>5.8</v>
      </c>
      <c r="E312" s="2"/>
      <c r="G312" s="2">
        <v>34971</v>
      </c>
      <c r="H312">
        <v>6.1820000000000004</v>
      </c>
      <c r="I312" s="2">
        <v>39933</v>
      </c>
      <c r="J312">
        <v>790.08</v>
      </c>
      <c r="K312" s="2">
        <v>34971</v>
      </c>
      <c r="L312">
        <v>703.8</v>
      </c>
      <c r="M312" s="2">
        <v>34971</v>
      </c>
      <c r="N312">
        <v>584.41</v>
      </c>
      <c r="O312" s="2">
        <v>41333</v>
      </c>
      <c r="P312">
        <v>7522.5206500000004</v>
      </c>
      <c r="Q312" s="2">
        <v>34971</v>
      </c>
      <c r="R312">
        <v>592.04999999999995</v>
      </c>
      <c r="S312" s="2">
        <v>35369</v>
      </c>
      <c r="T312">
        <v>8.2283399999999993</v>
      </c>
      <c r="U312" s="2">
        <v>40086</v>
      </c>
      <c r="V312">
        <v>8222.9674699999996</v>
      </c>
      <c r="Y312" s="2">
        <v>41547</v>
      </c>
      <c r="Z312">
        <v>122.46</v>
      </c>
      <c r="AA312" s="2">
        <v>41547</v>
      </c>
      <c r="AB312">
        <v>534.07000000000005</v>
      </c>
    </row>
    <row r="313" spans="1:28" x14ac:dyDescent="0.2">
      <c r="A313" s="2">
        <v>40480</v>
      </c>
      <c r="B313">
        <v>0.25374999999999998</v>
      </c>
      <c r="C313" s="2">
        <v>35003</v>
      </c>
      <c r="D313">
        <v>5.76</v>
      </c>
      <c r="E313" s="2"/>
      <c r="G313" s="2">
        <v>35003</v>
      </c>
      <c r="H313">
        <v>6.02</v>
      </c>
      <c r="I313" s="2">
        <v>39962</v>
      </c>
      <c r="J313">
        <v>843.24</v>
      </c>
      <c r="K313" s="2">
        <v>35003</v>
      </c>
      <c r="L313">
        <v>691.6</v>
      </c>
      <c r="M313" s="2">
        <v>35003</v>
      </c>
      <c r="N313">
        <v>581.5</v>
      </c>
      <c r="O313" s="2">
        <v>41362</v>
      </c>
      <c r="P313">
        <v>7634.3380699999998</v>
      </c>
      <c r="Q313" s="2">
        <v>35003</v>
      </c>
      <c r="R313">
        <v>590.48</v>
      </c>
      <c r="S313" s="2">
        <v>35398</v>
      </c>
      <c r="T313">
        <v>8.39297</v>
      </c>
      <c r="U313" s="2">
        <v>40116</v>
      </c>
      <c r="V313">
        <v>8293.2398799999992</v>
      </c>
      <c r="Y313" s="2">
        <v>41578</v>
      </c>
      <c r="Z313">
        <v>125.17</v>
      </c>
      <c r="AA313" s="2">
        <v>41578</v>
      </c>
      <c r="AB313">
        <v>557.20000000000005</v>
      </c>
    </row>
    <row r="314" spans="1:28" x14ac:dyDescent="0.2">
      <c r="A314" s="2">
        <v>40512</v>
      </c>
      <c r="B314">
        <v>0.26062999999999997</v>
      </c>
      <c r="C314" s="2">
        <v>35033</v>
      </c>
      <c r="D314">
        <v>5.8</v>
      </c>
      <c r="E314" s="2"/>
      <c r="G314" s="2">
        <v>35033</v>
      </c>
      <c r="H314">
        <v>5.7409999999999997</v>
      </c>
      <c r="I314" s="2">
        <v>39994</v>
      </c>
      <c r="J314">
        <v>867.39</v>
      </c>
      <c r="K314" s="2">
        <v>35033</v>
      </c>
      <c r="L314">
        <v>714.51</v>
      </c>
      <c r="M314" s="2">
        <v>35033</v>
      </c>
      <c r="N314">
        <v>605.37</v>
      </c>
      <c r="O314" s="2">
        <v>41394</v>
      </c>
      <c r="P314">
        <v>7976.0230799999999</v>
      </c>
      <c r="Q314" s="2">
        <v>35033</v>
      </c>
      <c r="R314">
        <v>615.17999999999995</v>
      </c>
      <c r="S314" s="2">
        <v>35430</v>
      </c>
      <c r="T314">
        <v>7.8250500000000001</v>
      </c>
      <c r="U314" s="2">
        <v>40147</v>
      </c>
      <c r="V314">
        <v>8511.1582799999996</v>
      </c>
      <c r="Y314" s="2">
        <v>41607</v>
      </c>
      <c r="Z314">
        <v>126.11</v>
      </c>
      <c r="AA314" s="2">
        <v>41607</v>
      </c>
      <c r="AB314">
        <v>557.83000000000004</v>
      </c>
    </row>
    <row r="315" spans="1:28" x14ac:dyDescent="0.2">
      <c r="A315" s="2">
        <v>40543</v>
      </c>
      <c r="B315">
        <v>0.26062999999999997</v>
      </c>
      <c r="C315" s="2">
        <v>35064</v>
      </c>
      <c r="D315">
        <v>5.6</v>
      </c>
      <c r="E315" s="2"/>
      <c r="G315" s="2">
        <v>35062</v>
      </c>
      <c r="H315">
        <v>5.5720000000000001</v>
      </c>
      <c r="I315" s="2">
        <v>40025</v>
      </c>
      <c r="J315">
        <v>920.18</v>
      </c>
      <c r="K315" s="2">
        <v>35062</v>
      </c>
      <c r="L315">
        <v>734.28</v>
      </c>
      <c r="M315" s="2">
        <v>35062</v>
      </c>
      <c r="N315">
        <v>615.92999999999995</v>
      </c>
      <c r="O315" s="2">
        <v>41425</v>
      </c>
      <c r="P315">
        <v>7813.0405600000004</v>
      </c>
      <c r="Q315" s="2">
        <v>35062</v>
      </c>
      <c r="R315">
        <v>623.24</v>
      </c>
      <c r="S315" s="2">
        <v>35461</v>
      </c>
      <c r="T315">
        <v>6.9610000000000003</v>
      </c>
      <c r="U315" s="2">
        <v>40178</v>
      </c>
      <c r="V315">
        <v>8740.7184300000008</v>
      </c>
      <c r="Y315" s="2">
        <v>41639</v>
      </c>
      <c r="Z315">
        <v>125.79</v>
      </c>
      <c r="AA315" s="2">
        <v>41639</v>
      </c>
      <c r="AB315">
        <v>551.45000000000005</v>
      </c>
    </row>
    <row r="316" spans="1:28" x14ac:dyDescent="0.2">
      <c r="A316" s="2">
        <v>40574</v>
      </c>
      <c r="B316">
        <v>0.26</v>
      </c>
      <c r="C316" s="2">
        <v>35095</v>
      </c>
      <c r="D316">
        <v>5.5600000000000005</v>
      </c>
      <c r="E316" s="2"/>
      <c r="G316" s="2">
        <v>35095</v>
      </c>
      <c r="H316">
        <v>5.58</v>
      </c>
      <c r="I316" s="2">
        <v>40056</v>
      </c>
      <c r="J316">
        <v>937.34</v>
      </c>
      <c r="K316" s="2">
        <v>35095</v>
      </c>
      <c r="L316">
        <v>746.45</v>
      </c>
      <c r="M316" s="2">
        <v>35095</v>
      </c>
      <c r="N316">
        <v>636.02</v>
      </c>
      <c r="O316" s="2">
        <v>41453</v>
      </c>
      <c r="P316">
        <v>7660.5222700000004</v>
      </c>
      <c r="Q316" s="2">
        <v>35095</v>
      </c>
      <c r="R316">
        <v>644.91999999999996</v>
      </c>
      <c r="S316" s="2">
        <v>35489</v>
      </c>
      <c r="T316">
        <v>7.1356999999999999</v>
      </c>
      <c r="U316" s="2">
        <v>40207</v>
      </c>
      <c r="V316">
        <v>8307.8582600000009</v>
      </c>
      <c r="Y316" s="2">
        <v>41670</v>
      </c>
      <c r="Z316">
        <v>120.12</v>
      </c>
      <c r="AA316" s="2">
        <v>41670</v>
      </c>
      <c r="AB316">
        <v>523.28</v>
      </c>
    </row>
    <row r="317" spans="1:28" x14ac:dyDescent="0.2">
      <c r="A317" s="2">
        <v>40602</v>
      </c>
      <c r="B317">
        <v>0.26100000000000001</v>
      </c>
      <c r="C317" s="2">
        <v>35124</v>
      </c>
      <c r="D317">
        <v>5.22</v>
      </c>
      <c r="E317" s="2"/>
      <c r="G317" s="2">
        <v>35124</v>
      </c>
      <c r="H317">
        <v>6.0979999999999999</v>
      </c>
      <c r="I317" s="2">
        <v>40086</v>
      </c>
      <c r="J317">
        <v>990.72</v>
      </c>
      <c r="K317" s="2">
        <v>35124</v>
      </c>
      <c r="L317">
        <v>749.86</v>
      </c>
      <c r="M317" s="2">
        <v>35124</v>
      </c>
      <c r="N317">
        <v>640.42999999999995</v>
      </c>
      <c r="O317" s="2">
        <v>41486</v>
      </c>
      <c r="P317">
        <v>7969.1833699999997</v>
      </c>
      <c r="Q317" s="2">
        <v>35124</v>
      </c>
      <c r="R317">
        <v>649.9</v>
      </c>
      <c r="S317" s="2">
        <v>35520</v>
      </c>
      <c r="T317">
        <v>6.89025</v>
      </c>
      <c r="U317" s="2">
        <v>40235</v>
      </c>
      <c r="V317">
        <v>8158.1467000000002</v>
      </c>
      <c r="Y317" s="2">
        <v>41698</v>
      </c>
      <c r="Z317">
        <v>121.85</v>
      </c>
      <c r="AA317" s="2">
        <v>41698</v>
      </c>
      <c r="AB317">
        <v>540.72</v>
      </c>
    </row>
    <row r="318" spans="1:28" x14ac:dyDescent="0.2">
      <c r="A318" s="2">
        <v>40633</v>
      </c>
      <c r="B318">
        <v>0.24345</v>
      </c>
      <c r="C318" s="2">
        <v>35155</v>
      </c>
      <c r="D318">
        <v>5.31</v>
      </c>
      <c r="E318" s="2"/>
      <c r="G318" s="2">
        <v>35153</v>
      </c>
      <c r="H318">
        <v>6.327</v>
      </c>
      <c r="I318" s="2">
        <v>40116</v>
      </c>
      <c r="J318">
        <v>1008.5</v>
      </c>
      <c r="K318" s="2">
        <v>35153</v>
      </c>
      <c r="L318">
        <v>761.18</v>
      </c>
      <c r="M318" s="2">
        <v>35153</v>
      </c>
      <c r="N318">
        <v>645.5</v>
      </c>
      <c r="O318" s="2">
        <v>41516</v>
      </c>
      <c r="P318">
        <v>7898.0989399999999</v>
      </c>
      <c r="Q318" s="2">
        <v>35153</v>
      </c>
      <c r="R318">
        <v>655.71</v>
      </c>
      <c r="S318" s="2">
        <v>35550</v>
      </c>
      <c r="T318">
        <v>7.1126100000000001</v>
      </c>
      <c r="U318" s="2">
        <v>40268</v>
      </c>
      <c r="V318">
        <v>8627.9413299999997</v>
      </c>
      <c r="Y318" s="2">
        <v>41729</v>
      </c>
      <c r="Z318">
        <v>121.24</v>
      </c>
      <c r="AA318" s="2">
        <v>41729</v>
      </c>
      <c r="AB318">
        <v>545.6</v>
      </c>
    </row>
    <row r="319" spans="1:28" x14ac:dyDescent="0.2">
      <c r="A319" s="2">
        <v>40662</v>
      </c>
      <c r="B319">
        <v>0.21024999999999999</v>
      </c>
      <c r="C319" s="2">
        <v>35185</v>
      </c>
      <c r="D319">
        <v>5.22</v>
      </c>
      <c r="E319" s="2"/>
      <c r="G319" s="2">
        <v>35185</v>
      </c>
      <c r="H319">
        <v>6.67</v>
      </c>
      <c r="I319" s="2">
        <v>40147</v>
      </c>
      <c r="J319">
        <v>1018.66</v>
      </c>
      <c r="K319" s="2">
        <v>35185</v>
      </c>
      <c r="L319">
        <v>777.93</v>
      </c>
      <c r="M319" s="2">
        <v>35185</v>
      </c>
      <c r="N319">
        <v>654.16999999999996</v>
      </c>
      <c r="O319" s="2">
        <v>41547</v>
      </c>
      <c r="P319">
        <v>8415.7783999999992</v>
      </c>
      <c r="Q319" s="2">
        <v>35185</v>
      </c>
      <c r="R319">
        <v>665.19</v>
      </c>
      <c r="S319" s="2">
        <v>35580</v>
      </c>
      <c r="T319">
        <v>7.9171700000000005</v>
      </c>
      <c r="U319" s="2">
        <v>40298</v>
      </c>
      <c r="V319">
        <v>8486.5378400000009</v>
      </c>
      <c r="Y319" s="2">
        <v>41759</v>
      </c>
      <c r="Z319">
        <v>120.11</v>
      </c>
      <c r="AA319" s="2">
        <v>41759</v>
      </c>
      <c r="AB319">
        <v>548.57000000000005</v>
      </c>
    </row>
    <row r="320" spans="1:28" x14ac:dyDescent="0.2">
      <c r="A320" s="2">
        <v>40694</v>
      </c>
      <c r="B320">
        <v>0.19042999999999999</v>
      </c>
      <c r="C320" s="2">
        <v>35216</v>
      </c>
      <c r="D320">
        <v>5.24</v>
      </c>
      <c r="E320" s="2"/>
      <c r="G320" s="2">
        <v>35216</v>
      </c>
      <c r="H320">
        <v>6.8520000000000003</v>
      </c>
      <c r="I320" s="2">
        <v>40178</v>
      </c>
      <c r="J320">
        <v>1052.08</v>
      </c>
      <c r="K320" s="2">
        <v>35216</v>
      </c>
      <c r="L320">
        <v>777.44</v>
      </c>
      <c r="M320" s="2">
        <v>35216</v>
      </c>
      <c r="N320">
        <v>669.12</v>
      </c>
      <c r="O320" s="2">
        <v>41578</v>
      </c>
      <c r="P320">
        <v>8653.7416099999991</v>
      </c>
      <c r="Q320" s="2">
        <v>35216</v>
      </c>
      <c r="R320">
        <v>681.46</v>
      </c>
      <c r="S320" s="2">
        <v>35611</v>
      </c>
      <c r="T320">
        <v>8.4878400000000003</v>
      </c>
      <c r="U320" s="2">
        <v>40329</v>
      </c>
      <c r="V320">
        <v>7518.5541700000003</v>
      </c>
      <c r="Y320" s="2">
        <v>41789</v>
      </c>
      <c r="Z320">
        <v>124.68</v>
      </c>
      <c r="AA320" s="2">
        <v>41789</v>
      </c>
      <c r="AB320">
        <v>568.78</v>
      </c>
    </row>
    <row r="321" spans="1:28" x14ac:dyDescent="0.2">
      <c r="A321" s="2">
        <v>40724</v>
      </c>
      <c r="B321">
        <v>0.18554999999999999</v>
      </c>
      <c r="C321" s="2">
        <v>35246</v>
      </c>
      <c r="D321">
        <v>5.27</v>
      </c>
      <c r="E321" s="2"/>
      <c r="G321" s="2">
        <v>35244</v>
      </c>
      <c r="H321">
        <v>6.7110000000000003</v>
      </c>
      <c r="I321" s="2">
        <v>40207</v>
      </c>
      <c r="J321">
        <v>1065.3900000000001</v>
      </c>
      <c r="K321" s="2">
        <v>35244</v>
      </c>
      <c r="L321">
        <v>780.2</v>
      </c>
      <c r="M321" s="2">
        <v>35244</v>
      </c>
      <c r="N321">
        <v>670.63</v>
      </c>
      <c r="O321" s="2">
        <v>41607</v>
      </c>
      <c r="P321">
        <v>8677.7962000000007</v>
      </c>
      <c r="Q321" s="2">
        <v>35244</v>
      </c>
      <c r="R321">
        <v>683.18</v>
      </c>
      <c r="S321" s="2">
        <v>35642</v>
      </c>
      <c r="T321">
        <v>8.2276100000000003</v>
      </c>
      <c r="U321" s="2">
        <v>40359</v>
      </c>
      <c r="V321">
        <v>7357.11276</v>
      </c>
      <c r="Y321" s="2">
        <v>41820</v>
      </c>
      <c r="Z321">
        <v>128.91</v>
      </c>
      <c r="AA321" s="2">
        <v>41820</v>
      </c>
      <c r="AB321">
        <v>579.53</v>
      </c>
    </row>
    <row r="322" spans="1:28" x14ac:dyDescent="0.2">
      <c r="A322" s="2">
        <v>40753</v>
      </c>
      <c r="B322">
        <v>0.19109999999999999</v>
      </c>
      <c r="C322" s="2">
        <v>35277</v>
      </c>
      <c r="D322">
        <v>5.4</v>
      </c>
      <c r="E322" s="2"/>
      <c r="G322" s="2">
        <v>35277</v>
      </c>
      <c r="H322">
        <v>6.7940000000000005</v>
      </c>
      <c r="I322" s="2">
        <v>40235</v>
      </c>
      <c r="J322">
        <v>1067.25</v>
      </c>
      <c r="K322" s="2">
        <v>35277</v>
      </c>
      <c r="L322">
        <v>751.45</v>
      </c>
      <c r="M322" s="2">
        <v>35277</v>
      </c>
      <c r="N322">
        <v>639.95000000000005</v>
      </c>
      <c r="O322" s="2">
        <v>41639</v>
      </c>
      <c r="P322">
        <v>8831.5493000000006</v>
      </c>
      <c r="Q322" s="2">
        <v>35277</v>
      </c>
      <c r="R322">
        <v>652.46</v>
      </c>
      <c r="S322" s="2">
        <v>35671</v>
      </c>
      <c r="T322">
        <v>7.4748099999999997</v>
      </c>
      <c r="U322" s="2">
        <v>40389</v>
      </c>
      <c r="V322">
        <v>8252.4624199999998</v>
      </c>
      <c r="Y322" s="2">
        <v>41851</v>
      </c>
      <c r="Z322">
        <v>131.53</v>
      </c>
      <c r="AA322" s="2">
        <v>41851</v>
      </c>
      <c r="AB322">
        <v>598.75</v>
      </c>
    </row>
    <row r="323" spans="1:28" x14ac:dyDescent="0.2">
      <c r="A323" s="2">
        <v>40786</v>
      </c>
      <c r="B323">
        <v>0.2215</v>
      </c>
      <c r="C323" s="2">
        <v>35308</v>
      </c>
      <c r="D323">
        <v>5.22</v>
      </c>
      <c r="E323" s="2"/>
      <c r="G323" s="2">
        <v>35307</v>
      </c>
      <c r="H323">
        <v>6.9429999999999996</v>
      </c>
      <c r="I323" s="2">
        <v>40268</v>
      </c>
      <c r="J323">
        <v>1100.71</v>
      </c>
      <c r="K323" s="2">
        <v>35307</v>
      </c>
      <c r="L323">
        <v>758.9</v>
      </c>
      <c r="M323" s="2">
        <v>35307</v>
      </c>
      <c r="N323">
        <v>651.99</v>
      </c>
      <c r="O323" s="2">
        <v>41670</v>
      </c>
      <c r="P323">
        <v>8653.4531599999991</v>
      </c>
      <c r="Q323" s="2">
        <v>35307</v>
      </c>
      <c r="R323">
        <v>666.69</v>
      </c>
      <c r="S323" s="2">
        <v>35703</v>
      </c>
      <c r="T323">
        <v>7.41242</v>
      </c>
      <c r="U323" s="2">
        <v>40421</v>
      </c>
      <c r="V323">
        <v>8014.9652900000001</v>
      </c>
      <c r="Y323" s="2">
        <v>41880</v>
      </c>
      <c r="Z323">
        <v>130.49</v>
      </c>
      <c r="AA323" s="2">
        <v>41880</v>
      </c>
      <c r="AB323">
        <v>601.22</v>
      </c>
    </row>
    <row r="324" spans="1:28" x14ac:dyDescent="0.2">
      <c r="A324" s="2">
        <v>40816</v>
      </c>
      <c r="B324">
        <v>0.23943999999999999</v>
      </c>
      <c r="C324" s="2">
        <v>35338</v>
      </c>
      <c r="D324">
        <v>5.3</v>
      </c>
      <c r="E324" s="2"/>
      <c r="G324" s="2">
        <v>35338</v>
      </c>
      <c r="H324">
        <v>6.7030000000000003</v>
      </c>
      <c r="I324" s="2">
        <v>40298</v>
      </c>
      <c r="J324">
        <v>1126.51</v>
      </c>
      <c r="K324" s="2">
        <v>35338</v>
      </c>
      <c r="L324">
        <v>787.44</v>
      </c>
      <c r="M324" s="2">
        <v>35338</v>
      </c>
      <c r="N324">
        <v>687.31</v>
      </c>
      <c r="O324" s="2">
        <v>41698</v>
      </c>
      <c r="P324">
        <v>9271.1201299999993</v>
      </c>
      <c r="Q324" s="2">
        <v>35338</v>
      </c>
      <c r="R324">
        <v>702.33</v>
      </c>
      <c r="S324" s="2">
        <v>35734</v>
      </c>
      <c r="T324">
        <v>6.7164000000000001</v>
      </c>
      <c r="U324" s="2">
        <v>40451</v>
      </c>
      <c r="V324">
        <v>8726.8697200000006</v>
      </c>
      <c r="Y324" s="2">
        <v>41912</v>
      </c>
      <c r="Z324">
        <v>125.39</v>
      </c>
      <c r="AA324" s="2">
        <v>41912</v>
      </c>
      <c r="AB324">
        <v>564.79999999999995</v>
      </c>
    </row>
    <row r="325" spans="1:28" x14ac:dyDescent="0.2">
      <c r="A325" s="2">
        <v>40847</v>
      </c>
      <c r="B325">
        <v>0.24528</v>
      </c>
      <c r="C325" s="2">
        <v>35369</v>
      </c>
      <c r="D325">
        <v>5.24</v>
      </c>
      <c r="E325" s="2"/>
      <c r="G325" s="2">
        <v>35369</v>
      </c>
      <c r="H325">
        <v>6.3390000000000004</v>
      </c>
      <c r="I325" s="2">
        <v>40329</v>
      </c>
      <c r="J325">
        <v>1086.03</v>
      </c>
      <c r="K325" s="2">
        <v>35369</v>
      </c>
      <c r="L325">
        <v>791.75</v>
      </c>
      <c r="M325" s="2">
        <v>35369</v>
      </c>
      <c r="N325">
        <v>705.27</v>
      </c>
      <c r="O325" s="2">
        <v>41729</v>
      </c>
      <c r="P325">
        <v>9276.38508</v>
      </c>
      <c r="Q325" s="2">
        <v>35369</v>
      </c>
      <c r="R325">
        <v>721.1</v>
      </c>
      <c r="S325" s="2">
        <v>35762</v>
      </c>
      <c r="T325">
        <v>6.2832699999999999</v>
      </c>
      <c r="U325" s="2">
        <v>40480</v>
      </c>
      <c r="V325">
        <v>9089.9040199999999</v>
      </c>
      <c r="Y325" s="2">
        <v>41943</v>
      </c>
      <c r="Z325">
        <v>125.89</v>
      </c>
      <c r="AA325" s="2">
        <v>41943</v>
      </c>
      <c r="AB325">
        <v>575.53</v>
      </c>
    </row>
    <row r="326" spans="1:28" x14ac:dyDescent="0.2">
      <c r="A326" s="2">
        <v>40877</v>
      </c>
      <c r="B326">
        <v>0.27144000000000001</v>
      </c>
      <c r="C326" s="2">
        <v>35399</v>
      </c>
      <c r="D326">
        <v>5.31</v>
      </c>
      <c r="E326" s="2"/>
      <c r="G326" s="2">
        <v>35398</v>
      </c>
      <c r="H326">
        <v>6.0439999999999996</v>
      </c>
      <c r="I326" s="2">
        <v>40359</v>
      </c>
      <c r="J326">
        <v>1099.55</v>
      </c>
      <c r="K326" s="2">
        <v>35398</v>
      </c>
      <c r="L326">
        <v>834.93</v>
      </c>
      <c r="M326" s="2">
        <v>35398</v>
      </c>
      <c r="N326">
        <v>757.02</v>
      </c>
      <c r="O326" s="2">
        <v>41759</v>
      </c>
      <c r="P326">
        <v>9465.8112199999996</v>
      </c>
      <c r="Q326" s="2">
        <v>35398</v>
      </c>
      <c r="R326">
        <v>774.37</v>
      </c>
      <c r="S326" s="2">
        <v>35795</v>
      </c>
      <c r="T326">
        <v>5.9002600000000003</v>
      </c>
      <c r="U326" s="2">
        <v>40512</v>
      </c>
      <c r="V326">
        <v>8614.1503400000001</v>
      </c>
      <c r="Y326" s="2">
        <v>41971</v>
      </c>
      <c r="Z326">
        <v>126.24</v>
      </c>
      <c r="AA326" s="2">
        <v>41971</v>
      </c>
      <c r="AB326">
        <v>576.98</v>
      </c>
    </row>
    <row r="327" spans="1:28" x14ac:dyDescent="0.2">
      <c r="A327" s="2">
        <v>40907</v>
      </c>
      <c r="B327">
        <v>0.29530000000000001</v>
      </c>
      <c r="C327" s="2">
        <v>35430</v>
      </c>
      <c r="D327">
        <v>5.29</v>
      </c>
      <c r="E327" s="2"/>
      <c r="G327" s="2">
        <v>35430</v>
      </c>
      <c r="H327">
        <v>6.4180000000000001</v>
      </c>
      <c r="I327" s="2">
        <v>40389</v>
      </c>
      <c r="J327">
        <v>1138.6500000000001</v>
      </c>
      <c r="K327" s="2">
        <v>35430</v>
      </c>
      <c r="L327">
        <v>820.36</v>
      </c>
      <c r="M327" s="2">
        <v>35430</v>
      </c>
      <c r="N327">
        <v>740.74</v>
      </c>
      <c r="O327" s="2">
        <v>41789</v>
      </c>
      <c r="P327">
        <v>9569.4847800000007</v>
      </c>
      <c r="Q327" s="2">
        <v>35430</v>
      </c>
      <c r="R327">
        <v>757.89</v>
      </c>
      <c r="S327" s="2">
        <v>35825</v>
      </c>
      <c r="T327">
        <v>6.4509100000000004</v>
      </c>
      <c r="U327" s="2">
        <v>40543</v>
      </c>
      <c r="V327">
        <v>9198.5963599999995</v>
      </c>
      <c r="Y327" s="2">
        <v>42004</v>
      </c>
      <c r="Z327">
        <v>123.78</v>
      </c>
      <c r="AA327" s="2">
        <v>42004</v>
      </c>
      <c r="AB327">
        <v>563.73</v>
      </c>
    </row>
    <row r="328" spans="1:28" x14ac:dyDescent="0.2">
      <c r="A328" s="2">
        <v>40939</v>
      </c>
      <c r="B328">
        <v>0.26474999999999999</v>
      </c>
      <c r="C328" s="2">
        <v>35461</v>
      </c>
      <c r="D328">
        <v>5.25</v>
      </c>
      <c r="E328" s="2"/>
      <c r="G328" s="2">
        <v>35461</v>
      </c>
      <c r="H328">
        <v>6.4939999999999998</v>
      </c>
      <c r="I328" s="2">
        <v>40421</v>
      </c>
      <c r="J328">
        <v>1139.06</v>
      </c>
      <c r="K328" s="2">
        <v>35461</v>
      </c>
      <c r="L328">
        <v>829.08</v>
      </c>
      <c r="M328" s="2">
        <v>35461</v>
      </c>
      <c r="N328">
        <v>786.16</v>
      </c>
      <c r="O328" s="2">
        <v>41820</v>
      </c>
      <c r="P328">
        <v>9531.8004199999996</v>
      </c>
      <c r="Q328" s="2">
        <v>35461</v>
      </c>
      <c r="R328">
        <v>807.85</v>
      </c>
      <c r="S328" s="2">
        <v>35853</v>
      </c>
      <c r="T328">
        <v>6.4915799999999999</v>
      </c>
      <c r="U328" s="2">
        <v>40574</v>
      </c>
      <c r="V328">
        <v>9400.0516100000004</v>
      </c>
      <c r="Y328" s="2">
        <v>42034</v>
      </c>
      <c r="Z328">
        <v>126.76</v>
      </c>
      <c r="AA328" s="2">
        <v>42034</v>
      </c>
      <c r="AB328">
        <v>577.69000000000005</v>
      </c>
    </row>
    <row r="329" spans="1:28" x14ac:dyDescent="0.2">
      <c r="A329" s="2">
        <v>40968</v>
      </c>
      <c r="B329">
        <v>0.24349999999999999</v>
      </c>
      <c r="C329" s="2">
        <v>35489</v>
      </c>
      <c r="D329">
        <v>5.19</v>
      </c>
      <c r="E329" s="2"/>
      <c r="G329" s="2">
        <v>35489</v>
      </c>
      <c r="H329">
        <v>6.5519999999999996</v>
      </c>
      <c r="I329" s="2">
        <v>40451</v>
      </c>
      <c r="J329">
        <v>1173.3800000000001</v>
      </c>
      <c r="K329" s="2">
        <v>35489</v>
      </c>
      <c r="L329">
        <v>837.44</v>
      </c>
      <c r="M329" s="2">
        <v>35489</v>
      </c>
      <c r="N329">
        <v>790.82</v>
      </c>
      <c r="O329" s="2">
        <v>41851</v>
      </c>
      <c r="P329">
        <v>9164.5840399999997</v>
      </c>
      <c r="Q329" s="2">
        <v>35489</v>
      </c>
      <c r="R329">
        <v>811.74</v>
      </c>
      <c r="S329" s="2">
        <v>35885</v>
      </c>
      <c r="T329">
        <v>6.0383599999999999</v>
      </c>
      <c r="U329" s="2">
        <v>40602</v>
      </c>
      <c r="V329">
        <v>9740.2658699999993</v>
      </c>
      <c r="Y329" s="2">
        <v>42062</v>
      </c>
      <c r="Z329">
        <v>131.52000000000001</v>
      </c>
      <c r="AA329" s="2">
        <v>42062</v>
      </c>
      <c r="AB329">
        <v>588.21</v>
      </c>
    </row>
    <row r="330" spans="1:28" x14ac:dyDescent="0.2">
      <c r="A330" s="2">
        <v>40998</v>
      </c>
      <c r="B330">
        <v>0.24124999999999999</v>
      </c>
      <c r="C330" s="2">
        <v>35520</v>
      </c>
      <c r="D330">
        <v>5.39</v>
      </c>
      <c r="E330" s="2"/>
      <c r="G330" s="2">
        <v>35520</v>
      </c>
      <c r="H330">
        <v>6.9030000000000005</v>
      </c>
      <c r="I330" s="2">
        <v>40480</v>
      </c>
      <c r="J330">
        <v>1203.68</v>
      </c>
      <c r="K330" s="2">
        <v>35520</v>
      </c>
      <c r="L330">
        <v>819.68</v>
      </c>
      <c r="M330" s="2">
        <v>35520</v>
      </c>
      <c r="N330">
        <v>757.12</v>
      </c>
      <c r="O330" s="2">
        <v>41880</v>
      </c>
      <c r="P330">
        <v>9335.4947699999993</v>
      </c>
      <c r="Q330" s="2">
        <v>35520</v>
      </c>
      <c r="R330">
        <v>774.02</v>
      </c>
      <c r="S330" s="2">
        <v>35915</v>
      </c>
      <c r="T330">
        <v>5.97933</v>
      </c>
      <c r="U330" s="2">
        <v>40633</v>
      </c>
      <c r="V330">
        <v>9491.8316900000009</v>
      </c>
      <c r="Y330" s="2">
        <v>42094</v>
      </c>
      <c r="Z330">
        <v>132.27000000000001</v>
      </c>
      <c r="AA330" s="2">
        <v>42094</v>
      </c>
      <c r="AB330">
        <v>589.91999999999996</v>
      </c>
    </row>
    <row r="331" spans="1:28" x14ac:dyDescent="0.2">
      <c r="A331" s="2">
        <v>41029</v>
      </c>
      <c r="B331">
        <v>0.23874999999999999</v>
      </c>
      <c r="C331" s="2">
        <v>35550</v>
      </c>
      <c r="D331">
        <v>5.51</v>
      </c>
      <c r="E331" s="2"/>
      <c r="G331" s="2">
        <v>35550</v>
      </c>
      <c r="H331">
        <v>6.718</v>
      </c>
      <c r="I331" s="2">
        <v>40512</v>
      </c>
      <c r="J331">
        <v>1189.6199999999999</v>
      </c>
      <c r="K331" s="2">
        <v>35550</v>
      </c>
      <c r="L331">
        <v>845.28</v>
      </c>
      <c r="M331" s="2">
        <v>35550</v>
      </c>
      <c r="N331">
        <v>801.34</v>
      </c>
      <c r="O331" s="2">
        <v>41912</v>
      </c>
      <c r="P331">
        <v>9108.2123699999993</v>
      </c>
      <c r="Q331" s="2">
        <v>35550</v>
      </c>
      <c r="R331">
        <v>822.07</v>
      </c>
      <c r="S331" s="2">
        <v>35944</v>
      </c>
      <c r="T331">
        <v>5.6740300000000001</v>
      </c>
      <c r="U331" s="2">
        <v>40662</v>
      </c>
      <c r="V331">
        <v>10099.099459999999</v>
      </c>
      <c r="Y331" s="2">
        <v>42124</v>
      </c>
      <c r="Z331">
        <v>139.41999999999999</v>
      </c>
      <c r="AA331" s="2">
        <v>42124</v>
      </c>
      <c r="AB331">
        <v>631.67999999999995</v>
      </c>
    </row>
    <row r="332" spans="1:28" x14ac:dyDescent="0.2">
      <c r="A332" s="2">
        <v>41060</v>
      </c>
      <c r="B332">
        <v>0.23874999999999999</v>
      </c>
      <c r="C332" s="2">
        <v>35581</v>
      </c>
      <c r="D332">
        <v>5.5</v>
      </c>
      <c r="E332" s="2"/>
      <c r="G332" s="2">
        <v>35580</v>
      </c>
      <c r="H332">
        <v>6.6589999999999998</v>
      </c>
      <c r="I332" s="2">
        <v>40543</v>
      </c>
      <c r="J332">
        <v>1211.19</v>
      </c>
      <c r="K332" s="2">
        <v>35580</v>
      </c>
      <c r="L332">
        <v>896.24</v>
      </c>
      <c r="M332" s="2">
        <v>35580</v>
      </c>
      <c r="N332">
        <v>848.28</v>
      </c>
      <c r="O332" s="2">
        <v>41943</v>
      </c>
      <c r="P332">
        <v>9032.3496599999999</v>
      </c>
      <c r="Q332" s="2">
        <v>35580</v>
      </c>
      <c r="R332">
        <v>868.63</v>
      </c>
      <c r="S332" s="2">
        <v>35976</v>
      </c>
      <c r="T332">
        <v>5.7840699999999998</v>
      </c>
      <c r="U332" s="2">
        <v>40694</v>
      </c>
      <c r="V332">
        <v>9843.9499500000002</v>
      </c>
      <c r="Y332" s="2">
        <v>42153</v>
      </c>
      <c r="Z332">
        <v>138.12</v>
      </c>
      <c r="AA332" s="2">
        <v>42153</v>
      </c>
      <c r="AB332">
        <v>614.05999999999995</v>
      </c>
    </row>
    <row r="333" spans="1:28" x14ac:dyDescent="0.2">
      <c r="A333" s="2">
        <v>41089</v>
      </c>
      <c r="B333">
        <v>0.24575</v>
      </c>
      <c r="C333" s="2">
        <v>35611</v>
      </c>
      <c r="D333">
        <v>5.5600000000000005</v>
      </c>
      <c r="E333" s="2"/>
      <c r="G333" s="2">
        <v>35611</v>
      </c>
      <c r="H333">
        <v>6.5</v>
      </c>
      <c r="I333" s="2">
        <v>40574</v>
      </c>
      <c r="J333">
        <v>1237.9100000000001</v>
      </c>
      <c r="K333" s="2">
        <v>35611</v>
      </c>
      <c r="L333">
        <v>939.75</v>
      </c>
      <c r="M333" s="2">
        <v>35611</v>
      </c>
      <c r="N333">
        <v>885.14</v>
      </c>
      <c r="O333" s="2">
        <v>41971</v>
      </c>
      <c r="P333">
        <v>9307.4936799999996</v>
      </c>
      <c r="Q333" s="2">
        <v>35611</v>
      </c>
      <c r="R333">
        <v>905.81</v>
      </c>
      <c r="S333" s="2">
        <v>36007</v>
      </c>
      <c r="T333">
        <v>5.6570299999999998</v>
      </c>
      <c r="U333" s="2">
        <v>40724</v>
      </c>
      <c r="V333">
        <v>9552.9721900000004</v>
      </c>
      <c r="Y333" s="2">
        <v>42185</v>
      </c>
      <c r="Z333">
        <v>133.74</v>
      </c>
      <c r="AA333" s="2">
        <v>42185</v>
      </c>
      <c r="AB333">
        <v>587.20000000000005</v>
      </c>
    </row>
    <row r="334" spans="1:28" x14ac:dyDescent="0.2">
      <c r="A334" s="2">
        <v>41121</v>
      </c>
      <c r="B334">
        <v>0.2457</v>
      </c>
      <c r="C334" s="2">
        <v>35642</v>
      </c>
      <c r="D334">
        <v>5.52</v>
      </c>
      <c r="E334" s="2"/>
      <c r="G334" s="2">
        <v>35642</v>
      </c>
      <c r="H334">
        <v>6.0110000000000001</v>
      </c>
      <c r="I334" s="2">
        <v>40602</v>
      </c>
      <c r="J334">
        <v>1254.1300000000001</v>
      </c>
      <c r="K334" s="2">
        <v>35642</v>
      </c>
      <c r="L334">
        <v>981.84</v>
      </c>
      <c r="M334" s="2">
        <v>35642</v>
      </c>
      <c r="N334">
        <v>954.29</v>
      </c>
      <c r="O334" s="2">
        <v>42004</v>
      </c>
      <c r="P334">
        <v>8954.6358</v>
      </c>
      <c r="Q334" s="2">
        <v>35642</v>
      </c>
      <c r="R334">
        <v>975.64</v>
      </c>
      <c r="S334" s="2">
        <v>36038</v>
      </c>
      <c r="T334">
        <v>5.02677</v>
      </c>
      <c r="U334" s="2">
        <v>40753</v>
      </c>
      <c r="V334">
        <v>9556.1016299999992</v>
      </c>
      <c r="Y334" s="2">
        <v>42216</v>
      </c>
      <c r="Z334">
        <v>129.33000000000001</v>
      </c>
      <c r="AA334" s="2">
        <v>42216</v>
      </c>
      <c r="AB334">
        <v>548.16999999999996</v>
      </c>
    </row>
    <row r="335" spans="1:28" x14ac:dyDescent="0.2">
      <c r="A335" s="2">
        <v>41152</v>
      </c>
      <c r="B335">
        <v>0.23050000000000001</v>
      </c>
      <c r="C335" s="2">
        <v>35673</v>
      </c>
      <c r="D335">
        <v>5.54</v>
      </c>
      <c r="E335" s="2"/>
      <c r="G335" s="2">
        <v>35671</v>
      </c>
      <c r="H335">
        <v>6.3390000000000004</v>
      </c>
      <c r="I335" s="2">
        <v>40633</v>
      </c>
      <c r="J335">
        <v>1258.19</v>
      </c>
      <c r="K335" s="2">
        <v>35671</v>
      </c>
      <c r="L335">
        <v>914.97</v>
      </c>
      <c r="M335" s="2">
        <v>35671</v>
      </c>
      <c r="N335">
        <v>899.47</v>
      </c>
      <c r="O335" s="2">
        <v>42034</v>
      </c>
      <c r="P335">
        <v>8985.0259700000006</v>
      </c>
      <c r="Q335" s="2">
        <v>35671</v>
      </c>
      <c r="R335">
        <v>916.91</v>
      </c>
      <c r="S335" s="2">
        <v>36068</v>
      </c>
      <c r="T335">
        <v>4.8619399999999997</v>
      </c>
      <c r="U335" s="2">
        <v>40786</v>
      </c>
      <c r="V335">
        <v>8779.5972299999994</v>
      </c>
      <c r="Y335" s="2">
        <v>42247</v>
      </c>
      <c r="Z335">
        <v>119.01</v>
      </c>
      <c r="AA335" s="2">
        <v>42247</v>
      </c>
      <c r="AB335">
        <v>493.19</v>
      </c>
    </row>
    <row r="336" spans="1:28" x14ac:dyDescent="0.2">
      <c r="A336" s="2">
        <v>41180</v>
      </c>
      <c r="B336">
        <v>0.21425</v>
      </c>
      <c r="C336" s="2">
        <v>35703</v>
      </c>
      <c r="D336">
        <v>5.54</v>
      </c>
      <c r="E336" s="2"/>
      <c r="G336" s="2">
        <v>35703</v>
      </c>
      <c r="H336">
        <v>6.1029999999999998</v>
      </c>
      <c r="I336" s="2">
        <v>40662</v>
      </c>
      <c r="J336">
        <v>1277.69</v>
      </c>
      <c r="K336" s="2">
        <v>35703</v>
      </c>
      <c r="L336">
        <v>963.49</v>
      </c>
      <c r="M336" s="2">
        <v>35703</v>
      </c>
      <c r="N336">
        <v>947.28</v>
      </c>
      <c r="O336" s="2">
        <v>42062</v>
      </c>
      <c r="P336">
        <v>9362.7665799999995</v>
      </c>
      <c r="Q336" s="2">
        <v>35703</v>
      </c>
      <c r="R336">
        <v>963.93</v>
      </c>
      <c r="S336" s="2">
        <v>36098</v>
      </c>
      <c r="T336">
        <v>5.7017600000000002</v>
      </c>
      <c r="U336" s="2">
        <v>40816</v>
      </c>
      <c r="V336">
        <v>8025.04547</v>
      </c>
      <c r="Y336" s="2">
        <v>42277</v>
      </c>
      <c r="Z336">
        <v>113.41</v>
      </c>
      <c r="AA336" s="2">
        <v>42277</v>
      </c>
      <c r="AB336">
        <v>483.23</v>
      </c>
    </row>
    <row r="337" spans="1:28" x14ac:dyDescent="0.2">
      <c r="A337" s="2">
        <v>41213</v>
      </c>
      <c r="B337">
        <v>0.21199999999999999</v>
      </c>
      <c r="C337" s="2">
        <v>35734</v>
      </c>
      <c r="D337">
        <v>5.5</v>
      </c>
      <c r="E337" s="2"/>
      <c r="G337" s="2">
        <v>35734</v>
      </c>
      <c r="H337">
        <v>5.8309999999999995</v>
      </c>
      <c r="I337" s="2">
        <v>40694</v>
      </c>
      <c r="J337">
        <v>1283.92</v>
      </c>
      <c r="K337" s="2">
        <v>35734</v>
      </c>
      <c r="L337">
        <v>911.57</v>
      </c>
      <c r="M337" s="2">
        <v>35734</v>
      </c>
      <c r="N337">
        <v>914.62</v>
      </c>
      <c r="O337" s="2">
        <v>42094</v>
      </c>
      <c r="P337">
        <v>9392.72228</v>
      </c>
      <c r="Q337" s="2">
        <v>35734</v>
      </c>
      <c r="R337">
        <v>935.52</v>
      </c>
      <c r="S337" s="2">
        <v>36129</v>
      </c>
      <c r="T337">
        <v>5.94095</v>
      </c>
      <c r="U337" s="2">
        <v>40847</v>
      </c>
      <c r="V337">
        <v>8942.2727799999993</v>
      </c>
      <c r="Y337" s="2">
        <v>42307</v>
      </c>
      <c r="Z337">
        <v>123.57</v>
      </c>
      <c r="AA337" s="2">
        <v>42307</v>
      </c>
      <c r="AB337">
        <v>521.42999999999995</v>
      </c>
    </row>
    <row r="338" spans="1:28" x14ac:dyDescent="0.2">
      <c r="A338" s="2">
        <v>41243</v>
      </c>
      <c r="B338">
        <v>0.2145</v>
      </c>
      <c r="C338" s="2">
        <v>35764</v>
      </c>
      <c r="D338">
        <v>5.52</v>
      </c>
      <c r="E338" s="2"/>
      <c r="G338" s="2">
        <v>35762</v>
      </c>
      <c r="H338">
        <v>5.8739999999999997</v>
      </c>
      <c r="I338" s="2">
        <v>40724</v>
      </c>
      <c r="J338">
        <v>1271.42</v>
      </c>
      <c r="K338" s="2">
        <v>35762</v>
      </c>
      <c r="L338">
        <v>926.5</v>
      </c>
      <c r="M338" s="2">
        <v>35762</v>
      </c>
      <c r="N338">
        <v>955.4</v>
      </c>
      <c r="O338" s="2">
        <v>42124</v>
      </c>
      <c r="P338">
        <v>9814.7414499999995</v>
      </c>
      <c r="Q338" s="2">
        <v>35762</v>
      </c>
      <c r="R338">
        <v>975.97</v>
      </c>
      <c r="S338" s="2">
        <v>36160</v>
      </c>
      <c r="T338">
        <v>6.1348000000000003</v>
      </c>
      <c r="U338" s="2">
        <v>40877</v>
      </c>
      <c r="V338">
        <v>8650.1157800000001</v>
      </c>
      <c r="Y338" s="2">
        <v>42338</v>
      </c>
      <c r="Z338">
        <v>120.78</v>
      </c>
      <c r="AA338" s="2">
        <v>42338</v>
      </c>
      <c r="AB338">
        <v>503.49</v>
      </c>
    </row>
    <row r="339" spans="1:28" x14ac:dyDescent="0.2">
      <c r="A339" s="2">
        <v>41274</v>
      </c>
      <c r="B339">
        <v>0.2087</v>
      </c>
      <c r="C339" s="2">
        <v>35795</v>
      </c>
      <c r="D339">
        <v>5.5</v>
      </c>
      <c r="E339" s="2"/>
      <c r="G339" s="2">
        <v>35795</v>
      </c>
      <c r="H339">
        <v>5.742</v>
      </c>
      <c r="I339" s="2">
        <v>40753</v>
      </c>
      <c r="J339">
        <v>1286.1600000000001</v>
      </c>
      <c r="K339" s="2">
        <v>35795</v>
      </c>
      <c r="L339">
        <v>936.59</v>
      </c>
      <c r="M339" s="2">
        <v>35795</v>
      </c>
      <c r="N339">
        <v>970.43</v>
      </c>
      <c r="O339" s="2">
        <v>42153</v>
      </c>
      <c r="P339">
        <v>9953.8690600000009</v>
      </c>
      <c r="Q339" s="2">
        <v>35795</v>
      </c>
      <c r="R339">
        <v>989.72</v>
      </c>
      <c r="S339" s="2">
        <v>36189</v>
      </c>
      <c r="T339">
        <v>6.2212899999999998</v>
      </c>
      <c r="U339" s="2">
        <v>40907</v>
      </c>
      <c r="V339">
        <v>8642.0487200000007</v>
      </c>
      <c r="Y339" s="2">
        <v>42369</v>
      </c>
      <c r="Z339">
        <v>120.47</v>
      </c>
      <c r="AA339" s="2">
        <v>42369</v>
      </c>
      <c r="AB339">
        <v>499.94</v>
      </c>
    </row>
    <row r="340" spans="1:28" x14ac:dyDescent="0.2">
      <c r="A340" s="2">
        <v>41305</v>
      </c>
      <c r="B340">
        <v>0.19969999999999999</v>
      </c>
      <c r="C340" s="2">
        <v>35826</v>
      </c>
      <c r="D340">
        <v>5.5600000000000005</v>
      </c>
      <c r="E340" s="2"/>
      <c r="G340" s="2">
        <v>35825</v>
      </c>
      <c r="H340">
        <v>5.5049999999999999</v>
      </c>
      <c r="I340" s="2">
        <v>40786</v>
      </c>
      <c r="J340">
        <v>1234.68</v>
      </c>
      <c r="K340" s="2">
        <v>35825</v>
      </c>
      <c r="L340">
        <v>961.49</v>
      </c>
      <c r="M340" s="2">
        <v>35825</v>
      </c>
      <c r="N340">
        <v>980.28</v>
      </c>
      <c r="O340" s="2">
        <v>42185</v>
      </c>
      <c r="P340">
        <v>9536.59123</v>
      </c>
      <c r="Q340" s="2">
        <v>35825</v>
      </c>
      <c r="R340">
        <v>999.88</v>
      </c>
      <c r="S340" s="2">
        <v>36217</v>
      </c>
      <c r="T340">
        <v>6.0563399999999996</v>
      </c>
      <c r="U340" s="2">
        <v>40939</v>
      </c>
      <c r="V340">
        <v>8947.9673700000003</v>
      </c>
      <c r="Y340" s="2">
        <v>42398</v>
      </c>
      <c r="Z340">
        <v>110.9</v>
      </c>
      <c r="AA340" s="2">
        <v>42398</v>
      </c>
      <c r="AB340">
        <v>461.64</v>
      </c>
    </row>
    <row r="341" spans="1:28" x14ac:dyDescent="0.2">
      <c r="A341" s="2">
        <v>41333</v>
      </c>
      <c r="B341">
        <v>0.20369999999999999</v>
      </c>
      <c r="C341" s="2">
        <v>35854</v>
      </c>
      <c r="D341">
        <v>5.51</v>
      </c>
      <c r="E341" s="2"/>
      <c r="G341" s="2">
        <v>35853</v>
      </c>
      <c r="H341">
        <v>5.6219999999999999</v>
      </c>
      <c r="I341" s="2">
        <v>40816</v>
      </c>
      <c r="J341">
        <v>1194.32</v>
      </c>
      <c r="K341" s="2">
        <v>35853</v>
      </c>
      <c r="L341">
        <v>1025.3</v>
      </c>
      <c r="M341" s="2">
        <v>35853</v>
      </c>
      <c r="N341">
        <v>1049.3399999999999</v>
      </c>
      <c r="O341" s="2">
        <v>42216</v>
      </c>
      <c r="P341">
        <v>9897.7116999999998</v>
      </c>
      <c r="Q341" s="2">
        <v>35853</v>
      </c>
      <c r="R341">
        <v>1069.51</v>
      </c>
      <c r="S341" s="2">
        <v>36250</v>
      </c>
      <c r="T341">
        <v>6.9151499999999997</v>
      </c>
      <c r="U341" s="2">
        <v>40968</v>
      </c>
      <c r="V341">
        <v>9357.4251100000001</v>
      </c>
      <c r="Y341" s="2">
        <v>42429</v>
      </c>
      <c r="Z341">
        <v>108.83</v>
      </c>
      <c r="AA341" s="2">
        <v>42429</v>
      </c>
      <c r="AB341">
        <v>457.01</v>
      </c>
    </row>
    <row r="342" spans="1:28" x14ac:dyDescent="0.2">
      <c r="A342" s="2">
        <v>41362</v>
      </c>
      <c r="B342">
        <v>0.20369999999999999</v>
      </c>
      <c r="C342" s="2">
        <v>35885</v>
      </c>
      <c r="D342">
        <v>5.49</v>
      </c>
      <c r="E342" s="2"/>
      <c r="G342" s="2">
        <v>35885</v>
      </c>
      <c r="H342">
        <v>5.6539999999999999</v>
      </c>
      <c r="I342" s="2">
        <v>40847</v>
      </c>
      <c r="J342">
        <v>1265.8900000000001</v>
      </c>
      <c r="K342" s="2">
        <v>35885</v>
      </c>
      <c r="L342">
        <v>1067.3499999999999</v>
      </c>
      <c r="M342" s="2">
        <v>35885</v>
      </c>
      <c r="N342">
        <v>1101.75</v>
      </c>
      <c r="O342" s="2">
        <v>42247</v>
      </c>
      <c r="P342">
        <v>9291.2206299999998</v>
      </c>
      <c r="Q342" s="2">
        <v>35885</v>
      </c>
      <c r="R342">
        <v>1124.94</v>
      </c>
      <c r="S342" s="2">
        <v>36280</v>
      </c>
      <c r="T342">
        <v>7.2075699999999996</v>
      </c>
      <c r="U342" s="2">
        <v>40998</v>
      </c>
      <c r="V342">
        <v>9224.3287099999998</v>
      </c>
      <c r="Y342" s="2">
        <v>42460</v>
      </c>
      <c r="Z342">
        <v>117.12</v>
      </c>
      <c r="AA342" s="2">
        <v>42460</v>
      </c>
      <c r="AB342">
        <v>507.58</v>
      </c>
    </row>
    <row r="343" spans="1:28" x14ac:dyDescent="0.2">
      <c r="A343" s="2">
        <v>41394</v>
      </c>
      <c r="B343">
        <v>0.19819999999999999</v>
      </c>
      <c r="C343" s="2">
        <v>35915</v>
      </c>
      <c r="D343">
        <v>5.45</v>
      </c>
      <c r="E343" s="2"/>
      <c r="G343" s="2">
        <v>35915</v>
      </c>
      <c r="H343">
        <v>5.6710000000000003</v>
      </c>
      <c r="I343" s="2">
        <v>40877</v>
      </c>
      <c r="J343">
        <v>1238.5999999999999</v>
      </c>
      <c r="K343" s="2">
        <v>35915</v>
      </c>
      <c r="L343">
        <v>1076.53</v>
      </c>
      <c r="M343" s="2">
        <v>35915</v>
      </c>
      <c r="N343">
        <v>1111.75</v>
      </c>
      <c r="O343" s="2">
        <v>42277</v>
      </c>
      <c r="P343">
        <v>8903.2929700000004</v>
      </c>
      <c r="Q343" s="2">
        <v>35915</v>
      </c>
      <c r="R343">
        <v>1136.57</v>
      </c>
      <c r="S343" s="2">
        <v>36311</v>
      </c>
      <c r="T343">
        <v>6.7932600000000001</v>
      </c>
      <c r="U343" s="2">
        <v>41029</v>
      </c>
      <c r="V343">
        <v>9314.7116999999998</v>
      </c>
      <c r="Y343" s="2">
        <v>42489</v>
      </c>
      <c r="Z343">
        <v>119.01</v>
      </c>
      <c r="AA343" s="2">
        <v>42489</v>
      </c>
      <c r="AB343">
        <v>502.44</v>
      </c>
    </row>
    <row r="344" spans="1:28" x14ac:dyDescent="0.2">
      <c r="A344" s="2">
        <v>41425</v>
      </c>
      <c r="B344">
        <v>0.19428000000000001</v>
      </c>
      <c r="C344" s="2">
        <v>35946</v>
      </c>
      <c r="D344">
        <v>5.49</v>
      </c>
      <c r="E344" s="2"/>
      <c r="G344" s="2">
        <v>35944</v>
      </c>
      <c r="H344">
        <v>5.5519999999999996</v>
      </c>
      <c r="I344" s="2">
        <v>40907</v>
      </c>
      <c r="J344">
        <v>1271.5</v>
      </c>
      <c r="K344" s="2">
        <v>35944</v>
      </c>
      <c r="L344">
        <v>1061.79</v>
      </c>
      <c r="M344" s="2">
        <v>35944</v>
      </c>
      <c r="N344">
        <v>1090.82</v>
      </c>
      <c r="O344" s="2">
        <v>42307</v>
      </c>
      <c r="P344">
        <v>9254.7172599999994</v>
      </c>
      <c r="Q344" s="2">
        <v>35944</v>
      </c>
      <c r="R344">
        <v>1112.99</v>
      </c>
      <c r="S344" s="2">
        <v>36341</v>
      </c>
      <c r="T344">
        <v>7.4348600000000005</v>
      </c>
      <c r="U344" s="2">
        <v>41060</v>
      </c>
      <c r="V344">
        <v>8202.6375700000008</v>
      </c>
      <c r="Y344" s="2">
        <v>42521</v>
      </c>
      <c r="Z344">
        <v>117.42</v>
      </c>
      <c r="AA344" s="2">
        <v>42521</v>
      </c>
      <c r="AB344">
        <v>494.33</v>
      </c>
    </row>
    <row r="345" spans="1:28" x14ac:dyDescent="0.2">
      <c r="A345" s="2">
        <v>41453</v>
      </c>
      <c r="B345">
        <v>0.19464999999999999</v>
      </c>
      <c r="C345" s="2">
        <v>35976</v>
      </c>
      <c r="D345">
        <v>5.5600000000000005</v>
      </c>
      <c r="E345" s="2"/>
      <c r="G345" s="2">
        <v>35976</v>
      </c>
      <c r="H345">
        <v>5.4459999999999997</v>
      </c>
      <c r="I345" s="2">
        <v>40939</v>
      </c>
      <c r="J345">
        <v>1310.0999999999999</v>
      </c>
      <c r="K345" s="2">
        <v>35976</v>
      </c>
      <c r="L345">
        <v>1085.74</v>
      </c>
      <c r="M345" s="2">
        <v>35976</v>
      </c>
      <c r="N345">
        <v>1133.8399999999999</v>
      </c>
      <c r="O345" s="2">
        <v>42338</v>
      </c>
      <c r="P345">
        <v>8985.8300999999992</v>
      </c>
      <c r="Q345" s="2">
        <v>35976</v>
      </c>
      <c r="R345">
        <v>1155.31</v>
      </c>
      <c r="S345" s="2">
        <v>36371</v>
      </c>
      <c r="T345">
        <v>8.1809999999999992</v>
      </c>
      <c r="U345" s="2">
        <v>41089</v>
      </c>
      <c r="V345">
        <v>8736.6772799999999</v>
      </c>
      <c r="Y345" s="2">
        <v>42551</v>
      </c>
      <c r="Z345">
        <v>117.15</v>
      </c>
      <c r="AA345" s="2">
        <v>42551</v>
      </c>
      <c r="AB345">
        <v>503.67</v>
      </c>
    </row>
    <row r="346" spans="1:28" x14ac:dyDescent="0.2">
      <c r="A346" s="2">
        <v>41486</v>
      </c>
      <c r="B346">
        <v>0.18673000000000001</v>
      </c>
      <c r="C346" s="2">
        <v>36007</v>
      </c>
      <c r="D346">
        <v>5.54</v>
      </c>
      <c r="E346" s="2"/>
      <c r="G346" s="2">
        <v>36007</v>
      </c>
      <c r="H346">
        <v>5.4939999999999998</v>
      </c>
      <c r="I346" s="2">
        <v>40968</v>
      </c>
      <c r="J346">
        <v>1341.22</v>
      </c>
      <c r="K346" s="2">
        <v>36007</v>
      </c>
      <c r="L346">
        <v>1082.74</v>
      </c>
      <c r="M346" s="2">
        <v>36007</v>
      </c>
      <c r="N346">
        <v>1120.67</v>
      </c>
      <c r="O346" s="2">
        <v>42369</v>
      </c>
      <c r="P346">
        <v>9185.8280099999993</v>
      </c>
      <c r="Q346" s="2">
        <v>36007</v>
      </c>
      <c r="R346">
        <v>1139.6300000000001</v>
      </c>
      <c r="S346" s="2">
        <v>36403</v>
      </c>
      <c r="T346">
        <v>8.1307500000000008</v>
      </c>
      <c r="U346" s="2">
        <v>41121</v>
      </c>
      <c r="V346">
        <v>8829.9199000000008</v>
      </c>
      <c r="Y346" s="2">
        <v>42580</v>
      </c>
      <c r="Z346">
        <v>123.56</v>
      </c>
      <c r="AA346" s="2">
        <v>42580</v>
      </c>
      <c r="AB346">
        <v>526.9</v>
      </c>
    </row>
    <row r="347" spans="1:28" x14ac:dyDescent="0.2">
      <c r="A347" s="2">
        <v>41516</v>
      </c>
      <c r="B347">
        <v>0.18206</v>
      </c>
      <c r="C347" s="2">
        <v>36038</v>
      </c>
      <c r="D347">
        <v>5.55</v>
      </c>
      <c r="E347" s="2"/>
      <c r="G347" s="2">
        <v>36038</v>
      </c>
      <c r="H347">
        <v>4.976</v>
      </c>
      <c r="I347" s="2">
        <v>40998</v>
      </c>
      <c r="J347">
        <v>1339.35</v>
      </c>
      <c r="K347" s="2">
        <v>36038</v>
      </c>
      <c r="L347">
        <v>937.09</v>
      </c>
      <c r="M347" s="2">
        <v>36038</v>
      </c>
      <c r="N347">
        <v>957.28</v>
      </c>
      <c r="O347" s="2">
        <v>42398</v>
      </c>
      <c r="P347">
        <v>8423.6941800000004</v>
      </c>
      <c r="Q347" s="2">
        <v>36038</v>
      </c>
      <c r="R347">
        <v>976.19</v>
      </c>
      <c r="S347" s="2">
        <v>36433</v>
      </c>
      <c r="T347">
        <v>8.6018500000000007</v>
      </c>
      <c r="U347" s="2">
        <v>41152</v>
      </c>
      <c r="V347">
        <v>9060.6918399999995</v>
      </c>
      <c r="Y347" s="2">
        <v>42613</v>
      </c>
      <c r="Z347">
        <v>125.81</v>
      </c>
      <c r="AA347" s="2">
        <v>42613</v>
      </c>
      <c r="AB347">
        <v>543.24</v>
      </c>
    </row>
    <row r="348" spans="1:28" x14ac:dyDescent="0.2">
      <c r="A348" s="2">
        <v>41547</v>
      </c>
      <c r="B348">
        <v>0.17885000000000001</v>
      </c>
      <c r="C348" s="2">
        <v>36068</v>
      </c>
      <c r="D348">
        <v>5.51</v>
      </c>
      <c r="E348" s="2"/>
      <c r="G348" s="2">
        <v>36068</v>
      </c>
      <c r="H348">
        <v>4.42</v>
      </c>
      <c r="I348" s="2">
        <v>41029</v>
      </c>
      <c r="J348">
        <v>1353.37</v>
      </c>
      <c r="K348" s="2">
        <v>36068</v>
      </c>
      <c r="L348">
        <v>952.39</v>
      </c>
      <c r="M348" s="2">
        <v>36068</v>
      </c>
      <c r="N348">
        <v>1017.01</v>
      </c>
      <c r="O348" s="2">
        <v>42429</v>
      </c>
      <c r="P348">
        <v>8277.5234600000003</v>
      </c>
      <c r="Q348" s="2">
        <v>36068</v>
      </c>
      <c r="R348">
        <v>1037.68</v>
      </c>
      <c r="S348" s="2">
        <v>36462</v>
      </c>
      <c r="T348">
        <v>8.9805399999999995</v>
      </c>
      <c r="U348" s="2">
        <v>41180</v>
      </c>
      <c r="V348">
        <v>9275.1653900000001</v>
      </c>
      <c r="Y348" s="2">
        <v>42643</v>
      </c>
      <c r="Z348">
        <v>127.26</v>
      </c>
      <c r="AA348" s="2">
        <v>42643</v>
      </c>
      <c r="AB348">
        <v>550.92999999999995</v>
      </c>
    </row>
    <row r="349" spans="1:28" x14ac:dyDescent="0.2">
      <c r="A349" s="2">
        <v>41578</v>
      </c>
      <c r="B349">
        <v>0.16800000000000001</v>
      </c>
      <c r="C349" s="2">
        <v>36099</v>
      </c>
      <c r="D349">
        <v>5.07</v>
      </c>
      <c r="E349" s="2"/>
      <c r="G349" s="2">
        <v>36098</v>
      </c>
      <c r="H349">
        <v>4.6050000000000004</v>
      </c>
      <c r="I349" s="2">
        <v>41060</v>
      </c>
      <c r="J349">
        <v>1335.7</v>
      </c>
      <c r="K349" s="2">
        <v>36098</v>
      </c>
      <c r="L349">
        <v>1037.21</v>
      </c>
      <c r="M349" s="2">
        <v>36098</v>
      </c>
      <c r="N349">
        <v>1098.67</v>
      </c>
      <c r="O349" s="2">
        <v>42460</v>
      </c>
      <c r="P349">
        <v>8673.0736799999995</v>
      </c>
      <c r="Q349" s="2">
        <v>36098</v>
      </c>
      <c r="R349">
        <v>1117.6600000000001</v>
      </c>
      <c r="S349" s="2">
        <v>36494</v>
      </c>
      <c r="T349">
        <v>9.3947199999999995</v>
      </c>
      <c r="U349" s="2">
        <v>41213</v>
      </c>
      <c r="V349">
        <v>9329.8084999999992</v>
      </c>
      <c r="Y349" s="2">
        <v>42674</v>
      </c>
      <c r="Z349">
        <v>126.96</v>
      </c>
      <c r="AA349" s="2">
        <v>42674</v>
      </c>
      <c r="AB349">
        <v>542.42999999999995</v>
      </c>
    </row>
    <row r="350" spans="1:28" x14ac:dyDescent="0.2">
      <c r="A350" s="2">
        <v>41607</v>
      </c>
      <c r="B350">
        <v>0.16825000000000001</v>
      </c>
      <c r="C350" s="2">
        <v>36129</v>
      </c>
      <c r="D350">
        <v>4.83</v>
      </c>
      <c r="E350" s="2"/>
      <c r="G350" s="2">
        <v>36129</v>
      </c>
      <c r="H350">
        <v>4.7140000000000004</v>
      </c>
      <c r="I350" s="2">
        <v>41089</v>
      </c>
      <c r="J350">
        <v>1363.9</v>
      </c>
      <c r="K350" s="2">
        <v>36129</v>
      </c>
      <c r="L350">
        <v>1097.6199999999999</v>
      </c>
      <c r="M350" s="2">
        <v>36129</v>
      </c>
      <c r="N350">
        <v>1163.6300000000001</v>
      </c>
      <c r="O350" s="2">
        <v>42489</v>
      </c>
      <c r="P350">
        <v>8928.4213799999998</v>
      </c>
      <c r="Q350" s="2">
        <v>36129</v>
      </c>
      <c r="R350">
        <v>1191.05</v>
      </c>
      <c r="S350" s="2">
        <v>36525</v>
      </c>
      <c r="T350">
        <v>9.9307800000000004</v>
      </c>
      <c r="U350" s="2">
        <v>41243</v>
      </c>
      <c r="V350">
        <v>9405.6855400000004</v>
      </c>
      <c r="Y350" s="2">
        <v>42704</v>
      </c>
      <c r="Z350">
        <v>123.53</v>
      </c>
      <c r="AA350" s="2">
        <v>42704</v>
      </c>
      <c r="AB350">
        <v>526.46</v>
      </c>
    </row>
    <row r="351" spans="1:28" x14ac:dyDescent="0.2">
      <c r="A351" s="2">
        <v>41639</v>
      </c>
      <c r="B351">
        <v>0.16769999999999999</v>
      </c>
      <c r="C351" s="2">
        <v>36160</v>
      </c>
      <c r="D351">
        <v>4.68</v>
      </c>
      <c r="E351" s="2"/>
      <c r="G351" s="2">
        <v>36160</v>
      </c>
      <c r="H351">
        <v>4.6479999999999997</v>
      </c>
      <c r="I351" s="2">
        <v>41121</v>
      </c>
      <c r="J351">
        <v>1389.85</v>
      </c>
      <c r="K351" s="2">
        <v>36160</v>
      </c>
      <c r="L351">
        <v>1149.95</v>
      </c>
      <c r="M351" s="2">
        <v>36160</v>
      </c>
      <c r="N351">
        <v>1229.23</v>
      </c>
      <c r="O351" s="2">
        <v>42521</v>
      </c>
      <c r="P351">
        <v>8949.1593599999997</v>
      </c>
      <c r="Q351" s="2">
        <v>36160</v>
      </c>
      <c r="R351">
        <v>1258.04</v>
      </c>
      <c r="S351" s="2">
        <v>36556</v>
      </c>
      <c r="T351">
        <v>9.4574999999999996</v>
      </c>
      <c r="U351" s="2">
        <v>41274</v>
      </c>
      <c r="V351">
        <v>9579.2230999999992</v>
      </c>
      <c r="Y351" s="2">
        <v>42734</v>
      </c>
      <c r="Z351">
        <v>122.49</v>
      </c>
      <c r="AA351" s="2">
        <v>42734</v>
      </c>
      <c r="AB351">
        <v>514.34</v>
      </c>
    </row>
    <row r="352" spans="1:28" x14ac:dyDescent="0.2">
      <c r="A352" s="2">
        <v>41670</v>
      </c>
      <c r="B352">
        <v>0.1565</v>
      </c>
      <c r="C352" s="2">
        <v>36191</v>
      </c>
      <c r="D352">
        <v>4.63</v>
      </c>
      <c r="E352" s="2"/>
      <c r="G352" s="2">
        <v>36189</v>
      </c>
      <c r="H352">
        <v>4.6509999999999998</v>
      </c>
      <c r="I352" s="2">
        <v>41152</v>
      </c>
      <c r="J352">
        <v>1406.12</v>
      </c>
      <c r="K352" s="2">
        <v>36189</v>
      </c>
      <c r="L352">
        <v>1173.8399999999999</v>
      </c>
      <c r="M352" s="2">
        <v>36189</v>
      </c>
      <c r="N352">
        <v>1279.6400000000001</v>
      </c>
      <c r="O352" s="2">
        <v>42551</v>
      </c>
      <c r="P352">
        <v>8861.3728900000006</v>
      </c>
      <c r="Q352" s="2">
        <v>36189</v>
      </c>
      <c r="R352">
        <v>1312.75</v>
      </c>
      <c r="S352" s="2">
        <v>36585</v>
      </c>
      <c r="T352">
        <v>9.2269500000000004</v>
      </c>
      <c r="U352" s="2">
        <v>41305</v>
      </c>
      <c r="V352">
        <v>9963.9191300000002</v>
      </c>
      <c r="Y352" s="2">
        <v>42766</v>
      </c>
      <c r="Z352">
        <v>128.65</v>
      </c>
      <c r="AA352" s="2">
        <v>42766</v>
      </c>
      <c r="AB352">
        <v>546.16</v>
      </c>
    </row>
    <row r="353" spans="1:28" x14ac:dyDescent="0.2">
      <c r="A353" s="2">
        <v>41698</v>
      </c>
      <c r="B353">
        <v>0.1555</v>
      </c>
      <c r="C353" s="2">
        <v>36219</v>
      </c>
      <c r="D353">
        <v>4.76</v>
      </c>
      <c r="E353" s="2"/>
      <c r="G353" s="2">
        <v>36217</v>
      </c>
      <c r="H353">
        <v>5.2869999999999999</v>
      </c>
      <c r="I353" s="2">
        <v>41180</v>
      </c>
      <c r="J353">
        <v>1425.69</v>
      </c>
      <c r="K353" s="2">
        <v>36217</v>
      </c>
      <c r="L353">
        <v>1141.33</v>
      </c>
      <c r="M353" s="2">
        <v>36217</v>
      </c>
      <c r="N353">
        <v>1238.33</v>
      </c>
      <c r="O353" s="2">
        <v>42580</v>
      </c>
      <c r="P353">
        <v>9101.2373100000004</v>
      </c>
      <c r="Q353" s="2">
        <v>36217</v>
      </c>
      <c r="R353">
        <v>1273.3399999999999</v>
      </c>
      <c r="S353" s="2">
        <v>36616</v>
      </c>
      <c r="T353">
        <v>9.9870599999999996</v>
      </c>
      <c r="U353" s="2">
        <v>41333</v>
      </c>
      <c r="V353">
        <v>9658.2539899999992</v>
      </c>
      <c r="Y353" s="2">
        <v>42794</v>
      </c>
      <c r="Z353">
        <v>131.59</v>
      </c>
      <c r="AA353" s="2">
        <v>42794</v>
      </c>
      <c r="AB353">
        <v>564.34</v>
      </c>
    </row>
    <row r="354" spans="1:28" x14ac:dyDescent="0.2">
      <c r="A354" s="2">
        <v>41729</v>
      </c>
      <c r="B354">
        <v>0.152</v>
      </c>
      <c r="C354" s="2">
        <v>36250</v>
      </c>
      <c r="D354">
        <v>4.8100000000000005</v>
      </c>
      <c r="E354" s="2"/>
      <c r="G354" s="2">
        <v>36250</v>
      </c>
      <c r="H354">
        <v>5.242</v>
      </c>
      <c r="I354" s="2">
        <v>41213</v>
      </c>
      <c r="J354">
        <v>1438.21</v>
      </c>
      <c r="K354" s="2">
        <v>36250</v>
      </c>
      <c r="L354">
        <v>1187.54</v>
      </c>
      <c r="M354" s="2">
        <v>36250</v>
      </c>
      <c r="N354">
        <v>1286.3699999999999</v>
      </c>
      <c r="O354" s="2">
        <v>42613</v>
      </c>
      <c r="P354">
        <v>9073.6719300000004</v>
      </c>
      <c r="Q354" s="2">
        <v>36250</v>
      </c>
      <c r="R354">
        <v>1324.89</v>
      </c>
      <c r="S354" s="2">
        <v>36644</v>
      </c>
      <c r="T354">
        <v>9.2301300000000008</v>
      </c>
      <c r="U354" s="2">
        <v>41362</v>
      </c>
      <c r="V354">
        <v>9738.7922400000007</v>
      </c>
      <c r="Y354" s="2">
        <v>42825</v>
      </c>
      <c r="Z354">
        <v>133.15</v>
      </c>
      <c r="AA354" s="2">
        <v>42825</v>
      </c>
      <c r="AB354">
        <v>582</v>
      </c>
    </row>
    <row r="355" spans="1:28" x14ac:dyDescent="0.2">
      <c r="A355" s="2">
        <v>41759</v>
      </c>
      <c r="B355">
        <v>0.15049999999999999</v>
      </c>
      <c r="C355" s="2">
        <v>36280</v>
      </c>
      <c r="D355">
        <v>4.74</v>
      </c>
      <c r="E355" s="2"/>
      <c r="G355" s="2">
        <v>36280</v>
      </c>
      <c r="H355">
        <v>5.3479999999999999</v>
      </c>
      <c r="I355" s="2">
        <v>41243</v>
      </c>
      <c r="J355">
        <v>1449.72</v>
      </c>
      <c r="K355" s="2">
        <v>36280</v>
      </c>
      <c r="L355">
        <v>1233.06</v>
      </c>
      <c r="M355" s="2">
        <v>36280</v>
      </c>
      <c r="N355">
        <v>1335.18</v>
      </c>
      <c r="O355" s="2">
        <v>42643</v>
      </c>
      <c r="P355">
        <v>9139.1460900000002</v>
      </c>
      <c r="Q355" s="2">
        <v>36280</v>
      </c>
      <c r="R355">
        <v>1374.48</v>
      </c>
      <c r="S355" s="2">
        <v>36677</v>
      </c>
      <c r="T355">
        <v>8.7508700000000008</v>
      </c>
      <c r="U355" s="2">
        <v>41394</v>
      </c>
      <c r="V355">
        <v>9992.4066600000006</v>
      </c>
      <c r="Y355" s="2">
        <v>42853</v>
      </c>
      <c r="Z355">
        <v>135.32</v>
      </c>
      <c r="AA355" s="2">
        <v>42853</v>
      </c>
      <c r="AB355">
        <v>594.22</v>
      </c>
    </row>
    <row r="356" spans="1:28" x14ac:dyDescent="0.2">
      <c r="A356" s="2">
        <v>41789</v>
      </c>
      <c r="B356">
        <v>0.151</v>
      </c>
      <c r="C356" s="2">
        <v>36311</v>
      </c>
      <c r="D356">
        <v>4.74</v>
      </c>
      <c r="E356" s="2"/>
      <c r="G356" s="2">
        <v>36311</v>
      </c>
      <c r="H356">
        <v>5.6219999999999999</v>
      </c>
      <c r="I356" s="2">
        <v>41274</v>
      </c>
      <c r="J356">
        <v>1472.56</v>
      </c>
      <c r="K356" s="2">
        <v>36311</v>
      </c>
      <c r="L356">
        <v>1186.7</v>
      </c>
      <c r="M356" s="2">
        <v>36311</v>
      </c>
      <c r="N356">
        <v>1301.8399999999999</v>
      </c>
      <c r="O356" s="2">
        <v>42674</v>
      </c>
      <c r="P356">
        <v>8663.6035100000008</v>
      </c>
      <c r="Q356" s="2">
        <v>36311</v>
      </c>
      <c r="R356">
        <v>1340.87</v>
      </c>
      <c r="S356" s="2">
        <v>36707</v>
      </c>
      <c r="T356">
        <v>9.3263599999999993</v>
      </c>
      <c r="U356" s="2">
        <v>41425</v>
      </c>
      <c r="V356">
        <v>9989.1805299999996</v>
      </c>
    </row>
    <row r="357" spans="1:28" x14ac:dyDescent="0.2">
      <c r="A357" s="2">
        <v>41820</v>
      </c>
      <c r="B357">
        <v>0.1552</v>
      </c>
      <c r="C357" s="2">
        <v>36341</v>
      </c>
      <c r="D357">
        <v>4.76</v>
      </c>
      <c r="E357" s="2"/>
      <c r="G357" s="2">
        <v>36341</v>
      </c>
      <c r="H357">
        <v>5.78</v>
      </c>
      <c r="I357" s="2">
        <v>41305</v>
      </c>
      <c r="J357">
        <v>1492.3</v>
      </c>
      <c r="K357" s="2">
        <v>36341</v>
      </c>
      <c r="L357">
        <v>1240.75</v>
      </c>
      <c r="M357" s="2">
        <v>36341</v>
      </c>
      <c r="N357">
        <v>1372.71</v>
      </c>
      <c r="O357" s="2">
        <v>42704</v>
      </c>
      <c r="P357">
        <v>8471.8346299999994</v>
      </c>
      <c r="Q357" s="2">
        <v>36341</v>
      </c>
      <c r="R357">
        <v>1410.99</v>
      </c>
      <c r="S357" s="2">
        <v>36738</v>
      </c>
      <c r="T357">
        <v>8.2757100000000001</v>
      </c>
      <c r="U357" s="2">
        <v>41453</v>
      </c>
      <c r="V357">
        <v>9438.1915200000003</v>
      </c>
    </row>
    <row r="358" spans="1:28" x14ac:dyDescent="0.2">
      <c r="A358" s="2">
        <v>41851</v>
      </c>
      <c r="B358">
        <v>0.156</v>
      </c>
      <c r="C358" s="2">
        <v>36372</v>
      </c>
      <c r="D358">
        <v>4.99</v>
      </c>
      <c r="E358" s="2"/>
      <c r="G358" s="2">
        <v>36371</v>
      </c>
      <c r="H358">
        <v>5.9030000000000005</v>
      </c>
      <c r="I358" s="2">
        <v>41333</v>
      </c>
      <c r="J358">
        <v>1499.88</v>
      </c>
      <c r="K358" s="2">
        <v>36371</v>
      </c>
      <c r="L358">
        <v>1235.7</v>
      </c>
      <c r="M358" s="2">
        <v>36371</v>
      </c>
      <c r="N358">
        <v>1328.72</v>
      </c>
      <c r="O358" s="2">
        <v>42734</v>
      </c>
      <c r="P358">
        <v>8814.09771</v>
      </c>
      <c r="Q358" s="2">
        <v>36371</v>
      </c>
      <c r="R358">
        <v>1365.91</v>
      </c>
      <c r="S358" s="2">
        <v>36769</v>
      </c>
      <c r="T358">
        <v>8.8132999999999999</v>
      </c>
      <c r="U358" s="2">
        <v>41486</v>
      </c>
      <c r="V358">
        <v>10048.78285</v>
      </c>
    </row>
    <row r="359" spans="1:28" x14ac:dyDescent="0.2">
      <c r="A359" s="2">
        <v>41880</v>
      </c>
      <c r="B359">
        <v>0.157</v>
      </c>
      <c r="C359" s="2">
        <v>36403</v>
      </c>
      <c r="D359">
        <v>5.07</v>
      </c>
      <c r="E359" s="2"/>
      <c r="G359" s="2">
        <v>36403</v>
      </c>
      <c r="H359">
        <v>5.97</v>
      </c>
      <c r="I359" s="2">
        <v>41362</v>
      </c>
      <c r="J359">
        <v>1515.15</v>
      </c>
      <c r="K359" s="2">
        <v>36403</v>
      </c>
      <c r="L359">
        <v>1232.1600000000001</v>
      </c>
      <c r="M359" s="2">
        <v>36403</v>
      </c>
      <c r="N359">
        <v>1320.41</v>
      </c>
      <c r="O359" s="2">
        <v>42766</v>
      </c>
      <c r="P359">
        <v>9149.3239599999997</v>
      </c>
      <c r="Q359" s="2">
        <v>36403</v>
      </c>
      <c r="R359">
        <v>1355.31</v>
      </c>
      <c r="S359" s="2">
        <v>36798</v>
      </c>
      <c r="T359">
        <v>8.3755000000000006</v>
      </c>
      <c r="U359" s="2">
        <v>41516</v>
      </c>
      <c r="V359">
        <v>9925.2920300000005</v>
      </c>
    </row>
    <row r="360" spans="1:28" x14ac:dyDescent="0.2">
      <c r="A360" s="2">
        <v>41912</v>
      </c>
      <c r="B360">
        <v>0.1565</v>
      </c>
      <c r="C360" s="2">
        <v>36433</v>
      </c>
      <c r="D360">
        <v>5.22</v>
      </c>
      <c r="E360" s="2"/>
      <c r="G360" s="2">
        <v>36433</v>
      </c>
      <c r="H360">
        <v>5.8769999999999998</v>
      </c>
      <c r="I360" s="2">
        <v>41394</v>
      </c>
      <c r="J360">
        <v>1542.56</v>
      </c>
      <c r="K360" s="2">
        <v>36433</v>
      </c>
      <c r="L360">
        <v>1218.9000000000001</v>
      </c>
      <c r="M360" s="2">
        <v>36433</v>
      </c>
      <c r="N360">
        <v>1282.71</v>
      </c>
      <c r="O360" s="2">
        <v>42794</v>
      </c>
      <c r="P360">
        <v>9338.1318699999993</v>
      </c>
      <c r="Q360" s="2">
        <v>36433</v>
      </c>
      <c r="R360">
        <v>1316.59</v>
      </c>
      <c r="S360" s="2">
        <v>36830</v>
      </c>
      <c r="T360">
        <v>7.8859300000000001</v>
      </c>
      <c r="U360" s="2">
        <v>41547</v>
      </c>
      <c r="V360">
        <v>10457.81097</v>
      </c>
    </row>
    <row r="361" spans="1:28" x14ac:dyDescent="0.2">
      <c r="A361" s="2">
        <v>41943</v>
      </c>
      <c r="B361">
        <v>0.15590000000000001</v>
      </c>
      <c r="C361" s="2">
        <v>36464</v>
      </c>
      <c r="D361">
        <v>5.2</v>
      </c>
      <c r="E361" s="2"/>
      <c r="G361" s="2">
        <v>36462</v>
      </c>
      <c r="H361">
        <v>6.024</v>
      </c>
      <c r="I361" s="2">
        <v>41425</v>
      </c>
      <c r="J361">
        <v>1533.62</v>
      </c>
      <c r="K361" s="2">
        <v>36462</v>
      </c>
      <c r="L361">
        <v>1280.94</v>
      </c>
      <c r="M361" s="2">
        <v>36462</v>
      </c>
      <c r="N361">
        <v>1362.93</v>
      </c>
      <c r="O361" s="2">
        <v>42825</v>
      </c>
      <c r="P361">
        <v>9638.7841900000003</v>
      </c>
      <c r="Q361" s="2">
        <v>36462</v>
      </c>
      <c r="R361">
        <v>1401.41</v>
      </c>
      <c r="S361" s="2">
        <v>36860</v>
      </c>
      <c r="T361">
        <v>7.5582000000000003</v>
      </c>
      <c r="U361" s="2">
        <v>41578</v>
      </c>
      <c r="V361">
        <v>10804.61858</v>
      </c>
    </row>
    <row r="362" spans="1:28" x14ac:dyDescent="0.2">
      <c r="A362" s="2">
        <v>41971</v>
      </c>
      <c r="B362">
        <v>0.154</v>
      </c>
      <c r="C362" s="2">
        <v>36494</v>
      </c>
      <c r="D362">
        <v>5.42</v>
      </c>
      <c r="E362" s="2"/>
      <c r="G362" s="2">
        <v>36494</v>
      </c>
      <c r="H362">
        <v>6.1909999999999998</v>
      </c>
      <c r="I362" s="2">
        <v>41453</v>
      </c>
      <c r="J362">
        <v>1493.4</v>
      </c>
      <c r="K362" s="2">
        <v>36494</v>
      </c>
      <c r="L362">
        <v>1315.68</v>
      </c>
      <c r="M362" s="2">
        <v>36494</v>
      </c>
      <c r="N362">
        <v>1388.91</v>
      </c>
      <c r="O362" s="2">
        <v>42853</v>
      </c>
      <c r="P362">
        <v>10039.35831</v>
      </c>
      <c r="Q362" s="2">
        <v>36494</v>
      </c>
      <c r="R362">
        <v>1431.06</v>
      </c>
      <c r="S362" s="2">
        <v>36889</v>
      </c>
      <c r="T362">
        <v>7.0646399999999998</v>
      </c>
      <c r="U362" s="2">
        <v>41607</v>
      </c>
      <c r="V362">
        <v>10881.662350000001</v>
      </c>
    </row>
    <row r="363" spans="1:28" x14ac:dyDescent="0.2">
      <c r="A363" s="2">
        <v>42004</v>
      </c>
      <c r="B363">
        <v>0.17125000000000001</v>
      </c>
      <c r="C363" s="2">
        <v>36525</v>
      </c>
      <c r="D363">
        <v>5.3</v>
      </c>
      <c r="E363" s="2"/>
      <c r="G363" s="2">
        <v>36525</v>
      </c>
      <c r="H363">
        <v>6.4420000000000002</v>
      </c>
      <c r="I363" s="2">
        <v>41486</v>
      </c>
      <c r="J363">
        <v>1521.71</v>
      </c>
      <c r="K363" s="2">
        <v>36525</v>
      </c>
      <c r="L363">
        <v>1420.89</v>
      </c>
      <c r="M363" s="2">
        <v>36525</v>
      </c>
      <c r="N363">
        <v>1469.25</v>
      </c>
      <c r="Q363" s="2">
        <v>36525</v>
      </c>
      <c r="R363">
        <v>1533.65</v>
      </c>
      <c r="S363" s="2">
        <v>36922</v>
      </c>
      <c r="T363">
        <v>6.98874</v>
      </c>
      <c r="U363" s="2">
        <v>41639</v>
      </c>
      <c r="V363">
        <v>11180.542240000001</v>
      </c>
    </row>
    <row r="364" spans="1:28" x14ac:dyDescent="0.2">
      <c r="A364" s="2">
        <v>42034</v>
      </c>
      <c r="B364">
        <v>0.17125000000000001</v>
      </c>
      <c r="C364" s="2">
        <v>36556</v>
      </c>
      <c r="D364">
        <v>5.45</v>
      </c>
      <c r="E364" s="2"/>
      <c r="G364" s="2">
        <v>36556</v>
      </c>
      <c r="H364">
        <v>6.665</v>
      </c>
      <c r="I364" s="2">
        <v>41516</v>
      </c>
      <c r="J364">
        <v>1512.46</v>
      </c>
      <c r="K364" s="2">
        <v>36556</v>
      </c>
      <c r="L364">
        <v>1338.25</v>
      </c>
      <c r="M364" s="2">
        <v>36556</v>
      </c>
      <c r="N364">
        <v>1394.46</v>
      </c>
      <c r="Q364" s="2">
        <v>36556</v>
      </c>
      <c r="R364">
        <v>1453.71</v>
      </c>
      <c r="S364" s="2">
        <v>36950</v>
      </c>
      <c r="T364">
        <v>6.6852499999999999</v>
      </c>
      <c r="U364" s="2">
        <v>41670</v>
      </c>
      <c r="V364">
        <v>10715.533100000001</v>
      </c>
    </row>
    <row r="365" spans="1:28" x14ac:dyDescent="0.2">
      <c r="A365" s="2">
        <v>42062</v>
      </c>
      <c r="B365">
        <v>0.17299999999999999</v>
      </c>
      <c r="C365" s="2">
        <v>36585</v>
      </c>
      <c r="D365">
        <v>5.73</v>
      </c>
      <c r="E365" s="2"/>
      <c r="G365" s="2">
        <v>36585</v>
      </c>
      <c r="H365">
        <v>6.4089999999999998</v>
      </c>
      <c r="I365" s="2">
        <v>41547</v>
      </c>
      <c r="J365">
        <v>1527.48</v>
      </c>
      <c r="K365" s="2">
        <v>36585</v>
      </c>
      <c r="L365">
        <v>1340.58</v>
      </c>
      <c r="M365" s="2">
        <v>36585</v>
      </c>
      <c r="N365">
        <v>1366.42</v>
      </c>
      <c r="Q365" s="2">
        <v>36585</v>
      </c>
      <c r="R365">
        <v>1422.99</v>
      </c>
      <c r="S365" s="2">
        <v>36980</v>
      </c>
      <c r="T365">
        <v>6.4587199999999996</v>
      </c>
      <c r="U365" s="2">
        <v>41698</v>
      </c>
      <c r="V365">
        <v>11391.26649</v>
      </c>
    </row>
    <row r="366" spans="1:28" x14ac:dyDescent="0.2">
      <c r="A366" s="2">
        <v>42094</v>
      </c>
      <c r="B366">
        <v>0.17624999999999999</v>
      </c>
      <c r="C366" s="2">
        <v>36616</v>
      </c>
      <c r="D366">
        <v>5.85</v>
      </c>
      <c r="E366" s="2"/>
      <c r="G366" s="2">
        <v>36616</v>
      </c>
      <c r="H366">
        <v>6.0039999999999996</v>
      </c>
      <c r="I366" s="2">
        <v>41578</v>
      </c>
      <c r="J366">
        <v>1565.75</v>
      </c>
      <c r="K366" s="2">
        <v>36616</v>
      </c>
      <c r="L366">
        <v>1431.94</v>
      </c>
      <c r="M366" s="2">
        <v>36616</v>
      </c>
      <c r="N366">
        <v>1498.58</v>
      </c>
      <c r="Q366" s="2">
        <v>36616</v>
      </c>
      <c r="R366">
        <v>1562.94</v>
      </c>
      <c r="S366" s="2">
        <v>37011</v>
      </c>
      <c r="T366">
        <v>6.90923</v>
      </c>
      <c r="U366" s="2">
        <v>41729</v>
      </c>
      <c r="V366">
        <v>11006.741190000001</v>
      </c>
    </row>
    <row r="367" spans="1:28" x14ac:dyDescent="0.2">
      <c r="A367" s="2">
        <v>42124</v>
      </c>
      <c r="B367">
        <v>0.18099999999999999</v>
      </c>
      <c r="C367" s="2">
        <v>36646</v>
      </c>
      <c r="D367">
        <v>6.02</v>
      </c>
      <c r="E367" s="2"/>
      <c r="G367" s="2">
        <v>36644</v>
      </c>
      <c r="H367">
        <v>6.2119999999999997</v>
      </c>
      <c r="I367" s="2">
        <v>41607</v>
      </c>
      <c r="J367">
        <v>1573.7</v>
      </c>
      <c r="K367" s="2">
        <v>36644</v>
      </c>
      <c r="L367">
        <v>1370.11</v>
      </c>
      <c r="M367" s="2">
        <v>36644</v>
      </c>
      <c r="N367">
        <v>1452.43</v>
      </c>
      <c r="Q367" s="2">
        <v>36644</v>
      </c>
      <c r="R367">
        <v>1510.7</v>
      </c>
      <c r="S367" s="2">
        <v>37042</v>
      </c>
      <c r="T367">
        <v>6.8910999999999998</v>
      </c>
      <c r="U367" s="2">
        <v>41759</v>
      </c>
      <c r="V367">
        <v>11439.94426</v>
      </c>
    </row>
    <row r="368" spans="1:28" x14ac:dyDescent="0.2">
      <c r="A368" s="2">
        <v>42153</v>
      </c>
      <c r="B368">
        <v>0.184</v>
      </c>
      <c r="C368" s="2">
        <v>36677</v>
      </c>
      <c r="D368">
        <v>6.27</v>
      </c>
      <c r="E368" s="2"/>
      <c r="G368" s="2">
        <v>36677</v>
      </c>
      <c r="H368">
        <v>6.2720000000000002</v>
      </c>
      <c r="I368" s="2">
        <v>41639</v>
      </c>
      <c r="J368">
        <v>1582.19</v>
      </c>
      <c r="K368" s="2">
        <v>36677</v>
      </c>
      <c r="L368">
        <v>1334.14</v>
      </c>
      <c r="M368" s="2">
        <v>36677</v>
      </c>
      <c r="N368">
        <v>1420.6</v>
      </c>
      <c r="Q368" s="2">
        <v>36677</v>
      </c>
      <c r="R368">
        <v>1469.9</v>
      </c>
      <c r="S368" s="2">
        <v>37071</v>
      </c>
      <c r="T368">
        <v>6.47715</v>
      </c>
      <c r="U368" s="2">
        <v>41789</v>
      </c>
      <c r="V368">
        <v>11477.558429999999</v>
      </c>
    </row>
    <row r="369" spans="1:22" x14ac:dyDescent="0.2">
      <c r="A369" s="2">
        <v>42185</v>
      </c>
      <c r="B369">
        <v>0.1865</v>
      </c>
      <c r="C369" s="2">
        <v>36707</v>
      </c>
      <c r="D369">
        <v>6.53</v>
      </c>
      <c r="E369" s="2"/>
      <c r="G369" s="2">
        <v>36707</v>
      </c>
      <c r="H369">
        <v>6.0309999999999997</v>
      </c>
      <c r="I369" s="2">
        <v>41670</v>
      </c>
      <c r="J369">
        <v>1593.29</v>
      </c>
      <c r="K369" s="2">
        <v>36707</v>
      </c>
      <c r="L369">
        <v>1377.72</v>
      </c>
      <c r="M369" s="2">
        <v>36707</v>
      </c>
      <c r="N369">
        <v>1454.6</v>
      </c>
      <c r="Q369" s="2">
        <v>36707</v>
      </c>
      <c r="R369">
        <v>1510.71</v>
      </c>
      <c r="S369" s="2">
        <v>37103</v>
      </c>
      <c r="T369">
        <v>5.9912799999999997</v>
      </c>
      <c r="U369" s="2">
        <v>41820</v>
      </c>
      <c r="V369">
        <v>11533.48609</v>
      </c>
    </row>
    <row r="370" spans="1:22" x14ac:dyDescent="0.2">
      <c r="A370" s="2">
        <v>42216</v>
      </c>
      <c r="B370">
        <v>0.19175</v>
      </c>
      <c r="C370" s="2">
        <v>36738</v>
      </c>
      <c r="D370">
        <v>6.54</v>
      </c>
      <c r="E370" s="2"/>
      <c r="G370" s="2">
        <v>36738</v>
      </c>
      <c r="H370">
        <v>6.0309999999999997</v>
      </c>
      <c r="I370" s="2">
        <v>41698</v>
      </c>
      <c r="J370">
        <v>1625.52</v>
      </c>
      <c r="K370" s="2">
        <v>36738</v>
      </c>
      <c r="L370">
        <v>1337.65</v>
      </c>
      <c r="M370" s="2">
        <v>36738</v>
      </c>
      <c r="N370">
        <v>1430.83</v>
      </c>
      <c r="Q370" s="2">
        <v>36738</v>
      </c>
      <c r="R370">
        <v>1485.91</v>
      </c>
      <c r="S370" s="2">
        <v>37134</v>
      </c>
      <c r="T370">
        <v>5.8561399999999999</v>
      </c>
      <c r="U370" s="2">
        <v>41851</v>
      </c>
      <c r="V370">
        <v>11363.790499999999</v>
      </c>
    </row>
    <row r="371" spans="1:22" x14ac:dyDescent="0.2">
      <c r="A371" s="2">
        <v>42247</v>
      </c>
      <c r="B371">
        <v>0.19855</v>
      </c>
      <c r="C371" s="2">
        <v>36769</v>
      </c>
      <c r="D371">
        <v>6.5</v>
      </c>
      <c r="E371" s="2"/>
      <c r="G371" s="2">
        <v>36769</v>
      </c>
      <c r="H371">
        <v>5.7249999999999996</v>
      </c>
      <c r="I371" s="2">
        <v>41729</v>
      </c>
      <c r="J371">
        <v>1629.36</v>
      </c>
      <c r="K371" s="2">
        <v>36769</v>
      </c>
      <c r="L371">
        <v>1379.87</v>
      </c>
      <c r="M371" s="2">
        <v>36769</v>
      </c>
      <c r="N371">
        <v>1517.68</v>
      </c>
      <c r="Q371" s="2">
        <v>36769</v>
      </c>
      <c r="R371">
        <v>1564.55</v>
      </c>
      <c r="S371" s="2">
        <v>37162</v>
      </c>
      <c r="T371">
        <v>5.2842099999999999</v>
      </c>
      <c r="U371" s="2">
        <v>41880</v>
      </c>
      <c r="V371">
        <v>11309.8734</v>
      </c>
    </row>
    <row r="372" spans="1:22" x14ac:dyDescent="0.2">
      <c r="A372" s="2">
        <v>42277</v>
      </c>
      <c r="B372">
        <v>0.193</v>
      </c>
      <c r="C372" s="2">
        <v>36799</v>
      </c>
      <c r="D372">
        <v>6.52</v>
      </c>
      <c r="E372" s="2"/>
      <c r="G372" s="2">
        <v>36798</v>
      </c>
      <c r="H372">
        <v>5.8019999999999996</v>
      </c>
      <c r="I372" s="2">
        <v>41759</v>
      </c>
      <c r="J372">
        <v>1639.68</v>
      </c>
      <c r="K372" s="2">
        <v>36798</v>
      </c>
      <c r="L372">
        <v>1305.24</v>
      </c>
      <c r="M372" s="2">
        <v>36798</v>
      </c>
      <c r="N372">
        <v>1436.51</v>
      </c>
      <c r="Q372" s="2">
        <v>36798</v>
      </c>
      <c r="R372">
        <v>1474.36</v>
      </c>
      <c r="S372" s="2">
        <v>37195</v>
      </c>
      <c r="T372">
        <v>5.2739599999999998</v>
      </c>
      <c r="U372" s="2">
        <v>41912</v>
      </c>
      <c r="V372">
        <v>10741.38992</v>
      </c>
    </row>
    <row r="373" spans="1:22" x14ac:dyDescent="0.2">
      <c r="A373" s="2">
        <v>42307</v>
      </c>
      <c r="B373">
        <v>0.192</v>
      </c>
      <c r="C373" s="2">
        <v>36830</v>
      </c>
      <c r="D373">
        <v>6.51</v>
      </c>
      <c r="E373" s="2"/>
      <c r="G373" s="2">
        <v>36830</v>
      </c>
      <c r="H373">
        <v>5.7510000000000003</v>
      </c>
      <c r="I373" s="2">
        <v>41789</v>
      </c>
      <c r="J373">
        <v>1654.76</v>
      </c>
      <c r="K373" s="2">
        <v>36830</v>
      </c>
      <c r="L373">
        <v>1282.1400000000001</v>
      </c>
      <c r="M373" s="2">
        <v>36830</v>
      </c>
      <c r="N373">
        <v>1429.4</v>
      </c>
      <c r="Q373" s="2">
        <v>36830</v>
      </c>
      <c r="R373">
        <v>1456.64</v>
      </c>
      <c r="S373" s="2">
        <v>37225</v>
      </c>
      <c r="T373">
        <v>5.3272899999999996</v>
      </c>
      <c r="U373" s="2">
        <v>41943</v>
      </c>
      <c r="V373">
        <v>10470.42446</v>
      </c>
    </row>
    <row r="374" spans="1:22" x14ac:dyDescent="0.2">
      <c r="A374" s="2">
        <v>42338</v>
      </c>
      <c r="B374">
        <v>0.24299999999999999</v>
      </c>
      <c r="C374" s="2">
        <v>36860</v>
      </c>
      <c r="D374">
        <v>6.51</v>
      </c>
      <c r="E374" s="2"/>
      <c r="G374" s="2">
        <v>36860</v>
      </c>
      <c r="H374">
        <v>5.468</v>
      </c>
      <c r="I374" s="2">
        <v>41820</v>
      </c>
      <c r="J374">
        <v>1668.59</v>
      </c>
      <c r="K374" s="2">
        <v>36860</v>
      </c>
      <c r="L374">
        <v>1203.05</v>
      </c>
      <c r="M374" s="2">
        <v>36860</v>
      </c>
      <c r="N374">
        <v>1314.95</v>
      </c>
      <c r="Q374" s="2">
        <v>36860</v>
      </c>
      <c r="R374">
        <v>1339.52</v>
      </c>
      <c r="S374" s="2">
        <v>37256</v>
      </c>
      <c r="T374">
        <v>4.9520200000000001</v>
      </c>
      <c r="U374" s="2">
        <v>41971</v>
      </c>
      <c r="V374">
        <v>10502.74941</v>
      </c>
    </row>
    <row r="375" spans="1:22" x14ac:dyDescent="0.2">
      <c r="A375" s="2">
        <v>42369</v>
      </c>
      <c r="B375">
        <v>0.42949999999999999</v>
      </c>
      <c r="C375" s="2">
        <v>36891</v>
      </c>
      <c r="D375">
        <v>6.4</v>
      </c>
      <c r="E375" s="2"/>
      <c r="G375" s="2">
        <v>36889</v>
      </c>
      <c r="H375">
        <v>5.1120000000000001</v>
      </c>
      <c r="I375" s="2">
        <v>41851</v>
      </c>
      <c r="J375">
        <v>1646.34</v>
      </c>
      <c r="K375" s="2">
        <v>36889</v>
      </c>
      <c r="L375">
        <v>1221.25</v>
      </c>
      <c r="M375" s="2">
        <v>36889</v>
      </c>
      <c r="N375">
        <v>1320.28</v>
      </c>
      <c r="Q375" s="2">
        <v>36889</v>
      </c>
      <c r="R375">
        <v>1337.55</v>
      </c>
      <c r="S375" s="2">
        <v>37287</v>
      </c>
      <c r="T375">
        <v>4.5628900000000003</v>
      </c>
      <c r="U375" s="2">
        <v>42004</v>
      </c>
      <c r="V375">
        <v>10230.624589999999</v>
      </c>
    </row>
    <row r="376" spans="1:22" x14ac:dyDescent="0.2">
      <c r="A376" s="2">
        <v>42398</v>
      </c>
      <c r="B376">
        <v>0.42499999999999999</v>
      </c>
      <c r="C376" s="2">
        <v>36922</v>
      </c>
      <c r="D376">
        <v>5.98</v>
      </c>
      <c r="E376" s="2"/>
      <c r="G376" s="2">
        <v>36922</v>
      </c>
      <c r="H376">
        <v>5.1139999999999999</v>
      </c>
      <c r="I376" s="2">
        <v>41880</v>
      </c>
      <c r="J376">
        <v>1672.43</v>
      </c>
      <c r="K376" s="2">
        <v>36922</v>
      </c>
      <c r="L376">
        <v>1244.22</v>
      </c>
      <c r="M376" s="2">
        <v>36922</v>
      </c>
      <c r="N376">
        <v>1366.01</v>
      </c>
      <c r="Q376" s="2">
        <v>36922</v>
      </c>
      <c r="R376">
        <v>1385.97</v>
      </c>
      <c r="S376" s="2">
        <v>37315</v>
      </c>
      <c r="T376">
        <v>4.7678200000000004</v>
      </c>
      <c r="U376" s="2">
        <v>42034</v>
      </c>
      <c r="V376">
        <v>10137.59865</v>
      </c>
    </row>
    <row r="377" spans="1:22" x14ac:dyDescent="0.2">
      <c r="A377" s="2">
        <v>42429</v>
      </c>
      <c r="B377">
        <v>0.4405</v>
      </c>
      <c r="C377" s="2">
        <v>36950</v>
      </c>
      <c r="D377">
        <v>5.49</v>
      </c>
      <c r="E377" s="2"/>
      <c r="G377" s="2">
        <v>36950</v>
      </c>
      <c r="H377">
        <v>4.8959999999999999</v>
      </c>
      <c r="I377" s="2">
        <v>41912</v>
      </c>
      <c r="J377">
        <v>1637.42</v>
      </c>
      <c r="K377" s="2">
        <v>36950</v>
      </c>
      <c r="L377">
        <v>1137.8800000000001</v>
      </c>
      <c r="M377" s="2">
        <v>36950</v>
      </c>
      <c r="N377">
        <v>1239.94</v>
      </c>
      <c r="Q377" s="2">
        <v>36950</v>
      </c>
      <c r="R377">
        <v>1256.1199999999999</v>
      </c>
      <c r="S377" s="2">
        <v>37344</v>
      </c>
      <c r="T377">
        <v>5.0196399999999999</v>
      </c>
      <c r="U377" s="2">
        <v>42062</v>
      </c>
      <c r="V377">
        <v>10725.64328</v>
      </c>
    </row>
    <row r="378" spans="1:22" x14ac:dyDescent="0.2">
      <c r="A378" s="2">
        <v>42460</v>
      </c>
      <c r="B378">
        <v>0.43725000000000003</v>
      </c>
      <c r="C378" s="2">
        <v>36981</v>
      </c>
      <c r="D378">
        <v>5.31</v>
      </c>
      <c r="E378" s="2"/>
      <c r="G378" s="2">
        <v>36980</v>
      </c>
      <c r="H378">
        <v>4.9169999999999998</v>
      </c>
      <c r="I378" s="2">
        <v>41943</v>
      </c>
      <c r="J378">
        <v>1656.89</v>
      </c>
      <c r="K378" s="2">
        <v>36980</v>
      </c>
      <c r="L378">
        <v>1061.26</v>
      </c>
      <c r="M378" s="2">
        <v>36980</v>
      </c>
      <c r="N378">
        <v>1160.33</v>
      </c>
      <c r="Q378" s="2">
        <v>36980</v>
      </c>
      <c r="R378">
        <v>1173.43</v>
      </c>
      <c r="S378" s="2">
        <v>37376</v>
      </c>
      <c r="T378">
        <v>5.3105900000000004</v>
      </c>
      <c r="U378" s="2">
        <v>42094</v>
      </c>
      <c r="V378">
        <v>10053.223330000001</v>
      </c>
    </row>
    <row r="379" spans="1:22" x14ac:dyDescent="0.2">
      <c r="A379" s="2">
        <v>42489</v>
      </c>
      <c r="B379">
        <v>0.43575000000000003</v>
      </c>
      <c r="C379" s="2">
        <v>37011</v>
      </c>
      <c r="D379">
        <v>4.8</v>
      </c>
      <c r="E379" s="2"/>
      <c r="G379" s="2">
        <v>37011</v>
      </c>
      <c r="H379">
        <v>5.3380000000000001</v>
      </c>
      <c r="I379" s="2">
        <v>41971</v>
      </c>
      <c r="J379">
        <v>1644.82</v>
      </c>
      <c r="K379" s="2">
        <v>37011</v>
      </c>
      <c r="L379">
        <v>1138.0899999999999</v>
      </c>
      <c r="M379" s="2">
        <v>37011</v>
      </c>
      <c r="N379">
        <v>1249.46</v>
      </c>
      <c r="Q379" s="2">
        <v>37011</v>
      </c>
      <c r="R379">
        <v>1263.44</v>
      </c>
      <c r="S379" s="2">
        <v>37407</v>
      </c>
      <c r="T379">
        <v>5.6364000000000001</v>
      </c>
      <c r="U379" s="2">
        <v>42124</v>
      </c>
      <c r="V379">
        <v>10673.42986</v>
      </c>
    </row>
    <row r="380" spans="1:22" x14ac:dyDescent="0.2">
      <c r="A380" s="2">
        <v>42521</v>
      </c>
      <c r="B380">
        <v>0.46884999999999999</v>
      </c>
      <c r="C380" s="2">
        <v>37042</v>
      </c>
      <c r="D380">
        <v>4.21</v>
      </c>
      <c r="E380" s="2"/>
      <c r="G380" s="2">
        <v>37042</v>
      </c>
      <c r="H380">
        <v>5.3810000000000002</v>
      </c>
      <c r="I380" s="2">
        <v>42004</v>
      </c>
      <c r="J380">
        <v>1621</v>
      </c>
      <c r="K380" s="2">
        <v>37042</v>
      </c>
      <c r="L380">
        <v>1121.0899999999999</v>
      </c>
      <c r="M380" s="2">
        <v>37042</v>
      </c>
      <c r="N380">
        <v>1255.82</v>
      </c>
      <c r="Q380" s="2">
        <v>37042</v>
      </c>
      <c r="R380">
        <v>1269.77</v>
      </c>
      <c r="S380" s="2">
        <v>37435</v>
      </c>
      <c r="T380">
        <v>5.3626399999999999</v>
      </c>
      <c r="U380" s="2">
        <v>42153</v>
      </c>
      <c r="V380">
        <v>10665.92332</v>
      </c>
    </row>
    <row r="381" spans="1:22" x14ac:dyDescent="0.2">
      <c r="A381" s="2">
        <v>42551</v>
      </c>
      <c r="B381">
        <v>0.46505000000000002</v>
      </c>
      <c r="C381" s="2">
        <v>37072</v>
      </c>
      <c r="D381">
        <v>3.9699999999999998</v>
      </c>
      <c r="E381" s="2"/>
      <c r="G381" s="2">
        <v>37071</v>
      </c>
      <c r="H381">
        <v>5.4119999999999999</v>
      </c>
      <c r="I381" s="2">
        <v>42034</v>
      </c>
      <c r="J381">
        <v>1631.71</v>
      </c>
      <c r="K381" s="2">
        <v>37071</v>
      </c>
      <c r="L381">
        <v>1084.79</v>
      </c>
      <c r="M381" s="2">
        <v>37071</v>
      </c>
      <c r="N381">
        <v>1224.42</v>
      </c>
      <c r="Q381" s="2">
        <v>37071</v>
      </c>
      <c r="R381">
        <v>1239.05</v>
      </c>
      <c r="S381" s="2">
        <v>37468</v>
      </c>
      <c r="T381">
        <v>4.9837600000000002</v>
      </c>
      <c r="U381" s="2">
        <v>42185</v>
      </c>
      <c r="V381">
        <v>10254.241019999999</v>
      </c>
    </row>
    <row r="382" spans="1:22" x14ac:dyDescent="0.2">
      <c r="A382" s="2">
        <v>42580</v>
      </c>
      <c r="B382">
        <v>0.49590000000000001</v>
      </c>
      <c r="C382" s="2">
        <v>37103</v>
      </c>
      <c r="D382">
        <v>3.77</v>
      </c>
      <c r="E382" s="2"/>
      <c r="G382" s="2">
        <v>37103</v>
      </c>
      <c r="H382">
        <v>5.0540000000000003</v>
      </c>
      <c r="I382" s="2">
        <v>42062</v>
      </c>
      <c r="J382">
        <v>1671.04</v>
      </c>
      <c r="K382" s="2">
        <v>37103</v>
      </c>
      <c r="L382">
        <v>1069.67</v>
      </c>
      <c r="M382" s="2">
        <v>37103</v>
      </c>
      <c r="N382">
        <v>1211.23</v>
      </c>
      <c r="Q382" s="2">
        <v>37103</v>
      </c>
      <c r="R382">
        <v>1226.51</v>
      </c>
      <c r="S382" s="2">
        <v>37498</v>
      </c>
      <c r="T382">
        <v>4.9234600000000004</v>
      </c>
      <c r="U382" s="2">
        <v>42216</v>
      </c>
      <c r="V382">
        <v>10462.937159999999</v>
      </c>
    </row>
    <row r="383" spans="1:22" x14ac:dyDescent="0.2">
      <c r="A383" s="2">
        <v>42613</v>
      </c>
      <c r="B383">
        <v>0.52488999999999997</v>
      </c>
      <c r="C383" s="2">
        <v>37134</v>
      </c>
      <c r="D383">
        <v>3.65</v>
      </c>
      <c r="E383" s="2"/>
      <c r="G383" s="2">
        <v>37134</v>
      </c>
      <c r="H383">
        <v>4.8319999999999999</v>
      </c>
      <c r="I383" s="2">
        <v>42094</v>
      </c>
      <c r="J383">
        <v>1661.89</v>
      </c>
      <c r="K383" s="2">
        <v>37134</v>
      </c>
      <c r="L383">
        <v>1016.73</v>
      </c>
      <c r="M383" s="2">
        <v>37134</v>
      </c>
      <c r="N383">
        <v>1133.58</v>
      </c>
      <c r="Q383" s="2">
        <v>37134</v>
      </c>
      <c r="R383">
        <v>1143.8399999999999</v>
      </c>
      <c r="S383" s="2">
        <v>37529</v>
      </c>
      <c r="T383">
        <v>4.69503</v>
      </c>
      <c r="U383" s="2">
        <v>42247</v>
      </c>
      <c r="V383">
        <v>9614.95478</v>
      </c>
    </row>
    <row r="384" spans="1:22" x14ac:dyDescent="0.2">
      <c r="A384" s="2">
        <v>42643</v>
      </c>
      <c r="B384">
        <v>0.53110999999999997</v>
      </c>
      <c r="C384" s="2">
        <v>37164</v>
      </c>
      <c r="D384">
        <v>3.07</v>
      </c>
      <c r="E384" s="2"/>
      <c r="G384" s="2">
        <v>37162</v>
      </c>
      <c r="H384">
        <v>4.5880000000000001</v>
      </c>
      <c r="I384" s="2">
        <v>42124</v>
      </c>
      <c r="J384">
        <v>1681.95</v>
      </c>
      <c r="K384" s="2">
        <v>37162</v>
      </c>
      <c r="L384">
        <v>926.02</v>
      </c>
      <c r="M384" s="2">
        <v>37162</v>
      </c>
      <c r="N384">
        <v>1040.94</v>
      </c>
      <c r="Q384" s="2">
        <v>37162</v>
      </c>
      <c r="R384">
        <v>1054.49</v>
      </c>
      <c r="S384" s="2">
        <v>37560</v>
      </c>
      <c r="T384">
        <v>4.3649000000000004</v>
      </c>
      <c r="U384" s="2">
        <v>42277</v>
      </c>
      <c r="V384">
        <v>9172.4280500000004</v>
      </c>
    </row>
    <row r="385" spans="1:22" x14ac:dyDescent="0.2">
      <c r="A385" s="2">
        <v>42674</v>
      </c>
      <c r="B385">
        <v>0.53378000000000003</v>
      </c>
      <c r="C385" s="2">
        <v>37195</v>
      </c>
      <c r="D385">
        <v>2.4900000000000002</v>
      </c>
      <c r="E385" s="2"/>
      <c r="G385" s="2">
        <v>37195</v>
      </c>
      <c r="H385">
        <v>4.2320000000000002</v>
      </c>
      <c r="I385" s="2">
        <v>42153</v>
      </c>
      <c r="J385">
        <v>1687.05</v>
      </c>
      <c r="K385" s="2">
        <v>37195</v>
      </c>
      <c r="L385">
        <v>943.2</v>
      </c>
      <c r="M385" s="2">
        <v>37195</v>
      </c>
      <c r="N385">
        <v>1059.78</v>
      </c>
      <c r="Q385" s="2">
        <v>37195</v>
      </c>
      <c r="R385">
        <v>1068.25</v>
      </c>
      <c r="S385" s="2">
        <v>37589</v>
      </c>
      <c r="T385">
        <v>4.53688</v>
      </c>
      <c r="U385" s="2">
        <v>42307</v>
      </c>
      <c r="V385">
        <v>9825.3393699999997</v>
      </c>
    </row>
    <row r="386" spans="1:22" x14ac:dyDescent="0.2">
      <c r="A386" s="2">
        <v>42704</v>
      </c>
      <c r="B386">
        <v>0.62366999999999995</v>
      </c>
      <c r="C386" s="2">
        <v>37225</v>
      </c>
      <c r="D386">
        <v>2.09</v>
      </c>
      <c r="E386" s="2"/>
      <c r="G386" s="2">
        <v>37225</v>
      </c>
      <c r="H386">
        <v>4.7519999999999998</v>
      </c>
      <c r="I386" s="2">
        <v>42185</v>
      </c>
      <c r="J386">
        <v>1661.94</v>
      </c>
      <c r="K386" s="2">
        <v>37225</v>
      </c>
      <c r="L386">
        <v>997.93</v>
      </c>
      <c r="M386" s="2">
        <v>37225</v>
      </c>
      <c r="N386">
        <v>1139.45</v>
      </c>
      <c r="Q386" s="2">
        <v>37225</v>
      </c>
      <c r="R386">
        <v>1149.4100000000001</v>
      </c>
      <c r="S386" s="2">
        <v>37621</v>
      </c>
      <c r="T386">
        <v>4.4225099999999999</v>
      </c>
      <c r="U386" s="2">
        <v>42338</v>
      </c>
      <c r="V386">
        <v>9556.3810799999992</v>
      </c>
    </row>
    <row r="387" spans="1:22" x14ac:dyDescent="0.2">
      <c r="A387" s="2">
        <v>42734</v>
      </c>
      <c r="B387">
        <v>0.77166999999999997</v>
      </c>
      <c r="C387" s="2">
        <v>37256</v>
      </c>
      <c r="D387">
        <v>1.8199999999999998</v>
      </c>
      <c r="E387" s="2"/>
      <c r="G387" s="2">
        <v>37256</v>
      </c>
      <c r="H387">
        <v>5.0510000000000002</v>
      </c>
      <c r="I387" s="2">
        <v>42216</v>
      </c>
      <c r="J387">
        <v>1652.26</v>
      </c>
      <c r="K387" s="2">
        <v>37256</v>
      </c>
      <c r="L387">
        <v>1003.52</v>
      </c>
      <c r="M387" s="2">
        <v>37256</v>
      </c>
      <c r="N387">
        <v>1148.08</v>
      </c>
      <c r="Q387" s="2">
        <v>37256</v>
      </c>
      <c r="R387">
        <v>1155.71</v>
      </c>
      <c r="S387" s="2">
        <v>37652</v>
      </c>
      <c r="T387">
        <v>4.2458099999999996</v>
      </c>
      <c r="U387" s="2">
        <v>42369</v>
      </c>
      <c r="V387">
        <v>9197.4340300000003</v>
      </c>
    </row>
    <row r="388" spans="1:22" x14ac:dyDescent="0.2">
      <c r="A388" s="2">
        <v>42766</v>
      </c>
      <c r="B388">
        <v>0.77944000000000002</v>
      </c>
      <c r="C388" s="2">
        <v>37287</v>
      </c>
      <c r="D388">
        <v>1.73</v>
      </c>
      <c r="E388" s="2"/>
      <c r="G388" s="2">
        <v>37287</v>
      </c>
      <c r="H388">
        <v>5.0330000000000004</v>
      </c>
      <c r="I388" s="2">
        <v>42247</v>
      </c>
      <c r="J388">
        <v>1623.48</v>
      </c>
      <c r="K388" s="2">
        <v>37287</v>
      </c>
      <c r="L388">
        <v>972.42</v>
      </c>
      <c r="M388" s="2">
        <v>37287</v>
      </c>
      <c r="N388">
        <v>1130.2</v>
      </c>
      <c r="Q388" s="2">
        <v>37287</v>
      </c>
      <c r="R388">
        <v>1138.52</v>
      </c>
      <c r="S388" s="2">
        <v>37680</v>
      </c>
      <c r="T388">
        <v>4.2717999999999998</v>
      </c>
      <c r="U388" s="2">
        <v>42398</v>
      </c>
      <c r="V388">
        <v>8652.9745700000003</v>
      </c>
    </row>
    <row r="389" spans="1:22" x14ac:dyDescent="0.2">
      <c r="A389" s="2">
        <v>42794</v>
      </c>
      <c r="B389">
        <v>0.78888999999999998</v>
      </c>
      <c r="C389" s="2">
        <v>37315</v>
      </c>
      <c r="D389">
        <v>1.74</v>
      </c>
      <c r="E389" s="2"/>
      <c r="G389" s="2">
        <v>37315</v>
      </c>
      <c r="H389">
        <v>4.8769999999999998</v>
      </c>
      <c r="I389" s="2">
        <v>42277</v>
      </c>
      <c r="J389">
        <v>1581.23</v>
      </c>
      <c r="K389" s="2">
        <v>37315</v>
      </c>
      <c r="L389">
        <v>962.73</v>
      </c>
      <c r="M389" s="2">
        <v>37315</v>
      </c>
      <c r="N389">
        <v>1106.73</v>
      </c>
      <c r="Q389" s="2">
        <v>37315</v>
      </c>
      <c r="R389">
        <v>1114.9000000000001</v>
      </c>
      <c r="S389" s="2">
        <v>37711</v>
      </c>
      <c r="T389">
        <v>4.0761799999999999</v>
      </c>
      <c r="U389" s="2">
        <v>42429</v>
      </c>
      <c r="V389">
        <v>8482.8811000000005</v>
      </c>
    </row>
    <row r="390" spans="1:22" x14ac:dyDescent="0.2">
      <c r="A390" s="2">
        <v>42825</v>
      </c>
      <c r="B390">
        <v>0.98277999999999999</v>
      </c>
      <c r="C390" s="2">
        <v>37346</v>
      </c>
      <c r="D390">
        <v>1.73</v>
      </c>
      <c r="E390" s="2"/>
      <c r="G390" s="2">
        <v>37344</v>
      </c>
      <c r="H390">
        <v>5.3959999999999999</v>
      </c>
      <c r="I390" s="2">
        <v>42307</v>
      </c>
      <c r="J390">
        <v>1624.7</v>
      </c>
      <c r="K390" s="2">
        <v>37344</v>
      </c>
      <c r="L390">
        <v>1003.6</v>
      </c>
      <c r="M390" s="2">
        <v>37344</v>
      </c>
      <c r="N390">
        <v>1147.3900000000001</v>
      </c>
      <c r="Q390" s="2">
        <v>37344</v>
      </c>
      <c r="R390">
        <v>1155.4100000000001</v>
      </c>
      <c r="S390" s="2">
        <v>37741</v>
      </c>
      <c r="T390">
        <v>4.0246000000000004</v>
      </c>
      <c r="U390" s="2">
        <v>42460</v>
      </c>
      <c r="V390">
        <v>8888.15092</v>
      </c>
    </row>
    <row r="391" spans="1:22" x14ac:dyDescent="0.2">
      <c r="A391" s="2">
        <v>42853</v>
      </c>
      <c r="B391">
        <v>0.995</v>
      </c>
      <c r="C391" s="2">
        <v>37376</v>
      </c>
      <c r="D391">
        <v>1.75</v>
      </c>
      <c r="E391" s="2"/>
      <c r="G391" s="2">
        <v>37376</v>
      </c>
      <c r="H391">
        <v>5.0846999999999998</v>
      </c>
      <c r="I391" s="2">
        <v>42338</v>
      </c>
      <c r="J391">
        <v>1588.59</v>
      </c>
      <c r="K391" s="2">
        <v>37376</v>
      </c>
      <c r="L391">
        <v>968.25</v>
      </c>
      <c r="M391" s="2">
        <v>37376</v>
      </c>
      <c r="N391">
        <v>1076.92</v>
      </c>
      <c r="Q391" s="2">
        <v>37376</v>
      </c>
      <c r="R391">
        <v>1082</v>
      </c>
      <c r="S391" s="2">
        <v>37771</v>
      </c>
      <c r="T391">
        <v>4.2234600000000002</v>
      </c>
      <c r="U391" s="2">
        <v>42489</v>
      </c>
      <c r="V391">
        <v>9129.3885100000007</v>
      </c>
    </row>
    <row r="392" spans="1:22" x14ac:dyDescent="0.2">
      <c r="A392" s="2"/>
      <c r="C392" s="2">
        <v>37407</v>
      </c>
      <c r="D392">
        <v>1.75</v>
      </c>
      <c r="E392" s="2"/>
      <c r="G392" s="2">
        <v>37407</v>
      </c>
      <c r="H392">
        <v>5.0427</v>
      </c>
      <c r="I392" s="2">
        <v>42369</v>
      </c>
      <c r="J392">
        <v>1548.58</v>
      </c>
      <c r="K392" s="2">
        <v>37407</v>
      </c>
      <c r="L392">
        <v>967.85</v>
      </c>
      <c r="M392" s="2">
        <v>37407</v>
      </c>
      <c r="N392">
        <v>1067.1400000000001</v>
      </c>
      <c r="Q392" s="2">
        <v>37407</v>
      </c>
      <c r="R392">
        <v>1073.52</v>
      </c>
      <c r="S392" s="2">
        <v>37802</v>
      </c>
      <c r="T392">
        <v>4.5276899999999998</v>
      </c>
      <c r="U392" s="2">
        <v>42521</v>
      </c>
      <c r="V392">
        <v>9043.9917399999995</v>
      </c>
    </row>
    <row r="393" spans="1:22" x14ac:dyDescent="0.2">
      <c r="A393" s="2"/>
      <c r="C393" s="2">
        <v>37437</v>
      </c>
      <c r="D393">
        <v>1.75</v>
      </c>
      <c r="E393" s="2"/>
      <c r="G393" s="2">
        <v>37435</v>
      </c>
      <c r="H393">
        <v>4.7965</v>
      </c>
      <c r="I393" s="2">
        <v>42398</v>
      </c>
      <c r="J393">
        <v>1523.69</v>
      </c>
      <c r="K393" s="2">
        <v>37435</v>
      </c>
      <c r="L393">
        <v>907.81</v>
      </c>
      <c r="M393" s="2">
        <v>37435</v>
      </c>
      <c r="N393">
        <v>989.81</v>
      </c>
      <c r="Q393" s="2">
        <v>37435</v>
      </c>
      <c r="R393">
        <v>991.14</v>
      </c>
      <c r="S393" s="2">
        <v>37833</v>
      </c>
      <c r="T393">
        <v>4.7128899999999998</v>
      </c>
      <c r="U393" s="2">
        <v>42551</v>
      </c>
      <c r="V393">
        <v>8629.9451499999996</v>
      </c>
    </row>
    <row r="394" spans="1:22" x14ac:dyDescent="0.2">
      <c r="A394" s="2"/>
      <c r="C394" s="2">
        <v>37468</v>
      </c>
      <c r="D394">
        <v>1.73</v>
      </c>
      <c r="E394" s="2"/>
      <c r="G394" s="2">
        <v>37468</v>
      </c>
      <c r="H394">
        <v>4.4588000000000001</v>
      </c>
      <c r="I394" s="2">
        <v>42429</v>
      </c>
      <c r="J394">
        <v>1532.4</v>
      </c>
      <c r="K394" s="2">
        <v>37468</v>
      </c>
      <c r="L394">
        <v>830.55</v>
      </c>
      <c r="M394" s="2">
        <v>37468</v>
      </c>
      <c r="N394">
        <v>911.62</v>
      </c>
      <c r="Q394" s="2">
        <v>37468</v>
      </c>
      <c r="R394">
        <v>917.28</v>
      </c>
      <c r="S394" s="2">
        <v>37862</v>
      </c>
      <c r="T394">
        <v>5.2117199999999997</v>
      </c>
      <c r="U394" s="2">
        <v>42580</v>
      </c>
      <c r="V394">
        <v>8895.0762400000003</v>
      </c>
    </row>
    <row r="395" spans="1:22" x14ac:dyDescent="0.2">
      <c r="A395" s="2"/>
      <c r="C395" s="2">
        <v>37499</v>
      </c>
      <c r="D395">
        <v>1.74</v>
      </c>
      <c r="E395" s="2"/>
      <c r="G395" s="2">
        <v>37498</v>
      </c>
      <c r="H395">
        <v>4.1409000000000002</v>
      </c>
      <c r="I395" s="2">
        <v>42460</v>
      </c>
      <c r="J395">
        <v>1600.51</v>
      </c>
      <c r="K395" s="2">
        <v>37498</v>
      </c>
      <c r="L395">
        <v>830.58</v>
      </c>
      <c r="M395" s="2">
        <v>37498</v>
      </c>
      <c r="N395">
        <v>916.07</v>
      </c>
      <c r="Q395" s="2">
        <v>37498</v>
      </c>
      <c r="R395">
        <v>920.47</v>
      </c>
      <c r="S395" s="2">
        <v>37894</v>
      </c>
      <c r="T395">
        <v>5.5045000000000002</v>
      </c>
      <c r="U395" s="2">
        <v>42613</v>
      </c>
      <c r="V395">
        <v>8911.5819800000008</v>
      </c>
    </row>
    <row r="396" spans="1:22" x14ac:dyDescent="0.2">
      <c r="A396" s="2"/>
      <c r="C396" s="2">
        <v>37529</v>
      </c>
      <c r="D396">
        <v>1.75</v>
      </c>
      <c r="E396" s="2"/>
      <c r="G396" s="2">
        <v>37529</v>
      </c>
      <c r="H396">
        <v>3.5941999999999998</v>
      </c>
      <c r="I396" s="2">
        <v>42489</v>
      </c>
      <c r="J396">
        <v>1663.17</v>
      </c>
      <c r="K396" s="2">
        <v>37529</v>
      </c>
      <c r="L396">
        <v>738.18</v>
      </c>
      <c r="M396" s="2">
        <v>37529</v>
      </c>
      <c r="N396">
        <v>815.28</v>
      </c>
      <c r="Q396" s="2">
        <v>37529</v>
      </c>
      <c r="R396">
        <v>816.45</v>
      </c>
      <c r="S396" s="2">
        <v>37925</v>
      </c>
      <c r="T396">
        <v>5.7456700000000005</v>
      </c>
      <c r="U396" s="2">
        <v>42643</v>
      </c>
      <c r="V396">
        <v>8948.4311099999995</v>
      </c>
    </row>
    <row r="397" spans="1:22" x14ac:dyDescent="0.2">
      <c r="A397" s="2"/>
      <c r="C397" s="2">
        <v>37560</v>
      </c>
      <c r="D397">
        <v>1.75</v>
      </c>
      <c r="E397" s="2"/>
      <c r="G397" s="2">
        <v>37560</v>
      </c>
      <c r="H397">
        <v>3.8925000000000001</v>
      </c>
      <c r="I397" s="2">
        <v>42521</v>
      </c>
      <c r="J397">
        <v>1673.44</v>
      </c>
      <c r="K397" s="2">
        <v>37560</v>
      </c>
      <c r="L397">
        <v>791.88</v>
      </c>
      <c r="M397" s="2">
        <v>37560</v>
      </c>
      <c r="N397">
        <v>885.76</v>
      </c>
      <c r="Q397" s="2">
        <v>37560</v>
      </c>
      <c r="R397">
        <v>887.42</v>
      </c>
      <c r="S397" s="2">
        <v>37953</v>
      </c>
      <c r="T397">
        <v>5.5719899999999996</v>
      </c>
      <c r="U397" s="2">
        <v>42674</v>
      </c>
      <c r="V397">
        <v>8503.6204799999996</v>
      </c>
    </row>
    <row r="398" spans="1:22" x14ac:dyDescent="0.2">
      <c r="A398" s="2"/>
      <c r="C398" s="2">
        <v>37590</v>
      </c>
      <c r="D398">
        <v>1.34</v>
      </c>
      <c r="E398" s="2"/>
      <c r="G398" s="2">
        <v>37589</v>
      </c>
      <c r="H398">
        <v>4.2051999999999996</v>
      </c>
      <c r="I398" s="2">
        <v>42551</v>
      </c>
      <c r="J398">
        <v>1688.84</v>
      </c>
      <c r="K398" s="2">
        <v>37589</v>
      </c>
      <c r="L398">
        <v>833.47</v>
      </c>
      <c r="M398" s="2">
        <v>37589</v>
      </c>
      <c r="N398">
        <v>936.31</v>
      </c>
      <c r="Q398" s="2">
        <v>37589</v>
      </c>
      <c r="R398">
        <v>939.15</v>
      </c>
      <c r="S398" s="2">
        <v>37986</v>
      </c>
      <c r="T398">
        <v>5.9394200000000001</v>
      </c>
      <c r="U398" s="2">
        <v>42704</v>
      </c>
      <c r="V398">
        <v>8478.3807899999993</v>
      </c>
    </row>
    <row r="399" spans="1:22" x14ac:dyDescent="0.2">
      <c r="A399" s="2"/>
      <c r="C399" s="2">
        <v>37621</v>
      </c>
      <c r="D399">
        <v>1.24</v>
      </c>
      <c r="E399" s="2"/>
      <c r="G399" s="2">
        <v>37621</v>
      </c>
      <c r="H399">
        <v>3.8159999999999998</v>
      </c>
      <c r="I399" s="2">
        <v>42580</v>
      </c>
      <c r="J399">
        <v>1734.5</v>
      </c>
      <c r="K399" s="2">
        <v>37621</v>
      </c>
      <c r="L399">
        <v>792.21</v>
      </c>
      <c r="M399" s="2">
        <v>37621</v>
      </c>
      <c r="N399">
        <v>879.82</v>
      </c>
      <c r="Q399" s="2">
        <v>37621</v>
      </c>
      <c r="R399">
        <v>882.74</v>
      </c>
      <c r="S399" s="2">
        <v>38016</v>
      </c>
      <c r="T399">
        <v>6.0659400000000003</v>
      </c>
      <c r="U399" s="2">
        <v>42734</v>
      </c>
      <c r="V399">
        <v>8817.8237300000001</v>
      </c>
    </row>
    <row r="400" spans="1:22" x14ac:dyDescent="0.2">
      <c r="A400" s="2"/>
      <c r="C400" s="2">
        <v>37652</v>
      </c>
      <c r="D400">
        <v>1.24</v>
      </c>
      <c r="E400" s="2"/>
      <c r="G400" s="2">
        <v>37652</v>
      </c>
      <c r="H400">
        <v>3.9624999999999999</v>
      </c>
      <c r="I400" s="2">
        <v>42613</v>
      </c>
      <c r="J400">
        <v>1770.79</v>
      </c>
      <c r="K400" s="2">
        <v>37652</v>
      </c>
      <c r="L400">
        <v>767.48</v>
      </c>
      <c r="M400" s="2">
        <v>37652</v>
      </c>
      <c r="N400">
        <v>855.7</v>
      </c>
      <c r="Q400" s="2">
        <v>37652</v>
      </c>
      <c r="R400">
        <v>862.09</v>
      </c>
      <c r="S400" s="2">
        <v>38044</v>
      </c>
      <c r="T400">
        <v>6.0479599999999998</v>
      </c>
      <c r="U400" s="2">
        <v>42766</v>
      </c>
      <c r="V400">
        <v>8923.6314299999995</v>
      </c>
    </row>
    <row r="401" spans="1:22" x14ac:dyDescent="0.2">
      <c r="A401" s="2"/>
      <c r="C401" s="2">
        <v>37680</v>
      </c>
      <c r="D401">
        <v>1.26</v>
      </c>
      <c r="E401" s="2"/>
      <c r="G401" s="2">
        <v>37680</v>
      </c>
      <c r="H401">
        <v>3.6897000000000002</v>
      </c>
      <c r="I401" s="2">
        <v>42643</v>
      </c>
      <c r="J401">
        <v>1782.59</v>
      </c>
      <c r="K401" s="2">
        <v>37680</v>
      </c>
      <c r="L401">
        <v>752.86</v>
      </c>
      <c r="M401" s="2">
        <v>37680</v>
      </c>
      <c r="N401">
        <v>841.15</v>
      </c>
      <c r="Q401" s="2">
        <v>37680</v>
      </c>
      <c r="R401">
        <v>849.23</v>
      </c>
      <c r="S401" s="2">
        <v>38077</v>
      </c>
      <c r="T401">
        <v>6.8183600000000002</v>
      </c>
      <c r="U401" s="2">
        <v>42794</v>
      </c>
      <c r="V401">
        <v>9019.0133800000003</v>
      </c>
    </row>
    <row r="402" spans="1:22" x14ac:dyDescent="0.2">
      <c r="A402" s="2"/>
      <c r="C402" s="2">
        <v>37711</v>
      </c>
      <c r="D402">
        <v>1.25</v>
      </c>
      <c r="E402" s="2"/>
      <c r="G402" s="2">
        <v>37711</v>
      </c>
      <c r="H402">
        <v>3.7960000000000003</v>
      </c>
      <c r="I402" s="2">
        <v>42674</v>
      </c>
      <c r="J402">
        <v>1789.47</v>
      </c>
      <c r="K402" s="2">
        <v>37711</v>
      </c>
      <c r="L402">
        <v>748.63</v>
      </c>
      <c r="M402" s="2">
        <v>37711</v>
      </c>
      <c r="N402">
        <v>848.18</v>
      </c>
      <c r="Q402" s="2">
        <v>37711</v>
      </c>
      <c r="R402">
        <v>854.99</v>
      </c>
      <c r="S402" s="2">
        <v>38107</v>
      </c>
      <c r="T402">
        <v>6.4531099999999997</v>
      </c>
      <c r="U402" s="2">
        <v>42825</v>
      </c>
      <c r="V402">
        <v>9184.4061700000002</v>
      </c>
    </row>
    <row r="403" spans="1:22" x14ac:dyDescent="0.2">
      <c r="A403" s="2"/>
      <c r="C403" s="2">
        <v>37741</v>
      </c>
      <c r="D403">
        <v>1.26</v>
      </c>
      <c r="E403" s="2"/>
      <c r="G403" s="2">
        <v>37741</v>
      </c>
      <c r="H403">
        <v>3.8359000000000001</v>
      </c>
      <c r="I403" s="2">
        <v>42704</v>
      </c>
      <c r="J403">
        <v>1780.98</v>
      </c>
      <c r="K403" s="2">
        <v>37741</v>
      </c>
      <c r="L403">
        <v>813.3</v>
      </c>
      <c r="M403" s="2">
        <v>37741</v>
      </c>
      <c r="N403">
        <v>916.92</v>
      </c>
      <c r="Q403" s="2">
        <v>37741</v>
      </c>
      <c r="R403">
        <v>924.59</v>
      </c>
      <c r="S403" s="2">
        <v>38138</v>
      </c>
      <c r="T403">
        <v>6.2879100000000001</v>
      </c>
      <c r="U403" s="2">
        <v>42853</v>
      </c>
      <c r="V403">
        <v>9329.1022200000007</v>
      </c>
    </row>
    <row r="404" spans="1:22" x14ac:dyDescent="0.2">
      <c r="A404" s="2"/>
      <c r="C404" s="2">
        <v>37772</v>
      </c>
      <c r="D404">
        <v>1.26</v>
      </c>
      <c r="E404" s="2"/>
      <c r="G404" s="2">
        <v>37771</v>
      </c>
      <c r="H404">
        <v>3.3698999999999999</v>
      </c>
      <c r="I404" s="2">
        <v>42734</v>
      </c>
      <c r="J404">
        <v>1813.85</v>
      </c>
      <c r="K404" s="2">
        <v>37771</v>
      </c>
      <c r="L404">
        <v>857.65</v>
      </c>
      <c r="M404" s="2">
        <v>37771</v>
      </c>
      <c r="N404">
        <v>963.59</v>
      </c>
      <c r="Q404" s="2">
        <v>37771</v>
      </c>
      <c r="R404">
        <v>973.71</v>
      </c>
      <c r="S404" s="2">
        <v>38168</v>
      </c>
      <c r="T404">
        <v>6.5447899999999999</v>
      </c>
    </row>
    <row r="405" spans="1:22" x14ac:dyDescent="0.2">
      <c r="A405" s="2"/>
      <c r="C405" s="2">
        <v>37802</v>
      </c>
      <c r="D405">
        <v>1.22</v>
      </c>
      <c r="E405" s="2"/>
      <c r="G405" s="2">
        <v>37802</v>
      </c>
      <c r="H405">
        <v>3.5133000000000001</v>
      </c>
      <c r="I405" s="2">
        <v>42766</v>
      </c>
      <c r="J405">
        <v>1840.19</v>
      </c>
      <c r="K405" s="2">
        <v>37802</v>
      </c>
      <c r="L405">
        <v>871.07</v>
      </c>
      <c r="M405" s="2">
        <v>37802</v>
      </c>
      <c r="N405">
        <v>974.5</v>
      </c>
      <c r="Q405" s="2">
        <v>37802</v>
      </c>
      <c r="R405">
        <v>984.94</v>
      </c>
      <c r="S405" s="2">
        <v>38198</v>
      </c>
      <c r="T405">
        <v>6.1691200000000004</v>
      </c>
    </row>
    <row r="406" spans="1:22" x14ac:dyDescent="0.2">
      <c r="A406" s="2"/>
      <c r="C406" s="2">
        <v>37833</v>
      </c>
      <c r="D406">
        <v>1.01</v>
      </c>
      <c r="E406" s="2"/>
      <c r="G406" s="2">
        <v>37833</v>
      </c>
      <c r="H406">
        <v>4.4055</v>
      </c>
      <c r="I406" s="2">
        <v>42794</v>
      </c>
      <c r="J406">
        <v>1866.97</v>
      </c>
      <c r="K406" s="2">
        <v>37833</v>
      </c>
      <c r="L406">
        <v>887.78</v>
      </c>
      <c r="M406" s="2">
        <v>37833</v>
      </c>
      <c r="N406">
        <v>990.31</v>
      </c>
      <c r="Q406" s="2">
        <v>37833</v>
      </c>
      <c r="R406">
        <v>1001.25</v>
      </c>
      <c r="S406" s="2">
        <v>38230</v>
      </c>
      <c r="T406">
        <v>6.2637099999999997</v>
      </c>
    </row>
    <row r="407" spans="1:22" x14ac:dyDescent="0.2">
      <c r="A407" s="2"/>
      <c r="C407" s="2">
        <v>37864</v>
      </c>
      <c r="D407">
        <v>1.03</v>
      </c>
      <c r="E407" s="2"/>
      <c r="G407" s="2">
        <v>37862</v>
      </c>
      <c r="H407">
        <v>4.4635999999999996</v>
      </c>
      <c r="I407" s="2">
        <v>42825</v>
      </c>
      <c r="J407">
        <v>1862.81</v>
      </c>
      <c r="K407" s="2">
        <v>37862</v>
      </c>
      <c r="L407">
        <v>905.32</v>
      </c>
      <c r="M407" s="2">
        <v>37862</v>
      </c>
      <c r="N407">
        <v>1008.01</v>
      </c>
      <c r="Q407" s="2">
        <v>37862</v>
      </c>
      <c r="R407">
        <v>1019.8</v>
      </c>
      <c r="S407" s="2">
        <v>38260</v>
      </c>
      <c r="T407">
        <v>6.0676300000000003</v>
      </c>
    </row>
    <row r="408" spans="1:22" x14ac:dyDescent="0.2">
      <c r="A408" s="2"/>
      <c r="C408" s="2">
        <v>37894</v>
      </c>
      <c r="D408">
        <v>1.01</v>
      </c>
      <c r="E408" s="2"/>
      <c r="G408" s="2">
        <v>37894</v>
      </c>
      <c r="H408">
        <v>3.9375999999999998</v>
      </c>
      <c r="I408" s="2">
        <v>42853</v>
      </c>
      <c r="J408">
        <v>1884.32</v>
      </c>
      <c r="K408" s="2">
        <v>37894</v>
      </c>
      <c r="L408">
        <v>909.64</v>
      </c>
      <c r="M408" s="2">
        <v>37894</v>
      </c>
      <c r="N408">
        <v>995.97</v>
      </c>
      <c r="Q408" s="2">
        <v>37894</v>
      </c>
      <c r="R408">
        <v>1007.91</v>
      </c>
      <c r="S408" s="2">
        <v>38289</v>
      </c>
      <c r="T408">
        <v>6.2172700000000001</v>
      </c>
    </row>
    <row r="409" spans="1:22" x14ac:dyDescent="0.2">
      <c r="A409" s="2"/>
      <c r="C409" s="2">
        <v>37925</v>
      </c>
      <c r="D409">
        <v>1.01</v>
      </c>
      <c r="E409" s="2"/>
      <c r="G409" s="2">
        <v>37925</v>
      </c>
      <c r="H409">
        <v>4.2927</v>
      </c>
      <c r="I409" s="2"/>
      <c r="K409" s="2">
        <v>37925</v>
      </c>
      <c r="L409">
        <v>962.71</v>
      </c>
      <c r="M409" s="2">
        <v>37925</v>
      </c>
      <c r="N409">
        <v>1050.71</v>
      </c>
      <c r="Q409" s="2">
        <v>37925</v>
      </c>
      <c r="R409">
        <v>1064.33</v>
      </c>
      <c r="S409" s="2">
        <v>38321</v>
      </c>
      <c r="T409">
        <v>6.4840499999999999</v>
      </c>
    </row>
    <row r="410" spans="1:22" x14ac:dyDescent="0.2">
      <c r="A410" s="2"/>
      <c r="C410" s="2">
        <v>37955</v>
      </c>
      <c r="D410">
        <v>1</v>
      </c>
      <c r="E410" s="2"/>
      <c r="G410" s="2">
        <v>37953</v>
      </c>
      <c r="H410">
        <v>4.3315999999999999</v>
      </c>
      <c r="I410" s="2"/>
      <c r="K410" s="2">
        <v>37953</v>
      </c>
      <c r="L410">
        <v>976.02</v>
      </c>
      <c r="M410" s="2">
        <v>37953</v>
      </c>
      <c r="N410">
        <v>1058.2</v>
      </c>
      <c r="Q410" s="2">
        <v>37953</v>
      </c>
      <c r="R410">
        <v>1073.83</v>
      </c>
      <c r="S410" s="2">
        <v>38352</v>
      </c>
      <c r="T410">
        <v>6.8309499999999996</v>
      </c>
    </row>
    <row r="411" spans="1:22" x14ac:dyDescent="0.2">
      <c r="A411" s="2"/>
      <c r="C411" s="2">
        <v>37986</v>
      </c>
      <c r="D411">
        <v>0.98</v>
      </c>
      <c r="E411" s="2"/>
      <c r="G411" s="2">
        <v>37986</v>
      </c>
      <c r="H411">
        <v>4.2454999999999998</v>
      </c>
      <c r="I411" s="2"/>
      <c r="K411" s="2">
        <v>37986</v>
      </c>
      <c r="L411">
        <v>1036.32</v>
      </c>
      <c r="M411" s="2">
        <v>37986</v>
      </c>
      <c r="N411">
        <v>1111.92</v>
      </c>
      <c r="Q411" s="2">
        <v>37986</v>
      </c>
      <c r="R411">
        <v>1127.9000000000001</v>
      </c>
      <c r="S411" s="2">
        <v>38383</v>
      </c>
      <c r="T411">
        <v>6.6673799999999996</v>
      </c>
    </row>
    <row r="412" spans="1:22" x14ac:dyDescent="0.2">
      <c r="A412" s="2"/>
      <c r="C412" s="2">
        <v>38017</v>
      </c>
      <c r="D412">
        <v>1</v>
      </c>
      <c r="E412" s="2"/>
      <c r="G412" s="2">
        <v>38016</v>
      </c>
      <c r="H412">
        <v>4.1318999999999999</v>
      </c>
      <c r="I412" s="2"/>
      <c r="K412" s="2">
        <v>38016</v>
      </c>
      <c r="L412">
        <v>1052.29</v>
      </c>
      <c r="M412" s="2">
        <v>38016</v>
      </c>
      <c r="N412">
        <v>1131.1300000000001</v>
      </c>
      <c r="Q412" s="2">
        <v>38016</v>
      </c>
      <c r="R412">
        <v>1146.7</v>
      </c>
      <c r="S412" s="2">
        <v>38411</v>
      </c>
      <c r="T412">
        <v>6.7981400000000001</v>
      </c>
    </row>
    <row r="413" spans="1:22" x14ac:dyDescent="0.2">
      <c r="A413" s="2"/>
      <c r="C413" s="2">
        <v>38046</v>
      </c>
      <c r="D413">
        <v>1.01</v>
      </c>
      <c r="E413" s="2"/>
      <c r="G413" s="2">
        <v>38044</v>
      </c>
      <c r="H413">
        <v>3.9710999999999999</v>
      </c>
      <c r="I413" s="2"/>
      <c r="K413" s="2">
        <v>38044</v>
      </c>
      <c r="L413">
        <v>1068.6500000000001</v>
      </c>
      <c r="M413" s="2">
        <v>38044</v>
      </c>
      <c r="N413">
        <v>1144.94</v>
      </c>
      <c r="Q413" s="2">
        <v>38044</v>
      </c>
      <c r="R413">
        <v>1159.22</v>
      </c>
      <c r="S413" s="2">
        <v>38442</v>
      </c>
      <c r="T413">
        <v>6.6177999999999999</v>
      </c>
    </row>
    <row r="414" spans="1:22" x14ac:dyDescent="0.2">
      <c r="A414" s="2"/>
      <c r="C414" s="2">
        <v>38077</v>
      </c>
      <c r="D414">
        <v>1</v>
      </c>
      <c r="E414" s="2"/>
      <c r="G414" s="2">
        <v>38077</v>
      </c>
      <c r="H414">
        <v>3.8348</v>
      </c>
      <c r="I414" s="2"/>
      <c r="K414" s="2">
        <v>38077</v>
      </c>
      <c r="L414">
        <v>1059.1600000000001</v>
      </c>
      <c r="M414" s="2">
        <v>38077</v>
      </c>
      <c r="N414">
        <v>1126.21</v>
      </c>
      <c r="Q414" s="2">
        <v>38077</v>
      </c>
      <c r="R414">
        <v>1139.9100000000001</v>
      </c>
      <c r="S414" s="2">
        <v>38471</v>
      </c>
      <c r="T414">
        <v>6.4706299999999999</v>
      </c>
    </row>
    <row r="415" spans="1:22" x14ac:dyDescent="0.2">
      <c r="A415" s="2"/>
      <c r="C415" s="2">
        <v>38107</v>
      </c>
      <c r="D415">
        <v>1</v>
      </c>
      <c r="E415" s="2"/>
      <c r="G415" s="2">
        <v>38107</v>
      </c>
      <c r="H415">
        <v>4.5053000000000001</v>
      </c>
      <c r="I415" s="2"/>
      <c r="K415" s="2">
        <v>38107</v>
      </c>
      <c r="L415">
        <v>1035.6600000000001</v>
      </c>
      <c r="M415" s="2">
        <v>38107</v>
      </c>
      <c r="N415">
        <v>1107.3</v>
      </c>
      <c r="Q415" s="2">
        <v>38107</v>
      </c>
      <c r="R415">
        <v>1117.51</v>
      </c>
      <c r="S415" s="2">
        <v>38503</v>
      </c>
      <c r="T415">
        <v>6.3866100000000001</v>
      </c>
    </row>
    <row r="416" spans="1:22" x14ac:dyDescent="0.2">
      <c r="A416" s="2"/>
      <c r="C416" s="2">
        <v>38138</v>
      </c>
      <c r="D416">
        <v>1</v>
      </c>
      <c r="E416" s="2"/>
      <c r="G416" s="2">
        <v>38138</v>
      </c>
      <c r="H416">
        <v>4.6467999999999998</v>
      </c>
      <c r="I416" s="2"/>
      <c r="K416" s="2">
        <v>38138</v>
      </c>
      <c r="L416">
        <v>1042.6300000000001</v>
      </c>
      <c r="M416" s="2">
        <v>38138</v>
      </c>
      <c r="N416">
        <v>1120.68</v>
      </c>
      <c r="Q416" s="2">
        <v>38138</v>
      </c>
      <c r="R416">
        <v>1131.24</v>
      </c>
      <c r="S416" s="2">
        <v>38533</v>
      </c>
      <c r="T416">
        <v>6.3863199999999996</v>
      </c>
    </row>
    <row r="417" spans="1:20" x14ac:dyDescent="0.2">
      <c r="A417" s="2"/>
      <c r="C417" s="2">
        <v>38168</v>
      </c>
      <c r="D417">
        <v>1.03</v>
      </c>
      <c r="E417" s="2"/>
      <c r="G417" s="2">
        <v>38168</v>
      </c>
      <c r="H417">
        <v>4.5806000000000004</v>
      </c>
      <c r="I417" s="2"/>
      <c r="K417" s="2">
        <v>38168</v>
      </c>
      <c r="L417">
        <v>1062.51</v>
      </c>
      <c r="M417" s="2">
        <v>38168</v>
      </c>
      <c r="N417">
        <v>1140.8399999999999</v>
      </c>
      <c r="Q417" s="2">
        <v>38168</v>
      </c>
      <c r="R417">
        <v>1152.1199999999999</v>
      </c>
      <c r="S417" s="2">
        <v>38562</v>
      </c>
      <c r="T417">
        <v>6.4449399999999999</v>
      </c>
    </row>
    <row r="418" spans="1:20" x14ac:dyDescent="0.2">
      <c r="A418" s="2"/>
      <c r="C418" s="2">
        <v>38199</v>
      </c>
      <c r="D418">
        <v>1.26</v>
      </c>
      <c r="E418" s="2"/>
      <c r="G418" s="2">
        <v>38198</v>
      </c>
      <c r="H418">
        <v>4.4747000000000003</v>
      </c>
      <c r="I418" s="2"/>
      <c r="K418" s="2">
        <v>38198</v>
      </c>
      <c r="L418">
        <v>1026.99</v>
      </c>
      <c r="M418" s="2">
        <v>38198</v>
      </c>
      <c r="N418">
        <v>1101.72</v>
      </c>
      <c r="Q418" s="2">
        <v>38198</v>
      </c>
      <c r="R418">
        <v>1113.3599999999999</v>
      </c>
      <c r="S418" s="2">
        <v>38595</v>
      </c>
      <c r="T418">
        <v>6.9323800000000002</v>
      </c>
    </row>
    <row r="419" spans="1:20" x14ac:dyDescent="0.2">
      <c r="A419" s="2"/>
      <c r="C419" s="2">
        <v>38230</v>
      </c>
      <c r="D419">
        <v>1.43</v>
      </c>
      <c r="E419" s="2"/>
      <c r="G419" s="2">
        <v>38230</v>
      </c>
      <c r="H419">
        <v>4.1166999999999998</v>
      </c>
      <c r="I419" s="2"/>
      <c r="K419" s="2">
        <v>38230</v>
      </c>
      <c r="L419">
        <v>1029.6300000000001</v>
      </c>
      <c r="M419" s="2">
        <v>38230</v>
      </c>
      <c r="N419">
        <v>1104.24</v>
      </c>
      <c r="Q419" s="2">
        <v>38230</v>
      </c>
      <c r="R419">
        <v>1116.8599999999999</v>
      </c>
      <c r="S419" s="2">
        <v>38625</v>
      </c>
      <c r="T419">
        <v>7.5715399999999997</v>
      </c>
    </row>
    <row r="420" spans="1:20" x14ac:dyDescent="0.2">
      <c r="A420" s="2"/>
      <c r="C420" s="2">
        <v>38260</v>
      </c>
      <c r="D420">
        <v>1.6099999999999999</v>
      </c>
      <c r="E420" s="2"/>
      <c r="G420" s="2">
        <v>38260</v>
      </c>
      <c r="H420">
        <v>4.1193999999999997</v>
      </c>
      <c r="I420" s="2"/>
      <c r="K420" s="2">
        <v>38260</v>
      </c>
      <c r="L420">
        <v>1047.8599999999999</v>
      </c>
      <c r="M420" s="2">
        <v>38260</v>
      </c>
      <c r="N420">
        <v>1114.58</v>
      </c>
      <c r="Q420" s="2">
        <v>38260</v>
      </c>
      <c r="R420">
        <v>1130.9000000000001</v>
      </c>
      <c r="S420" s="2">
        <v>38656</v>
      </c>
      <c r="T420">
        <v>7.4918899999999997</v>
      </c>
    </row>
    <row r="421" spans="1:20" x14ac:dyDescent="0.2">
      <c r="A421" s="2"/>
      <c r="C421" s="2">
        <v>38291</v>
      </c>
      <c r="D421">
        <v>1.76</v>
      </c>
      <c r="E421" s="2"/>
      <c r="G421" s="2">
        <v>38289</v>
      </c>
      <c r="H421">
        <v>4.0235000000000003</v>
      </c>
      <c r="I421" s="2"/>
      <c r="K421" s="2">
        <v>38289</v>
      </c>
      <c r="L421">
        <v>1072.7</v>
      </c>
      <c r="M421" s="2">
        <v>38289</v>
      </c>
      <c r="N421">
        <v>1130.2</v>
      </c>
      <c r="Q421" s="2">
        <v>38289</v>
      </c>
      <c r="R421">
        <v>1149.5</v>
      </c>
      <c r="S421" s="2">
        <v>38686</v>
      </c>
      <c r="T421">
        <v>7.8064999999999998</v>
      </c>
    </row>
    <row r="422" spans="1:20" x14ac:dyDescent="0.2">
      <c r="A422" s="2"/>
      <c r="C422" s="2">
        <v>38321</v>
      </c>
      <c r="D422">
        <v>1.9300000000000002</v>
      </c>
      <c r="E422" s="2"/>
      <c r="G422" s="2">
        <v>38321</v>
      </c>
      <c r="H422">
        <v>4.3491999999999997</v>
      </c>
      <c r="I422" s="2"/>
      <c r="K422" s="2">
        <v>38321</v>
      </c>
      <c r="L422">
        <v>1127.3399999999999</v>
      </c>
      <c r="M422" s="2">
        <v>38321</v>
      </c>
      <c r="N422">
        <v>1173.82</v>
      </c>
      <c r="Q422" s="2">
        <v>38321</v>
      </c>
      <c r="R422">
        <v>1194.5999999999999</v>
      </c>
      <c r="S422" s="2">
        <v>38716</v>
      </c>
      <c r="T422">
        <v>8.4848099999999995</v>
      </c>
    </row>
    <row r="423" spans="1:20" x14ac:dyDescent="0.2">
      <c r="A423" s="2"/>
      <c r="C423" s="2">
        <v>38352</v>
      </c>
      <c r="D423">
        <v>2.16</v>
      </c>
      <c r="E423" s="2"/>
      <c r="G423" s="2">
        <v>38352</v>
      </c>
      <c r="H423">
        <v>4.2182000000000004</v>
      </c>
      <c r="I423" s="2"/>
      <c r="K423" s="2">
        <v>38352</v>
      </c>
      <c r="L423">
        <v>1169.3399999999999</v>
      </c>
      <c r="M423" s="2">
        <v>38352</v>
      </c>
      <c r="N423">
        <v>1211.92</v>
      </c>
      <c r="Q423" s="2">
        <v>38352</v>
      </c>
      <c r="R423">
        <v>1233.46</v>
      </c>
      <c r="S423" s="2">
        <v>38748</v>
      </c>
      <c r="T423">
        <v>8.9242500000000007</v>
      </c>
    </row>
    <row r="424" spans="1:20" x14ac:dyDescent="0.2">
      <c r="A424" s="2"/>
      <c r="C424" s="2">
        <v>38383</v>
      </c>
      <c r="D424">
        <v>2.2800000000000002</v>
      </c>
      <c r="E424" s="2"/>
      <c r="G424" s="2">
        <v>38383</v>
      </c>
      <c r="H424">
        <v>4.1280000000000001</v>
      </c>
      <c r="I424" s="2"/>
      <c r="K424" s="2">
        <v>38383</v>
      </c>
      <c r="L424">
        <v>1142.3499999999999</v>
      </c>
      <c r="M424" s="2">
        <v>38383</v>
      </c>
      <c r="N424">
        <v>1181.27</v>
      </c>
      <c r="Q424" s="2">
        <v>38383</v>
      </c>
      <c r="R424">
        <v>1200.81</v>
      </c>
      <c r="S424" s="2">
        <v>38776</v>
      </c>
      <c r="T424">
        <v>8.8315699999999993</v>
      </c>
    </row>
    <row r="425" spans="1:20" x14ac:dyDescent="0.2">
      <c r="A425" s="2"/>
      <c r="C425" s="2">
        <v>38411</v>
      </c>
      <c r="D425">
        <v>2.5</v>
      </c>
      <c r="E425" s="2"/>
      <c r="G425" s="2">
        <v>38411</v>
      </c>
      <c r="H425">
        <v>4.3765999999999998</v>
      </c>
      <c r="I425" s="2"/>
      <c r="K425" s="2">
        <v>38411</v>
      </c>
      <c r="L425">
        <v>1176.7</v>
      </c>
      <c r="M425" s="2">
        <v>38411</v>
      </c>
      <c r="N425">
        <v>1203.5999999999999</v>
      </c>
      <c r="Q425" s="2">
        <v>38411</v>
      </c>
      <c r="R425">
        <v>1226.03</v>
      </c>
      <c r="S425" s="2">
        <v>38807</v>
      </c>
      <c r="T425">
        <v>9.0470400000000009</v>
      </c>
    </row>
    <row r="426" spans="1:20" x14ac:dyDescent="0.2">
      <c r="A426" s="2"/>
      <c r="C426" s="2">
        <v>38442</v>
      </c>
      <c r="D426">
        <v>2.63</v>
      </c>
      <c r="E426" s="2"/>
      <c r="G426" s="2">
        <v>38442</v>
      </c>
      <c r="H426">
        <v>4.4814999999999996</v>
      </c>
      <c r="I426" s="2"/>
      <c r="K426" s="2">
        <v>38442</v>
      </c>
      <c r="L426">
        <v>1151.18</v>
      </c>
      <c r="M426" s="2">
        <v>38442</v>
      </c>
      <c r="N426">
        <v>1180.5899999999999</v>
      </c>
      <c r="Q426" s="2">
        <v>38442</v>
      </c>
      <c r="R426">
        <v>1206.6500000000001</v>
      </c>
      <c r="S426" s="2">
        <v>38835</v>
      </c>
      <c r="T426">
        <v>9.3008299999999995</v>
      </c>
    </row>
    <row r="427" spans="1:20" x14ac:dyDescent="0.2">
      <c r="A427" s="2"/>
      <c r="C427" s="2">
        <v>38472</v>
      </c>
      <c r="D427">
        <v>2.79</v>
      </c>
      <c r="E427" s="2"/>
      <c r="G427" s="2">
        <v>38471</v>
      </c>
      <c r="H427">
        <v>4.1975999999999996</v>
      </c>
      <c r="I427" s="2"/>
      <c r="K427" s="2">
        <v>38471</v>
      </c>
      <c r="L427">
        <v>1123.6400000000001</v>
      </c>
      <c r="M427" s="2">
        <v>38471</v>
      </c>
      <c r="N427">
        <v>1156.8499999999999</v>
      </c>
      <c r="Q427" s="2">
        <v>38471</v>
      </c>
      <c r="R427">
        <v>1181.02</v>
      </c>
      <c r="S427" s="2">
        <v>38868</v>
      </c>
      <c r="T427">
        <v>8.6705799999999993</v>
      </c>
    </row>
    <row r="428" spans="1:20" x14ac:dyDescent="0.2">
      <c r="A428" s="2"/>
      <c r="C428" s="2">
        <v>38503</v>
      </c>
      <c r="D428">
        <v>3</v>
      </c>
      <c r="E428" s="2"/>
      <c r="G428" s="2">
        <v>38503</v>
      </c>
      <c r="H428">
        <v>3.9809999999999999</v>
      </c>
      <c r="I428" s="2"/>
      <c r="K428" s="2">
        <v>38503</v>
      </c>
      <c r="L428">
        <v>1140.68</v>
      </c>
      <c r="M428" s="2">
        <v>38503</v>
      </c>
      <c r="N428">
        <v>1191.5</v>
      </c>
      <c r="Q428" s="2">
        <v>38503</v>
      </c>
      <c r="R428">
        <v>1216.82</v>
      </c>
      <c r="S428" s="2">
        <v>38898</v>
      </c>
      <c r="T428">
        <v>8.5795700000000004</v>
      </c>
    </row>
    <row r="429" spans="1:20" x14ac:dyDescent="0.2">
      <c r="A429" s="2"/>
      <c r="C429" s="2">
        <v>38533</v>
      </c>
      <c r="D429">
        <v>3.04</v>
      </c>
      <c r="E429" s="2"/>
      <c r="G429" s="2">
        <v>38533</v>
      </c>
      <c r="H429">
        <v>3.9130000000000003</v>
      </c>
      <c r="I429" s="2"/>
      <c r="K429" s="2">
        <v>38533</v>
      </c>
      <c r="L429">
        <v>1148.81</v>
      </c>
      <c r="M429" s="2">
        <v>38533</v>
      </c>
      <c r="N429">
        <v>1191.33</v>
      </c>
      <c r="Q429" s="2">
        <v>38533</v>
      </c>
      <c r="R429">
        <v>1221.71</v>
      </c>
      <c r="S429" s="2">
        <v>38929</v>
      </c>
      <c r="T429">
        <v>8.5288599999999999</v>
      </c>
    </row>
    <row r="430" spans="1:20" x14ac:dyDescent="0.2">
      <c r="A430" s="2"/>
      <c r="C430" s="2">
        <v>38564</v>
      </c>
      <c r="D430">
        <v>3.26</v>
      </c>
      <c r="E430" s="2"/>
      <c r="G430" s="2">
        <v>38562</v>
      </c>
      <c r="H430">
        <v>4.2759999999999998</v>
      </c>
      <c r="I430" s="2"/>
      <c r="K430" s="2">
        <v>38562</v>
      </c>
      <c r="L430">
        <v>1188.1600000000001</v>
      </c>
      <c r="M430" s="2">
        <v>38562</v>
      </c>
      <c r="N430">
        <v>1234.18</v>
      </c>
      <c r="Q430" s="2">
        <v>38562</v>
      </c>
      <c r="R430">
        <v>1267.4000000000001</v>
      </c>
      <c r="S430" s="2">
        <v>38960</v>
      </c>
      <c r="T430">
        <v>8.6642499999999991</v>
      </c>
    </row>
    <row r="431" spans="1:20" x14ac:dyDescent="0.2">
      <c r="A431" s="2"/>
      <c r="C431" s="2">
        <v>38595</v>
      </c>
      <c r="D431">
        <v>3.5</v>
      </c>
      <c r="E431" s="2"/>
      <c r="G431" s="2">
        <v>38595</v>
      </c>
      <c r="H431">
        <v>4.0137</v>
      </c>
      <c r="I431" s="2"/>
      <c r="K431" s="2">
        <v>38595</v>
      </c>
      <c r="L431">
        <v>1194.81</v>
      </c>
      <c r="M431" s="2">
        <v>38595</v>
      </c>
      <c r="N431">
        <v>1220.33</v>
      </c>
      <c r="Q431" s="2">
        <v>38595</v>
      </c>
      <c r="R431">
        <v>1258.02</v>
      </c>
      <c r="S431" s="2">
        <v>38989</v>
      </c>
      <c r="T431">
        <v>8.4960199999999997</v>
      </c>
    </row>
    <row r="432" spans="1:20" x14ac:dyDescent="0.2">
      <c r="A432" s="2"/>
      <c r="C432" s="2">
        <v>38625</v>
      </c>
      <c r="D432">
        <v>3.62</v>
      </c>
      <c r="E432" s="2"/>
      <c r="G432" s="2">
        <v>38625</v>
      </c>
      <c r="H432">
        <v>4.3239999999999998</v>
      </c>
      <c r="I432" s="2"/>
      <c r="K432" s="2">
        <v>38625</v>
      </c>
      <c r="L432">
        <v>1224.31</v>
      </c>
      <c r="M432" s="2">
        <v>38625</v>
      </c>
      <c r="N432">
        <v>1228.81</v>
      </c>
      <c r="Q432" s="2">
        <v>38625</v>
      </c>
      <c r="R432">
        <v>1271.21</v>
      </c>
      <c r="S432" s="2">
        <v>39021</v>
      </c>
      <c r="T432">
        <v>8.6724599999999992</v>
      </c>
    </row>
    <row r="433" spans="1:20" x14ac:dyDescent="0.2">
      <c r="A433" s="2"/>
      <c r="C433" s="2">
        <v>38656</v>
      </c>
      <c r="D433">
        <v>3.7800000000000002</v>
      </c>
      <c r="E433" s="2"/>
      <c r="G433" s="2">
        <v>38656</v>
      </c>
      <c r="H433">
        <v>4.5506000000000002</v>
      </c>
      <c r="I433" s="2"/>
      <c r="K433" s="2">
        <v>38656</v>
      </c>
      <c r="L433">
        <v>1193.8800000000001</v>
      </c>
      <c r="M433" s="2">
        <v>38656</v>
      </c>
      <c r="N433">
        <v>1207.01</v>
      </c>
      <c r="Q433" s="2">
        <v>38656</v>
      </c>
      <c r="R433">
        <v>1244.57</v>
      </c>
      <c r="S433" s="2">
        <v>39051</v>
      </c>
      <c r="T433">
        <v>8.6940899999999992</v>
      </c>
    </row>
    <row r="434" spans="1:20" x14ac:dyDescent="0.2">
      <c r="A434" s="2"/>
      <c r="C434" s="2">
        <v>38686</v>
      </c>
      <c r="D434">
        <v>4</v>
      </c>
      <c r="E434" s="2"/>
      <c r="G434" s="2">
        <v>38686</v>
      </c>
      <c r="H434">
        <v>4.484</v>
      </c>
      <c r="I434" s="2"/>
      <c r="K434" s="2">
        <v>38686</v>
      </c>
      <c r="L434">
        <v>1231.4100000000001</v>
      </c>
      <c r="M434" s="2">
        <v>38686</v>
      </c>
      <c r="N434">
        <v>1249.48</v>
      </c>
      <c r="Q434" s="2">
        <v>38686</v>
      </c>
      <c r="R434">
        <v>1292.7</v>
      </c>
      <c r="S434" s="2">
        <v>39080</v>
      </c>
      <c r="T434">
        <v>8.9175199999999997</v>
      </c>
    </row>
    <row r="435" spans="1:20" x14ac:dyDescent="0.2">
      <c r="A435" s="2"/>
      <c r="C435" s="2">
        <v>38717</v>
      </c>
      <c r="D435">
        <v>4.16</v>
      </c>
      <c r="E435" s="2"/>
      <c r="G435" s="2">
        <v>38716</v>
      </c>
      <c r="H435">
        <v>4.3910999999999998</v>
      </c>
      <c r="I435" s="2"/>
      <c r="K435" s="2">
        <v>38716</v>
      </c>
      <c r="L435">
        <v>1257.78</v>
      </c>
      <c r="M435" s="2">
        <v>38716</v>
      </c>
      <c r="N435">
        <v>1248.29</v>
      </c>
      <c r="Q435" s="2">
        <v>38716</v>
      </c>
      <c r="R435">
        <v>1295.0899999999999</v>
      </c>
      <c r="S435" s="2">
        <v>39113</v>
      </c>
      <c r="T435">
        <v>8.99057</v>
      </c>
    </row>
    <row r="436" spans="1:20" x14ac:dyDescent="0.2">
      <c r="A436" s="2"/>
      <c r="C436" s="2">
        <v>38748</v>
      </c>
      <c r="D436">
        <v>4.29</v>
      </c>
      <c r="E436" s="2"/>
      <c r="G436" s="2">
        <v>38748</v>
      </c>
      <c r="H436">
        <v>4.5152000000000001</v>
      </c>
      <c r="I436" s="2"/>
      <c r="K436" s="2">
        <v>38748</v>
      </c>
      <c r="L436">
        <v>1313.21</v>
      </c>
      <c r="M436" s="2">
        <v>38748</v>
      </c>
      <c r="N436">
        <v>1280.08</v>
      </c>
      <c r="Q436" s="2">
        <v>38748</v>
      </c>
      <c r="R436">
        <v>1334.05</v>
      </c>
      <c r="S436" s="2">
        <v>39141</v>
      </c>
      <c r="T436">
        <v>9.3542699999999996</v>
      </c>
    </row>
    <row r="437" spans="1:20" x14ac:dyDescent="0.2">
      <c r="A437" s="2"/>
      <c r="C437" s="2">
        <v>38776</v>
      </c>
      <c r="D437">
        <v>4.49</v>
      </c>
      <c r="E437" s="2"/>
      <c r="G437" s="2">
        <v>38776</v>
      </c>
      <c r="H437">
        <v>4.5510000000000002</v>
      </c>
      <c r="I437" s="2"/>
      <c r="K437" s="2">
        <v>38776</v>
      </c>
      <c r="L437">
        <v>1309.45</v>
      </c>
      <c r="M437" s="2">
        <v>38776</v>
      </c>
      <c r="N437">
        <v>1280.6600000000001</v>
      </c>
      <c r="Q437" s="2">
        <v>38776</v>
      </c>
      <c r="R437">
        <v>1330.89</v>
      </c>
      <c r="S437" s="2">
        <v>39171</v>
      </c>
      <c r="T437">
        <v>9.2132299999999994</v>
      </c>
    </row>
    <row r="438" spans="1:20" x14ac:dyDescent="0.2">
      <c r="A438" s="2"/>
      <c r="C438" s="2">
        <v>38807</v>
      </c>
      <c r="D438">
        <v>4.59</v>
      </c>
      <c r="E438" s="2"/>
      <c r="G438" s="2">
        <v>38807</v>
      </c>
      <c r="H438">
        <v>4.8472</v>
      </c>
      <c r="I438" s="2"/>
      <c r="K438" s="2">
        <v>38807</v>
      </c>
      <c r="L438">
        <v>1335.07</v>
      </c>
      <c r="M438" s="2">
        <v>38807</v>
      </c>
      <c r="N438">
        <v>1294.83</v>
      </c>
      <c r="Q438" s="2">
        <v>38807</v>
      </c>
      <c r="R438">
        <v>1346.32</v>
      </c>
      <c r="S438" s="2">
        <v>39202</v>
      </c>
      <c r="T438">
        <v>9.0031400000000001</v>
      </c>
    </row>
    <row r="439" spans="1:20" x14ac:dyDescent="0.2">
      <c r="A439" s="2"/>
      <c r="C439" s="2">
        <v>38837</v>
      </c>
      <c r="D439">
        <v>4.79</v>
      </c>
      <c r="E439" s="2"/>
      <c r="G439" s="2">
        <v>38835</v>
      </c>
      <c r="H439">
        <v>5.0505000000000004</v>
      </c>
      <c r="I439" s="2"/>
      <c r="K439" s="2">
        <v>38835</v>
      </c>
      <c r="L439">
        <v>1373.38</v>
      </c>
      <c r="M439" s="2">
        <v>38835</v>
      </c>
      <c r="N439">
        <v>1310.6099999999999</v>
      </c>
      <c r="Q439" s="2">
        <v>38835</v>
      </c>
      <c r="R439">
        <v>1365.57</v>
      </c>
      <c r="S439" s="2">
        <v>39233</v>
      </c>
      <c r="T439">
        <v>9.1389499999999995</v>
      </c>
    </row>
    <row r="440" spans="1:20" x14ac:dyDescent="0.2">
      <c r="A440" s="2"/>
      <c r="C440" s="2">
        <v>38868</v>
      </c>
      <c r="D440">
        <v>4.9399999999999995</v>
      </c>
      <c r="E440" s="2"/>
      <c r="G440" s="2">
        <v>38868</v>
      </c>
      <c r="H440">
        <v>5.1185999999999998</v>
      </c>
      <c r="I440" s="2"/>
      <c r="K440" s="2">
        <v>38868</v>
      </c>
      <c r="L440">
        <v>1322.25</v>
      </c>
      <c r="M440" s="2">
        <v>38868</v>
      </c>
      <c r="N440">
        <v>1270.0899999999999</v>
      </c>
      <c r="Q440" s="2">
        <v>38868</v>
      </c>
      <c r="R440">
        <v>1322.65</v>
      </c>
      <c r="S440" s="2">
        <v>39262</v>
      </c>
      <c r="T440">
        <v>9.1285500000000006</v>
      </c>
    </row>
    <row r="441" spans="1:20" x14ac:dyDescent="0.2">
      <c r="A441" s="2"/>
      <c r="C441" s="2">
        <v>38898</v>
      </c>
      <c r="D441">
        <v>4.99</v>
      </c>
      <c r="E441" s="2"/>
      <c r="G441" s="2">
        <v>38898</v>
      </c>
      <c r="H441">
        <v>5.1364000000000001</v>
      </c>
      <c r="I441" s="2"/>
      <c r="K441" s="2">
        <v>38898</v>
      </c>
      <c r="L441">
        <v>1319.93</v>
      </c>
      <c r="M441" s="2">
        <v>38898</v>
      </c>
      <c r="N441">
        <v>1270.2</v>
      </c>
      <c r="Q441" s="2">
        <v>38898</v>
      </c>
      <c r="R441">
        <v>1320.77</v>
      </c>
      <c r="S441" s="2">
        <v>39294</v>
      </c>
      <c r="T441">
        <v>9.0805100000000003</v>
      </c>
    </row>
    <row r="442" spans="1:20" x14ac:dyDescent="0.2">
      <c r="A442" s="2"/>
      <c r="C442" s="2">
        <v>38929</v>
      </c>
      <c r="D442">
        <v>5.24</v>
      </c>
      <c r="E442" s="2"/>
      <c r="G442" s="2">
        <v>38929</v>
      </c>
      <c r="H442">
        <v>4.9794</v>
      </c>
      <c r="I442" s="2"/>
      <c r="K442" s="2">
        <v>38929</v>
      </c>
      <c r="L442">
        <v>1327.23</v>
      </c>
      <c r="M442" s="2">
        <v>38929</v>
      </c>
      <c r="N442">
        <v>1276.6600000000001</v>
      </c>
      <c r="Q442" s="2">
        <v>38929</v>
      </c>
      <c r="R442">
        <v>1323.8</v>
      </c>
      <c r="S442" s="2">
        <v>39325</v>
      </c>
      <c r="T442">
        <v>8.8234499999999993</v>
      </c>
    </row>
    <row r="443" spans="1:20" x14ac:dyDescent="0.2">
      <c r="A443" s="2"/>
      <c r="C443" s="2">
        <v>38960</v>
      </c>
      <c r="D443">
        <v>5.25</v>
      </c>
      <c r="E443" s="2"/>
      <c r="G443" s="2">
        <v>38960</v>
      </c>
      <c r="H443">
        <v>4.7257999999999996</v>
      </c>
      <c r="I443" s="2"/>
      <c r="K443" s="2">
        <v>38960</v>
      </c>
      <c r="L443">
        <v>1358.87</v>
      </c>
      <c r="M443" s="2">
        <v>38960</v>
      </c>
      <c r="N443">
        <v>1303.82</v>
      </c>
      <c r="Q443" s="2">
        <v>38960</v>
      </c>
      <c r="R443">
        <v>1354.1</v>
      </c>
      <c r="S443" s="2">
        <v>39353</v>
      </c>
      <c r="T443">
        <v>8.9999599999999997</v>
      </c>
    </row>
    <row r="444" spans="1:20" x14ac:dyDescent="0.2">
      <c r="A444" s="2"/>
      <c r="C444" s="2">
        <v>38990</v>
      </c>
      <c r="D444">
        <v>5.25</v>
      </c>
      <c r="E444" s="2"/>
      <c r="G444" s="2">
        <v>38989</v>
      </c>
      <c r="H444">
        <v>4.6276000000000002</v>
      </c>
      <c r="I444" s="2"/>
      <c r="K444" s="2">
        <v>38989</v>
      </c>
      <c r="L444">
        <v>1373.37</v>
      </c>
      <c r="M444" s="2">
        <v>38989</v>
      </c>
      <c r="N444">
        <v>1335.85</v>
      </c>
      <c r="Q444" s="2">
        <v>38989</v>
      </c>
      <c r="R444">
        <v>1381.54</v>
      </c>
      <c r="S444" s="2">
        <v>39386</v>
      </c>
      <c r="T444">
        <v>8.9539799999999996</v>
      </c>
    </row>
    <row r="445" spans="1:20" x14ac:dyDescent="0.2">
      <c r="A445" s="2"/>
      <c r="C445" s="2">
        <v>39021</v>
      </c>
      <c r="D445">
        <v>5.25</v>
      </c>
      <c r="E445" s="2"/>
      <c r="G445" s="2">
        <v>39021</v>
      </c>
      <c r="H445">
        <v>4.5980999999999996</v>
      </c>
      <c r="I445" s="2"/>
      <c r="K445" s="2">
        <v>39021</v>
      </c>
      <c r="L445">
        <v>1422.93</v>
      </c>
      <c r="M445" s="2">
        <v>39021</v>
      </c>
      <c r="N445">
        <v>1377.94</v>
      </c>
      <c r="Q445" s="2">
        <v>39021</v>
      </c>
      <c r="R445">
        <v>1428.6</v>
      </c>
      <c r="S445" s="2">
        <v>39416</v>
      </c>
      <c r="T445">
        <v>8.7855000000000008</v>
      </c>
    </row>
    <row r="446" spans="1:20" x14ac:dyDescent="0.2">
      <c r="A446" s="2"/>
      <c r="C446" s="2">
        <v>39051</v>
      </c>
      <c r="D446">
        <v>5.25</v>
      </c>
      <c r="E446" s="2"/>
      <c r="G446" s="2">
        <v>39051</v>
      </c>
      <c r="H446">
        <v>4.4581</v>
      </c>
      <c r="I446" s="2"/>
      <c r="K446" s="2">
        <v>39051</v>
      </c>
      <c r="L446">
        <v>1455.17</v>
      </c>
      <c r="M446" s="2">
        <v>39051</v>
      </c>
      <c r="N446">
        <v>1400.63</v>
      </c>
      <c r="Q446" s="2">
        <v>39051</v>
      </c>
      <c r="R446">
        <v>1454.33</v>
      </c>
      <c r="S446" s="2">
        <v>39447</v>
      </c>
      <c r="T446">
        <v>8.4232300000000002</v>
      </c>
    </row>
    <row r="447" spans="1:20" x14ac:dyDescent="0.2">
      <c r="A447" s="2"/>
      <c r="C447" s="2">
        <v>39082</v>
      </c>
      <c r="D447">
        <v>5.24</v>
      </c>
      <c r="E447" s="2"/>
      <c r="G447" s="2">
        <v>39080</v>
      </c>
      <c r="H447">
        <v>4.7022000000000004</v>
      </c>
      <c r="I447" s="2"/>
      <c r="K447" s="2">
        <v>39080</v>
      </c>
      <c r="L447">
        <v>1483.58</v>
      </c>
      <c r="M447" s="2">
        <v>39080</v>
      </c>
      <c r="N447">
        <v>1418.3</v>
      </c>
      <c r="Q447" s="2">
        <v>39080</v>
      </c>
      <c r="R447">
        <v>1467.92</v>
      </c>
      <c r="S447" s="2">
        <v>39478</v>
      </c>
      <c r="T447">
        <v>8.0345899999999997</v>
      </c>
    </row>
    <row r="448" spans="1:20" x14ac:dyDescent="0.2">
      <c r="A448" s="2"/>
      <c r="C448" s="2">
        <v>39113</v>
      </c>
      <c r="D448">
        <v>5.25</v>
      </c>
      <c r="E448" s="2"/>
      <c r="G448" s="2">
        <v>39113</v>
      </c>
      <c r="H448">
        <v>4.8079999999999998</v>
      </c>
      <c r="I448" s="2"/>
      <c r="K448" s="2">
        <v>39113</v>
      </c>
      <c r="L448">
        <v>1500.23</v>
      </c>
      <c r="M448" s="2">
        <v>39113</v>
      </c>
      <c r="N448">
        <v>1438.24</v>
      </c>
      <c r="Q448" s="2">
        <v>39113</v>
      </c>
      <c r="R448">
        <v>1490.93</v>
      </c>
      <c r="S448" s="2">
        <v>39507</v>
      </c>
      <c r="T448">
        <v>8.0883400000000005</v>
      </c>
    </row>
    <row r="449" spans="1:20" x14ac:dyDescent="0.2">
      <c r="A449" s="2"/>
      <c r="C449" s="2">
        <v>39141</v>
      </c>
      <c r="D449">
        <v>5.26</v>
      </c>
      <c r="E449" s="2"/>
      <c r="G449" s="2">
        <v>39141</v>
      </c>
      <c r="H449">
        <v>4.5656999999999996</v>
      </c>
      <c r="I449" s="2"/>
      <c r="K449" s="2">
        <v>39141</v>
      </c>
      <c r="L449">
        <v>1490.44</v>
      </c>
      <c r="M449" s="2">
        <v>39141</v>
      </c>
      <c r="N449">
        <v>1406.82</v>
      </c>
      <c r="Q449" s="2">
        <v>39141</v>
      </c>
      <c r="R449">
        <v>1462.93</v>
      </c>
      <c r="S449" s="2">
        <v>39538</v>
      </c>
      <c r="T449">
        <v>7.6768000000000001</v>
      </c>
    </row>
    <row r="450" spans="1:20" x14ac:dyDescent="0.2">
      <c r="A450" s="2"/>
      <c r="C450" s="2">
        <v>39172</v>
      </c>
      <c r="D450">
        <v>5.26</v>
      </c>
      <c r="E450" s="2"/>
      <c r="G450" s="2">
        <v>39171</v>
      </c>
      <c r="H450">
        <v>4.6443000000000003</v>
      </c>
      <c r="I450" s="2"/>
      <c r="K450" s="2">
        <v>39171</v>
      </c>
      <c r="L450">
        <v>1514.18</v>
      </c>
      <c r="M450" s="2">
        <v>39171</v>
      </c>
      <c r="N450">
        <v>1420.86</v>
      </c>
      <c r="Q450" s="2">
        <v>39171</v>
      </c>
      <c r="R450">
        <v>1478.56</v>
      </c>
      <c r="S450" s="2">
        <v>39568</v>
      </c>
      <c r="T450">
        <v>8.2711699999999997</v>
      </c>
    </row>
    <row r="451" spans="1:20" x14ac:dyDescent="0.2">
      <c r="A451" s="2"/>
      <c r="C451" s="2">
        <v>39202</v>
      </c>
      <c r="D451">
        <v>5.25</v>
      </c>
      <c r="E451" s="2"/>
      <c r="G451" s="2">
        <v>39202</v>
      </c>
      <c r="H451">
        <v>4.6222000000000003</v>
      </c>
      <c r="I451" s="2"/>
      <c r="K451" s="2">
        <v>39202</v>
      </c>
      <c r="L451">
        <v>1577.86</v>
      </c>
      <c r="M451" s="2">
        <v>39202</v>
      </c>
      <c r="N451">
        <v>1482.37</v>
      </c>
      <c r="Q451" s="2">
        <v>39202</v>
      </c>
      <c r="R451">
        <v>1542.31</v>
      </c>
      <c r="S451" s="2">
        <v>39598</v>
      </c>
      <c r="T451">
        <v>8.4703300000000006</v>
      </c>
    </row>
    <row r="452" spans="1:20" x14ac:dyDescent="0.2">
      <c r="A452" s="2"/>
      <c r="C452" s="2">
        <v>39233</v>
      </c>
      <c r="D452">
        <v>5.25</v>
      </c>
      <c r="E452" s="2"/>
      <c r="G452" s="2">
        <v>39233</v>
      </c>
      <c r="H452">
        <v>4.8879000000000001</v>
      </c>
      <c r="I452" s="2"/>
      <c r="K452" s="2">
        <v>39233</v>
      </c>
      <c r="L452">
        <v>1616.87</v>
      </c>
      <c r="M452" s="2">
        <v>39233</v>
      </c>
      <c r="N452">
        <v>1530.62</v>
      </c>
      <c r="Q452" s="2">
        <v>39233</v>
      </c>
      <c r="R452">
        <v>1598.33</v>
      </c>
      <c r="S452" s="2">
        <v>39629</v>
      </c>
      <c r="T452">
        <v>7.8710300000000002</v>
      </c>
    </row>
    <row r="453" spans="1:20" x14ac:dyDescent="0.2">
      <c r="A453" s="2"/>
      <c r="C453" s="2">
        <v>39263</v>
      </c>
      <c r="D453">
        <v>5.25</v>
      </c>
      <c r="E453" s="2"/>
      <c r="G453" s="2">
        <v>39262</v>
      </c>
      <c r="H453">
        <v>5.0244</v>
      </c>
      <c r="I453" s="2"/>
      <c r="K453" s="2">
        <v>39262</v>
      </c>
      <c r="L453">
        <v>1602.36</v>
      </c>
      <c r="M453" s="2">
        <v>39262</v>
      </c>
      <c r="N453">
        <v>1503.35</v>
      </c>
      <c r="Q453" s="2">
        <v>39262</v>
      </c>
      <c r="R453">
        <v>1571.37</v>
      </c>
      <c r="S453" s="2">
        <v>39660</v>
      </c>
      <c r="T453">
        <v>7.6232199999999999</v>
      </c>
    </row>
    <row r="454" spans="1:20" x14ac:dyDescent="0.2">
      <c r="A454" s="2"/>
      <c r="C454" s="2">
        <v>39294</v>
      </c>
      <c r="D454">
        <v>5.26</v>
      </c>
      <c r="E454" s="2"/>
      <c r="G454" s="2">
        <v>39294</v>
      </c>
      <c r="H454">
        <v>4.7388000000000003</v>
      </c>
      <c r="I454" s="2"/>
      <c r="K454" s="2">
        <v>39294</v>
      </c>
      <c r="L454">
        <v>1565.81</v>
      </c>
      <c r="M454" s="2">
        <v>39294</v>
      </c>
      <c r="N454">
        <v>1455.27</v>
      </c>
      <c r="Q454" s="2">
        <v>39294</v>
      </c>
      <c r="R454">
        <v>1524.51</v>
      </c>
      <c r="S454" s="2">
        <v>39689</v>
      </c>
      <c r="T454">
        <v>7.2943899999999999</v>
      </c>
    </row>
    <row r="455" spans="1:20" x14ac:dyDescent="0.2">
      <c r="A455" s="2"/>
      <c r="C455" s="2">
        <v>39325</v>
      </c>
      <c r="D455">
        <v>5.0199999999999996</v>
      </c>
      <c r="E455" s="2"/>
      <c r="G455" s="2">
        <v>39325</v>
      </c>
      <c r="H455">
        <v>4.5292000000000003</v>
      </c>
      <c r="I455" s="2"/>
      <c r="K455" s="2">
        <v>39325</v>
      </c>
      <c r="L455">
        <v>1561.59</v>
      </c>
      <c r="M455" s="2">
        <v>39325</v>
      </c>
      <c r="N455">
        <v>1473.99</v>
      </c>
      <c r="Q455" s="2">
        <v>39325</v>
      </c>
      <c r="R455">
        <v>1542.78</v>
      </c>
      <c r="S455" s="2">
        <v>39721</v>
      </c>
      <c r="T455">
        <v>6.4397700000000002</v>
      </c>
    </row>
    <row r="456" spans="1:20" x14ac:dyDescent="0.2">
      <c r="A456" s="2"/>
      <c r="C456" s="2">
        <v>39355</v>
      </c>
      <c r="D456">
        <v>4.9399999999999995</v>
      </c>
      <c r="E456" s="2"/>
      <c r="G456" s="2">
        <v>39353</v>
      </c>
      <c r="H456">
        <v>4.5865</v>
      </c>
      <c r="I456" s="2"/>
      <c r="K456" s="2">
        <v>39353</v>
      </c>
      <c r="L456">
        <v>1633.58</v>
      </c>
      <c r="M456" s="2">
        <v>39353</v>
      </c>
      <c r="N456">
        <v>1526.75</v>
      </c>
      <c r="Q456" s="2">
        <v>39353</v>
      </c>
      <c r="R456">
        <v>1605.83</v>
      </c>
      <c r="S456" s="2">
        <v>39752</v>
      </c>
      <c r="T456">
        <v>5.4937899999999997</v>
      </c>
    </row>
    <row r="457" spans="1:20" x14ac:dyDescent="0.2">
      <c r="A457" s="2"/>
      <c r="C457" s="2">
        <v>39386</v>
      </c>
      <c r="D457">
        <v>4.76</v>
      </c>
      <c r="E457" s="2"/>
      <c r="G457" s="2">
        <v>39386</v>
      </c>
      <c r="H457">
        <v>4.4707999999999997</v>
      </c>
      <c r="I457" s="2"/>
      <c r="K457" s="2">
        <v>39386</v>
      </c>
      <c r="L457">
        <v>1682.35</v>
      </c>
      <c r="M457" s="2">
        <v>39386</v>
      </c>
      <c r="N457">
        <v>1549.38</v>
      </c>
      <c r="Q457" s="2">
        <v>39386</v>
      </c>
      <c r="R457">
        <v>1640.89</v>
      </c>
      <c r="S457" s="2">
        <v>39780</v>
      </c>
      <c r="T457">
        <v>5.4028499999999999</v>
      </c>
    </row>
    <row r="458" spans="1:20" x14ac:dyDescent="0.2">
      <c r="A458" s="2"/>
      <c r="C458" s="2">
        <v>39416</v>
      </c>
      <c r="D458">
        <v>4.49</v>
      </c>
      <c r="E458" s="2"/>
      <c r="G458" s="2">
        <v>39416</v>
      </c>
      <c r="H458">
        <v>3.9379</v>
      </c>
      <c r="I458" s="2"/>
      <c r="K458" s="2">
        <v>39416</v>
      </c>
      <c r="L458">
        <v>1610.94</v>
      </c>
      <c r="M458" s="2">
        <v>39416</v>
      </c>
      <c r="N458">
        <v>1481.14</v>
      </c>
      <c r="Q458" s="2">
        <v>39416</v>
      </c>
      <c r="R458">
        <v>1558.8</v>
      </c>
      <c r="S458" s="2">
        <v>39813</v>
      </c>
      <c r="T458">
        <v>5.8469699999999998</v>
      </c>
    </row>
    <row r="459" spans="1:20" x14ac:dyDescent="0.2">
      <c r="A459" s="2"/>
      <c r="C459" s="2">
        <v>39447</v>
      </c>
      <c r="D459">
        <v>4.24</v>
      </c>
      <c r="E459" s="2"/>
      <c r="G459" s="2">
        <v>39447</v>
      </c>
      <c r="H459">
        <v>4.0232000000000001</v>
      </c>
      <c r="I459" s="2"/>
      <c r="K459" s="2">
        <v>39447</v>
      </c>
      <c r="L459">
        <v>1588.8</v>
      </c>
      <c r="M459" s="2">
        <v>39447</v>
      </c>
      <c r="N459">
        <v>1468.36</v>
      </c>
      <c r="Q459" s="2">
        <v>39447</v>
      </c>
      <c r="R459">
        <v>1551.27</v>
      </c>
      <c r="S459" s="2">
        <v>39843</v>
      </c>
      <c r="T459">
        <v>5.4505800000000004</v>
      </c>
    </row>
    <row r="460" spans="1:20" x14ac:dyDescent="0.2">
      <c r="A460" s="2"/>
      <c r="C460" s="2">
        <v>39478</v>
      </c>
      <c r="D460">
        <v>3.94</v>
      </c>
      <c r="E460" s="2"/>
      <c r="G460" s="2">
        <v>39478</v>
      </c>
      <c r="H460">
        <v>3.5930999999999997</v>
      </c>
      <c r="I460" s="2"/>
      <c r="K460" s="2">
        <v>39478</v>
      </c>
      <c r="L460">
        <v>1466.35</v>
      </c>
      <c r="M460" s="2">
        <v>39478</v>
      </c>
      <c r="N460">
        <v>1378.55</v>
      </c>
      <c r="Q460" s="2">
        <v>39478</v>
      </c>
      <c r="R460">
        <v>1454.93</v>
      </c>
      <c r="S460" s="2">
        <v>39871</v>
      </c>
      <c r="T460">
        <v>4.7744200000000001</v>
      </c>
    </row>
    <row r="461" spans="1:20" x14ac:dyDescent="0.2">
      <c r="A461" s="2"/>
      <c r="C461" s="2">
        <v>39507</v>
      </c>
      <c r="D461">
        <v>2.98</v>
      </c>
      <c r="E461" s="2"/>
      <c r="G461" s="2">
        <v>39507</v>
      </c>
      <c r="H461">
        <v>3.5091999999999999</v>
      </c>
      <c r="I461" s="2"/>
      <c r="K461" s="2">
        <v>39507</v>
      </c>
      <c r="L461">
        <v>1455.56</v>
      </c>
      <c r="M461" s="2">
        <v>39507</v>
      </c>
      <c r="N461">
        <v>1330.63</v>
      </c>
      <c r="Q461" s="2">
        <v>39507</v>
      </c>
      <c r="R461">
        <v>1417.43</v>
      </c>
      <c r="S461" s="2">
        <v>39903</v>
      </c>
      <c r="T461">
        <v>4.8103300000000004</v>
      </c>
    </row>
    <row r="462" spans="1:20" x14ac:dyDescent="0.2">
      <c r="A462" s="2"/>
      <c r="C462" s="2">
        <v>39538</v>
      </c>
      <c r="D462">
        <v>2.61</v>
      </c>
      <c r="E462" s="2"/>
      <c r="G462" s="2">
        <v>39538</v>
      </c>
      <c r="H462">
        <v>3.4096000000000002</v>
      </c>
      <c r="I462" s="2"/>
      <c r="K462" s="2">
        <v>39538</v>
      </c>
      <c r="L462">
        <v>1437.4</v>
      </c>
      <c r="M462" s="2">
        <v>39538</v>
      </c>
      <c r="N462">
        <v>1322.7</v>
      </c>
      <c r="Q462" s="2">
        <v>39538</v>
      </c>
      <c r="R462">
        <v>1403.45</v>
      </c>
      <c r="S462" s="2">
        <v>39933</v>
      </c>
      <c r="T462">
        <v>5.2774099999999997</v>
      </c>
    </row>
    <row r="463" spans="1:20" x14ac:dyDescent="0.2">
      <c r="A463" s="2"/>
      <c r="C463" s="2">
        <v>39568</v>
      </c>
      <c r="D463">
        <v>2.2800000000000002</v>
      </c>
      <c r="E463" s="2"/>
      <c r="G463" s="2">
        <v>39568</v>
      </c>
      <c r="H463">
        <v>3.7279</v>
      </c>
      <c r="I463" s="2"/>
      <c r="K463" s="2">
        <v>39568</v>
      </c>
      <c r="L463">
        <v>1508.99</v>
      </c>
      <c r="M463" s="2">
        <v>39568</v>
      </c>
      <c r="N463">
        <v>1385.59</v>
      </c>
      <c r="Q463" s="2">
        <v>39568</v>
      </c>
      <c r="R463">
        <v>1473.75</v>
      </c>
      <c r="S463" s="2">
        <v>39962</v>
      </c>
      <c r="T463">
        <v>5.8397399999999999</v>
      </c>
    </row>
    <row r="464" spans="1:20" x14ac:dyDescent="0.2">
      <c r="A464" s="2"/>
      <c r="C464" s="2">
        <v>39599</v>
      </c>
      <c r="D464">
        <v>1.98</v>
      </c>
      <c r="E464" s="2"/>
      <c r="G464" s="2">
        <v>39598</v>
      </c>
      <c r="H464">
        <v>4.0594999999999999</v>
      </c>
      <c r="I464" s="2"/>
      <c r="K464" s="2">
        <v>39598</v>
      </c>
      <c r="L464">
        <v>1525.73</v>
      </c>
      <c r="M464" s="2">
        <v>39598</v>
      </c>
      <c r="N464">
        <v>1400.38</v>
      </c>
      <c r="Q464" s="2">
        <v>39598</v>
      </c>
      <c r="R464">
        <v>1501.75</v>
      </c>
      <c r="S464" s="2">
        <v>39994</v>
      </c>
      <c r="T464">
        <v>5.9589100000000004</v>
      </c>
    </row>
    <row r="465" spans="1:20" x14ac:dyDescent="0.2">
      <c r="A465" s="2"/>
      <c r="C465" s="2">
        <v>39629</v>
      </c>
      <c r="D465">
        <v>2</v>
      </c>
      <c r="E465" s="2"/>
      <c r="G465" s="2">
        <v>39629</v>
      </c>
      <c r="H465">
        <v>3.9689999999999999</v>
      </c>
      <c r="I465" s="2"/>
      <c r="K465" s="2">
        <v>39629</v>
      </c>
      <c r="L465">
        <v>1402.13</v>
      </c>
      <c r="M465" s="2">
        <v>39629</v>
      </c>
      <c r="N465">
        <v>1280</v>
      </c>
      <c r="Q465" s="2">
        <v>39629</v>
      </c>
      <c r="R465">
        <v>1383.01</v>
      </c>
      <c r="S465" s="2">
        <v>40025</v>
      </c>
      <c r="T465">
        <v>6.2382400000000002</v>
      </c>
    </row>
    <row r="466" spans="1:20" x14ac:dyDescent="0.2">
      <c r="A466" s="2"/>
      <c r="C466" s="2">
        <v>39660</v>
      </c>
      <c r="D466">
        <v>2.0099999999999998</v>
      </c>
      <c r="E466" s="2"/>
      <c r="G466" s="2">
        <v>39660</v>
      </c>
      <c r="H466">
        <v>3.9462000000000002</v>
      </c>
      <c r="I466" s="2"/>
      <c r="K466" s="2">
        <v>39660</v>
      </c>
      <c r="L466">
        <v>1366.7</v>
      </c>
      <c r="M466" s="2">
        <v>39660</v>
      </c>
      <c r="N466">
        <v>1267.3800000000001</v>
      </c>
      <c r="Q466" s="2">
        <v>39660</v>
      </c>
      <c r="R466">
        <v>1357.68</v>
      </c>
      <c r="S466" s="2">
        <v>40056</v>
      </c>
      <c r="T466">
        <v>6.4392699999999996</v>
      </c>
    </row>
    <row r="467" spans="1:20" x14ac:dyDescent="0.2">
      <c r="A467" s="2"/>
      <c r="C467" s="2">
        <v>39691</v>
      </c>
      <c r="D467">
        <v>2</v>
      </c>
      <c r="E467" s="2"/>
      <c r="G467" s="2">
        <v>39689</v>
      </c>
      <c r="H467">
        <v>3.8115999999999999</v>
      </c>
      <c r="I467" s="2"/>
      <c r="K467" s="2">
        <v>39689</v>
      </c>
      <c r="L467">
        <v>1344.86</v>
      </c>
      <c r="M467" s="2">
        <v>39689</v>
      </c>
      <c r="N467">
        <v>1282.83</v>
      </c>
      <c r="Q467" s="2">
        <v>39689</v>
      </c>
      <c r="R467">
        <v>1369.38</v>
      </c>
      <c r="S467" s="2">
        <v>40086</v>
      </c>
      <c r="T467">
        <v>6.2831200000000003</v>
      </c>
    </row>
    <row r="468" spans="1:20" x14ac:dyDescent="0.2">
      <c r="A468" s="2"/>
      <c r="C468" s="2">
        <v>39721</v>
      </c>
      <c r="D468">
        <v>1.81</v>
      </c>
      <c r="E468" s="2"/>
      <c r="G468" s="2">
        <v>39721</v>
      </c>
      <c r="H468">
        <v>3.8233999999999999</v>
      </c>
      <c r="I468" s="2"/>
      <c r="K468" s="2">
        <v>39721</v>
      </c>
      <c r="L468">
        <v>1182.44</v>
      </c>
      <c r="M468" s="2">
        <v>39721</v>
      </c>
      <c r="N468">
        <v>1166.3599999999999</v>
      </c>
      <c r="Q468" s="2">
        <v>39721</v>
      </c>
      <c r="R468">
        <v>1234.01</v>
      </c>
      <c r="S468" s="2">
        <v>40116</v>
      </c>
      <c r="T468">
        <v>6.1711099999999997</v>
      </c>
    </row>
    <row r="469" spans="1:20" x14ac:dyDescent="0.2">
      <c r="A469" s="2"/>
      <c r="C469" s="2">
        <v>39752</v>
      </c>
      <c r="D469">
        <v>0.97</v>
      </c>
      <c r="E469" s="2"/>
      <c r="G469" s="2">
        <v>39752</v>
      </c>
      <c r="H469">
        <v>3.9529999999999998</v>
      </c>
      <c r="I469" s="2"/>
      <c r="K469" s="2">
        <v>39752</v>
      </c>
      <c r="L469">
        <v>957.25</v>
      </c>
      <c r="M469" s="2">
        <v>39752</v>
      </c>
      <c r="N469">
        <v>968.75</v>
      </c>
      <c r="Q469" s="2">
        <v>39752</v>
      </c>
      <c r="R469">
        <v>1012.26</v>
      </c>
      <c r="S469" s="2">
        <v>40147</v>
      </c>
      <c r="T469">
        <v>6.0618600000000002</v>
      </c>
    </row>
    <row r="470" spans="1:20" x14ac:dyDescent="0.2">
      <c r="A470" s="2"/>
      <c r="C470" s="2">
        <v>39782</v>
      </c>
      <c r="D470">
        <v>0.39</v>
      </c>
      <c r="E470" s="2"/>
      <c r="G470" s="2">
        <v>39780</v>
      </c>
      <c r="H470">
        <v>2.92</v>
      </c>
      <c r="I470" s="2"/>
      <c r="K470" s="2">
        <v>39780</v>
      </c>
      <c r="L470">
        <v>892.93</v>
      </c>
      <c r="M470" s="2">
        <v>39780</v>
      </c>
      <c r="N470">
        <v>896.24</v>
      </c>
      <c r="Q470" s="2">
        <v>39780</v>
      </c>
      <c r="R470">
        <v>935.9</v>
      </c>
      <c r="S470" s="2">
        <v>40178</v>
      </c>
      <c r="T470">
        <v>6.1128200000000001</v>
      </c>
    </row>
    <row r="471" spans="1:20" x14ac:dyDescent="0.2">
      <c r="A471" s="2"/>
      <c r="C471" s="2">
        <v>39813</v>
      </c>
      <c r="D471">
        <v>0.16</v>
      </c>
      <c r="E471" s="2"/>
      <c r="G471" s="2">
        <v>39813</v>
      </c>
      <c r="H471">
        <v>2.2122999999999999</v>
      </c>
      <c r="I471" s="2"/>
      <c r="K471" s="2">
        <v>39813</v>
      </c>
      <c r="L471">
        <v>920.23</v>
      </c>
      <c r="M471" s="2">
        <v>39813</v>
      </c>
      <c r="N471">
        <v>903.25</v>
      </c>
      <c r="Q471" s="2">
        <v>39813</v>
      </c>
      <c r="R471">
        <v>942.51</v>
      </c>
      <c r="S471" s="2">
        <v>40207</v>
      </c>
      <c r="T471">
        <v>6.2437500000000004</v>
      </c>
    </row>
    <row r="472" spans="1:20" x14ac:dyDescent="0.2">
      <c r="A472" s="2"/>
      <c r="C472" s="2">
        <v>39844</v>
      </c>
      <c r="D472">
        <v>0.15</v>
      </c>
      <c r="E472" s="2"/>
      <c r="G472" s="2">
        <v>39843</v>
      </c>
      <c r="H472">
        <v>2.8403</v>
      </c>
      <c r="I472" s="2"/>
      <c r="K472" s="2">
        <v>39843</v>
      </c>
      <c r="L472">
        <v>838.83</v>
      </c>
      <c r="M472" s="2">
        <v>39843</v>
      </c>
      <c r="N472">
        <v>825.88</v>
      </c>
      <c r="Q472" s="2">
        <v>39843</v>
      </c>
      <c r="R472">
        <v>867.57</v>
      </c>
      <c r="S472" s="2">
        <v>40235</v>
      </c>
      <c r="T472">
        <v>6.3003900000000002</v>
      </c>
    </row>
    <row r="473" spans="1:20" x14ac:dyDescent="0.2">
      <c r="A473" s="2"/>
      <c r="C473" s="2">
        <v>39872</v>
      </c>
      <c r="D473">
        <v>0.22</v>
      </c>
      <c r="E473" s="2"/>
      <c r="G473" s="2">
        <v>39871</v>
      </c>
      <c r="H473">
        <v>3.0131000000000001</v>
      </c>
      <c r="I473" s="2"/>
      <c r="K473" s="2">
        <v>39871</v>
      </c>
      <c r="L473">
        <v>750.86</v>
      </c>
      <c r="M473" s="2">
        <v>39871</v>
      </c>
      <c r="N473">
        <v>735.09</v>
      </c>
      <c r="Q473" s="2">
        <v>39871</v>
      </c>
      <c r="R473">
        <v>776.95</v>
      </c>
      <c r="S473" s="2">
        <v>40268</v>
      </c>
      <c r="T473">
        <v>6.5632299999999999</v>
      </c>
    </row>
    <row r="474" spans="1:20" x14ac:dyDescent="0.2">
      <c r="A474" s="2"/>
      <c r="C474" s="2">
        <v>39903</v>
      </c>
      <c r="D474">
        <v>0.18</v>
      </c>
      <c r="E474" s="2"/>
      <c r="G474" s="2">
        <v>39903</v>
      </c>
      <c r="H474">
        <v>2.6629</v>
      </c>
      <c r="I474" s="2"/>
      <c r="K474" s="2">
        <v>39903</v>
      </c>
      <c r="L474">
        <v>805.22</v>
      </c>
      <c r="M474" s="2">
        <v>39903</v>
      </c>
      <c r="N474">
        <v>797.87</v>
      </c>
      <c r="Q474" s="2">
        <v>39903</v>
      </c>
      <c r="R474">
        <v>842.26</v>
      </c>
      <c r="S474" s="2">
        <v>40298</v>
      </c>
      <c r="T474">
        <v>6.5482199999999997</v>
      </c>
    </row>
    <row r="475" spans="1:20" x14ac:dyDescent="0.2">
      <c r="A475" s="2"/>
      <c r="C475" s="2">
        <v>39933</v>
      </c>
      <c r="D475">
        <v>0.15</v>
      </c>
      <c r="E475" s="2"/>
      <c r="G475" s="2">
        <v>39933</v>
      </c>
      <c r="H475">
        <v>3.1187</v>
      </c>
      <c r="I475" s="2"/>
      <c r="K475" s="2">
        <v>39933</v>
      </c>
      <c r="L475">
        <v>893.02</v>
      </c>
      <c r="M475" s="2">
        <v>39933</v>
      </c>
      <c r="N475">
        <v>872.81</v>
      </c>
      <c r="Q475" s="2">
        <v>39933</v>
      </c>
      <c r="R475">
        <v>924.46</v>
      </c>
      <c r="S475" s="2">
        <v>40329</v>
      </c>
      <c r="T475">
        <v>6.0140399999999996</v>
      </c>
    </row>
    <row r="476" spans="1:20" x14ac:dyDescent="0.2">
      <c r="A476" s="2"/>
      <c r="C476" s="2">
        <v>39964</v>
      </c>
      <c r="D476">
        <v>0.18</v>
      </c>
      <c r="E476" s="2"/>
      <c r="G476" s="2">
        <v>39962</v>
      </c>
      <c r="H476">
        <v>3.4594</v>
      </c>
      <c r="I476" s="2"/>
      <c r="K476" s="2">
        <v>39962</v>
      </c>
      <c r="L476">
        <v>970</v>
      </c>
      <c r="M476" s="2">
        <v>39962</v>
      </c>
      <c r="N476">
        <v>919.14</v>
      </c>
      <c r="Q476" s="2">
        <v>39962</v>
      </c>
      <c r="R476">
        <v>984.68</v>
      </c>
      <c r="S476" s="2">
        <v>40359</v>
      </c>
      <c r="T476">
        <v>5.8911899999999999</v>
      </c>
    </row>
    <row r="477" spans="1:20" x14ac:dyDescent="0.2">
      <c r="A477" s="2"/>
      <c r="C477" s="2">
        <v>39994</v>
      </c>
      <c r="D477">
        <v>0.21</v>
      </c>
      <c r="E477" s="2"/>
      <c r="G477" s="2">
        <v>39994</v>
      </c>
      <c r="H477">
        <v>3.5326</v>
      </c>
      <c r="I477" s="2"/>
      <c r="K477" s="2">
        <v>39994</v>
      </c>
      <c r="L477">
        <v>964.05</v>
      </c>
      <c r="M477" s="2">
        <v>39994</v>
      </c>
      <c r="N477">
        <v>919.32</v>
      </c>
      <c r="Q477" s="2">
        <v>39994</v>
      </c>
      <c r="R477">
        <v>979.97</v>
      </c>
      <c r="S477" s="2">
        <v>40389</v>
      </c>
      <c r="T477">
        <v>6.11911</v>
      </c>
    </row>
    <row r="478" spans="1:20" x14ac:dyDescent="0.2">
      <c r="A478" s="2"/>
      <c r="C478" s="2">
        <v>40025</v>
      </c>
      <c r="D478">
        <v>0.16</v>
      </c>
      <c r="E478" s="2"/>
      <c r="G478" s="2">
        <v>40025</v>
      </c>
      <c r="H478">
        <v>3.4796</v>
      </c>
      <c r="I478" s="2"/>
      <c r="K478" s="2">
        <v>40025</v>
      </c>
      <c r="L478">
        <v>1044.75</v>
      </c>
      <c r="M478" s="2">
        <v>40025</v>
      </c>
      <c r="N478">
        <v>987.48</v>
      </c>
      <c r="Q478" s="2">
        <v>40025</v>
      </c>
      <c r="R478">
        <v>1056.21</v>
      </c>
      <c r="S478" s="2">
        <v>40421</v>
      </c>
      <c r="T478">
        <v>5.9537899999999997</v>
      </c>
    </row>
    <row r="479" spans="1:20" x14ac:dyDescent="0.2">
      <c r="A479" s="2"/>
      <c r="C479" s="2">
        <v>40056</v>
      </c>
      <c r="D479">
        <v>0.16</v>
      </c>
      <c r="E479" s="2"/>
      <c r="G479" s="2">
        <v>40056</v>
      </c>
      <c r="H479">
        <v>3.3975</v>
      </c>
      <c r="I479" s="2"/>
      <c r="K479" s="2">
        <v>40056</v>
      </c>
      <c r="L479">
        <v>1085.5999999999999</v>
      </c>
      <c r="M479" s="2">
        <v>40056</v>
      </c>
      <c r="N479">
        <v>1020.62</v>
      </c>
      <c r="Q479" s="2">
        <v>40056</v>
      </c>
      <c r="R479">
        <v>1085.74</v>
      </c>
      <c r="S479" s="2">
        <v>40451</v>
      </c>
      <c r="T479">
        <v>6.1951599999999996</v>
      </c>
    </row>
    <row r="480" spans="1:20" x14ac:dyDescent="0.2">
      <c r="A480" s="2"/>
      <c r="C480" s="2">
        <v>40086</v>
      </c>
      <c r="D480">
        <v>0.15</v>
      </c>
      <c r="E480" s="2"/>
      <c r="G480" s="2">
        <v>40086</v>
      </c>
      <c r="H480">
        <v>3.3052999999999999</v>
      </c>
      <c r="I480" s="2"/>
      <c r="K480" s="2">
        <v>40086</v>
      </c>
      <c r="L480">
        <v>1126.98</v>
      </c>
      <c r="M480" s="2">
        <v>40086</v>
      </c>
      <c r="N480">
        <v>1057.08</v>
      </c>
      <c r="Q480" s="2">
        <v>40086</v>
      </c>
      <c r="R480">
        <v>1129.28</v>
      </c>
      <c r="S480" s="2">
        <v>40480</v>
      </c>
      <c r="T480">
        <v>6.3203699999999996</v>
      </c>
    </row>
    <row r="481" spans="1:20" x14ac:dyDescent="0.2">
      <c r="A481" s="2"/>
      <c r="C481" s="2">
        <v>40117</v>
      </c>
      <c r="D481">
        <v>0.12</v>
      </c>
      <c r="E481" s="2"/>
      <c r="G481" s="2">
        <v>40116</v>
      </c>
      <c r="H481">
        <v>3.3828</v>
      </c>
      <c r="I481" s="2"/>
      <c r="K481" s="2">
        <v>40116</v>
      </c>
      <c r="L481">
        <v>1106.17</v>
      </c>
      <c r="M481" s="2">
        <v>40116</v>
      </c>
      <c r="N481">
        <v>1036.19</v>
      </c>
      <c r="Q481" s="2">
        <v>40116</v>
      </c>
      <c r="R481">
        <v>1102.73</v>
      </c>
      <c r="S481" s="2">
        <v>40512</v>
      </c>
      <c r="T481">
        <v>6.45967</v>
      </c>
    </row>
    <row r="482" spans="1:20" x14ac:dyDescent="0.2">
      <c r="A482" s="2"/>
      <c r="C482" s="2">
        <v>40147</v>
      </c>
      <c r="D482">
        <v>0.12</v>
      </c>
      <c r="E482" s="2"/>
      <c r="G482" s="2">
        <v>40147</v>
      </c>
      <c r="H482">
        <v>3.1978</v>
      </c>
      <c r="I482" s="2"/>
      <c r="K482" s="2">
        <v>40147</v>
      </c>
      <c r="L482">
        <v>1149.01</v>
      </c>
      <c r="M482" s="2">
        <v>40147</v>
      </c>
      <c r="N482">
        <v>1095.6300000000001</v>
      </c>
      <c r="Q482" s="2">
        <v>40147</v>
      </c>
      <c r="R482">
        <v>1167.01</v>
      </c>
      <c r="S482" s="2">
        <v>40543</v>
      </c>
      <c r="T482">
        <v>6.9256099999999998</v>
      </c>
    </row>
    <row r="483" spans="1:20" x14ac:dyDescent="0.2">
      <c r="A483" s="2"/>
      <c r="C483" s="2">
        <v>40178</v>
      </c>
      <c r="D483">
        <v>0.12</v>
      </c>
      <c r="E483" s="2"/>
      <c r="G483" s="2">
        <v>40178</v>
      </c>
      <c r="H483">
        <v>3.8368000000000002</v>
      </c>
      <c r="I483" s="2"/>
      <c r="K483" s="2">
        <v>40178</v>
      </c>
      <c r="L483">
        <v>1168.47</v>
      </c>
      <c r="M483" s="2">
        <v>40178</v>
      </c>
      <c r="N483">
        <v>1115.0999999999999</v>
      </c>
      <c r="Q483" s="2">
        <v>40178</v>
      </c>
      <c r="R483">
        <v>1190.24</v>
      </c>
      <c r="S483" s="2">
        <v>40574</v>
      </c>
      <c r="T483">
        <v>6.9378099999999998</v>
      </c>
    </row>
    <row r="484" spans="1:20" x14ac:dyDescent="0.2">
      <c r="A484" s="2"/>
      <c r="C484" s="2">
        <v>40209</v>
      </c>
      <c r="D484">
        <v>0.11</v>
      </c>
      <c r="E484" s="2"/>
      <c r="G484" s="2">
        <v>40207</v>
      </c>
      <c r="H484">
        <v>3.5844</v>
      </c>
      <c r="I484" s="2"/>
      <c r="K484" s="2">
        <v>40207</v>
      </c>
      <c r="L484">
        <v>1119.54</v>
      </c>
      <c r="M484" s="2">
        <v>40207</v>
      </c>
      <c r="N484">
        <v>1073.8699999999999</v>
      </c>
      <c r="Q484" s="2">
        <v>40207</v>
      </c>
      <c r="R484">
        <v>1143.03</v>
      </c>
      <c r="S484" s="2">
        <v>40602</v>
      </c>
      <c r="T484">
        <v>7.2623800000000003</v>
      </c>
    </row>
    <row r="485" spans="1:20" x14ac:dyDescent="0.2">
      <c r="A485" s="2"/>
      <c r="C485" s="2">
        <v>40237</v>
      </c>
      <c r="D485">
        <v>0.13</v>
      </c>
      <c r="E485" s="2"/>
      <c r="G485" s="2">
        <v>40235</v>
      </c>
      <c r="H485">
        <v>3.6116999999999999</v>
      </c>
      <c r="I485" s="2"/>
      <c r="K485" s="2">
        <v>40235</v>
      </c>
      <c r="L485">
        <v>1133.3499999999999</v>
      </c>
      <c r="M485" s="2">
        <v>40235</v>
      </c>
      <c r="N485">
        <v>1104.49</v>
      </c>
      <c r="Q485" s="2">
        <v>40235</v>
      </c>
      <c r="R485">
        <v>1178.42</v>
      </c>
      <c r="S485" s="2">
        <v>40633</v>
      </c>
      <c r="T485">
        <v>6.5287699999999997</v>
      </c>
    </row>
    <row r="486" spans="1:20" x14ac:dyDescent="0.2">
      <c r="A486" s="2"/>
      <c r="C486" s="2">
        <v>40268</v>
      </c>
      <c r="D486">
        <v>0.16</v>
      </c>
      <c r="E486" s="2"/>
      <c r="G486" s="2">
        <v>40268</v>
      </c>
      <c r="H486">
        <v>3.8256999999999999</v>
      </c>
      <c r="I486" s="2"/>
      <c r="K486" s="2">
        <v>40268</v>
      </c>
      <c r="L486">
        <v>1200.53</v>
      </c>
      <c r="M486" s="2">
        <v>40268</v>
      </c>
      <c r="N486">
        <v>1169.43</v>
      </c>
      <c r="Q486" s="2">
        <v>40268</v>
      </c>
      <c r="R486">
        <v>1249.49</v>
      </c>
      <c r="S486" s="2">
        <v>40662</v>
      </c>
      <c r="T486">
        <v>6.5408799999999996</v>
      </c>
    </row>
    <row r="487" spans="1:20" x14ac:dyDescent="0.2">
      <c r="A487" s="2"/>
      <c r="C487" s="2">
        <v>40298</v>
      </c>
      <c r="D487">
        <v>0.2</v>
      </c>
      <c r="E487" s="2"/>
      <c r="G487" s="2">
        <v>40298</v>
      </c>
      <c r="H487">
        <v>3.6532</v>
      </c>
      <c r="I487" s="2"/>
      <c r="K487" s="2">
        <v>40298</v>
      </c>
      <c r="L487">
        <v>1198.56</v>
      </c>
      <c r="M487" s="2">
        <v>40298</v>
      </c>
      <c r="N487">
        <v>1186.69</v>
      </c>
      <c r="Q487" s="2">
        <v>40298</v>
      </c>
      <c r="R487">
        <v>1267.92</v>
      </c>
      <c r="S487" s="2">
        <v>40694</v>
      </c>
      <c r="T487">
        <v>6.4318299999999997</v>
      </c>
    </row>
    <row r="488" spans="1:20" x14ac:dyDescent="0.2">
      <c r="A488" s="2"/>
      <c r="C488" s="2">
        <v>40329</v>
      </c>
      <c r="D488">
        <v>0.2</v>
      </c>
      <c r="E488" s="2"/>
      <c r="G488" s="2">
        <v>40329</v>
      </c>
      <c r="H488">
        <v>3.2848000000000002</v>
      </c>
      <c r="I488" s="2"/>
      <c r="K488" s="2">
        <v>40329</v>
      </c>
      <c r="L488">
        <v>1079.8</v>
      </c>
      <c r="M488" s="2">
        <v>40329</v>
      </c>
      <c r="N488">
        <v>1089.4100000000001</v>
      </c>
      <c r="Q488" s="2">
        <v>40329</v>
      </c>
      <c r="R488">
        <v>1164.57</v>
      </c>
      <c r="S488" s="2">
        <v>40724</v>
      </c>
      <c r="T488">
        <v>6.5472299999999999</v>
      </c>
    </row>
    <row r="489" spans="1:20" x14ac:dyDescent="0.2">
      <c r="A489" s="2"/>
      <c r="C489" s="2">
        <v>40359</v>
      </c>
      <c r="D489">
        <v>0.18</v>
      </c>
      <c r="E489" s="2"/>
      <c r="G489" s="2">
        <v>40359</v>
      </c>
      <c r="H489">
        <v>2.9310999999999998</v>
      </c>
      <c r="I489" s="2"/>
      <c r="K489" s="2">
        <v>40359</v>
      </c>
      <c r="L489">
        <v>1041.32</v>
      </c>
      <c r="M489" s="2">
        <v>40359</v>
      </c>
      <c r="N489">
        <v>1030.71</v>
      </c>
      <c r="Q489" s="2">
        <v>40359</v>
      </c>
      <c r="R489">
        <v>1100.95</v>
      </c>
      <c r="S489" s="2">
        <v>40753</v>
      </c>
      <c r="T489">
        <v>6.7607499999999998</v>
      </c>
    </row>
    <row r="490" spans="1:20" x14ac:dyDescent="0.2">
      <c r="A490" s="2"/>
      <c r="C490" s="2">
        <v>40390</v>
      </c>
      <c r="D490">
        <v>0.18</v>
      </c>
      <c r="E490" s="2"/>
      <c r="G490" s="2">
        <v>40389</v>
      </c>
      <c r="H490">
        <v>2.9051999999999998</v>
      </c>
      <c r="I490" s="2"/>
      <c r="K490" s="2">
        <v>40389</v>
      </c>
      <c r="L490">
        <v>1124.83</v>
      </c>
      <c r="M490" s="2">
        <v>40389</v>
      </c>
      <c r="N490">
        <v>1101.5999999999999</v>
      </c>
      <c r="Q490" s="2">
        <v>40389</v>
      </c>
      <c r="R490">
        <v>1176.5999999999999</v>
      </c>
      <c r="S490" s="2">
        <v>40786</v>
      </c>
      <c r="T490">
        <v>6.20465</v>
      </c>
    </row>
    <row r="491" spans="1:20" x14ac:dyDescent="0.2">
      <c r="A491" s="2"/>
      <c r="C491" s="2">
        <v>40421</v>
      </c>
      <c r="D491">
        <v>0.19</v>
      </c>
      <c r="E491" s="2"/>
      <c r="G491" s="2">
        <v>40421</v>
      </c>
      <c r="H491">
        <v>2.4683000000000002</v>
      </c>
      <c r="I491" s="2"/>
      <c r="K491" s="2">
        <v>40421</v>
      </c>
      <c r="L491">
        <v>1080.7</v>
      </c>
      <c r="M491" s="2">
        <v>40421</v>
      </c>
      <c r="N491">
        <v>1049.33</v>
      </c>
      <c r="Q491" s="2">
        <v>40421</v>
      </c>
      <c r="R491">
        <v>1124.58</v>
      </c>
      <c r="S491" s="2">
        <v>40816</v>
      </c>
      <c r="T491">
        <v>6.0487399999999996</v>
      </c>
    </row>
    <row r="492" spans="1:20" x14ac:dyDescent="0.2">
      <c r="A492" s="2"/>
      <c r="C492" s="2">
        <v>40451</v>
      </c>
      <c r="D492">
        <v>0.19</v>
      </c>
      <c r="E492" s="2"/>
      <c r="G492" s="2">
        <v>40451</v>
      </c>
      <c r="H492">
        <v>2.5098000000000003</v>
      </c>
      <c r="I492" s="2"/>
      <c r="K492" s="2">
        <v>40451</v>
      </c>
      <c r="L492">
        <v>1179.19</v>
      </c>
      <c r="M492" s="2">
        <v>40451</v>
      </c>
      <c r="N492">
        <v>1141.2</v>
      </c>
      <c r="Q492" s="2">
        <v>40451</v>
      </c>
      <c r="R492">
        <v>1223.44</v>
      </c>
      <c r="S492" s="2">
        <v>40847</v>
      </c>
      <c r="T492">
        <v>6.0400299999999998</v>
      </c>
    </row>
    <row r="493" spans="1:20" x14ac:dyDescent="0.2">
      <c r="A493" s="2"/>
      <c r="C493" s="2">
        <v>40482</v>
      </c>
      <c r="D493">
        <v>0.19</v>
      </c>
      <c r="E493" s="2"/>
      <c r="G493" s="2">
        <v>40480</v>
      </c>
      <c r="H493">
        <v>2.5992999999999999</v>
      </c>
      <c r="I493" s="2"/>
      <c r="K493" s="2">
        <v>40480</v>
      </c>
      <c r="L493">
        <v>1222.23</v>
      </c>
      <c r="M493" s="2">
        <v>40480</v>
      </c>
      <c r="N493">
        <v>1183.26</v>
      </c>
      <c r="Q493" s="2">
        <v>40480</v>
      </c>
      <c r="R493">
        <v>1269.1500000000001</v>
      </c>
      <c r="S493" s="2">
        <v>40877</v>
      </c>
      <c r="T493">
        <v>5.7719500000000004</v>
      </c>
    </row>
    <row r="494" spans="1:20" x14ac:dyDescent="0.2">
      <c r="A494" s="2"/>
      <c r="C494" s="2">
        <v>40512</v>
      </c>
      <c r="D494">
        <v>0.19</v>
      </c>
      <c r="E494" s="2"/>
      <c r="G494" s="2">
        <v>40512</v>
      </c>
      <c r="H494">
        <v>2.7968000000000002</v>
      </c>
      <c r="I494" s="2"/>
      <c r="K494" s="2">
        <v>40512</v>
      </c>
      <c r="L494">
        <v>1193.56</v>
      </c>
      <c r="M494" s="2">
        <v>40512</v>
      </c>
      <c r="N494">
        <v>1180.55</v>
      </c>
      <c r="Q494" s="2">
        <v>40512</v>
      </c>
      <c r="R494">
        <v>1268.83</v>
      </c>
      <c r="S494" s="2">
        <v>40907</v>
      </c>
      <c r="T494">
        <v>5.80504</v>
      </c>
    </row>
    <row r="495" spans="1:20" x14ac:dyDescent="0.2">
      <c r="A495" s="2"/>
      <c r="C495" s="2">
        <v>40543</v>
      </c>
      <c r="D495">
        <v>0.18</v>
      </c>
      <c r="E495" s="2"/>
      <c r="G495" s="2">
        <v>40543</v>
      </c>
      <c r="H495">
        <v>3.2934999999999999</v>
      </c>
      <c r="I495" s="2"/>
      <c r="K495" s="2">
        <v>40543</v>
      </c>
      <c r="L495">
        <v>1280.07</v>
      </c>
      <c r="M495" s="2">
        <v>40543</v>
      </c>
      <c r="N495">
        <v>1257.6400000000001</v>
      </c>
      <c r="Q495" s="2">
        <v>40543</v>
      </c>
      <c r="R495">
        <v>1352.69</v>
      </c>
      <c r="S495" s="2">
        <v>40939</v>
      </c>
      <c r="T495">
        <v>6.0680300000000003</v>
      </c>
    </row>
    <row r="496" spans="1:20" x14ac:dyDescent="0.2">
      <c r="A496" s="2"/>
      <c r="C496" s="2">
        <v>40574</v>
      </c>
      <c r="D496">
        <v>0.17</v>
      </c>
      <c r="E496" s="2"/>
      <c r="G496" s="2">
        <v>40574</v>
      </c>
      <c r="H496">
        <v>3.3704000000000001</v>
      </c>
      <c r="I496" s="2"/>
      <c r="K496" s="2">
        <v>40574</v>
      </c>
      <c r="L496">
        <v>1308.08</v>
      </c>
      <c r="M496" s="2">
        <v>40574</v>
      </c>
      <c r="N496">
        <v>1286.1199999999999</v>
      </c>
      <c r="Q496" s="2">
        <v>40574</v>
      </c>
      <c r="R496">
        <v>1381.05</v>
      </c>
      <c r="S496" s="2">
        <v>40968</v>
      </c>
      <c r="T496">
        <v>6.3694600000000001</v>
      </c>
    </row>
    <row r="497" spans="1:20" x14ac:dyDescent="0.2">
      <c r="A497" s="2"/>
      <c r="C497" s="2">
        <v>40602</v>
      </c>
      <c r="D497">
        <v>0.16</v>
      </c>
      <c r="E497" s="2"/>
      <c r="G497" s="2">
        <v>40602</v>
      </c>
      <c r="H497">
        <v>3.4272</v>
      </c>
      <c r="I497" s="2"/>
      <c r="K497" s="2">
        <v>40602</v>
      </c>
      <c r="L497">
        <v>1351.65</v>
      </c>
      <c r="M497" s="2">
        <v>40602</v>
      </c>
      <c r="N497">
        <v>1327.22</v>
      </c>
      <c r="Q497" s="2">
        <v>40602</v>
      </c>
      <c r="R497">
        <v>1429.69</v>
      </c>
      <c r="S497" s="2">
        <v>40998</v>
      </c>
      <c r="T497">
        <v>6.3727499999999999</v>
      </c>
    </row>
    <row r="498" spans="1:20" x14ac:dyDescent="0.2">
      <c r="A498" s="2"/>
      <c r="C498" s="2">
        <v>40633</v>
      </c>
      <c r="D498">
        <v>0.14000000000000001</v>
      </c>
      <c r="E498" s="2"/>
      <c r="G498" s="2">
        <v>40633</v>
      </c>
      <c r="H498">
        <v>3.4702999999999999</v>
      </c>
      <c r="I498" s="2"/>
      <c r="K498" s="2">
        <v>40633</v>
      </c>
      <c r="L498">
        <v>1334.93</v>
      </c>
      <c r="M498" s="2">
        <v>40633</v>
      </c>
      <c r="N498">
        <v>1325.83</v>
      </c>
      <c r="Q498" s="2">
        <v>40633</v>
      </c>
      <c r="R498">
        <v>1428.97</v>
      </c>
      <c r="S498" s="2">
        <v>41029</v>
      </c>
      <c r="T498">
        <v>6.1466599999999998</v>
      </c>
    </row>
    <row r="499" spans="1:20" x14ac:dyDescent="0.2">
      <c r="A499" s="2"/>
      <c r="C499" s="2">
        <v>40663</v>
      </c>
      <c r="D499">
        <v>0.1</v>
      </c>
      <c r="E499" s="2"/>
      <c r="G499" s="2">
        <v>40662</v>
      </c>
      <c r="H499">
        <v>3.2862999999999998</v>
      </c>
      <c r="I499" s="2"/>
      <c r="K499" s="2">
        <v>40662</v>
      </c>
      <c r="L499">
        <v>1388.62</v>
      </c>
      <c r="M499" s="2">
        <v>40662</v>
      </c>
      <c r="N499">
        <v>1363.61</v>
      </c>
      <c r="Q499" s="2">
        <v>40662</v>
      </c>
      <c r="R499">
        <v>1468.3</v>
      </c>
      <c r="S499" s="2">
        <v>41060</v>
      </c>
      <c r="T499">
        <v>5.64018</v>
      </c>
    </row>
    <row r="500" spans="1:20" x14ac:dyDescent="0.2">
      <c r="A500" s="2"/>
      <c r="C500" s="2">
        <v>40694</v>
      </c>
      <c r="D500">
        <v>0.09</v>
      </c>
      <c r="E500" s="2"/>
      <c r="G500" s="2">
        <v>40694</v>
      </c>
      <c r="H500">
        <v>3.0607000000000002</v>
      </c>
      <c r="I500" s="2"/>
      <c r="K500" s="2">
        <v>40694</v>
      </c>
      <c r="L500">
        <v>1354.61</v>
      </c>
      <c r="M500" s="2">
        <v>40694</v>
      </c>
      <c r="N500">
        <v>1345.2</v>
      </c>
      <c r="Q500" s="2">
        <v>40694</v>
      </c>
      <c r="R500">
        <v>1446.47</v>
      </c>
      <c r="S500" s="2">
        <v>41089</v>
      </c>
      <c r="T500">
        <v>5.92218</v>
      </c>
    </row>
    <row r="501" spans="1:20" x14ac:dyDescent="0.2">
      <c r="A501" s="2"/>
      <c r="C501" s="2">
        <v>40724</v>
      </c>
      <c r="D501">
        <v>0.09</v>
      </c>
      <c r="E501" s="2"/>
      <c r="G501" s="2">
        <v>40724</v>
      </c>
      <c r="H501">
        <v>3.16</v>
      </c>
      <c r="I501" s="2"/>
      <c r="K501" s="2">
        <v>40724</v>
      </c>
      <c r="L501">
        <v>1331.18</v>
      </c>
      <c r="M501" s="2">
        <v>40724</v>
      </c>
      <c r="N501">
        <v>1320.64</v>
      </c>
      <c r="Q501" s="2">
        <v>40724</v>
      </c>
      <c r="R501">
        <v>1417.89</v>
      </c>
      <c r="S501" s="2">
        <v>41121</v>
      </c>
      <c r="T501">
        <v>5.7783499999999997</v>
      </c>
    </row>
    <row r="502" spans="1:20" x14ac:dyDescent="0.2">
      <c r="A502" s="2"/>
      <c r="C502" s="2">
        <v>40755</v>
      </c>
      <c r="D502">
        <v>7.0000000000000007E-2</v>
      </c>
      <c r="E502" s="2"/>
      <c r="G502" s="2">
        <v>40753</v>
      </c>
      <c r="H502">
        <v>2.7961</v>
      </c>
      <c r="I502" s="2"/>
      <c r="K502" s="2">
        <v>40753</v>
      </c>
      <c r="L502">
        <v>1306.05</v>
      </c>
      <c r="M502" s="2">
        <v>40753</v>
      </c>
      <c r="N502">
        <v>1292.28</v>
      </c>
      <c r="Q502" s="2">
        <v>40753</v>
      </c>
      <c r="R502">
        <v>1388.39</v>
      </c>
      <c r="S502" s="2">
        <v>41152</v>
      </c>
      <c r="T502">
        <v>5.7355700000000001</v>
      </c>
    </row>
    <row r="503" spans="1:20" x14ac:dyDescent="0.2">
      <c r="A503" s="2"/>
      <c r="C503" s="2">
        <v>40786</v>
      </c>
      <c r="D503">
        <v>0.1</v>
      </c>
      <c r="E503" s="2"/>
      <c r="G503" s="2">
        <v>40786</v>
      </c>
      <c r="H503">
        <v>2.2233999999999998</v>
      </c>
      <c r="I503" s="2"/>
      <c r="K503" s="2">
        <v>40786</v>
      </c>
      <c r="L503">
        <v>1211.22</v>
      </c>
      <c r="M503" s="2">
        <v>40786</v>
      </c>
      <c r="N503">
        <v>1218.8900000000001</v>
      </c>
      <c r="Q503" s="2">
        <v>40786</v>
      </c>
      <c r="R503">
        <v>1311.07</v>
      </c>
      <c r="S503" s="2">
        <v>41180</v>
      </c>
      <c r="T503">
        <v>5.8050600000000001</v>
      </c>
    </row>
    <row r="504" spans="1:20" x14ac:dyDescent="0.2">
      <c r="A504" s="2"/>
      <c r="C504" s="2">
        <v>40816</v>
      </c>
      <c r="D504">
        <v>0.08</v>
      </c>
      <c r="E504" s="2"/>
      <c r="G504" s="2">
        <v>40816</v>
      </c>
      <c r="H504">
        <v>1.9154</v>
      </c>
      <c r="I504" s="2"/>
      <c r="K504" s="2">
        <v>40816</v>
      </c>
      <c r="L504">
        <v>1104.06</v>
      </c>
      <c r="M504" s="2">
        <v>40816</v>
      </c>
      <c r="N504">
        <v>1131.42</v>
      </c>
      <c r="Q504" s="2">
        <v>40816</v>
      </c>
      <c r="R504">
        <v>1205.67</v>
      </c>
      <c r="S504" s="2">
        <v>41213</v>
      </c>
      <c r="T504">
        <v>5.7113300000000002</v>
      </c>
    </row>
    <row r="505" spans="1:20" x14ac:dyDescent="0.2">
      <c r="A505" s="2"/>
      <c r="C505" s="2">
        <v>40847</v>
      </c>
      <c r="D505">
        <v>7.0000000000000007E-2</v>
      </c>
      <c r="E505" s="2"/>
      <c r="G505" s="2">
        <v>40847</v>
      </c>
      <c r="H505">
        <v>2.1133000000000002</v>
      </c>
      <c r="I505" s="2"/>
      <c r="K505" s="2">
        <v>40847</v>
      </c>
      <c r="L505">
        <v>1217.3</v>
      </c>
      <c r="M505" s="2">
        <v>40847</v>
      </c>
      <c r="N505">
        <v>1253.3</v>
      </c>
      <c r="Q505" s="2">
        <v>40847</v>
      </c>
      <c r="R505">
        <v>1335.63</v>
      </c>
      <c r="S505" s="2">
        <v>41243</v>
      </c>
      <c r="T505">
        <v>5.83725</v>
      </c>
    </row>
    <row r="506" spans="1:20" x14ac:dyDescent="0.2">
      <c r="A506" s="2"/>
      <c r="C506" s="2">
        <v>40877</v>
      </c>
      <c r="D506">
        <v>0.08</v>
      </c>
      <c r="E506" s="2"/>
      <c r="G506" s="2">
        <v>40877</v>
      </c>
      <c r="H506">
        <v>2.0680000000000001</v>
      </c>
      <c r="I506" s="2"/>
      <c r="K506" s="2">
        <v>40877</v>
      </c>
      <c r="L506">
        <v>1184.5999999999999</v>
      </c>
      <c r="M506" s="2">
        <v>40877</v>
      </c>
      <c r="N506">
        <v>1246.96</v>
      </c>
      <c r="Q506" s="2">
        <v>40877</v>
      </c>
      <c r="R506">
        <v>1325.38</v>
      </c>
      <c r="S506" s="2">
        <v>41274</v>
      </c>
      <c r="T506">
        <v>6.1706599999999998</v>
      </c>
    </row>
    <row r="507" spans="1:20" x14ac:dyDescent="0.2">
      <c r="A507" s="2"/>
      <c r="C507" s="2">
        <v>40908</v>
      </c>
      <c r="D507">
        <v>7.0000000000000007E-2</v>
      </c>
      <c r="E507" s="2"/>
      <c r="G507" s="2">
        <v>40907</v>
      </c>
      <c r="H507">
        <v>1.8761999999999999</v>
      </c>
      <c r="I507" s="2"/>
      <c r="K507" s="2">
        <v>40907</v>
      </c>
      <c r="L507">
        <v>1182.5899999999999</v>
      </c>
      <c r="M507" s="2">
        <v>40907</v>
      </c>
      <c r="N507">
        <v>1257.5999999999999</v>
      </c>
      <c r="Q507" s="2">
        <v>40907</v>
      </c>
      <c r="R507">
        <v>1331.57</v>
      </c>
      <c r="S507" s="2">
        <v>41305</v>
      </c>
      <c r="T507">
        <v>6.3636299999999997</v>
      </c>
    </row>
    <row r="508" spans="1:20" x14ac:dyDescent="0.2">
      <c r="A508" s="2"/>
      <c r="C508" s="2">
        <v>40939</v>
      </c>
      <c r="D508">
        <v>0.08</v>
      </c>
      <c r="E508" s="2"/>
      <c r="G508" s="2">
        <v>40939</v>
      </c>
      <c r="H508">
        <v>1.7970999999999999</v>
      </c>
      <c r="I508" s="2"/>
      <c r="K508" s="2">
        <v>40939</v>
      </c>
      <c r="L508">
        <v>1240.8900000000001</v>
      </c>
      <c r="M508" s="2">
        <v>40939</v>
      </c>
      <c r="N508">
        <v>1312.41</v>
      </c>
      <c r="Q508" s="2">
        <v>40939</v>
      </c>
      <c r="R508">
        <v>1394.06</v>
      </c>
      <c r="S508" s="2">
        <v>41333</v>
      </c>
      <c r="T508">
        <v>6.5285299999999999</v>
      </c>
    </row>
    <row r="509" spans="1:20" x14ac:dyDescent="0.2">
      <c r="A509" s="2"/>
      <c r="C509" s="2">
        <v>40968</v>
      </c>
      <c r="D509">
        <v>0.1</v>
      </c>
      <c r="E509" s="2"/>
      <c r="G509" s="2">
        <v>40968</v>
      </c>
      <c r="H509">
        <v>1.9704999999999999</v>
      </c>
      <c r="I509" s="2"/>
      <c r="K509" s="2">
        <v>40968</v>
      </c>
      <c r="L509">
        <v>1298.72</v>
      </c>
      <c r="M509" s="2">
        <v>40968</v>
      </c>
      <c r="N509">
        <v>1365.68</v>
      </c>
      <c r="Q509" s="2">
        <v>40968</v>
      </c>
      <c r="R509">
        <v>1451.01</v>
      </c>
      <c r="S509" s="2">
        <v>41362</v>
      </c>
      <c r="T509">
        <v>6.7879399999999999</v>
      </c>
    </row>
    <row r="510" spans="1:20" x14ac:dyDescent="0.2">
      <c r="A510" s="2"/>
      <c r="C510" s="2">
        <v>40999</v>
      </c>
      <c r="D510">
        <v>0.13</v>
      </c>
      <c r="E510" s="2"/>
      <c r="G510" s="2">
        <v>40998</v>
      </c>
      <c r="H510">
        <v>2.2088000000000001</v>
      </c>
      <c r="I510" s="2"/>
      <c r="K510" s="2">
        <v>40998</v>
      </c>
      <c r="L510">
        <v>1312.01</v>
      </c>
      <c r="M510" s="2">
        <v>40998</v>
      </c>
      <c r="N510">
        <v>1408.47</v>
      </c>
      <c r="Q510" s="2">
        <v>40998</v>
      </c>
      <c r="R510">
        <v>1486.82</v>
      </c>
      <c r="S510" s="2">
        <v>41394</v>
      </c>
      <c r="T510">
        <v>7.3877800000000002</v>
      </c>
    </row>
    <row r="511" spans="1:20" x14ac:dyDescent="0.2">
      <c r="A511" s="2"/>
      <c r="C511" s="2">
        <v>41029</v>
      </c>
      <c r="D511">
        <v>0.14000000000000001</v>
      </c>
      <c r="E511" s="2"/>
      <c r="G511" s="2">
        <v>41029</v>
      </c>
      <c r="H511">
        <v>1.9137</v>
      </c>
      <c r="I511" s="2"/>
      <c r="K511" s="2">
        <v>41029</v>
      </c>
      <c r="L511">
        <v>1293.99</v>
      </c>
      <c r="M511" s="2">
        <v>41029</v>
      </c>
      <c r="N511">
        <v>1397.91</v>
      </c>
      <c r="Q511" s="2">
        <v>41029</v>
      </c>
      <c r="R511">
        <v>1477.44</v>
      </c>
      <c r="S511" s="2">
        <v>41425</v>
      </c>
      <c r="T511">
        <v>6.9814600000000002</v>
      </c>
    </row>
    <row r="512" spans="1:20" x14ac:dyDescent="0.2">
      <c r="A512" s="2"/>
      <c r="C512" s="2">
        <v>41060</v>
      </c>
      <c r="D512">
        <v>0.16</v>
      </c>
      <c r="E512" s="2"/>
      <c r="G512" s="2">
        <v>41060</v>
      </c>
      <c r="H512">
        <v>1.5577999999999999</v>
      </c>
      <c r="I512" s="2"/>
      <c r="K512" s="2">
        <v>41060</v>
      </c>
      <c r="L512">
        <v>1177.6400000000001</v>
      </c>
      <c r="M512" s="2">
        <v>41060</v>
      </c>
      <c r="N512">
        <v>1310.33</v>
      </c>
      <c r="Q512" s="2">
        <v>41060</v>
      </c>
      <c r="R512">
        <v>1377.19</v>
      </c>
      <c r="S512" s="2">
        <v>41453</v>
      </c>
      <c r="T512">
        <v>7.0902000000000003</v>
      </c>
    </row>
    <row r="513" spans="1:20" x14ac:dyDescent="0.2">
      <c r="A513" s="2"/>
      <c r="C513" s="2">
        <v>41090</v>
      </c>
      <c r="D513">
        <v>0.16</v>
      </c>
      <c r="E513" s="2"/>
      <c r="G513" s="2">
        <v>41089</v>
      </c>
      <c r="H513">
        <v>1.6449</v>
      </c>
      <c r="I513" s="2"/>
      <c r="K513" s="2">
        <v>41089</v>
      </c>
      <c r="L513">
        <v>1235.72</v>
      </c>
      <c r="M513" s="2">
        <v>41089</v>
      </c>
      <c r="N513">
        <v>1362.16</v>
      </c>
      <c r="Q513" s="2">
        <v>41089</v>
      </c>
      <c r="R513">
        <v>1427.95</v>
      </c>
      <c r="S513" s="2">
        <v>41486</v>
      </c>
      <c r="T513">
        <v>7.1348700000000003</v>
      </c>
    </row>
    <row r="514" spans="1:20" x14ac:dyDescent="0.2">
      <c r="A514" s="2"/>
      <c r="C514" s="2">
        <v>41121</v>
      </c>
      <c r="D514">
        <v>0.16</v>
      </c>
      <c r="E514" s="2"/>
      <c r="G514" s="2">
        <v>41121</v>
      </c>
      <c r="H514">
        <v>1.4679</v>
      </c>
      <c r="I514" s="2"/>
      <c r="K514" s="2">
        <v>41121</v>
      </c>
      <c r="L514">
        <v>1250.57</v>
      </c>
      <c r="M514" s="2">
        <v>41121</v>
      </c>
      <c r="N514">
        <v>1379.32</v>
      </c>
      <c r="Q514" s="2">
        <v>41121</v>
      </c>
      <c r="R514">
        <v>1446.42</v>
      </c>
      <c r="S514" s="2">
        <v>41516</v>
      </c>
      <c r="T514">
        <v>6.9701699999999995</v>
      </c>
    </row>
    <row r="515" spans="1:20" x14ac:dyDescent="0.2">
      <c r="A515" s="2"/>
      <c r="C515" s="2">
        <v>41152</v>
      </c>
      <c r="D515">
        <v>0.13</v>
      </c>
      <c r="E515" s="2"/>
      <c r="G515" s="2">
        <v>41152</v>
      </c>
      <c r="H515">
        <v>1.5484</v>
      </c>
      <c r="I515" s="2"/>
      <c r="K515" s="2">
        <v>41152</v>
      </c>
      <c r="L515">
        <v>1279.21</v>
      </c>
      <c r="M515" s="2">
        <v>41152</v>
      </c>
      <c r="N515">
        <v>1406.58</v>
      </c>
      <c r="Q515" s="2">
        <v>41152</v>
      </c>
      <c r="R515">
        <v>1478.86</v>
      </c>
      <c r="S515" s="2">
        <v>41547</v>
      </c>
      <c r="T515">
        <v>7.5067700000000004</v>
      </c>
    </row>
    <row r="516" spans="1:20" x14ac:dyDescent="0.2">
      <c r="A516" s="2"/>
      <c r="C516" s="2">
        <v>41182</v>
      </c>
      <c r="D516">
        <v>0.14000000000000001</v>
      </c>
      <c r="E516" s="2"/>
      <c r="G516" s="2">
        <v>41180</v>
      </c>
      <c r="H516">
        <v>1.6335</v>
      </c>
      <c r="I516" s="2"/>
      <c r="K516" s="2">
        <v>41180</v>
      </c>
      <c r="L516">
        <v>1311.5</v>
      </c>
      <c r="M516" s="2">
        <v>41180</v>
      </c>
      <c r="N516">
        <v>1440.67</v>
      </c>
      <c r="Q516" s="2">
        <v>41180</v>
      </c>
      <c r="R516">
        <v>1515.44</v>
      </c>
      <c r="S516" s="2">
        <v>41578</v>
      </c>
      <c r="T516">
        <v>7.4964899999999997</v>
      </c>
    </row>
    <row r="517" spans="1:20" x14ac:dyDescent="0.2">
      <c r="A517" s="2"/>
      <c r="C517" s="2">
        <v>41213</v>
      </c>
      <c r="D517">
        <v>0.16</v>
      </c>
      <c r="E517" s="2"/>
      <c r="G517" s="2">
        <v>41213</v>
      </c>
      <c r="H517">
        <v>1.6901000000000002</v>
      </c>
      <c r="I517" s="2"/>
      <c r="K517" s="2">
        <v>41213</v>
      </c>
      <c r="L517">
        <v>1301.52</v>
      </c>
      <c r="M517" s="2">
        <v>41213</v>
      </c>
      <c r="N517">
        <v>1412.16</v>
      </c>
      <c r="Q517" s="2">
        <v>41213</v>
      </c>
      <c r="R517">
        <v>1487.95</v>
      </c>
      <c r="S517" s="2">
        <v>41607</v>
      </c>
      <c r="T517">
        <v>7.61273</v>
      </c>
    </row>
    <row r="518" spans="1:20" x14ac:dyDescent="0.2">
      <c r="A518" s="2"/>
      <c r="C518" s="2">
        <v>41243</v>
      </c>
      <c r="D518">
        <v>0.16</v>
      </c>
      <c r="E518" s="2"/>
      <c r="G518" s="2">
        <v>41243</v>
      </c>
      <c r="H518">
        <v>1.6156000000000001</v>
      </c>
      <c r="I518" s="2"/>
      <c r="K518" s="2">
        <v>41243</v>
      </c>
      <c r="L518">
        <v>1315.49</v>
      </c>
      <c r="M518" s="2">
        <v>41243</v>
      </c>
      <c r="N518">
        <v>1416.18</v>
      </c>
      <c r="Q518" s="2">
        <v>41243</v>
      </c>
      <c r="R518">
        <v>1491.99</v>
      </c>
      <c r="S518" s="2">
        <v>41639</v>
      </c>
      <c r="T518">
        <v>7.6764400000000004</v>
      </c>
    </row>
    <row r="519" spans="1:20" x14ac:dyDescent="0.2">
      <c r="A519" s="2"/>
      <c r="C519" s="2">
        <v>41274</v>
      </c>
      <c r="D519">
        <v>0.16</v>
      </c>
      <c r="E519" s="2"/>
      <c r="G519" s="2">
        <v>41274</v>
      </c>
      <c r="H519">
        <v>1.7574000000000001</v>
      </c>
      <c r="I519" s="2"/>
      <c r="K519" s="2">
        <v>41274</v>
      </c>
      <c r="L519">
        <v>1338.5</v>
      </c>
      <c r="M519" s="2">
        <v>41274</v>
      </c>
      <c r="N519">
        <v>1426.19</v>
      </c>
      <c r="Q519" s="2">
        <v>41274</v>
      </c>
      <c r="R519">
        <v>1503.41</v>
      </c>
      <c r="S519" s="2">
        <v>41670</v>
      </c>
      <c r="T519">
        <v>7.3605599999999995</v>
      </c>
    </row>
    <row r="520" spans="1:20" x14ac:dyDescent="0.2">
      <c r="A520" s="2"/>
      <c r="C520" s="2">
        <v>41305</v>
      </c>
      <c r="D520">
        <v>0.14000000000000001</v>
      </c>
      <c r="E520" s="2"/>
      <c r="G520" s="2">
        <v>41305</v>
      </c>
      <c r="H520">
        <v>1.9849000000000001</v>
      </c>
      <c r="I520" s="2"/>
      <c r="K520" s="2">
        <v>41305</v>
      </c>
      <c r="L520">
        <v>1405.47</v>
      </c>
      <c r="M520" s="2">
        <v>41305</v>
      </c>
      <c r="N520">
        <v>1498.11</v>
      </c>
      <c r="Q520" s="2">
        <v>41305</v>
      </c>
      <c r="R520">
        <v>1576.48</v>
      </c>
      <c r="S520" s="2">
        <v>41698</v>
      </c>
      <c r="T520">
        <v>7.3362400000000001</v>
      </c>
    </row>
    <row r="521" spans="1:20" x14ac:dyDescent="0.2">
      <c r="A521" s="2"/>
      <c r="C521" s="2">
        <v>41333</v>
      </c>
      <c r="D521">
        <v>0.15</v>
      </c>
      <c r="E521" s="2"/>
      <c r="G521" s="2">
        <v>41333</v>
      </c>
      <c r="H521">
        <v>1.8755999999999999</v>
      </c>
      <c r="I521" s="2"/>
      <c r="K521" s="2">
        <v>41333</v>
      </c>
      <c r="L521">
        <v>1405.18</v>
      </c>
      <c r="M521" s="2">
        <v>41333</v>
      </c>
      <c r="N521">
        <v>1514.68</v>
      </c>
      <c r="Q521" s="2">
        <v>41333</v>
      </c>
      <c r="R521">
        <v>1589.54</v>
      </c>
      <c r="S521" s="2">
        <v>41729</v>
      </c>
      <c r="T521">
        <v>7.1814299999999998</v>
      </c>
    </row>
    <row r="522" spans="1:20" x14ac:dyDescent="0.2">
      <c r="A522" s="2"/>
      <c r="C522" s="2">
        <v>41364</v>
      </c>
      <c r="D522">
        <v>0.14000000000000001</v>
      </c>
      <c r="E522" s="2"/>
      <c r="G522" s="2">
        <v>41362</v>
      </c>
      <c r="H522">
        <v>1.8486</v>
      </c>
      <c r="I522" s="2"/>
      <c r="K522" s="2">
        <v>41362</v>
      </c>
      <c r="L522">
        <v>1434.51</v>
      </c>
      <c r="M522" s="2">
        <v>41362</v>
      </c>
      <c r="N522">
        <v>1569.19</v>
      </c>
      <c r="Q522" s="2">
        <v>41362</v>
      </c>
      <c r="R522">
        <v>1642.56</v>
      </c>
      <c r="S522" s="2">
        <v>41759</v>
      </c>
      <c r="T522">
        <v>7.00176</v>
      </c>
    </row>
    <row r="523" spans="1:20" x14ac:dyDescent="0.2">
      <c r="A523" s="2"/>
      <c r="C523" s="2">
        <v>41394</v>
      </c>
      <c r="D523">
        <v>0.15</v>
      </c>
      <c r="E523" s="2"/>
      <c r="G523" s="2">
        <v>41394</v>
      </c>
      <c r="H523">
        <v>1.6717</v>
      </c>
      <c r="I523" s="2"/>
      <c r="K523" s="2">
        <v>41394</v>
      </c>
      <c r="L523">
        <v>1476.14</v>
      </c>
      <c r="M523" s="2">
        <v>41394</v>
      </c>
      <c r="N523">
        <v>1597.57</v>
      </c>
      <c r="Q523" s="2">
        <v>41394</v>
      </c>
      <c r="R523">
        <v>1668.7</v>
      </c>
      <c r="S523" s="2">
        <v>41789</v>
      </c>
      <c r="T523">
        <v>7.2755000000000001</v>
      </c>
    </row>
    <row r="524" spans="1:20" x14ac:dyDescent="0.2">
      <c r="A524" s="2"/>
      <c r="C524" s="2">
        <v>41425</v>
      </c>
      <c r="D524">
        <v>0.11</v>
      </c>
      <c r="E524" s="2"/>
      <c r="G524" s="2">
        <v>41425</v>
      </c>
      <c r="H524">
        <v>2.1282000000000001</v>
      </c>
      <c r="I524" s="2"/>
      <c r="K524" s="2">
        <v>41425</v>
      </c>
      <c r="L524">
        <v>1471.93</v>
      </c>
      <c r="M524" s="2">
        <v>41425</v>
      </c>
      <c r="N524">
        <v>1630.74</v>
      </c>
      <c r="Q524" s="2">
        <v>41425</v>
      </c>
      <c r="R524">
        <v>1696.03</v>
      </c>
      <c r="S524" s="2">
        <v>41820</v>
      </c>
      <c r="T524">
        <v>7.6539599999999997</v>
      </c>
    </row>
    <row r="525" spans="1:20" x14ac:dyDescent="0.2">
      <c r="A525" s="2"/>
      <c r="C525" s="2">
        <v>41455</v>
      </c>
      <c r="D525">
        <v>0.09</v>
      </c>
      <c r="E525" s="2"/>
      <c r="G525" s="2">
        <v>41453</v>
      </c>
      <c r="H525">
        <v>2.4857</v>
      </c>
      <c r="I525" s="2"/>
      <c r="K525" s="2">
        <v>41453</v>
      </c>
      <c r="L525">
        <v>1433.55</v>
      </c>
      <c r="M525" s="2">
        <v>41453</v>
      </c>
      <c r="N525">
        <v>1606.28</v>
      </c>
      <c r="Q525" s="2">
        <v>41453</v>
      </c>
      <c r="R525">
        <v>1665.53</v>
      </c>
      <c r="S525" s="2">
        <v>41851</v>
      </c>
      <c r="T525">
        <v>7.6956699999999998</v>
      </c>
    </row>
    <row r="526" spans="1:20" x14ac:dyDescent="0.2">
      <c r="A526" s="2"/>
      <c r="C526" s="2">
        <v>41486</v>
      </c>
      <c r="D526">
        <v>0.09</v>
      </c>
      <c r="E526" s="2"/>
      <c r="G526" s="2">
        <v>41486</v>
      </c>
      <c r="H526">
        <v>2.5762</v>
      </c>
      <c r="I526" s="2"/>
      <c r="K526" s="2">
        <v>41486</v>
      </c>
      <c r="L526">
        <v>1507.91</v>
      </c>
      <c r="M526" s="2">
        <v>41486</v>
      </c>
      <c r="N526">
        <v>1685.73</v>
      </c>
      <c r="Q526" s="2">
        <v>41486</v>
      </c>
      <c r="R526">
        <v>1751.37</v>
      </c>
      <c r="S526" s="2">
        <v>41880</v>
      </c>
      <c r="T526">
        <v>7.5174500000000002</v>
      </c>
    </row>
    <row r="527" spans="1:20" x14ac:dyDescent="0.2">
      <c r="A527" s="2"/>
      <c r="C527" s="2">
        <v>41517</v>
      </c>
      <c r="D527">
        <v>0.08</v>
      </c>
      <c r="E527" s="2"/>
      <c r="G527" s="2">
        <v>41516</v>
      </c>
      <c r="H527">
        <v>2.7839</v>
      </c>
      <c r="I527" s="2"/>
      <c r="K527" s="2">
        <v>41516</v>
      </c>
      <c r="L527">
        <v>1472.74</v>
      </c>
      <c r="M527" s="2">
        <v>41516</v>
      </c>
      <c r="N527">
        <v>1632.97</v>
      </c>
      <c r="Q527" s="2">
        <v>41516</v>
      </c>
      <c r="R527">
        <v>1701.44</v>
      </c>
      <c r="S527" s="2">
        <v>41912</v>
      </c>
      <c r="T527">
        <v>7.4306000000000001</v>
      </c>
    </row>
    <row r="528" spans="1:20" x14ac:dyDescent="0.2">
      <c r="A528" s="2"/>
      <c r="C528" s="2">
        <v>41547</v>
      </c>
      <c r="D528">
        <v>0.08</v>
      </c>
      <c r="E528" s="2"/>
      <c r="G528" s="2">
        <v>41547</v>
      </c>
      <c r="H528">
        <v>2.61</v>
      </c>
      <c r="I528" s="2"/>
      <c r="K528" s="2">
        <v>41547</v>
      </c>
      <c r="L528">
        <v>1543.67</v>
      </c>
      <c r="M528" s="2">
        <v>41547</v>
      </c>
      <c r="N528">
        <v>1681.55</v>
      </c>
      <c r="Q528" s="2">
        <v>41547</v>
      </c>
      <c r="R528">
        <v>1755.66</v>
      </c>
      <c r="S528" s="2">
        <v>41943</v>
      </c>
      <c r="T528">
        <v>7.3286100000000003</v>
      </c>
    </row>
    <row r="529" spans="1:20" x14ac:dyDescent="0.2">
      <c r="A529" s="2"/>
      <c r="C529" s="2">
        <v>41578</v>
      </c>
      <c r="D529">
        <v>0.09</v>
      </c>
      <c r="E529" s="2"/>
      <c r="G529" s="2">
        <v>41578</v>
      </c>
      <c r="H529">
        <v>2.5541999999999998</v>
      </c>
      <c r="I529" s="2"/>
      <c r="K529" s="2">
        <v>41578</v>
      </c>
      <c r="L529">
        <v>1602.86</v>
      </c>
      <c r="M529" s="2">
        <v>41578</v>
      </c>
      <c r="N529">
        <v>1756.54</v>
      </c>
      <c r="Q529" s="2">
        <v>41578</v>
      </c>
      <c r="R529">
        <v>1829.75</v>
      </c>
      <c r="S529" s="2">
        <v>41971</v>
      </c>
      <c r="T529">
        <v>7.3503499999999997</v>
      </c>
    </row>
    <row r="530" spans="1:20" x14ac:dyDescent="0.2">
      <c r="A530" s="2"/>
      <c r="C530" s="2">
        <v>41608</v>
      </c>
      <c r="D530">
        <v>0.08</v>
      </c>
      <c r="E530" s="2"/>
      <c r="G530" s="2">
        <v>41607</v>
      </c>
      <c r="H530">
        <v>2.7444999999999999</v>
      </c>
      <c r="I530" s="2"/>
      <c r="K530" s="2">
        <v>41607</v>
      </c>
      <c r="L530">
        <v>1628.42</v>
      </c>
      <c r="M530" s="2">
        <v>41607</v>
      </c>
      <c r="N530">
        <v>1805.81</v>
      </c>
      <c r="Q530" s="2">
        <v>41607</v>
      </c>
      <c r="R530">
        <v>1872.72</v>
      </c>
      <c r="S530" s="2">
        <v>42004</v>
      </c>
      <c r="T530">
        <v>7.2656099999999997</v>
      </c>
    </row>
    <row r="531" spans="1:20" x14ac:dyDescent="0.2">
      <c r="A531" s="2"/>
      <c r="C531" s="2">
        <v>41639</v>
      </c>
      <c r="D531">
        <v>0.09</v>
      </c>
      <c r="E531" s="2"/>
      <c r="G531" s="2">
        <v>41639</v>
      </c>
      <c r="H531">
        <v>3.0282</v>
      </c>
      <c r="I531" s="2"/>
      <c r="K531" s="2">
        <v>41639</v>
      </c>
      <c r="L531">
        <v>1661.07</v>
      </c>
      <c r="M531" s="2">
        <v>41639</v>
      </c>
      <c r="N531">
        <v>1848.36</v>
      </c>
      <c r="Q531" s="2">
        <v>41639</v>
      </c>
      <c r="R531">
        <v>1918.23</v>
      </c>
      <c r="S531" s="2">
        <v>42034</v>
      </c>
      <c r="T531">
        <v>7.41092</v>
      </c>
    </row>
    <row r="532" spans="1:20" x14ac:dyDescent="0.2">
      <c r="A532" s="2"/>
      <c r="C532" s="2">
        <v>41670</v>
      </c>
      <c r="D532">
        <v>7.0000000000000007E-2</v>
      </c>
      <c r="E532" s="2"/>
      <c r="G532" s="2">
        <v>41670</v>
      </c>
      <c r="H532">
        <v>2.6440000000000001</v>
      </c>
      <c r="I532" s="2"/>
      <c r="K532" s="2">
        <v>41670</v>
      </c>
      <c r="L532">
        <v>1598.46</v>
      </c>
      <c r="M532" s="2">
        <v>41670</v>
      </c>
      <c r="N532">
        <v>1782.59</v>
      </c>
      <c r="Q532" s="2">
        <v>41670</v>
      </c>
      <c r="R532">
        <v>1850.01</v>
      </c>
      <c r="S532" s="2">
        <v>42062</v>
      </c>
      <c r="T532">
        <v>7.8425799999999999</v>
      </c>
    </row>
    <row r="533" spans="1:20" x14ac:dyDescent="0.2">
      <c r="A533" s="2"/>
      <c r="C533" s="2">
        <v>41698</v>
      </c>
      <c r="D533">
        <v>7.0000000000000007E-2</v>
      </c>
      <c r="E533" s="2"/>
      <c r="G533" s="2">
        <v>41698</v>
      </c>
      <c r="H533">
        <v>2.6475999999999997</v>
      </c>
      <c r="I533" s="2"/>
      <c r="K533" s="2">
        <v>41698</v>
      </c>
      <c r="L533">
        <v>1675.4</v>
      </c>
      <c r="M533" s="2">
        <v>41698</v>
      </c>
      <c r="N533">
        <v>1859.45</v>
      </c>
      <c r="Q533" s="2">
        <v>41698</v>
      </c>
      <c r="R533">
        <v>1932.08</v>
      </c>
      <c r="S533" s="2">
        <v>42094</v>
      </c>
      <c r="T533">
        <v>7.9228800000000001</v>
      </c>
    </row>
    <row r="534" spans="1:20" x14ac:dyDescent="0.2">
      <c r="A534" s="2"/>
      <c r="C534" s="2">
        <v>41729</v>
      </c>
      <c r="D534">
        <v>0.08</v>
      </c>
      <c r="E534" s="2"/>
      <c r="G534" s="2">
        <v>41729</v>
      </c>
      <c r="H534">
        <v>2.718</v>
      </c>
      <c r="I534" s="2"/>
      <c r="K534" s="2">
        <v>41729</v>
      </c>
      <c r="L534">
        <v>1673.87</v>
      </c>
      <c r="M534" s="2">
        <v>41729</v>
      </c>
      <c r="N534">
        <v>1872.34</v>
      </c>
      <c r="Q534" s="2">
        <v>41729</v>
      </c>
      <c r="R534">
        <v>1943.35</v>
      </c>
      <c r="S534" s="2">
        <v>42124</v>
      </c>
      <c r="T534">
        <v>8.2044300000000003</v>
      </c>
    </row>
    <row r="535" spans="1:20" x14ac:dyDescent="0.2">
      <c r="A535" s="2"/>
      <c r="C535" s="2">
        <v>41759</v>
      </c>
      <c r="D535">
        <v>0.09</v>
      </c>
      <c r="E535" s="2"/>
      <c r="G535" s="2">
        <v>41759</v>
      </c>
      <c r="H535">
        <v>2.6459000000000001</v>
      </c>
      <c r="I535" s="2"/>
      <c r="K535" s="2">
        <v>41759</v>
      </c>
      <c r="L535">
        <v>1687.74</v>
      </c>
      <c r="M535" s="2">
        <v>41759</v>
      </c>
      <c r="N535">
        <v>1883.95</v>
      </c>
      <c r="Q535" s="2">
        <v>41759</v>
      </c>
      <c r="R535">
        <v>1955.84</v>
      </c>
      <c r="S535" s="2">
        <v>42153</v>
      </c>
      <c r="T535">
        <v>8.30457</v>
      </c>
    </row>
    <row r="536" spans="1:20" x14ac:dyDescent="0.2">
      <c r="A536" s="2"/>
      <c r="C536" s="2">
        <v>41790</v>
      </c>
      <c r="D536">
        <v>0.09</v>
      </c>
      <c r="E536" s="2"/>
      <c r="G536" s="2">
        <v>41789</v>
      </c>
      <c r="H536">
        <v>2.4759000000000002</v>
      </c>
      <c r="I536" s="2"/>
      <c r="K536" s="2">
        <v>41789</v>
      </c>
      <c r="L536">
        <v>1715.18</v>
      </c>
      <c r="M536" s="2">
        <v>41789</v>
      </c>
      <c r="N536">
        <v>1923.57</v>
      </c>
      <c r="Q536" s="2">
        <v>41789</v>
      </c>
      <c r="R536">
        <v>1995.82</v>
      </c>
      <c r="S536" s="2">
        <v>42185</v>
      </c>
      <c r="T536">
        <v>8.1729400000000005</v>
      </c>
    </row>
    <row r="537" spans="1:20" x14ac:dyDescent="0.2">
      <c r="A537" s="2"/>
      <c r="C537" s="2">
        <v>41820</v>
      </c>
      <c r="D537">
        <v>0.1</v>
      </c>
      <c r="E537" s="2"/>
      <c r="G537" s="2">
        <v>41820</v>
      </c>
      <c r="H537">
        <v>2.5304000000000002</v>
      </c>
      <c r="I537" s="2"/>
      <c r="K537" s="2">
        <v>41820</v>
      </c>
      <c r="L537">
        <v>1743.42</v>
      </c>
      <c r="M537" s="2">
        <v>41820</v>
      </c>
      <c r="N537">
        <v>1960.23</v>
      </c>
      <c r="Q537" s="2">
        <v>41820</v>
      </c>
      <c r="R537">
        <v>2040.58</v>
      </c>
      <c r="S537" s="2">
        <v>42216</v>
      </c>
      <c r="T537">
        <v>8.1888199999999998</v>
      </c>
    </row>
    <row r="538" spans="1:20" x14ac:dyDescent="0.2">
      <c r="A538" s="2"/>
      <c r="C538" s="2">
        <v>41851</v>
      </c>
      <c r="D538">
        <v>0.09</v>
      </c>
      <c r="E538" s="2"/>
      <c r="G538" s="2">
        <v>41851</v>
      </c>
      <c r="H538">
        <v>2.5577999999999999</v>
      </c>
      <c r="I538" s="2"/>
      <c r="K538" s="2">
        <v>41851</v>
      </c>
      <c r="L538">
        <v>1714.35</v>
      </c>
      <c r="M538" s="2">
        <v>41851</v>
      </c>
      <c r="N538">
        <v>1930.67</v>
      </c>
      <c r="Q538" s="2">
        <v>41851</v>
      </c>
      <c r="R538">
        <v>2011.27</v>
      </c>
      <c r="S538" s="2">
        <v>42247</v>
      </c>
      <c r="T538">
        <v>7.7124100000000002</v>
      </c>
    </row>
    <row r="539" spans="1:20" x14ac:dyDescent="0.2">
      <c r="A539" s="2"/>
      <c r="C539" s="2">
        <v>41882</v>
      </c>
      <c r="D539">
        <v>0.09</v>
      </c>
      <c r="E539" s="2"/>
      <c r="G539" s="2">
        <v>41880</v>
      </c>
      <c r="H539">
        <v>2.3431000000000002</v>
      </c>
      <c r="I539" s="2"/>
      <c r="K539" s="2">
        <v>41880</v>
      </c>
      <c r="L539">
        <v>1748.69</v>
      </c>
      <c r="M539" s="2">
        <v>41880</v>
      </c>
      <c r="N539">
        <v>2003.37</v>
      </c>
      <c r="Q539" s="2">
        <v>41880</v>
      </c>
      <c r="R539">
        <v>2084.94</v>
      </c>
      <c r="S539" s="2">
        <v>42277</v>
      </c>
      <c r="T539">
        <v>7.1510800000000003</v>
      </c>
    </row>
    <row r="540" spans="1:20" x14ac:dyDescent="0.2">
      <c r="A540" s="2"/>
      <c r="C540" s="2">
        <v>41912</v>
      </c>
      <c r="D540">
        <v>0.09</v>
      </c>
      <c r="E540" s="2"/>
      <c r="G540" s="2">
        <v>41912</v>
      </c>
      <c r="H540">
        <v>2.4887999999999999</v>
      </c>
      <c r="I540" s="2"/>
      <c r="K540" s="2">
        <v>41912</v>
      </c>
      <c r="L540">
        <v>1698.41</v>
      </c>
      <c r="M540" s="2">
        <v>41912</v>
      </c>
      <c r="N540">
        <v>1972.29</v>
      </c>
      <c r="Q540" s="2">
        <v>41912</v>
      </c>
      <c r="R540">
        <v>2041.66</v>
      </c>
      <c r="S540" s="2">
        <v>42307</v>
      </c>
      <c r="T540">
        <v>7.8634599999999999</v>
      </c>
    </row>
    <row r="541" spans="1:20" x14ac:dyDescent="0.2">
      <c r="A541" s="2"/>
      <c r="C541" s="2">
        <v>41943</v>
      </c>
      <c r="D541">
        <v>0.09</v>
      </c>
      <c r="E541" s="2"/>
      <c r="G541" s="2">
        <v>41943</v>
      </c>
      <c r="H541">
        <v>2.3353000000000002</v>
      </c>
      <c r="I541" s="2"/>
      <c r="K541" s="2">
        <v>41943</v>
      </c>
      <c r="L541">
        <v>1708.09</v>
      </c>
      <c r="M541" s="2">
        <v>41943</v>
      </c>
      <c r="N541">
        <v>2018.05</v>
      </c>
      <c r="Q541" s="2">
        <v>41943</v>
      </c>
      <c r="R541">
        <v>2080.8000000000002</v>
      </c>
      <c r="S541" s="2">
        <v>42338</v>
      </c>
      <c r="T541">
        <v>7.7922900000000004</v>
      </c>
    </row>
    <row r="542" spans="1:20" x14ac:dyDescent="0.2">
      <c r="A542" s="2"/>
      <c r="C542" s="2">
        <v>41973</v>
      </c>
      <c r="D542">
        <v>0.09</v>
      </c>
      <c r="E542" s="2"/>
      <c r="G542" s="2">
        <v>41971</v>
      </c>
      <c r="H542">
        <v>2.1640000000000001</v>
      </c>
      <c r="I542" s="2"/>
      <c r="K542" s="2">
        <v>41971</v>
      </c>
      <c r="L542">
        <v>1739.5</v>
      </c>
      <c r="M542" s="2">
        <v>41971</v>
      </c>
      <c r="N542">
        <v>2067.56</v>
      </c>
      <c r="Q542" s="2">
        <v>41971</v>
      </c>
      <c r="R542">
        <v>2127.71</v>
      </c>
      <c r="S542" s="2">
        <v>42369</v>
      </c>
      <c r="T542">
        <v>7.7804500000000001</v>
      </c>
    </row>
    <row r="543" spans="1:20" x14ac:dyDescent="0.2">
      <c r="A543" s="2"/>
      <c r="C543" s="2">
        <v>42004</v>
      </c>
      <c r="D543">
        <v>0.12</v>
      </c>
      <c r="E543" s="2"/>
      <c r="G543" s="2">
        <v>42004</v>
      </c>
      <c r="H543">
        <v>2.1711999999999998</v>
      </c>
      <c r="I543" s="2"/>
      <c r="K543" s="2">
        <v>42004</v>
      </c>
      <c r="L543">
        <v>1709.67</v>
      </c>
      <c r="M543" s="2">
        <v>42004</v>
      </c>
      <c r="N543">
        <v>2058.9</v>
      </c>
      <c r="Q543" s="2">
        <v>42004</v>
      </c>
      <c r="R543">
        <v>2115.17</v>
      </c>
      <c r="S543" s="2">
        <v>42398</v>
      </c>
      <c r="T543">
        <v>7.16561</v>
      </c>
    </row>
    <row r="544" spans="1:20" x14ac:dyDescent="0.2">
      <c r="A544" s="2"/>
      <c r="C544" s="2">
        <v>42035</v>
      </c>
      <c r="D544">
        <v>0.11</v>
      </c>
      <c r="E544" s="2"/>
      <c r="G544" s="2">
        <v>42034</v>
      </c>
      <c r="H544">
        <v>1.6407</v>
      </c>
      <c r="I544" s="2"/>
      <c r="K544" s="2">
        <v>42034</v>
      </c>
      <c r="L544">
        <v>1677.54</v>
      </c>
      <c r="M544" s="2">
        <v>42034</v>
      </c>
      <c r="N544">
        <v>1994.99</v>
      </c>
      <c r="Q544" s="2">
        <v>42034</v>
      </c>
      <c r="R544">
        <v>2045.77</v>
      </c>
      <c r="S544" s="2">
        <v>42429</v>
      </c>
      <c r="T544">
        <v>6.9566999999999997</v>
      </c>
    </row>
    <row r="545" spans="1:20" x14ac:dyDescent="0.2">
      <c r="A545" s="2"/>
      <c r="C545" s="2">
        <v>42063</v>
      </c>
      <c r="D545">
        <v>0.11</v>
      </c>
      <c r="E545" s="2"/>
      <c r="G545" s="2">
        <v>42062</v>
      </c>
      <c r="H545">
        <v>1.9929999999999999</v>
      </c>
      <c r="I545" s="2"/>
      <c r="K545" s="2">
        <v>42062</v>
      </c>
      <c r="L545">
        <v>1772.86</v>
      </c>
      <c r="M545" s="2">
        <v>42062</v>
      </c>
      <c r="N545">
        <v>2104.5</v>
      </c>
      <c r="Q545" s="2">
        <v>42062</v>
      </c>
      <c r="R545">
        <v>2160.4</v>
      </c>
      <c r="S545" s="2">
        <v>42460</v>
      </c>
      <c r="T545">
        <v>7.2231100000000001</v>
      </c>
    </row>
    <row r="546" spans="1:20" x14ac:dyDescent="0.2">
      <c r="A546" s="2"/>
      <c r="C546" s="2">
        <v>42094</v>
      </c>
      <c r="D546">
        <v>0.11</v>
      </c>
      <c r="E546" s="2"/>
      <c r="G546" s="2">
        <v>42094</v>
      </c>
      <c r="H546">
        <v>1.9231</v>
      </c>
      <c r="I546" s="2"/>
      <c r="K546" s="2">
        <v>42094</v>
      </c>
      <c r="L546">
        <v>1740.81</v>
      </c>
      <c r="M546" s="2">
        <v>42094</v>
      </c>
      <c r="N546">
        <v>2067.89</v>
      </c>
      <c r="Q546" s="2">
        <v>42094</v>
      </c>
      <c r="R546">
        <v>2123.36</v>
      </c>
      <c r="S546" s="2">
        <v>42489</v>
      </c>
      <c r="T546">
        <v>7.4715699999999998</v>
      </c>
    </row>
    <row r="547" spans="1:20" x14ac:dyDescent="0.2">
      <c r="A547" s="2"/>
      <c r="C547" s="2">
        <v>42124</v>
      </c>
      <c r="D547">
        <v>0.12</v>
      </c>
      <c r="E547" s="2"/>
      <c r="G547" s="2">
        <v>42124</v>
      </c>
      <c r="H547">
        <v>2.0316999999999998</v>
      </c>
      <c r="I547" s="2"/>
      <c r="K547" s="2">
        <v>42124</v>
      </c>
      <c r="L547">
        <v>1778.4</v>
      </c>
      <c r="M547" s="2">
        <v>42124</v>
      </c>
      <c r="N547">
        <v>2085.5100000000002</v>
      </c>
      <c r="Q547" s="2">
        <v>42124</v>
      </c>
      <c r="R547">
        <v>2148.0300000000002</v>
      </c>
      <c r="S547" s="2">
        <v>42521</v>
      </c>
      <c r="T547">
        <v>7.5031600000000003</v>
      </c>
    </row>
    <row r="548" spans="1:20" x14ac:dyDescent="0.2">
      <c r="A548" s="2"/>
      <c r="C548" s="2">
        <v>42155</v>
      </c>
      <c r="D548">
        <v>0.12</v>
      </c>
      <c r="E548" s="2"/>
      <c r="G548" s="2">
        <v>42153</v>
      </c>
      <c r="H548">
        <v>2.1214</v>
      </c>
      <c r="I548" s="2"/>
      <c r="K548" s="2">
        <v>42153</v>
      </c>
      <c r="L548">
        <v>1779.31</v>
      </c>
      <c r="M548" s="2">
        <v>42153</v>
      </c>
      <c r="N548">
        <v>2107.39</v>
      </c>
      <c r="Q548" s="2">
        <v>42153</v>
      </c>
      <c r="R548">
        <v>2163.96</v>
      </c>
      <c r="S548" s="2">
        <v>42551</v>
      </c>
      <c r="T548">
        <v>7.2511900000000002</v>
      </c>
    </row>
    <row r="549" spans="1:20" x14ac:dyDescent="0.2">
      <c r="A549" s="2"/>
      <c r="C549" s="2">
        <v>42185</v>
      </c>
      <c r="D549">
        <v>0.13</v>
      </c>
      <c r="E549" s="2"/>
      <c r="G549" s="2">
        <v>42185</v>
      </c>
      <c r="H549">
        <v>2.3531</v>
      </c>
      <c r="I549" s="2"/>
      <c r="K549" s="2">
        <v>42185</v>
      </c>
      <c r="L549">
        <v>1735.61</v>
      </c>
      <c r="M549" s="2">
        <v>42185</v>
      </c>
      <c r="N549">
        <v>2063.11</v>
      </c>
      <c r="Q549" s="2">
        <v>42185</v>
      </c>
      <c r="R549">
        <v>2118.0100000000002</v>
      </c>
      <c r="S549" s="2">
        <v>42580</v>
      </c>
      <c r="T549">
        <v>7.7762599999999997</v>
      </c>
    </row>
    <row r="550" spans="1:20" x14ac:dyDescent="0.2">
      <c r="A550" s="2"/>
      <c r="C550" s="2">
        <v>42216</v>
      </c>
      <c r="D550">
        <v>0.13</v>
      </c>
      <c r="E550" s="2"/>
      <c r="G550" s="2">
        <v>42216</v>
      </c>
      <c r="H550">
        <v>2.1800999999999999</v>
      </c>
      <c r="I550" s="2"/>
      <c r="K550" s="2">
        <v>42216</v>
      </c>
      <c r="L550">
        <v>1765.6</v>
      </c>
      <c r="M550" s="2">
        <v>42216</v>
      </c>
      <c r="N550">
        <v>2103.84</v>
      </c>
      <c r="Q550" s="2">
        <v>42216</v>
      </c>
      <c r="R550">
        <v>2150.61</v>
      </c>
      <c r="S550" s="2">
        <v>42613</v>
      </c>
      <c r="T550">
        <v>7.8048999999999999</v>
      </c>
    </row>
    <row r="551" spans="1:20" x14ac:dyDescent="0.2">
      <c r="A551" s="2"/>
      <c r="C551" s="2">
        <v>42247</v>
      </c>
      <c r="D551">
        <v>0.14000000000000001</v>
      </c>
      <c r="E551" s="2"/>
      <c r="G551" s="2">
        <v>42247</v>
      </c>
      <c r="H551">
        <v>2.2179000000000002</v>
      </c>
      <c r="I551" s="2"/>
      <c r="K551" s="2">
        <v>42247</v>
      </c>
      <c r="L551">
        <v>1645.43</v>
      </c>
      <c r="M551" s="2">
        <v>42247</v>
      </c>
      <c r="N551">
        <v>1972.18</v>
      </c>
      <c r="Q551" s="2">
        <v>42247</v>
      </c>
      <c r="R551">
        <v>2015.19</v>
      </c>
      <c r="S551" s="2">
        <v>42643</v>
      </c>
      <c r="T551">
        <v>7.8457100000000004</v>
      </c>
    </row>
    <row r="552" spans="1:20" x14ac:dyDescent="0.2">
      <c r="A552" s="2"/>
      <c r="C552" s="2">
        <v>42277</v>
      </c>
      <c r="D552">
        <v>0.14000000000000001</v>
      </c>
      <c r="E552" s="2"/>
      <c r="G552" s="2">
        <v>42277</v>
      </c>
      <c r="H552">
        <v>2.0367999999999999</v>
      </c>
      <c r="I552" s="2"/>
      <c r="K552" s="2">
        <v>42277</v>
      </c>
      <c r="L552">
        <v>1581.92</v>
      </c>
      <c r="M552" s="2">
        <v>42277</v>
      </c>
      <c r="N552">
        <v>1920.03</v>
      </c>
      <c r="Q552" s="2">
        <v>42277</v>
      </c>
      <c r="R552">
        <v>1956.04</v>
      </c>
      <c r="S552" s="2">
        <v>42674</v>
      </c>
      <c r="T552">
        <v>7.96943</v>
      </c>
    </row>
    <row r="553" spans="1:20" x14ac:dyDescent="0.2">
      <c r="A553" s="2"/>
      <c r="C553" s="2">
        <v>42308</v>
      </c>
      <c r="D553">
        <v>0.12</v>
      </c>
      <c r="E553" s="2"/>
      <c r="G553" s="2">
        <v>42307</v>
      </c>
      <c r="H553">
        <v>2.1421000000000001</v>
      </c>
      <c r="I553" s="2"/>
      <c r="K553" s="2">
        <v>42307</v>
      </c>
      <c r="L553">
        <v>1705.8</v>
      </c>
      <c r="M553" s="2">
        <v>42307</v>
      </c>
      <c r="N553">
        <v>2079.36</v>
      </c>
      <c r="Q553" s="2">
        <v>42307</v>
      </c>
      <c r="R553">
        <v>2110.35</v>
      </c>
      <c r="S553" s="2">
        <v>42704</v>
      </c>
      <c r="T553">
        <v>7.7575599999999998</v>
      </c>
    </row>
    <row r="554" spans="1:20" x14ac:dyDescent="0.2">
      <c r="A554" s="2"/>
      <c r="C554" s="2">
        <v>42338</v>
      </c>
      <c r="D554">
        <v>0.12</v>
      </c>
      <c r="E554" s="2"/>
      <c r="G554" s="2">
        <v>42338</v>
      </c>
      <c r="H554">
        <v>2.206</v>
      </c>
      <c r="I554" s="2"/>
      <c r="K554" s="2">
        <v>42338</v>
      </c>
      <c r="L554">
        <v>1694.4</v>
      </c>
      <c r="M554" s="2">
        <v>42338</v>
      </c>
      <c r="N554">
        <v>2080.41</v>
      </c>
      <c r="Q554" s="2">
        <v>42338</v>
      </c>
      <c r="R554">
        <v>2110.08</v>
      </c>
      <c r="S554" s="2">
        <v>42734</v>
      </c>
      <c r="T554">
        <v>7.8360799999999999</v>
      </c>
    </row>
    <row r="555" spans="1:20" x14ac:dyDescent="0.2">
      <c r="A555" s="2"/>
      <c r="C555" s="2">
        <v>42369</v>
      </c>
      <c r="D555">
        <v>0.24</v>
      </c>
      <c r="E555" s="2"/>
      <c r="G555" s="2">
        <v>42369</v>
      </c>
      <c r="H555">
        <v>2.2694000000000001</v>
      </c>
      <c r="I555" s="2"/>
      <c r="K555" s="2">
        <v>42369</v>
      </c>
      <c r="L555">
        <v>1662.79</v>
      </c>
      <c r="M555" s="2">
        <v>42369</v>
      </c>
      <c r="N555">
        <v>2043.94</v>
      </c>
      <c r="Q555" s="2">
        <v>42369</v>
      </c>
      <c r="R555">
        <v>2064.9699999999998</v>
      </c>
      <c r="S555" s="2">
        <v>42766</v>
      </c>
      <c r="T555">
        <v>8.0969899999999999</v>
      </c>
    </row>
    <row r="556" spans="1:20" x14ac:dyDescent="0.2">
      <c r="A556" s="2"/>
      <c r="C556" s="2">
        <v>42400</v>
      </c>
      <c r="D556">
        <v>0.34</v>
      </c>
      <c r="E556" s="2"/>
      <c r="G556" s="2">
        <v>42398</v>
      </c>
      <c r="H556">
        <v>1.9209000000000001</v>
      </c>
      <c r="I556" s="2"/>
      <c r="K556" s="2">
        <v>42398</v>
      </c>
      <c r="L556">
        <v>1562.18</v>
      </c>
      <c r="M556" s="2">
        <v>42398</v>
      </c>
      <c r="N556">
        <v>1940.24</v>
      </c>
      <c r="Q556" s="2">
        <v>42398</v>
      </c>
      <c r="R556">
        <v>1955.63</v>
      </c>
      <c r="S556" s="2">
        <v>42794</v>
      </c>
      <c r="T556">
        <v>8.2118099999999998</v>
      </c>
    </row>
    <row r="557" spans="1:20" x14ac:dyDescent="0.2">
      <c r="A557" s="2"/>
      <c r="C557" s="2">
        <v>42429</v>
      </c>
      <c r="D557">
        <v>0.38</v>
      </c>
      <c r="E557" s="2"/>
      <c r="G557" s="2">
        <v>42429</v>
      </c>
      <c r="H557">
        <v>1.7347000000000001</v>
      </c>
      <c r="I557" s="2"/>
      <c r="K557" s="2">
        <v>42429</v>
      </c>
      <c r="L557">
        <v>1547.17</v>
      </c>
      <c r="M557" s="2">
        <v>42429</v>
      </c>
      <c r="N557">
        <v>1932.23</v>
      </c>
      <c r="Q557" s="2">
        <v>42429</v>
      </c>
      <c r="R557">
        <v>1950.33</v>
      </c>
      <c r="S557" s="2">
        <v>42825</v>
      </c>
      <c r="T557">
        <v>8.1330500000000008</v>
      </c>
    </row>
    <row r="558" spans="1:20" x14ac:dyDescent="0.2">
      <c r="A558" s="2"/>
      <c r="C558" s="2">
        <v>42460</v>
      </c>
      <c r="D558">
        <v>0.36</v>
      </c>
      <c r="E558" s="2"/>
      <c r="G558" s="2">
        <v>42460</v>
      </c>
      <c r="H558">
        <v>1.7686999999999999</v>
      </c>
      <c r="I558" s="2"/>
      <c r="K558" s="2">
        <v>42460</v>
      </c>
      <c r="L558">
        <v>1648.12</v>
      </c>
      <c r="M558" s="2">
        <v>42460</v>
      </c>
      <c r="N558">
        <v>2059.7399999999998</v>
      </c>
      <c r="Q558" s="2">
        <v>42460</v>
      </c>
      <c r="R558">
        <v>2083.44</v>
      </c>
      <c r="S558" s="2">
        <v>42853</v>
      </c>
      <c r="T558">
        <v>8.2129799999999999</v>
      </c>
    </row>
    <row r="559" spans="1:20" x14ac:dyDescent="0.2">
      <c r="A559" s="2"/>
      <c r="C559" s="2">
        <v>42490</v>
      </c>
      <c r="D559">
        <v>0.37</v>
      </c>
      <c r="E559" s="2"/>
      <c r="G559" s="2">
        <v>42489</v>
      </c>
      <c r="H559">
        <v>1.8332999999999999</v>
      </c>
      <c r="I559" s="2"/>
      <c r="K559" s="2">
        <v>42489</v>
      </c>
      <c r="L559">
        <v>1670.8</v>
      </c>
      <c r="M559" s="2">
        <v>42489</v>
      </c>
      <c r="N559">
        <v>2065.3000000000002</v>
      </c>
      <c r="Q559" s="2">
        <v>42489</v>
      </c>
      <c r="R559">
        <v>2098.27</v>
      </c>
    </row>
    <row r="560" spans="1:20" x14ac:dyDescent="0.2">
      <c r="A560" s="2"/>
      <c r="C560" s="2">
        <v>42521</v>
      </c>
      <c r="D560">
        <v>0.37</v>
      </c>
      <c r="E560" s="2"/>
      <c r="G560" s="2">
        <v>42521</v>
      </c>
      <c r="H560">
        <v>1.8458000000000001</v>
      </c>
      <c r="I560" s="2"/>
      <c r="K560" s="2">
        <v>42521</v>
      </c>
      <c r="L560">
        <v>1674.61</v>
      </c>
      <c r="M560" s="2">
        <v>42521</v>
      </c>
      <c r="N560">
        <v>2096.96</v>
      </c>
      <c r="Q560" s="2">
        <v>42521</v>
      </c>
      <c r="R560">
        <v>2125.0300000000002</v>
      </c>
    </row>
    <row r="561" spans="1:18" x14ac:dyDescent="0.2">
      <c r="A561" s="2"/>
      <c r="C561" s="2">
        <v>42551</v>
      </c>
      <c r="D561">
        <v>0.38</v>
      </c>
      <c r="E561" s="2"/>
      <c r="G561" s="2">
        <v>42551</v>
      </c>
      <c r="H561">
        <v>1.4697</v>
      </c>
      <c r="I561" s="2"/>
      <c r="K561" s="2">
        <v>42551</v>
      </c>
      <c r="L561">
        <v>1653.23</v>
      </c>
      <c r="M561" s="2">
        <v>42551</v>
      </c>
      <c r="N561">
        <v>2098.86</v>
      </c>
      <c r="Q561" s="2">
        <v>42551</v>
      </c>
      <c r="R561">
        <v>2126.96</v>
      </c>
    </row>
    <row r="562" spans="1:18" x14ac:dyDescent="0.2">
      <c r="A562" s="2"/>
      <c r="C562" s="2">
        <v>42582</v>
      </c>
      <c r="D562">
        <v>0.39</v>
      </c>
      <c r="E562" s="2"/>
      <c r="G562" s="2">
        <v>42580</v>
      </c>
      <c r="H562">
        <v>1.4531000000000001</v>
      </c>
      <c r="I562" s="2"/>
      <c r="K562" s="2">
        <v>42580</v>
      </c>
      <c r="L562">
        <v>1721.79</v>
      </c>
      <c r="M562" s="2">
        <v>42580</v>
      </c>
      <c r="N562">
        <v>2173.6</v>
      </c>
      <c r="Q562" s="2">
        <v>42580</v>
      </c>
      <c r="R562">
        <v>2204.5</v>
      </c>
    </row>
    <row r="563" spans="1:18" x14ac:dyDescent="0.2">
      <c r="A563" s="2"/>
      <c r="C563" s="2">
        <v>42613</v>
      </c>
      <c r="D563">
        <v>0.4</v>
      </c>
      <c r="E563" s="2"/>
      <c r="G563" s="2">
        <v>42613</v>
      </c>
      <c r="H563">
        <v>1.58</v>
      </c>
      <c r="I563" s="2"/>
      <c r="K563" s="2">
        <v>42613</v>
      </c>
      <c r="L563">
        <v>1719.52</v>
      </c>
      <c r="M563" s="2">
        <v>42613</v>
      </c>
      <c r="N563">
        <v>2170.9499999999998</v>
      </c>
      <c r="Q563" s="2">
        <v>42613</v>
      </c>
      <c r="R563">
        <v>2202.62</v>
      </c>
    </row>
    <row r="564" spans="1:18" x14ac:dyDescent="0.2">
      <c r="A564" s="2"/>
      <c r="C564" s="2">
        <v>42643</v>
      </c>
      <c r="D564">
        <v>0.4</v>
      </c>
      <c r="E564" s="2"/>
      <c r="G564" s="2">
        <v>42643</v>
      </c>
      <c r="H564">
        <v>1.5944</v>
      </c>
      <c r="I564" s="2"/>
      <c r="K564" s="2">
        <v>42643</v>
      </c>
      <c r="L564">
        <v>1725.67</v>
      </c>
      <c r="M564" s="2">
        <v>42643</v>
      </c>
      <c r="N564">
        <v>2168.27</v>
      </c>
      <c r="Q564" s="2">
        <v>42643</v>
      </c>
      <c r="R564">
        <v>2202.7600000000002</v>
      </c>
    </row>
    <row r="565" spans="1:18" x14ac:dyDescent="0.2">
      <c r="A565" s="2"/>
      <c r="C565" s="2">
        <v>42674</v>
      </c>
      <c r="D565">
        <v>0.4</v>
      </c>
      <c r="E565" s="2"/>
      <c r="G565" s="2">
        <v>42674</v>
      </c>
      <c r="H565">
        <v>1.8254999999999999</v>
      </c>
      <c r="I565" s="2"/>
      <c r="K565" s="2">
        <v>42674</v>
      </c>
      <c r="L565">
        <v>1690.92</v>
      </c>
      <c r="M565" s="2">
        <v>42674</v>
      </c>
      <c r="N565">
        <v>2126.15</v>
      </c>
      <c r="Q565" s="2">
        <v>42674</v>
      </c>
      <c r="R565">
        <v>2159.69</v>
      </c>
    </row>
    <row r="566" spans="1:18" x14ac:dyDescent="0.2">
      <c r="A566" s="2"/>
      <c r="C566" s="2">
        <v>42704</v>
      </c>
      <c r="D566">
        <v>0.41</v>
      </c>
      <c r="E566" s="2"/>
      <c r="G566" s="2">
        <v>42704</v>
      </c>
      <c r="H566">
        <v>2.3809</v>
      </c>
      <c r="I566" s="2"/>
      <c r="K566" s="2">
        <v>42704</v>
      </c>
      <c r="L566">
        <v>1712.09</v>
      </c>
      <c r="M566" s="2">
        <v>42704</v>
      </c>
      <c r="N566">
        <v>2198.81</v>
      </c>
      <c r="Q566" s="2">
        <v>42704</v>
      </c>
      <c r="R566">
        <v>2230.2800000000002</v>
      </c>
    </row>
    <row r="567" spans="1:18" x14ac:dyDescent="0.2">
      <c r="A567" s="2"/>
      <c r="C567" s="2">
        <v>42735</v>
      </c>
      <c r="D567">
        <v>0.54</v>
      </c>
      <c r="E567" s="2"/>
      <c r="G567" s="2">
        <v>42734</v>
      </c>
      <c r="H567">
        <v>2.4443000000000001</v>
      </c>
      <c r="I567" s="2"/>
      <c r="K567" s="2">
        <v>42734</v>
      </c>
      <c r="L567">
        <v>1751.22</v>
      </c>
      <c r="M567" s="2">
        <v>42734</v>
      </c>
      <c r="N567">
        <v>2238.83</v>
      </c>
      <c r="Q567" s="2">
        <v>42734</v>
      </c>
      <c r="R567">
        <v>2268.17</v>
      </c>
    </row>
    <row r="568" spans="1:18" x14ac:dyDescent="0.2">
      <c r="A568" s="2"/>
      <c r="C568" s="2">
        <v>42766</v>
      </c>
      <c r="D568">
        <v>0.65</v>
      </c>
      <c r="E568" s="2"/>
      <c r="G568" s="2">
        <v>42766</v>
      </c>
      <c r="H568">
        <v>2.4531000000000001</v>
      </c>
      <c r="I568" s="2"/>
      <c r="K568" s="2">
        <v>42766</v>
      </c>
      <c r="L568">
        <v>1792.4</v>
      </c>
      <c r="M568" s="2">
        <v>42766</v>
      </c>
      <c r="N568">
        <v>2278.87</v>
      </c>
      <c r="Q568" s="2">
        <v>42766</v>
      </c>
      <c r="R568">
        <v>2314.7800000000002</v>
      </c>
    </row>
    <row r="569" spans="1:18" x14ac:dyDescent="0.2">
      <c r="A569" s="2"/>
      <c r="C569" s="2">
        <v>42794</v>
      </c>
      <c r="D569">
        <v>0.66</v>
      </c>
      <c r="E569" s="2"/>
      <c r="G569" s="2">
        <v>42794</v>
      </c>
      <c r="H569">
        <v>2.3898999999999999</v>
      </c>
      <c r="I569" s="2"/>
      <c r="K569" s="2">
        <v>42794</v>
      </c>
      <c r="L569">
        <v>1838.7</v>
      </c>
      <c r="M569" s="2">
        <v>42794</v>
      </c>
      <c r="N569">
        <v>2363.64</v>
      </c>
      <c r="Q569" s="2">
        <v>42794</v>
      </c>
      <c r="R569">
        <v>2392.9899999999998</v>
      </c>
    </row>
    <row r="570" spans="1:18" x14ac:dyDescent="0.2">
      <c r="A570" s="2"/>
      <c r="C570" s="2">
        <v>42825</v>
      </c>
      <c r="D570">
        <v>0.79</v>
      </c>
      <c r="E570" s="2"/>
      <c r="G570" s="2">
        <v>42825</v>
      </c>
      <c r="H570">
        <v>2.3874</v>
      </c>
      <c r="I570" s="2"/>
      <c r="K570" s="2">
        <v>42825</v>
      </c>
      <c r="L570">
        <v>1853.69</v>
      </c>
      <c r="M570" s="2">
        <v>42825</v>
      </c>
      <c r="N570">
        <v>2362.7199999999998</v>
      </c>
      <c r="Q570" s="2">
        <v>42825</v>
      </c>
      <c r="R570">
        <v>2392.81</v>
      </c>
    </row>
    <row r="571" spans="1:18" x14ac:dyDescent="0.2">
      <c r="A571" s="2"/>
      <c r="C571" s="2">
        <v>42855</v>
      </c>
      <c r="D571">
        <v>0.9</v>
      </c>
      <c r="E571" s="2"/>
      <c r="G571" s="2">
        <v>42853</v>
      </c>
      <c r="H571">
        <v>2.2801999999999998</v>
      </c>
      <c r="I571" s="2"/>
      <c r="K571" s="2">
        <v>42853</v>
      </c>
      <c r="L571">
        <v>1878.28</v>
      </c>
      <c r="M571" s="2">
        <v>42853</v>
      </c>
      <c r="N571">
        <v>2384.1999999999998</v>
      </c>
      <c r="Q571" s="2">
        <v>42853</v>
      </c>
      <c r="R571">
        <v>2411.48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3"/>
  <sheetViews>
    <sheetView workbookViewId="0">
      <selection activeCell="A573" sqref="A1:Q573"/>
    </sheetView>
  </sheetViews>
  <sheetFormatPr baseColWidth="10" defaultRowHeight="15" x14ac:dyDescent="0.2"/>
  <sheetData>
    <row r="1" spans="1:17" x14ac:dyDescent="0.2">
      <c r="B1" s="9" t="s">
        <v>24</v>
      </c>
      <c r="C1" s="9"/>
      <c r="D1" s="9" t="s">
        <v>25</v>
      </c>
      <c r="E1" s="9"/>
      <c r="F1" s="9"/>
      <c r="G1" s="5" t="s">
        <v>26</v>
      </c>
      <c r="H1" s="9" t="s">
        <v>27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B2" s="6" t="s">
        <v>0</v>
      </c>
      <c r="C2" s="6" t="s">
        <v>1</v>
      </c>
      <c r="D2" t="s">
        <v>2</v>
      </c>
      <c r="E2" s="6" t="s">
        <v>3</v>
      </c>
      <c r="F2" s="6" t="s">
        <v>4</v>
      </c>
      <c r="G2" s="6" t="s">
        <v>13</v>
      </c>
      <c r="H2" s="6" t="s">
        <v>10</v>
      </c>
      <c r="I2" s="6" t="s">
        <v>11</v>
      </c>
      <c r="J2" s="6" t="s">
        <v>12</v>
      </c>
      <c r="K2" s="6" t="s">
        <v>14</v>
      </c>
      <c r="L2" s="6" t="s">
        <v>22</v>
      </c>
      <c r="M2" s="7" t="s">
        <v>15</v>
      </c>
      <c r="N2" s="6" t="s">
        <v>16</v>
      </c>
      <c r="O2" s="6" t="s">
        <v>17</v>
      </c>
      <c r="P2" t="s">
        <v>18</v>
      </c>
      <c r="Q2" t="s">
        <v>19</v>
      </c>
    </row>
    <row r="3" spans="1:17" x14ac:dyDescent="0.2">
      <c r="B3" t="s">
        <v>5</v>
      </c>
      <c r="C3" t="s">
        <v>6</v>
      </c>
      <c r="D3" t="s">
        <v>7</v>
      </c>
      <c r="E3" t="s">
        <v>8</v>
      </c>
      <c r="F3" t="s">
        <v>9</v>
      </c>
      <c r="H3" t="s">
        <v>21</v>
      </c>
      <c r="I3" t="s">
        <v>20</v>
      </c>
      <c r="J3" t="s">
        <v>28</v>
      </c>
      <c r="K3" t="s">
        <v>29</v>
      </c>
      <c r="L3" t="s">
        <v>23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</row>
    <row r="4" spans="1:17" x14ac:dyDescent="0.2">
      <c r="B4">
        <f t="shared" ref="B4:Q4" ca="1" si="0">COUNT(B2:B573)</f>
        <v>389</v>
      </c>
      <c r="C4">
        <f t="shared" ca="1" si="0"/>
        <v>569</v>
      </c>
      <c r="D4">
        <f t="shared" ca="1" si="0"/>
        <v>200</v>
      </c>
      <c r="E4">
        <f t="shared" ca="1" si="0"/>
        <v>569</v>
      </c>
      <c r="F4">
        <f t="shared" ca="1" si="0"/>
        <v>406</v>
      </c>
      <c r="G4">
        <f t="shared" ca="1" si="0"/>
        <v>569</v>
      </c>
      <c r="H4">
        <f t="shared" ca="1" si="0"/>
        <v>569</v>
      </c>
      <c r="I4">
        <f t="shared" ca="1" si="0"/>
        <v>364</v>
      </c>
      <c r="J4">
        <f t="shared" ca="1" si="0"/>
        <v>569</v>
      </c>
      <c r="K4">
        <f t="shared" ca="1" si="0"/>
        <v>556</v>
      </c>
      <c r="L4">
        <f t="shared" ca="1" si="0"/>
        <v>401</v>
      </c>
      <c r="M4">
        <f t="shared" ca="1" si="0"/>
        <v>293</v>
      </c>
      <c r="N4">
        <f t="shared" ca="1" si="0"/>
        <v>353</v>
      </c>
      <c r="O4">
        <f t="shared" ca="1" si="0"/>
        <v>353</v>
      </c>
      <c r="P4">
        <f t="shared" ca="1" si="0"/>
        <v>221</v>
      </c>
      <c r="Q4">
        <f t="shared" ca="1" si="0"/>
        <v>220</v>
      </c>
    </row>
    <row r="5" spans="1:17" x14ac:dyDescent="0.2">
      <c r="A5" s="1">
        <v>25568</v>
      </c>
      <c r="B5" s="4" t="e">
        <f>LOOKUP($A5,Sheet1!A:A,Sheet1!B:B)</f>
        <v>#N/A</v>
      </c>
      <c r="C5" s="4">
        <f>LOOKUP($A5,Sheet1!C:C,Sheet1!D:D)</f>
        <v>8.9700000000000006</v>
      </c>
      <c r="D5" s="4" t="e">
        <f>LOOKUP($A5,Sheet1!E:E,Sheet1!F:F)</f>
        <v>#N/A</v>
      </c>
      <c r="E5" s="4">
        <f>LOOKUP($A5,Sheet1!G:G,Sheet1!H:H)</f>
        <v>7.8819999999999997</v>
      </c>
      <c r="F5" s="4" t="e">
        <f>LOOKUP($A5,Sheet1!I:I,Sheet1!J:J)</f>
        <v>#N/A</v>
      </c>
      <c r="G5" s="4">
        <f>LOOKUP($A5,Sheet1!K:K,Sheet1!L:L)</f>
        <v>100</v>
      </c>
      <c r="H5" s="4">
        <f>LOOKUP($A5,Sheet1!M:M,Sheet1!N:N)</f>
        <v>92.06</v>
      </c>
      <c r="I5" s="4" t="e">
        <f>LOOKUP($A5,Sheet1!O:O,Sheet1!P:P)</f>
        <v>#N/A</v>
      </c>
      <c r="J5" s="4">
        <f>LOOKUP($A5,Sheet1!Q:Q,Sheet1!R:R)</f>
        <v>100</v>
      </c>
      <c r="K5" s="4" t="e">
        <f>LOOKUP($A5,Sheet1!S:S,Sheet1!T:T)</f>
        <v>#N/A</v>
      </c>
      <c r="L5" s="4" t="e">
        <f>LOOKUP($A5,Sheet1!U:U,Sheet1!V:V)</f>
        <v>#N/A</v>
      </c>
      <c r="M5" s="4" t="e">
        <f>LOOKUP($A5,Sheet1!W:W,Sheet1!X:X)</f>
        <v>#N/A</v>
      </c>
      <c r="N5" s="4" t="e">
        <f>LOOKUP($A5,Sheet1!Y:Y,Sheet1!Z:Z)</f>
        <v>#N/A</v>
      </c>
      <c r="O5" s="4" t="e">
        <f>LOOKUP($A5,Sheet1!AA:AA,Sheet1!AB:AB)</f>
        <v>#N/A</v>
      </c>
      <c r="P5" s="4" t="e">
        <f>LOOKUP($A5,Sheet1!AC:AC,Sheet1!AD:AD)</f>
        <v>#N/A</v>
      </c>
      <c r="Q5" s="4" t="e">
        <f>LOOKUP($A5,Sheet1!AE:AE,Sheet1!AF:AF)</f>
        <v>#N/A</v>
      </c>
    </row>
    <row r="6" spans="1:17" x14ac:dyDescent="0.2">
      <c r="A6" s="2">
        <v>25599</v>
      </c>
      <c r="B6" s="4" t="e">
        <f>LOOKUP($A6,Sheet1!A:A,Sheet1!B:B)</f>
        <v>#N/A</v>
      </c>
      <c r="C6" s="4">
        <f>LOOKUP($A6,Sheet1!C:C,Sheet1!D:D)</f>
        <v>8.98</v>
      </c>
      <c r="D6" s="4" t="e">
        <f>LOOKUP($A6,Sheet1!E:E,Sheet1!F:F)</f>
        <v>#N/A</v>
      </c>
      <c r="E6" s="4">
        <f>LOOKUP($A6,Sheet1!G:G,Sheet1!H:H)</f>
        <v>7.7519999999999998</v>
      </c>
      <c r="F6" s="4" t="e">
        <f>LOOKUP($A6,Sheet1!I:I,Sheet1!J:J)</f>
        <v>#N/A</v>
      </c>
      <c r="G6" s="4">
        <f>LOOKUP($A6,Sheet1!K:K,Sheet1!L:L)</f>
        <v>94.25</v>
      </c>
      <c r="H6" s="4">
        <f>LOOKUP($A6,Sheet1!M:M,Sheet1!N:N)</f>
        <v>85.02</v>
      </c>
      <c r="I6" s="4" t="e">
        <f>LOOKUP($A6,Sheet1!O:O,Sheet1!P:P)</f>
        <v>#N/A</v>
      </c>
      <c r="J6" s="4">
        <f>LOOKUP($A6,Sheet1!Q:Q,Sheet1!R:R)</f>
        <v>93.35</v>
      </c>
      <c r="K6" s="4" t="e">
        <f>LOOKUP($A6,Sheet1!S:S,Sheet1!T:T)</f>
        <v>#N/A</v>
      </c>
      <c r="L6" s="4" t="e">
        <f>LOOKUP($A6,Sheet1!U:U,Sheet1!V:V)</f>
        <v>#N/A</v>
      </c>
      <c r="M6" s="4" t="e">
        <f>LOOKUP($A6,Sheet1!W:W,Sheet1!X:X)</f>
        <v>#N/A</v>
      </c>
      <c r="N6" s="4" t="e">
        <f>LOOKUP($A6,Sheet1!Y:Y,Sheet1!Z:Z)</f>
        <v>#N/A</v>
      </c>
      <c r="O6" s="4" t="e">
        <f>LOOKUP($A6,Sheet1!AA:AA,Sheet1!AB:AB)</f>
        <v>#N/A</v>
      </c>
      <c r="P6" s="4" t="e">
        <f>LOOKUP($A6,Sheet1!AC:AC,Sheet1!AD:AD)</f>
        <v>#N/A</v>
      </c>
      <c r="Q6" s="4" t="e">
        <f>LOOKUP($A6,Sheet1!AE:AE,Sheet1!AF:AF)</f>
        <v>#N/A</v>
      </c>
    </row>
    <row r="7" spans="1:17" x14ac:dyDescent="0.2">
      <c r="A7" s="2">
        <v>25627</v>
      </c>
      <c r="B7" s="4" t="e">
        <f>LOOKUP($A7,Sheet1!A:A,Sheet1!B:B)</f>
        <v>#N/A</v>
      </c>
      <c r="C7" s="4">
        <f>LOOKUP($A7,Sheet1!C:C,Sheet1!D:D)</f>
        <v>8.98</v>
      </c>
      <c r="D7" s="4" t="e">
        <f>LOOKUP($A7,Sheet1!E:E,Sheet1!F:F)</f>
        <v>#N/A</v>
      </c>
      <c r="E7" s="4">
        <f>LOOKUP($A7,Sheet1!G:G,Sheet1!H:H)</f>
        <v>6.9020000000000001</v>
      </c>
      <c r="F7" s="4" t="e">
        <f>LOOKUP($A7,Sheet1!I:I,Sheet1!J:J)</f>
        <v>#N/A</v>
      </c>
      <c r="G7" s="4">
        <f>LOOKUP($A7,Sheet1!K:K,Sheet1!L:L)</f>
        <v>96.98</v>
      </c>
      <c r="H7" s="4">
        <f>LOOKUP($A7,Sheet1!M:M,Sheet1!N:N)</f>
        <v>89.5</v>
      </c>
      <c r="I7" s="4" t="e">
        <f>LOOKUP($A7,Sheet1!O:O,Sheet1!P:P)</f>
        <v>#N/A</v>
      </c>
      <c r="J7" s="4">
        <f>LOOKUP($A7,Sheet1!Q:Q,Sheet1!R:R)</f>
        <v>98.15</v>
      </c>
      <c r="K7" s="4" t="e">
        <f>LOOKUP($A7,Sheet1!S:S,Sheet1!T:T)</f>
        <v>#N/A</v>
      </c>
      <c r="L7" s="4" t="e">
        <f>LOOKUP($A7,Sheet1!U:U,Sheet1!V:V)</f>
        <v>#N/A</v>
      </c>
      <c r="M7" s="4" t="e">
        <f>LOOKUP($A7,Sheet1!W:W,Sheet1!X:X)</f>
        <v>#N/A</v>
      </c>
      <c r="N7" s="4" t="e">
        <f>LOOKUP($A7,Sheet1!Y:Y,Sheet1!Z:Z)</f>
        <v>#N/A</v>
      </c>
      <c r="O7" s="4" t="e">
        <f>LOOKUP($A7,Sheet1!AA:AA,Sheet1!AB:AB)</f>
        <v>#N/A</v>
      </c>
      <c r="P7" s="4" t="e">
        <f>LOOKUP($A7,Sheet1!AC:AC,Sheet1!AD:AD)</f>
        <v>#N/A</v>
      </c>
      <c r="Q7" s="4" t="e">
        <f>LOOKUP($A7,Sheet1!AE:AE,Sheet1!AF:AF)</f>
        <v>#N/A</v>
      </c>
    </row>
    <row r="8" spans="1:17" x14ac:dyDescent="0.2">
      <c r="A8" s="2">
        <v>25658</v>
      </c>
      <c r="B8" s="4" t="e">
        <f>LOOKUP($A8,Sheet1!A:A,Sheet1!B:B)</f>
        <v>#N/A</v>
      </c>
      <c r="C8" s="4">
        <f>LOOKUP($A8,Sheet1!C:C,Sheet1!D:D)</f>
        <v>7.76</v>
      </c>
      <c r="D8" s="4" t="e">
        <f>LOOKUP($A8,Sheet1!E:E,Sheet1!F:F)</f>
        <v>#N/A</v>
      </c>
      <c r="E8" s="4">
        <f>LOOKUP($A8,Sheet1!G:G,Sheet1!H:H)</f>
        <v>7.0819999999999999</v>
      </c>
      <c r="F8" s="4" t="e">
        <f>LOOKUP($A8,Sheet1!I:I,Sheet1!J:J)</f>
        <v>#N/A</v>
      </c>
      <c r="G8" s="4">
        <f>LOOKUP($A8,Sheet1!K:K,Sheet1!L:L)</f>
        <v>97.07</v>
      </c>
      <c r="H8" s="4">
        <f>LOOKUP($A8,Sheet1!M:M,Sheet1!N:N)</f>
        <v>89.63</v>
      </c>
      <c r="I8" s="4" t="e">
        <f>LOOKUP($A8,Sheet1!O:O,Sheet1!P:P)</f>
        <v>#N/A</v>
      </c>
      <c r="J8" s="4">
        <f>LOOKUP($A8,Sheet1!Q:Q,Sheet1!R:R)</f>
        <v>98.51</v>
      </c>
      <c r="K8" s="4" t="e">
        <f>LOOKUP($A8,Sheet1!S:S,Sheet1!T:T)</f>
        <v>#N/A</v>
      </c>
      <c r="L8" s="4" t="e">
        <f>LOOKUP($A8,Sheet1!U:U,Sheet1!V:V)</f>
        <v>#N/A</v>
      </c>
      <c r="M8" s="4" t="e">
        <f>LOOKUP($A8,Sheet1!W:W,Sheet1!X:X)</f>
        <v>#N/A</v>
      </c>
      <c r="N8" s="4" t="e">
        <f>LOOKUP($A8,Sheet1!Y:Y,Sheet1!Z:Z)</f>
        <v>#N/A</v>
      </c>
      <c r="O8" s="4" t="e">
        <f>LOOKUP($A8,Sheet1!AA:AA,Sheet1!AB:AB)</f>
        <v>#N/A</v>
      </c>
      <c r="P8" s="4" t="e">
        <f>LOOKUP($A8,Sheet1!AC:AC,Sheet1!AD:AD)</f>
        <v>#N/A</v>
      </c>
      <c r="Q8" s="4" t="e">
        <f>LOOKUP($A8,Sheet1!AE:AE,Sheet1!AF:AF)</f>
        <v>#N/A</v>
      </c>
    </row>
    <row r="9" spans="1:17" x14ac:dyDescent="0.2">
      <c r="A9" s="2">
        <v>25688</v>
      </c>
      <c r="B9" s="4" t="e">
        <f>LOOKUP($A9,Sheet1!A:A,Sheet1!B:B)</f>
        <v>#N/A</v>
      </c>
      <c r="C9" s="4">
        <f>LOOKUP($A9,Sheet1!C:C,Sheet1!D:D)</f>
        <v>8.1</v>
      </c>
      <c r="D9" s="4" t="e">
        <f>LOOKUP($A9,Sheet1!E:E,Sheet1!F:F)</f>
        <v>#N/A</v>
      </c>
      <c r="E9" s="4">
        <f>LOOKUP($A9,Sheet1!G:G,Sheet1!H:H)</f>
        <v>7.8220000000000001</v>
      </c>
      <c r="F9" s="4" t="e">
        <f>LOOKUP($A9,Sheet1!I:I,Sheet1!J:J)</f>
        <v>#N/A</v>
      </c>
      <c r="G9" s="4">
        <f>LOOKUP($A9,Sheet1!K:K,Sheet1!L:L)</f>
        <v>87.8</v>
      </c>
      <c r="H9" s="4">
        <f>LOOKUP($A9,Sheet1!M:M,Sheet1!N:N)</f>
        <v>81.52</v>
      </c>
      <c r="I9" s="4" t="e">
        <f>LOOKUP($A9,Sheet1!O:O,Sheet1!P:P)</f>
        <v>#N/A</v>
      </c>
      <c r="J9" s="4">
        <f>LOOKUP($A9,Sheet1!Q:Q,Sheet1!R:R)</f>
        <v>89.64</v>
      </c>
      <c r="K9" s="4" t="e">
        <f>LOOKUP($A9,Sheet1!S:S,Sheet1!T:T)</f>
        <v>#N/A</v>
      </c>
      <c r="L9" s="4" t="e">
        <f>LOOKUP($A9,Sheet1!U:U,Sheet1!V:V)</f>
        <v>#N/A</v>
      </c>
      <c r="M9" s="4" t="e">
        <f>LOOKUP($A9,Sheet1!W:W,Sheet1!X:X)</f>
        <v>#N/A</v>
      </c>
      <c r="N9" s="4" t="e">
        <f>LOOKUP($A9,Sheet1!Y:Y,Sheet1!Z:Z)</f>
        <v>#N/A</v>
      </c>
      <c r="O9" s="4" t="e">
        <f>LOOKUP($A9,Sheet1!AA:AA,Sheet1!AB:AB)</f>
        <v>#N/A</v>
      </c>
      <c r="P9" s="4" t="e">
        <f>LOOKUP($A9,Sheet1!AC:AC,Sheet1!AD:AD)</f>
        <v>#N/A</v>
      </c>
      <c r="Q9" s="4" t="e">
        <f>LOOKUP($A9,Sheet1!AE:AE,Sheet1!AF:AF)</f>
        <v>#N/A</v>
      </c>
    </row>
    <row r="10" spans="1:17" x14ac:dyDescent="0.2">
      <c r="A10" s="2">
        <v>25719</v>
      </c>
      <c r="B10" s="4" t="e">
        <f>LOOKUP($A10,Sheet1!A:A,Sheet1!B:B)</f>
        <v>#N/A</v>
      </c>
      <c r="C10" s="4">
        <f>LOOKUP($A10,Sheet1!C:C,Sheet1!D:D)</f>
        <v>7.9399999999999995</v>
      </c>
      <c r="D10" s="4" t="e">
        <f>LOOKUP($A10,Sheet1!E:E,Sheet1!F:F)</f>
        <v>#N/A</v>
      </c>
      <c r="E10" s="4">
        <f>LOOKUP($A10,Sheet1!G:G,Sheet1!H:H)</f>
        <v>7.952</v>
      </c>
      <c r="F10" s="4" t="e">
        <f>LOOKUP($A10,Sheet1!I:I,Sheet1!J:J)</f>
        <v>#N/A</v>
      </c>
      <c r="G10" s="4">
        <f>LOOKUP($A10,Sheet1!K:K,Sheet1!L:L)</f>
        <v>82.06</v>
      </c>
      <c r="H10" s="4">
        <f>LOOKUP($A10,Sheet1!M:M,Sheet1!N:N)</f>
        <v>76.55</v>
      </c>
      <c r="I10" s="4" t="e">
        <f>LOOKUP($A10,Sheet1!O:O,Sheet1!P:P)</f>
        <v>#N/A</v>
      </c>
      <c r="J10" s="4">
        <f>LOOKUP($A10,Sheet1!Q:Q,Sheet1!R:R)</f>
        <v>84.14</v>
      </c>
      <c r="K10" s="4" t="e">
        <f>LOOKUP($A10,Sheet1!S:S,Sheet1!T:T)</f>
        <v>#N/A</v>
      </c>
      <c r="L10" s="4" t="e">
        <f>LOOKUP($A10,Sheet1!U:U,Sheet1!V:V)</f>
        <v>#N/A</v>
      </c>
      <c r="M10" s="4" t="e">
        <f>LOOKUP($A10,Sheet1!W:W,Sheet1!X:X)</f>
        <v>#N/A</v>
      </c>
      <c r="N10" s="4" t="e">
        <f>LOOKUP($A10,Sheet1!Y:Y,Sheet1!Z:Z)</f>
        <v>#N/A</v>
      </c>
      <c r="O10" s="4" t="e">
        <f>LOOKUP($A10,Sheet1!AA:AA,Sheet1!AB:AB)</f>
        <v>#N/A</v>
      </c>
      <c r="P10" s="4" t="e">
        <f>LOOKUP($A10,Sheet1!AC:AC,Sheet1!AD:AD)</f>
        <v>#N/A</v>
      </c>
      <c r="Q10" s="4" t="e">
        <f>LOOKUP($A10,Sheet1!AE:AE,Sheet1!AF:AF)</f>
        <v>#N/A</v>
      </c>
    </row>
    <row r="11" spans="1:17" x14ac:dyDescent="0.2">
      <c r="A11" s="2">
        <v>25749</v>
      </c>
      <c r="B11" s="4" t="e">
        <f>LOOKUP($A11,Sheet1!A:A,Sheet1!B:B)</f>
        <v>#N/A</v>
      </c>
      <c r="C11" s="4">
        <f>LOOKUP($A11,Sheet1!C:C,Sheet1!D:D)</f>
        <v>7.6</v>
      </c>
      <c r="D11" s="4" t="e">
        <f>LOOKUP($A11,Sheet1!E:E,Sheet1!F:F)</f>
        <v>#N/A</v>
      </c>
      <c r="E11" s="4">
        <f>LOOKUP($A11,Sheet1!G:G,Sheet1!H:H)</f>
        <v>7.6820000000000004</v>
      </c>
      <c r="F11" s="4" t="e">
        <f>LOOKUP($A11,Sheet1!I:I,Sheet1!J:J)</f>
        <v>#N/A</v>
      </c>
      <c r="G11" s="4">
        <f>LOOKUP($A11,Sheet1!K:K,Sheet1!L:L)</f>
        <v>79.84</v>
      </c>
      <c r="H11" s="4">
        <f>LOOKUP($A11,Sheet1!M:M,Sheet1!N:N)</f>
        <v>72.72</v>
      </c>
      <c r="I11" s="4" t="e">
        <f>LOOKUP($A11,Sheet1!O:O,Sheet1!P:P)</f>
        <v>#N/A</v>
      </c>
      <c r="J11" s="4">
        <f>LOOKUP($A11,Sheet1!Q:Q,Sheet1!R:R)</f>
        <v>81.069999999999993</v>
      </c>
      <c r="K11" s="4" t="e">
        <f>LOOKUP($A11,Sheet1!S:S,Sheet1!T:T)</f>
        <v>#N/A</v>
      </c>
      <c r="L11" s="4" t="e">
        <f>LOOKUP($A11,Sheet1!U:U,Sheet1!V:V)</f>
        <v>#N/A</v>
      </c>
      <c r="M11" s="4" t="e">
        <f>LOOKUP($A11,Sheet1!W:W,Sheet1!X:X)</f>
        <v>#N/A</v>
      </c>
      <c r="N11" s="4" t="e">
        <f>LOOKUP($A11,Sheet1!Y:Y,Sheet1!Z:Z)</f>
        <v>#N/A</v>
      </c>
      <c r="O11" s="4" t="e">
        <f>LOOKUP($A11,Sheet1!AA:AA,Sheet1!AB:AB)</f>
        <v>#N/A</v>
      </c>
      <c r="P11" s="4" t="e">
        <f>LOOKUP($A11,Sheet1!AC:AC,Sheet1!AD:AD)</f>
        <v>#N/A</v>
      </c>
      <c r="Q11" s="4" t="e">
        <f>LOOKUP($A11,Sheet1!AE:AE,Sheet1!AF:AF)</f>
        <v>#N/A</v>
      </c>
    </row>
    <row r="12" spans="1:17" x14ac:dyDescent="0.2">
      <c r="A12" s="2">
        <v>25780</v>
      </c>
      <c r="B12" s="4" t="e">
        <f>LOOKUP($A12,Sheet1!A:A,Sheet1!B:B)</f>
        <v>#N/A</v>
      </c>
      <c r="C12" s="4">
        <f>LOOKUP($A12,Sheet1!C:C,Sheet1!D:D)</f>
        <v>7.21</v>
      </c>
      <c r="D12" s="4" t="e">
        <f>LOOKUP($A12,Sheet1!E:E,Sheet1!F:F)</f>
        <v>#N/A</v>
      </c>
      <c r="E12" s="4">
        <f>LOOKUP($A12,Sheet1!G:G,Sheet1!H:H)</f>
        <v>7.3819999999999997</v>
      </c>
      <c r="F12" s="4" t="e">
        <f>LOOKUP($A12,Sheet1!I:I,Sheet1!J:J)</f>
        <v>#N/A</v>
      </c>
      <c r="G12" s="4">
        <f>LOOKUP($A12,Sheet1!K:K,Sheet1!L:L)</f>
        <v>84.59</v>
      </c>
      <c r="H12" s="4">
        <f>LOOKUP($A12,Sheet1!M:M,Sheet1!N:N)</f>
        <v>78.05</v>
      </c>
      <c r="I12" s="4" t="e">
        <f>LOOKUP($A12,Sheet1!O:O,Sheet1!P:P)</f>
        <v>#N/A</v>
      </c>
      <c r="J12" s="4">
        <f>LOOKUP($A12,Sheet1!Q:Q,Sheet1!R:R)</f>
        <v>86.75</v>
      </c>
      <c r="K12" s="4" t="e">
        <f>LOOKUP($A12,Sheet1!S:S,Sheet1!T:T)</f>
        <v>#N/A</v>
      </c>
      <c r="L12" s="4" t="e">
        <f>LOOKUP($A12,Sheet1!U:U,Sheet1!V:V)</f>
        <v>#N/A</v>
      </c>
      <c r="M12" s="4" t="e">
        <f>LOOKUP($A12,Sheet1!W:W,Sheet1!X:X)</f>
        <v>#N/A</v>
      </c>
      <c r="N12" s="4" t="e">
        <f>LOOKUP($A12,Sheet1!Y:Y,Sheet1!Z:Z)</f>
        <v>#N/A</v>
      </c>
      <c r="O12" s="4" t="e">
        <f>LOOKUP($A12,Sheet1!AA:AA,Sheet1!AB:AB)</f>
        <v>#N/A</v>
      </c>
      <c r="P12" s="4" t="e">
        <f>LOOKUP($A12,Sheet1!AC:AC,Sheet1!AD:AD)</f>
        <v>#N/A</v>
      </c>
      <c r="Q12" s="4" t="e">
        <f>LOOKUP($A12,Sheet1!AE:AE,Sheet1!AF:AF)</f>
        <v>#N/A</v>
      </c>
    </row>
    <row r="13" spans="1:17" x14ac:dyDescent="0.2">
      <c r="A13" s="2">
        <v>25811</v>
      </c>
      <c r="B13" s="4" t="e">
        <f>LOOKUP($A13,Sheet1!A:A,Sheet1!B:B)</f>
        <v>#N/A</v>
      </c>
      <c r="C13" s="4">
        <f>LOOKUP($A13,Sheet1!C:C,Sheet1!D:D)</f>
        <v>6.61</v>
      </c>
      <c r="D13" s="4" t="e">
        <f>LOOKUP($A13,Sheet1!E:E,Sheet1!F:F)</f>
        <v>#N/A</v>
      </c>
      <c r="E13" s="4">
        <f>LOOKUP($A13,Sheet1!G:G,Sheet1!H:H)</f>
        <v>7.492</v>
      </c>
      <c r="F13" s="4" t="e">
        <f>LOOKUP($A13,Sheet1!I:I,Sheet1!J:J)</f>
        <v>#N/A</v>
      </c>
      <c r="G13" s="4">
        <f>LOOKUP($A13,Sheet1!K:K,Sheet1!L:L)</f>
        <v>87.17</v>
      </c>
      <c r="H13" s="4">
        <f>LOOKUP($A13,Sheet1!M:M,Sheet1!N:N)</f>
        <v>81.52</v>
      </c>
      <c r="I13" s="4" t="e">
        <f>LOOKUP($A13,Sheet1!O:O,Sheet1!P:P)</f>
        <v>#N/A</v>
      </c>
      <c r="J13" s="4">
        <f>LOOKUP($A13,Sheet1!Q:Q,Sheet1!R:R)</f>
        <v>90.01</v>
      </c>
      <c r="K13" s="4" t="e">
        <f>LOOKUP($A13,Sheet1!S:S,Sheet1!T:T)</f>
        <v>#N/A</v>
      </c>
      <c r="L13" s="4" t="e">
        <f>LOOKUP($A13,Sheet1!U:U,Sheet1!V:V)</f>
        <v>#N/A</v>
      </c>
      <c r="M13" s="4" t="e">
        <f>LOOKUP($A13,Sheet1!W:W,Sheet1!X:X)</f>
        <v>#N/A</v>
      </c>
      <c r="N13" s="4" t="e">
        <f>LOOKUP($A13,Sheet1!Y:Y,Sheet1!Z:Z)</f>
        <v>#N/A</v>
      </c>
      <c r="O13" s="4" t="e">
        <f>LOOKUP($A13,Sheet1!AA:AA,Sheet1!AB:AB)</f>
        <v>#N/A</v>
      </c>
      <c r="P13" s="4" t="e">
        <f>LOOKUP($A13,Sheet1!AC:AC,Sheet1!AD:AD)</f>
        <v>#N/A</v>
      </c>
      <c r="Q13" s="4" t="e">
        <f>LOOKUP($A13,Sheet1!AE:AE,Sheet1!AF:AF)</f>
        <v>#N/A</v>
      </c>
    </row>
    <row r="14" spans="1:17" x14ac:dyDescent="0.2">
      <c r="A14" s="2">
        <v>25841</v>
      </c>
      <c r="B14" s="4" t="e">
        <f>LOOKUP($A14,Sheet1!A:A,Sheet1!B:B)</f>
        <v>#N/A</v>
      </c>
      <c r="C14" s="4">
        <f>LOOKUP($A14,Sheet1!C:C,Sheet1!D:D)</f>
        <v>6.29</v>
      </c>
      <c r="D14" s="4" t="e">
        <f>LOOKUP($A14,Sheet1!E:E,Sheet1!F:F)</f>
        <v>#N/A</v>
      </c>
      <c r="E14" s="4">
        <f>LOOKUP($A14,Sheet1!G:G,Sheet1!H:H)</f>
        <v>7.2919999999999998</v>
      </c>
      <c r="F14" s="4" t="e">
        <f>LOOKUP($A14,Sheet1!I:I,Sheet1!J:J)</f>
        <v>#N/A</v>
      </c>
      <c r="G14" s="4">
        <f>LOOKUP($A14,Sheet1!K:K,Sheet1!L:L)</f>
        <v>89.79</v>
      </c>
      <c r="H14" s="4">
        <f>LOOKUP($A14,Sheet1!M:M,Sheet1!N:N)</f>
        <v>84.21</v>
      </c>
      <c r="I14" s="4" t="e">
        <f>LOOKUP($A14,Sheet1!O:O,Sheet1!P:P)</f>
        <v>#N/A</v>
      </c>
      <c r="J14" s="4">
        <f>LOOKUP($A14,Sheet1!Q:Q,Sheet1!R:R)</f>
        <v>92.98</v>
      </c>
      <c r="K14" s="4" t="e">
        <f>LOOKUP($A14,Sheet1!S:S,Sheet1!T:T)</f>
        <v>#N/A</v>
      </c>
      <c r="L14" s="4" t="e">
        <f>LOOKUP($A14,Sheet1!U:U,Sheet1!V:V)</f>
        <v>#N/A</v>
      </c>
      <c r="M14" s="4" t="e">
        <f>LOOKUP($A14,Sheet1!W:W,Sheet1!X:X)</f>
        <v>#N/A</v>
      </c>
      <c r="N14" s="4" t="e">
        <f>LOOKUP($A14,Sheet1!Y:Y,Sheet1!Z:Z)</f>
        <v>#N/A</v>
      </c>
      <c r="O14" s="4" t="e">
        <f>LOOKUP($A14,Sheet1!AA:AA,Sheet1!AB:AB)</f>
        <v>#N/A</v>
      </c>
      <c r="P14" s="4" t="e">
        <f>LOOKUP($A14,Sheet1!AC:AC,Sheet1!AD:AD)</f>
        <v>#N/A</v>
      </c>
      <c r="Q14" s="4" t="e">
        <f>LOOKUP($A14,Sheet1!AE:AE,Sheet1!AF:AF)</f>
        <v>#N/A</v>
      </c>
    </row>
    <row r="15" spans="1:17" x14ac:dyDescent="0.2">
      <c r="A15" s="2">
        <v>25872</v>
      </c>
      <c r="B15" s="4" t="e">
        <f>LOOKUP($A15,Sheet1!A:A,Sheet1!B:B)</f>
        <v>#N/A</v>
      </c>
      <c r="C15" s="4">
        <f>LOOKUP($A15,Sheet1!C:C,Sheet1!D:D)</f>
        <v>6.2</v>
      </c>
      <c r="D15" s="4" t="e">
        <f>LOOKUP($A15,Sheet1!E:E,Sheet1!F:F)</f>
        <v>#N/A</v>
      </c>
      <c r="E15" s="4">
        <f>LOOKUP($A15,Sheet1!G:G,Sheet1!H:H)</f>
        <v>7.3319999999999999</v>
      </c>
      <c r="F15" s="4" t="e">
        <f>LOOKUP($A15,Sheet1!I:I,Sheet1!J:J)</f>
        <v>#N/A</v>
      </c>
      <c r="G15" s="4">
        <f>LOOKUP($A15,Sheet1!K:K,Sheet1!L:L)</f>
        <v>88.26</v>
      </c>
      <c r="H15" s="4">
        <f>LOOKUP($A15,Sheet1!M:M,Sheet1!N:N)</f>
        <v>83.25</v>
      </c>
      <c r="I15" s="4" t="e">
        <f>LOOKUP($A15,Sheet1!O:O,Sheet1!P:P)</f>
        <v>#N/A</v>
      </c>
      <c r="J15" s="4">
        <f>LOOKUP($A15,Sheet1!Q:Q,Sheet1!R:R)</f>
        <v>92</v>
      </c>
      <c r="K15" s="4" t="e">
        <f>LOOKUP($A15,Sheet1!S:S,Sheet1!T:T)</f>
        <v>#N/A</v>
      </c>
      <c r="L15" s="4" t="e">
        <f>LOOKUP($A15,Sheet1!U:U,Sheet1!V:V)</f>
        <v>#N/A</v>
      </c>
      <c r="M15" s="4" t="e">
        <f>LOOKUP($A15,Sheet1!W:W,Sheet1!X:X)</f>
        <v>#N/A</v>
      </c>
      <c r="N15" s="4" t="e">
        <f>LOOKUP($A15,Sheet1!Y:Y,Sheet1!Z:Z)</f>
        <v>#N/A</v>
      </c>
      <c r="O15" s="4" t="e">
        <f>LOOKUP($A15,Sheet1!AA:AA,Sheet1!AB:AB)</f>
        <v>#N/A</v>
      </c>
      <c r="P15" s="4" t="e">
        <f>LOOKUP($A15,Sheet1!AC:AC,Sheet1!AD:AD)</f>
        <v>#N/A</v>
      </c>
      <c r="Q15" s="4" t="e">
        <f>LOOKUP($A15,Sheet1!AE:AE,Sheet1!AF:AF)</f>
        <v>#N/A</v>
      </c>
    </row>
    <row r="16" spans="1:17" x14ac:dyDescent="0.2">
      <c r="A16" s="2">
        <v>25902</v>
      </c>
      <c r="B16" s="4" t="e">
        <f>LOOKUP($A16,Sheet1!A:A,Sheet1!B:B)</f>
        <v>#N/A</v>
      </c>
      <c r="C16" s="4">
        <f>LOOKUP($A16,Sheet1!C:C,Sheet1!D:D)</f>
        <v>5.6</v>
      </c>
      <c r="D16" s="4" t="e">
        <f>LOOKUP($A16,Sheet1!E:E,Sheet1!F:F)</f>
        <v>#N/A</v>
      </c>
      <c r="E16" s="4">
        <f>LOOKUP($A16,Sheet1!G:G,Sheet1!H:H)</f>
        <v>6.492</v>
      </c>
      <c r="F16" s="4" t="e">
        <f>LOOKUP($A16,Sheet1!I:I,Sheet1!J:J)</f>
        <v>#N/A</v>
      </c>
      <c r="G16" s="4">
        <f>LOOKUP($A16,Sheet1!K:K,Sheet1!L:L)</f>
        <v>90.03</v>
      </c>
      <c r="H16" s="4">
        <f>LOOKUP($A16,Sheet1!M:M,Sheet1!N:N)</f>
        <v>87.2</v>
      </c>
      <c r="I16" s="4" t="e">
        <f>LOOKUP($A16,Sheet1!O:O,Sheet1!P:P)</f>
        <v>#N/A</v>
      </c>
      <c r="J16" s="4">
        <f>LOOKUP($A16,Sheet1!Q:Q,Sheet1!R:R)</f>
        <v>96.63</v>
      </c>
      <c r="K16" s="4" t="e">
        <f>LOOKUP($A16,Sheet1!S:S,Sheet1!T:T)</f>
        <v>#N/A</v>
      </c>
      <c r="L16" s="4" t="e">
        <f>LOOKUP($A16,Sheet1!U:U,Sheet1!V:V)</f>
        <v>#N/A</v>
      </c>
      <c r="M16" s="4" t="e">
        <f>LOOKUP($A16,Sheet1!W:W,Sheet1!X:X)</f>
        <v>#N/A</v>
      </c>
      <c r="N16" s="4" t="e">
        <f>LOOKUP($A16,Sheet1!Y:Y,Sheet1!Z:Z)</f>
        <v>#N/A</v>
      </c>
      <c r="O16" s="4" t="e">
        <f>LOOKUP($A16,Sheet1!AA:AA,Sheet1!AB:AB)</f>
        <v>#N/A</v>
      </c>
      <c r="P16" s="4" t="e">
        <f>LOOKUP($A16,Sheet1!AC:AC,Sheet1!AD:AD)</f>
        <v>#N/A</v>
      </c>
      <c r="Q16" s="4" t="e">
        <f>LOOKUP($A16,Sheet1!AE:AE,Sheet1!AF:AF)</f>
        <v>#N/A</v>
      </c>
    </row>
    <row r="17" spans="1:17" x14ac:dyDescent="0.2">
      <c r="A17" s="2">
        <v>25933</v>
      </c>
      <c r="B17" s="4" t="e">
        <f>LOOKUP($A17,Sheet1!A:A,Sheet1!B:B)</f>
        <v>#N/A</v>
      </c>
      <c r="C17" s="4">
        <f>LOOKUP($A17,Sheet1!C:C,Sheet1!D:D)</f>
        <v>4.9000000000000004</v>
      </c>
      <c r="D17" s="4" t="e">
        <f>LOOKUP($A17,Sheet1!E:E,Sheet1!F:F)</f>
        <v>#N/A</v>
      </c>
      <c r="E17" s="4">
        <f>LOOKUP($A17,Sheet1!G:G,Sheet1!H:H)</f>
        <v>6.5019999999999998</v>
      </c>
      <c r="F17" s="4" t="e">
        <f>LOOKUP($A17,Sheet1!I:I,Sheet1!J:J)</f>
        <v>#N/A</v>
      </c>
      <c r="G17" s="4">
        <f>LOOKUP($A17,Sheet1!K:K,Sheet1!L:L)</f>
        <v>94.29</v>
      </c>
      <c r="H17" s="4">
        <f>LOOKUP($A17,Sheet1!M:M,Sheet1!N:N)</f>
        <v>92.15</v>
      </c>
      <c r="I17" s="4" t="e">
        <f>LOOKUP($A17,Sheet1!O:O,Sheet1!P:P)</f>
        <v>#N/A</v>
      </c>
      <c r="J17" s="4">
        <f>LOOKUP($A17,Sheet1!Q:Q,Sheet1!R:R)</f>
        <v>101.64</v>
      </c>
      <c r="K17" s="4" t="e">
        <f>LOOKUP($A17,Sheet1!S:S,Sheet1!T:T)</f>
        <v>#N/A</v>
      </c>
      <c r="L17" s="4" t="e">
        <f>LOOKUP($A17,Sheet1!U:U,Sheet1!V:V)</f>
        <v>#N/A</v>
      </c>
      <c r="M17" s="4" t="e">
        <f>LOOKUP($A17,Sheet1!W:W,Sheet1!X:X)</f>
        <v>#N/A</v>
      </c>
      <c r="N17" s="4" t="e">
        <f>LOOKUP($A17,Sheet1!Y:Y,Sheet1!Z:Z)</f>
        <v>#N/A</v>
      </c>
      <c r="O17" s="4" t="e">
        <f>LOOKUP($A17,Sheet1!AA:AA,Sheet1!AB:AB)</f>
        <v>#N/A</v>
      </c>
      <c r="P17" s="4" t="e">
        <f>LOOKUP($A17,Sheet1!AC:AC,Sheet1!AD:AD)</f>
        <v>#N/A</v>
      </c>
      <c r="Q17" s="4" t="e">
        <f>LOOKUP($A17,Sheet1!AE:AE,Sheet1!AF:AF)</f>
        <v>#N/A</v>
      </c>
    </row>
    <row r="18" spans="1:17" x14ac:dyDescent="0.2">
      <c r="A18" s="2">
        <v>25964</v>
      </c>
      <c r="B18" s="4" t="e">
        <f>LOOKUP($A18,Sheet1!A:A,Sheet1!B:B)</f>
        <v>#N/A</v>
      </c>
      <c r="C18" s="4">
        <f>LOOKUP($A18,Sheet1!C:C,Sheet1!D:D)</f>
        <v>4.1399999999999997</v>
      </c>
      <c r="D18" s="4" t="e">
        <f>LOOKUP($A18,Sheet1!E:E,Sheet1!F:F)</f>
        <v>#N/A</v>
      </c>
      <c r="E18" s="4">
        <f>LOOKUP($A18,Sheet1!G:G,Sheet1!H:H)</f>
        <v>6.0919999999999996</v>
      </c>
      <c r="F18" s="4" t="e">
        <f>LOOKUP($A18,Sheet1!I:I,Sheet1!J:J)</f>
        <v>#N/A</v>
      </c>
      <c r="G18" s="4">
        <f>LOOKUP($A18,Sheet1!K:K,Sheet1!L:L)</f>
        <v>98.42</v>
      </c>
      <c r="H18" s="4">
        <f>LOOKUP($A18,Sheet1!M:M,Sheet1!N:N)</f>
        <v>95.88</v>
      </c>
      <c r="I18" s="4" t="e">
        <f>LOOKUP($A18,Sheet1!O:O,Sheet1!P:P)</f>
        <v>#N/A</v>
      </c>
      <c r="J18" s="4">
        <f>LOOKUP($A18,Sheet1!Q:Q,Sheet1!R:R)</f>
        <v>105.9</v>
      </c>
      <c r="K18" s="4">
        <f>LOOKUP($A18,Sheet1!S:S,Sheet1!T:T)</f>
        <v>0.24809999999999999</v>
      </c>
      <c r="L18" s="4" t="e">
        <f>LOOKUP($A18,Sheet1!U:U,Sheet1!V:V)</f>
        <v>#N/A</v>
      </c>
      <c r="M18" s="4" t="e">
        <f>LOOKUP($A18,Sheet1!W:W,Sheet1!X:X)</f>
        <v>#N/A</v>
      </c>
      <c r="N18" s="4" t="e">
        <f>LOOKUP($A18,Sheet1!Y:Y,Sheet1!Z:Z)</f>
        <v>#N/A</v>
      </c>
      <c r="O18" s="4" t="e">
        <f>LOOKUP($A18,Sheet1!AA:AA,Sheet1!AB:AB)</f>
        <v>#N/A</v>
      </c>
      <c r="P18" s="4" t="e">
        <f>LOOKUP($A18,Sheet1!AC:AC,Sheet1!AD:AD)</f>
        <v>#N/A</v>
      </c>
      <c r="Q18" s="4" t="e">
        <f>LOOKUP($A18,Sheet1!AE:AE,Sheet1!AF:AF)</f>
        <v>#N/A</v>
      </c>
    </row>
    <row r="19" spans="1:17" x14ac:dyDescent="0.2">
      <c r="A19" s="2">
        <v>25992</v>
      </c>
      <c r="B19" s="4" t="e">
        <f>LOOKUP($A19,Sheet1!A:A,Sheet1!B:B)</f>
        <v>#N/A</v>
      </c>
      <c r="C19" s="4">
        <f>LOOKUP($A19,Sheet1!C:C,Sheet1!D:D)</f>
        <v>3.7199999999999998</v>
      </c>
      <c r="D19" s="4" t="e">
        <f>LOOKUP($A19,Sheet1!E:E,Sheet1!F:F)</f>
        <v>#N/A</v>
      </c>
      <c r="E19" s="4">
        <f>LOOKUP($A19,Sheet1!G:G,Sheet1!H:H)</f>
        <v>6.1420000000000003</v>
      </c>
      <c r="F19" s="4" t="e">
        <f>LOOKUP($A19,Sheet1!I:I,Sheet1!J:J)</f>
        <v>#N/A</v>
      </c>
      <c r="G19" s="4">
        <f>LOOKUP($A19,Sheet1!K:K,Sheet1!L:L)</f>
        <v>99.25</v>
      </c>
      <c r="H19" s="4">
        <f>LOOKUP($A19,Sheet1!M:M,Sheet1!N:N)</f>
        <v>96.75</v>
      </c>
      <c r="I19" s="4" t="e">
        <f>LOOKUP($A19,Sheet1!O:O,Sheet1!P:P)</f>
        <v>#N/A</v>
      </c>
      <c r="J19" s="4">
        <f>LOOKUP($A19,Sheet1!Q:Q,Sheet1!R:R)</f>
        <v>106.7</v>
      </c>
      <c r="K19" s="4">
        <f>LOOKUP($A19,Sheet1!S:S,Sheet1!T:T)</f>
        <v>0.25879999999999997</v>
      </c>
      <c r="L19" s="4" t="e">
        <f>LOOKUP($A19,Sheet1!U:U,Sheet1!V:V)</f>
        <v>#N/A</v>
      </c>
      <c r="M19" s="4" t="e">
        <f>LOOKUP($A19,Sheet1!W:W,Sheet1!X:X)</f>
        <v>#N/A</v>
      </c>
      <c r="N19" s="4" t="e">
        <f>LOOKUP($A19,Sheet1!Y:Y,Sheet1!Z:Z)</f>
        <v>#N/A</v>
      </c>
      <c r="O19" s="4" t="e">
        <f>LOOKUP($A19,Sheet1!AA:AA,Sheet1!AB:AB)</f>
        <v>#N/A</v>
      </c>
      <c r="P19" s="4" t="e">
        <f>LOOKUP($A19,Sheet1!AC:AC,Sheet1!AD:AD)</f>
        <v>#N/A</v>
      </c>
      <c r="Q19" s="4" t="e">
        <f>LOOKUP($A19,Sheet1!AE:AE,Sheet1!AF:AF)</f>
        <v>#N/A</v>
      </c>
    </row>
    <row r="20" spans="1:17" x14ac:dyDescent="0.2">
      <c r="A20" s="2">
        <v>26023</v>
      </c>
      <c r="B20" s="4" t="e">
        <f>LOOKUP($A20,Sheet1!A:A,Sheet1!B:B)</f>
        <v>#N/A</v>
      </c>
      <c r="C20" s="4">
        <f>LOOKUP($A20,Sheet1!C:C,Sheet1!D:D)</f>
        <v>3.71</v>
      </c>
      <c r="D20" s="4" t="e">
        <f>LOOKUP($A20,Sheet1!E:E,Sheet1!F:F)</f>
        <v>#N/A</v>
      </c>
      <c r="E20" s="4">
        <f>LOOKUP($A20,Sheet1!G:G,Sheet1!H:H)</f>
        <v>5.532</v>
      </c>
      <c r="F20" s="4" t="e">
        <f>LOOKUP($A20,Sheet1!I:I,Sheet1!J:J)</f>
        <v>#N/A</v>
      </c>
      <c r="G20" s="4">
        <f>LOOKUP($A20,Sheet1!K:K,Sheet1!L:L)</f>
        <v>103.41</v>
      </c>
      <c r="H20" s="4">
        <f>LOOKUP($A20,Sheet1!M:M,Sheet1!N:N)</f>
        <v>100.31</v>
      </c>
      <c r="I20" s="4" t="e">
        <f>LOOKUP($A20,Sheet1!O:O,Sheet1!P:P)</f>
        <v>#N/A</v>
      </c>
      <c r="J20" s="4">
        <f>LOOKUP($A20,Sheet1!Q:Q,Sheet1!R:R)</f>
        <v>110.76</v>
      </c>
      <c r="K20" s="4">
        <f>LOOKUP($A20,Sheet1!S:S,Sheet1!T:T)</f>
        <v>0.27947</v>
      </c>
      <c r="L20" s="4" t="e">
        <f>LOOKUP($A20,Sheet1!U:U,Sheet1!V:V)</f>
        <v>#N/A</v>
      </c>
      <c r="M20" s="4" t="e">
        <f>LOOKUP($A20,Sheet1!W:W,Sheet1!X:X)</f>
        <v>#N/A</v>
      </c>
      <c r="N20" s="4" t="e">
        <f>LOOKUP($A20,Sheet1!Y:Y,Sheet1!Z:Z)</f>
        <v>#N/A</v>
      </c>
      <c r="O20" s="4" t="e">
        <f>LOOKUP($A20,Sheet1!AA:AA,Sheet1!AB:AB)</f>
        <v>#N/A</v>
      </c>
      <c r="P20" s="4" t="e">
        <f>LOOKUP($A20,Sheet1!AC:AC,Sheet1!AD:AD)</f>
        <v>#N/A</v>
      </c>
      <c r="Q20" s="4" t="e">
        <f>LOOKUP($A20,Sheet1!AE:AE,Sheet1!AF:AF)</f>
        <v>#N/A</v>
      </c>
    </row>
    <row r="21" spans="1:17" x14ac:dyDescent="0.2">
      <c r="A21" s="2">
        <v>26053</v>
      </c>
      <c r="B21" s="4" t="e">
        <f>LOOKUP($A21,Sheet1!A:A,Sheet1!B:B)</f>
        <v>#N/A</v>
      </c>
      <c r="C21" s="4">
        <f>LOOKUP($A21,Sheet1!C:C,Sheet1!D:D)</f>
        <v>4.1500000000000004</v>
      </c>
      <c r="D21" s="4" t="e">
        <f>LOOKUP($A21,Sheet1!E:E,Sheet1!F:F)</f>
        <v>#N/A</v>
      </c>
      <c r="E21" s="4">
        <f>LOOKUP($A21,Sheet1!G:G,Sheet1!H:H)</f>
        <v>6.0819999999999999</v>
      </c>
      <c r="F21" s="4" t="e">
        <f>LOOKUP($A21,Sheet1!I:I,Sheet1!J:J)</f>
        <v>#N/A</v>
      </c>
      <c r="G21" s="4">
        <f>LOOKUP($A21,Sheet1!K:K,Sheet1!L:L)</f>
        <v>106.59</v>
      </c>
      <c r="H21" s="4">
        <f>LOOKUP($A21,Sheet1!M:M,Sheet1!N:N)</f>
        <v>103.95</v>
      </c>
      <c r="I21" s="4" t="e">
        <f>LOOKUP($A21,Sheet1!O:O,Sheet1!P:P)</f>
        <v>#N/A</v>
      </c>
      <c r="J21" s="4">
        <f>LOOKUP($A21,Sheet1!Q:Q,Sheet1!R:R)</f>
        <v>114.34</v>
      </c>
      <c r="K21" s="4">
        <f>LOOKUP($A21,Sheet1!S:S,Sheet1!T:T)</f>
        <v>0.29316999999999999</v>
      </c>
      <c r="L21" s="4" t="e">
        <f>LOOKUP($A21,Sheet1!U:U,Sheet1!V:V)</f>
        <v>#N/A</v>
      </c>
      <c r="M21" s="4" t="e">
        <f>LOOKUP($A21,Sheet1!W:W,Sheet1!X:X)</f>
        <v>#N/A</v>
      </c>
      <c r="N21" s="4" t="e">
        <f>LOOKUP($A21,Sheet1!Y:Y,Sheet1!Z:Z)</f>
        <v>#N/A</v>
      </c>
      <c r="O21" s="4" t="e">
        <f>LOOKUP($A21,Sheet1!AA:AA,Sheet1!AB:AB)</f>
        <v>#N/A</v>
      </c>
      <c r="P21" s="4" t="e">
        <f>LOOKUP($A21,Sheet1!AC:AC,Sheet1!AD:AD)</f>
        <v>#N/A</v>
      </c>
      <c r="Q21" s="4" t="e">
        <f>LOOKUP($A21,Sheet1!AE:AE,Sheet1!AF:AF)</f>
        <v>#N/A</v>
      </c>
    </row>
    <row r="22" spans="1:17" x14ac:dyDescent="0.2">
      <c r="A22" s="2">
        <v>26084</v>
      </c>
      <c r="B22" s="4" t="e">
        <f>LOOKUP($A22,Sheet1!A:A,Sheet1!B:B)</f>
        <v>#N/A</v>
      </c>
      <c r="C22" s="4">
        <f>LOOKUP($A22,Sheet1!C:C,Sheet1!D:D)</f>
        <v>4.63</v>
      </c>
      <c r="D22" s="4" t="e">
        <f>LOOKUP($A22,Sheet1!E:E,Sheet1!F:F)</f>
        <v>#N/A</v>
      </c>
      <c r="E22" s="4">
        <f>LOOKUP($A22,Sheet1!G:G,Sheet1!H:H)</f>
        <v>6.3819999999999997</v>
      </c>
      <c r="F22" s="4" t="e">
        <f>LOOKUP($A22,Sheet1!I:I,Sheet1!J:J)</f>
        <v>#N/A</v>
      </c>
      <c r="G22" s="4">
        <f>LOOKUP($A22,Sheet1!K:K,Sheet1!L:L)</f>
        <v>103.86</v>
      </c>
      <c r="H22" s="4">
        <f>LOOKUP($A22,Sheet1!M:M,Sheet1!N:N)</f>
        <v>99.63</v>
      </c>
      <c r="I22" s="4" t="e">
        <f>LOOKUP($A22,Sheet1!O:O,Sheet1!P:P)</f>
        <v>#N/A</v>
      </c>
      <c r="J22" s="4">
        <f>LOOKUP($A22,Sheet1!Q:Q,Sheet1!R:R)</f>
        <v>109.82</v>
      </c>
      <c r="K22" s="4">
        <f>LOOKUP($A22,Sheet1!S:S,Sheet1!T:T)</f>
        <v>0.29028999999999999</v>
      </c>
      <c r="L22" s="4" t="e">
        <f>LOOKUP($A22,Sheet1!U:U,Sheet1!V:V)</f>
        <v>#N/A</v>
      </c>
      <c r="M22" s="4" t="e">
        <f>LOOKUP($A22,Sheet1!W:W,Sheet1!X:X)</f>
        <v>#N/A</v>
      </c>
      <c r="N22" s="4" t="e">
        <f>LOOKUP($A22,Sheet1!Y:Y,Sheet1!Z:Z)</f>
        <v>#N/A</v>
      </c>
      <c r="O22" s="4" t="e">
        <f>LOOKUP($A22,Sheet1!AA:AA,Sheet1!AB:AB)</f>
        <v>#N/A</v>
      </c>
      <c r="P22" s="4" t="e">
        <f>LOOKUP($A22,Sheet1!AC:AC,Sheet1!AD:AD)</f>
        <v>#N/A</v>
      </c>
      <c r="Q22" s="4" t="e">
        <f>LOOKUP($A22,Sheet1!AE:AE,Sheet1!AF:AF)</f>
        <v>#N/A</v>
      </c>
    </row>
    <row r="23" spans="1:17" x14ac:dyDescent="0.2">
      <c r="A23" s="2">
        <v>26114</v>
      </c>
      <c r="B23" s="4" t="e">
        <f>LOOKUP($A23,Sheet1!A:A,Sheet1!B:B)</f>
        <v>#N/A</v>
      </c>
      <c r="C23" s="4">
        <f>LOOKUP($A23,Sheet1!C:C,Sheet1!D:D)</f>
        <v>4.91</v>
      </c>
      <c r="D23" s="4" t="e">
        <f>LOOKUP($A23,Sheet1!E:E,Sheet1!F:F)</f>
        <v>#N/A</v>
      </c>
      <c r="E23" s="4">
        <f>LOOKUP($A23,Sheet1!G:G,Sheet1!H:H)</f>
        <v>6.702</v>
      </c>
      <c r="F23" s="4" t="e">
        <f>LOOKUP($A23,Sheet1!I:I,Sheet1!J:J)</f>
        <v>#N/A</v>
      </c>
      <c r="G23" s="4">
        <f>LOOKUP($A23,Sheet1!K:K,Sheet1!L:L)</f>
        <v>104.71</v>
      </c>
      <c r="H23" s="4">
        <f>LOOKUP($A23,Sheet1!M:M,Sheet1!N:N)</f>
        <v>99.7</v>
      </c>
      <c r="I23" s="4" t="e">
        <f>LOOKUP($A23,Sheet1!O:O,Sheet1!P:P)</f>
        <v>#N/A</v>
      </c>
      <c r="J23" s="4">
        <f>LOOKUP($A23,Sheet1!Q:Q,Sheet1!R:R)</f>
        <v>110.23</v>
      </c>
      <c r="K23" s="4">
        <f>LOOKUP($A23,Sheet1!S:S,Sheet1!T:T)</f>
        <v>0.31727</v>
      </c>
      <c r="L23" s="4" t="e">
        <f>LOOKUP($A23,Sheet1!U:U,Sheet1!V:V)</f>
        <v>#N/A</v>
      </c>
      <c r="M23" s="4" t="e">
        <f>LOOKUP($A23,Sheet1!W:W,Sheet1!X:X)</f>
        <v>#N/A</v>
      </c>
      <c r="N23" s="4" t="e">
        <f>LOOKUP($A23,Sheet1!Y:Y,Sheet1!Z:Z)</f>
        <v>#N/A</v>
      </c>
      <c r="O23" s="4" t="e">
        <f>LOOKUP($A23,Sheet1!AA:AA,Sheet1!AB:AB)</f>
        <v>#N/A</v>
      </c>
      <c r="P23" s="4" t="e">
        <f>LOOKUP($A23,Sheet1!AC:AC,Sheet1!AD:AD)</f>
        <v>#N/A</v>
      </c>
      <c r="Q23" s="4" t="e">
        <f>LOOKUP($A23,Sheet1!AE:AE,Sheet1!AF:AF)</f>
        <v>#N/A</v>
      </c>
    </row>
    <row r="24" spans="1:17" x14ac:dyDescent="0.2">
      <c r="A24" s="2">
        <v>26145</v>
      </c>
      <c r="B24" s="4" t="e">
        <f>LOOKUP($A24,Sheet1!A:A,Sheet1!B:B)</f>
        <v>#N/A</v>
      </c>
      <c r="C24" s="4">
        <f>LOOKUP($A24,Sheet1!C:C,Sheet1!D:D)</f>
        <v>5.31</v>
      </c>
      <c r="D24" s="4" t="e">
        <f>LOOKUP($A24,Sheet1!E:E,Sheet1!F:F)</f>
        <v>#N/A</v>
      </c>
      <c r="E24" s="4">
        <f>LOOKUP($A24,Sheet1!G:G,Sheet1!H:H)</f>
        <v>6.8520000000000003</v>
      </c>
      <c r="F24" s="4" t="e">
        <f>LOOKUP($A24,Sheet1!I:I,Sheet1!J:J)</f>
        <v>#N/A</v>
      </c>
      <c r="G24" s="4">
        <f>LOOKUP($A24,Sheet1!K:K,Sheet1!L:L)</f>
        <v>102.84</v>
      </c>
      <c r="H24" s="4">
        <f>LOOKUP($A24,Sheet1!M:M,Sheet1!N:N)</f>
        <v>95.58</v>
      </c>
      <c r="I24" s="4" t="e">
        <f>LOOKUP($A24,Sheet1!O:O,Sheet1!P:P)</f>
        <v>#N/A</v>
      </c>
      <c r="J24" s="4">
        <f>LOOKUP($A24,Sheet1!Q:Q,Sheet1!R:R)</f>
        <v>106.44</v>
      </c>
      <c r="K24" s="4">
        <f>LOOKUP($A24,Sheet1!S:S,Sheet1!T:T)</f>
        <v>0.31798999999999999</v>
      </c>
      <c r="L24" s="4" t="e">
        <f>LOOKUP($A24,Sheet1!U:U,Sheet1!V:V)</f>
        <v>#N/A</v>
      </c>
      <c r="M24" s="4" t="e">
        <f>LOOKUP($A24,Sheet1!W:W,Sheet1!X:X)</f>
        <v>#N/A</v>
      </c>
      <c r="N24" s="4" t="e">
        <f>LOOKUP($A24,Sheet1!Y:Y,Sheet1!Z:Z)</f>
        <v>#N/A</v>
      </c>
      <c r="O24" s="4" t="e">
        <f>LOOKUP($A24,Sheet1!AA:AA,Sheet1!AB:AB)</f>
        <v>#N/A</v>
      </c>
      <c r="P24" s="4" t="e">
        <f>LOOKUP($A24,Sheet1!AC:AC,Sheet1!AD:AD)</f>
        <v>#N/A</v>
      </c>
      <c r="Q24" s="4" t="e">
        <f>LOOKUP($A24,Sheet1!AE:AE,Sheet1!AF:AF)</f>
        <v>#N/A</v>
      </c>
    </row>
    <row r="25" spans="1:17" x14ac:dyDescent="0.2">
      <c r="A25" s="2">
        <v>26176</v>
      </c>
      <c r="B25" s="4" t="e">
        <f>LOOKUP($A25,Sheet1!A:A,Sheet1!B:B)</f>
        <v>#N/A</v>
      </c>
      <c r="C25" s="4">
        <f>LOOKUP($A25,Sheet1!C:C,Sheet1!D:D)</f>
        <v>5.5600000000000005</v>
      </c>
      <c r="D25" s="4" t="e">
        <f>LOOKUP($A25,Sheet1!E:E,Sheet1!F:F)</f>
        <v>#N/A</v>
      </c>
      <c r="E25" s="4">
        <f>LOOKUP($A25,Sheet1!G:G,Sheet1!H:H)</f>
        <v>6.282</v>
      </c>
      <c r="F25" s="4" t="e">
        <f>LOOKUP($A25,Sheet1!I:I,Sheet1!J:J)</f>
        <v>#N/A</v>
      </c>
      <c r="G25" s="4">
        <f>LOOKUP($A25,Sheet1!K:K,Sheet1!L:L)</f>
        <v>104.88</v>
      </c>
      <c r="H25" s="4">
        <f>LOOKUP($A25,Sheet1!M:M,Sheet1!N:N)</f>
        <v>99.03</v>
      </c>
      <c r="I25" s="4" t="e">
        <f>LOOKUP($A25,Sheet1!O:O,Sheet1!P:P)</f>
        <v>#N/A</v>
      </c>
      <c r="J25" s="4">
        <f>LOOKUP($A25,Sheet1!Q:Q,Sheet1!R:R)</f>
        <v>110.5</v>
      </c>
      <c r="K25" s="4">
        <f>LOOKUP($A25,Sheet1!S:S,Sheet1!T:T)</f>
        <v>0.29063</v>
      </c>
      <c r="L25" s="4" t="e">
        <f>LOOKUP($A25,Sheet1!U:U,Sheet1!V:V)</f>
        <v>#N/A</v>
      </c>
      <c r="M25" s="4" t="e">
        <f>LOOKUP($A25,Sheet1!W:W,Sheet1!X:X)</f>
        <v>#N/A</v>
      </c>
      <c r="N25" s="4" t="e">
        <f>LOOKUP($A25,Sheet1!Y:Y,Sheet1!Z:Z)</f>
        <v>#N/A</v>
      </c>
      <c r="O25" s="4" t="e">
        <f>LOOKUP($A25,Sheet1!AA:AA,Sheet1!AB:AB)</f>
        <v>#N/A</v>
      </c>
      <c r="P25" s="4" t="e">
        <f>LOOKUP($A25,Sheet1!AC:AC,Sheet1!AD:AD)</f>
        <v>#N/A</v>
      </c>
      <c r="Q25" s="4" t="e">
        <f>LOOKUP($A25,Sheet1!AE:AE,Sheet1!AF:AF)</f>
        <v>#N/A</v>
      </c>
    </row>
    <row r="26" spans="1:17" x14ac:dyDescent="0.2">
      <c r="A26" s="2">
        <v>26206</v>
      </c>
      <c r="B26" s="4" t="e">
        <f>LOOKUP($A26,Sheet1!A:A,Sheet1!B:B)</f>
        <v>#N/A</v>
      </c>
      <c r="C26" s="4">
        <f>LOOKUP($A26,Sheet1!C:C,Sheet1!D:D)</f>
        <v>5.55</v>
      </c>
      <c r="D26" s="4" t="e">
        <f>LOOKUP($A26,Sheet1!E:E,Sheet1!F:F)</f>
        <v>#N/A</v>
      </c>
      <c r="E26" s="4">
        <f>LOOKUP($A26,Sheet1!G:G,Sheet1!H:H)</f>
        <v>6.0019999999999998</v>
      </c>
      <c r="F26" s="4" t="e">
        <f>LOOKUP($A26,Sheet1!I:I,Sheet1!J:J)</f>
        <v>#N/A</v>
      </c>
      <c r="G26" s="4">
        <f>LOOKUP($A26,Sheet1!K:K,Sheet1!L:L)</f>
        <v>103.68</v>
      </c>
      <c r="H26" s="4">
        <f>LOOKUP($A26,Sheet1!M:M,Sheet1!N:N)</f>
        <v>98.34</v>
      </c>
      <c r="I26" s="4" t="e">
        <f>LOOKUP($A26,Sheet1!O:O,Sheet1!P:P)</f>
        <v>#N/A</v>
      </c>
      <c r="J26" s="4">
        <f>LOOKUP($A26,Sheet1!Q:Q,Sheet1!R:R)</f>
        <v>108.91</v>
      </c>
      <c r="K26" s="4">
        <f>LOOKUP($A26,Sheet1!S:S,Sheet1!T:T)</f>
        <v>0.30174000000000001</v>
      </c>
      <c r="L26" s="4" t="e">
        <f>LOOKUP($A26,Sheet1!U:U,Sheet1!V:V)</f>
        <v>#N/A</v>
      </c>
      <c r="M26" s="4" t="e">
        <f>LOOKUP($A26,Sheet1!W:W,Sheet1!X:X)</f>
        <v>#N/A</v>
      </c>
      <c r="N26" s="4" t="e">
        <f>LOOKUP($A26,Sheet1!Y:Y,Sheet1!Z:Z)</f>
        <v>#N/A</v>
      </c>
      <c r="O26" s="4" t="e">
        <f>LOOKUP($A26,Sheet1!AA:AA,Sheet1!AB:AB)</f>
        <v>#N/A</v>
      </c>
      <c r="P26" s="4" t="e">
        <f>LOOKUP($A26,Sheet1!AC:AC,Sheet1!AD:AD)</f>
        <v>#N/A</v>
      </c>
      <c r="Q26" s="4" t="e">
        <f>LOOKUP($A26,Sheet1!AE:AE,Sheet1!AF:AF)</f>
        <v>#N/A</v>
      </c>
    </row>
    <row r="27" spans="1:17" x14ac:dyDescent="0.2">
      <c r="A27" s="2">
        <v>26237</v>
      </c>
      <c r="B27" s="4" t="e">
        <f>LOOKUP($A27,Sheet1!A:A,Sheet1!B:B)</f>
        <v>#N/A</v>
      </c>
      <c r="C27" s="4">
        <f>LOOKUP($A27,Sheet1!C:C,Sheet1!D:D)</f>
        <v>5.2</v>
      </c>
      <c r="D27" s="4" t="e">
        <f>LOOKUP($A27,Sheet1!E:E,Sheet1!F:F)</f>
        <v>#N/A</v>
      </c>
      <c r="E27" s="4">
        <f>LOOKUP($A27,Sheet1!G:G,Sheet1!H:H)</f>
        <v>5.8719999999999999</v>
      </c>
      <c r="F27" s="4" t="e">
        <f>LOOKUP($A27,Sheet1!I:I,Sheet1!J:J)</f>
        <v>#N/A</v>
      </c>
      <c r="G27" s="4">
        <f>LOOKUP($A27,Sheet1!K:K,Sheet1!L:L)</f>
        <v>99.54</v>
      </c>
      <c r="H27" s="4">
        <f>LOOKUP($A27,Sheet1!M:M,Sheet1!N:N)</f>
        <v>94.23</v>
      </c>
      <c r="I27" s="4" t="e">
        <f>LOOKUP($A27,Sheet1!O:O,Sheet1!P:P)</f>
        <v>#N/A</v>
      </c>
      <c r="J27" s="4">
        <f>LOOKUP($A27,Sheet1!Q:Q,Sheet1!R:R)</f>
        <v>104.68</v>
      </c>
      <c r="K27" s="4">
        <f>LOOKUP($A27,Sheet1!S:S,Sheet1!T:T)</f>
        <v>0.28921000000000002</v>
      </c>
      <c r="L27" s="4" t="e">
        <f>LOOKUP($A27,Sheet1!U:U,Sheet1!V:V)</f>
        <v>#N/A</v>
      </c>
      <c r="M27" s="4" t="e">
        <f>LOOKUP($A27,Sheet1!W:W,Sheet1!X:X)</f>
        <v>#N/A</v>
      </c>
      <c r="N27" s="4" t="e">
        <f>LOOKUP($A27,Sheet1!Y:Y,Sheet1!Z:Z)</f>
        <v>#N/A</v>
      </c>
      <c r="O27" s="4" t="e">
        <f>LOOKUP($A27,Sheet1!AA:AA,Sheet1!AB:AB)</f>
        <v>#N/A</v>
      </c>
      <c r="P27" s="4" t="e">
        <f>LOOKUP($A27,Sheet1!AC:AC,Sheet1!AD:AD)</f>
        <v>#N/A</v>
      </c>
      <c r="Q27" s="4" t="e">
        <f>LOOKUP($A27,Sheet1!AE:AE,Sheet1!AF:AF)</f>
        <v>#N/A</v>
      </c>
    </row>
    <row r="28" spans="1:17" x14ac:dyDescent="0.2">
      <c r="A28" s="2">
        <v>26267</v>
      </c>
      <c r="B28" s="4" t="e">
        <f>LOOKUP($A28,Sheet1!A:A,Sheet1!B:B)</f>
        <v>#N/A</v>
      </c>
      <c r="C28" s="4">
        <f>LOOKUP($A28,Sheet1!C:C,Sheet1!D:D)</f>
        <v>4.91</v>
      </c>
      <c r="D28" s="4" t="e">
        <f>LOOKUP($A28,Sheet1!E:E,Sheet1!F:F)</f>
        <v>#N/A</v>
      </c>
      <c r="E28" s="4">
        <f>LOOKUP($A28,Sheet1!G:G,Sheet1!H:H)</f>
        <v>5.9320000000000004</v>
      </c>
      <c r="F28" s="4" t="e">
        <f>LOOKUP($A28,Sheet1!I:I,Sheet1!J:J)</f>
        <v>#N/A</v>
      </c>
      <c r="G28" s="4">
        <f>LOOKUP($A28,Sheet1!K:K,Sheet1!L:L)</f>
        <v>100.18</v>
      </c>
      <c r="H28" s="4">
        <f>LOOKUP($A28,Sheet1!M:M,Sheet1!N:N)</f>
        <v>93.99</v>
      </c>
      <c r="I28" s="4" t="e">
        <f>LOOKUP($A28,Sheet1!O:O,Sheet1!P:P)</f>
        <v>#N/A</v>
      </c>
      <c r="J28" s="4">
        <f>LOOKUP($A28,Sheet1!Q:Q,Sheet1!R:R)</f>
        <v>104.92</v>
      </c>
      <c r="K28" s="4">
        <f>LOOKUP($A28,Sheet1!S:S,Sheet1!T:T)</f>
        <v>0.30925999999999998</v>
      </c>
      <c r="L28" s="4" t="e">
        <f>LOOKUP($A28,Sheet1!U:U,Sheet1!V:V)</f>
        <v>#N/A</v>
      </c>
      <c r="M28" s="4" t="e">
        <f>LOOKUP($A28,Sheet1!W:W,Sheet1!X:X)</f>
        <v>#N/A</v>
      </c>
      <c r="N28" s="4" t="e">
        <f>LOOKUP($A28,Sheet1!Y:Y,Sheet1!Z:Z)</f>
        <v>#N/A</v>
      </c>
      <c r="O28" s="4" t="e">
        <f>LOOKUP($A28,Sheet1!AA:AA,Sheet1!AB:AB)</f>
        <v>#N/A</v>
      </c>
      <c r="P28" s="4" t="e">
        <f>LOOKUP($A28,Sheet1!AC:AC,Sheet1!AD:AD)</f>
        <v>#N/A</v>
      </c>
      <c r="Q28" s="4" t="e">
        <f>LOOKUP($A28,Sheet1!AE:AE,Sheet1!AF:AF)</f>
        <v>#N/A</v>
      </c>
    </row>
    <row r="29" spans="1:17" x14ac:dyDescent="0.2">
      <c r="A29" s="2">
        <v>26298</v>
      </c>
      <c r="B29" s="4" t="e">
        <f>LOOKUP($A29,Sheet1!A:A,Sheet1!B:B)</f>
        <v>#N/A</v>
      </c>
      <c r="C29" s="4">
        <f>LOOKUP($A29,Sheet1!C:C,Sheet1!D:D)</f>
        <v>4.1399999999999997</v>
      </c>
      <c r="D29" s="4" t="e">
        <f>LOOKUP($A29,Sheet1!E:E,Sheet1!F:F)</f>
        <v>#N/A</v>
      </c>
      <c r="E29" s="4">
        <f>LOOKUP($A29,Sheet1!G:G,Sheet1!H:H)</f>
        <v>5.8920000000000003</v>
      </c>
      <c r="F29" s="4" t="e">
        <f>LOOKUP($A29,Sheet1!I:I,Sheet1!J:J)</f>
        <v>#N/A</v>
      </c>
      <c r="G29" s="4">
        <f>LOOKUP($A29,Sheet1!K:K,Sheet1!L:L)</f>
        <v>108.99</v>
      </c>
      <c r="H29" s="4">
        <f>LOOKUP($A29,Sheet1!M:M,Sheet1!N:N)</f>
        <v>102.09</v>
      </c>
      <c r="I29" s="4" t="e">
        <f>LOOKUP($A29,Sheet1!O:O,Sheet1!P:P)</f>
        <v>#N/A</v>
      </c>
      <c r="J29" s="4">
        <f>LOOKUP($A29,Sheet1!Q:Q,Sheet1!R:R)</f>
        <v>111.51</v>
      </c>
      <c r="K29" s="4">
        <f>LOOKUP($A29,Sheet1!S:S,Sheet1!T:T)</f>
        <v>0.34803000000000001</v>
      </c>
      <c r="L29" s="4" t="e">
        <f>LOOKUP($A29,Sheet1!U:U,Sheet1!V:V)</f>
        <v>#N/A</v>
      </c>
      <c r="M29" s="4" t="e">
        <f>LOOKUP($A29,Sheet1!W:W,Sheet1!X:X)</f>
        <v>#N/A</v>
      </c>
      <c r="N29" s="4" t="e">
        <f>LOOKUP($A29,Sheet1!Y:Y,Sheet1!Z:Z)</f>
        <v>#N/A</v>
      </c>
      <c r="O29" s="4" t="e">
        <f>LOOKUP($A29,Sheet1!AA:AA,Sheet1!AB:AB)</f>
        <v>#N/A</v>
      </c>
      <c r="P29" s="4" t="e">
        <f>LOOKUP($A29,Sheet1!AC:AC,Sheet1!AD:AD)</f>
        <v>#N/A</v>
      </c>
      <c r="Q29" s="4" t="e">
        <f>LOOKUP($A29,Sheet1!AE:AE,Sheet1!AF:AF)</f>
        <v>#N/A</v>
      </c>
    </row>
    <row r="30" spans="1:17" x14ac:dyDescent="0.2">
      <c r="A30" s="2">
        <v>26329</v>
      </c>
      <c r="B30" s="4" t="e">
        <f>LOOKUP($A30,Sheet1!A:A,Sheet1!B:B)</f>
        <v>#N/A</v>
      </c>
      <c r="C30" s="4">
        <f>LOOKUP($A30,Sheet1!C:C,Sheet1!D:D)</f>
        <v>3.5</v>
      </c>
      <c r="D30" s="4" t="e">
        <f>LOOKUP($A30,Sheet1!E:E,Sheet1!F:F)</f>
        <v>#N/A</v>
      </c>
      <c r="E30" s="4">
        <f>LOOKUP($A30,Sheet1!G:G,Sheet1!H:H)</f>
        <v>6.0919999999999996</v>
      </c>
      <c r="F30" s="4" t="e">
        <f>LOOKUP($A30,Sheet1!I:I,Sheet1!J:J)</f>
        <v>#N/A</v>
      </c>
      <c r="G30" s="4">
        <f>LOOKUP($A30,Sheet1!K:K,Sheet1!L:L)</f>
        <v>112.77</v>
      </c>
      <c r="H30" s="4">
        <f>LOOKUP($A30,Sheet1!M:M,Sheet1!N:N)</f>
        <v>103.94</v>
      </c>
      <c r="I30" s="4" t="e">
        <f>LOOKUP($A30,Sheet1!O:O,Sheet1!P:P)</f>
        <v>#N/A</v>
      </c>
      <c r="J30" s="4">
        <f>LOOKUP($A30,Sheet1!Q:Q,Sheet1!R:R)</f>
        <v>113.75</v>
      </c>
      <c r="K30" s="4">
        <f>LOOKUP($A30,Sheet1!S:S,Sheet1!T:T)</f>
        <v>0.37398999999999999</v>
      </c>
      <c r="L30" s="4" t="e">
        <f>LOOKUP($A30,Sheet1!U:U,Sheet1!V:V)</f>
        <v>#N/A</v>
      </c>
      <c r="M30" s="4" t="e">
        <f>LOOKUP($A30,Sheet1!W:W,Sheet1!X:X)</f>
        <v>#N/A</v>
      </c>
      <c r="N30" s="4" t="e">
        <f>LOOKUP($A30,Sheet1!Y:Y,Sheet1!Z:Z)</f>
        <v>#N/A</v>
      </c>
      <c r="O30" s="4" t="e">
        <f>LOOKUP($A30,Sheet1!AA:AA,Sheet1!AB:AB)</f>
        <v>#N/A</v>
      </c>
      <c r="P30" s="4" t="e">
        <f>LOOKUP($A30,Sheet1!AC:AC,Sheet1!AD:AD)</f>
        <v>#N/A</v>
      </c>
      <c r="Q30" s="4" t="e">
        <f>LOOKUP($A30,Sheet1!AE:AE,Sheet1!AF:AF)</f>
        <v>#N/A</v>
      </c>
    </row>
    <row r="31" spans="1:17" x14ac:dyDescent="0.2">
      <c r="A31" s="2">
        <v>26358</v>
      </c>
      <c r="B31" s="4" t="e">
        <f>LOOKUP($A31,Sheet1!A:A,Sheet1!B:B)</f>
        <v>#N/A</v>
      </c>
      <c r="C31" s="4">
        <f>LOOKUP($A31,Sheet1!C:C,Sheet1!D:D)</f>
        <v>3.29</v>
      </c>
      <c r="D31" s="4" t="e">
        <f>LOOKUP($A31,Sheet1!E:E,Sheet1!F:F)</f>
        <v>#N/A</v>
      </c>
      <c r="E31" s="4">
        <f>LOOKUP($A31,Sheet1!G:G,Sheet1!H:H)</f>
        <v>6.0419999999999998</v>
      </c>
      <c r="F31" s="4" t="e">
        <f>LOOKUP($A31,Sheet1!I:I,Sheet1!J:J)</f>
        <v>#N/A</v>
      </c>
      <c r="G31" s="4">
        <f>LOOKUP($A31,Sheet1!K:K,Sheet1!L:L)</f>
        <v>116.89</v>
      </c>
      <c r="H31" s="4">
        <f>LOOKUP($A31,Sheet1!M:M,Sheet1!N:N)</f>
        <v>106.57</v>
      </c>
      <c r="I31" s="4" t="e">
        <f>LOOKUP($A31,Sheet1!O:O,Sheet1!P:P)</f>
        <v>#N/A</v>
      </c>
      <c r="J31" s="4">
        <f>LOOKUP($A31,Sheet1!Q:Q,Sheet1!R:R)</f>
        <v>116.73</v>
      </c>
      <c r="K31" s="4">
        <f>LOOKUP($A31,Sheet1!S:S,Sheet1!T:T)</f>
        <v>0.40938000000000002</v>
      </c>
      <c r="L31" s="4" t="e">
        <f>LOOKUP($A31,Sheet1!U:U,Sheet1!V:V)</f>
        <v>#N/A</v>
      </c>
      <c r="M31" s="4" t="e">
        <f>LOOKUP($A31,Sheet1!W:W,Sheet1!X:X)</f>
        <v>#N/A</v>
      </c>
      <c r="N31" s="4" t="e">
        <f>LOOKUP($A31,Sheet1!Y:Y,Sheet1!Z:Z)</f>
        <v>#N/A</v>
      </c>
      <c r="O31" s="4" t="e">
        <f>LOOKUP($A31,Sheet1!AA:AA,Sheet1!AB:AB)</f>
        <v>#N/A</v>
      </c>
      <c r="P31" s="4" t="e">
        <f>LOOKUP($A31,Sheet1!AC:AC,Sheet1!AD:AD)</f>
        <v>#N/A</v>
      </c>
      <c r="Q31" s="4" t="e">
        <f>LOOKUP($A31,Sheet1!AE:AE,Sheet1!AF:AF)</f>
        <v>#N/A</v>
      </c>
    </row>
    <row r="32" spans="1:17" x14ac:dyDescent="0.2">
      <c r="A32" s="2">
        <v>26389</v>
      </c>
      <c r="B32" s="4" t="e">
        <f>LOOKUP($A32,Sheet1!A:A,Sheet1!B:B)</f>
        <v>#N/A</v>
      </c>
      <c r="C32" s="4">
        <f>LOOKUP($A32,Sheet1!C:C,Sheet1!D:D)</f>
        <v>3.83</v>
      </c>
      <c r="D32" s="4" t="e">
        <f>LOOKUP($A32,Sheet1!E:E,Sheet1!F:F)</f>
        <v>#N/A</v>
      </c>
      <c r="E32" s="4">
        <f>LOOKUP($A32,Sheet1!G:G,Sheet1!H:H)</f>
        <v>6.1219999999999999</v>
      </c>
      <c r="F32" s="4" t="e">
        <f>LOOKUP($A32,Sheet1!I:I,Sheet1!J:J)</f>
        <v>#N/A</v>
      </c>
      <c r="G32" s="4">
        <f>LOOKUP($A32,Sheet1!K:K,Sheet1!L:L)</f>
        <v>118.3</v>
      </c>
      <c r="H32" s="4">
        <f>LOOKUP($A32,Sheet1!M:M,Sheet1!N:N)</f>
        <v>107.2</v>
      </c>
      <c r="I32" s="4" t="e">
        <f>LOOKUP($A32,Sheet1!O:O,Sheet1!P:P)</f>
        <v>#N/A</v>
      </c>
      <c r="J32" s="4">
        <f>LOOKUP($A32,Sheet1!Q:Q,Sheet1!R:R)</f>
        <v>118.23</v>
      </c>
      <c r="K32" s="4">
        <f>LOOKUP($A32,Sheet1!S:S,Sheet1!T:T)</f>
        <v>0.42731000000000002</v>
      </c>
      <c r="L32" s="4" t="e">
        <f>LOOKUP($A32,Sheet1!U:U,Sheet1!V:V)</f>
        <v>#N/A</v>
      </c>
      <c r="M32" s="4" t="e">
        <f>LOOKUP($A32,Sheet1!W:W,Sheet1!X:X)</f>
        <v>#N/A</v>
      </c>
      <c r="N32" s="4" t="e">
        <f>LOOKUP($A32,Sheet1!Y:Y,Sheet1!Z:Z)</f>
        <v>#N/A</v>
      </c>
      <c r="O32" s="4" t="e">
        <f>LOOKUP($A32,Sheet1!AA:AA,Sheet1!AB:AB)</f>
        <v>#N/A</v>
      </c>
      <c r="P32" s="4" t="e">
        <f>LOOKUP($A32,Sheet1!AC:AC,Sheet1!AD:AD)</f>
        <v>#N/A</v>
      </c>
      <c r="Q32" s="4" t="e">
        <f>LOOKUP($A32,Sheet1!AE:AE,Sheet1!AF:AF)</f>
        <v>#N/A</v>
      </c>
    </row>
    <row r="33" spans="1:17" x14ac:dyDescent="0.2">
      <c r="A33" s="2">
        <v>26419</v>
      </c>
      <c r="B33" s="4" t="e">
        <f>LOOKUP($A33,Sheet1!A:A,Sheet1!B:B)</f>
        <v>#N/A</v>
      </c>
      <c r="C33" s="4">
        <f>LOOKUP($A33,Sheet1!C:C,Sheet1!D:D)</f>
        <v>4.17</v>
      </c>
      <c r="D33" s="4" t="e">
        <f>LOOKUP($A33,Sheet1!E:E,Sheet1!F:F)</f>
        <v>#N/A</v>
      </c>
      <c r="E33" s="4">
        <f>LOOKUP($A33,Sheet1!G:G,Sheet1!H:H)</f>
        <v>6.1420000000000003</v>
      </c>
      <c r="F33" s="4" t="e">
        <f>LOOKUP($A33,Sheet1!I:I,Sheet1!J:J)</f>
        <v>#N/A</v>
      </c>
      <c r="G33" s="4">
        <f>LOOKUP($A33,Sheet1!K:K,Sheet1!L:L)</f>
        <v>119.65</v>
      </c>
      <c r="H33" s="4">
        <f>LOOKUP($A33,Sheet1!M:M,Sheet1!N:N)</f>
        <v>107.67</v>
      </c>
      <c r="I33" s="4" t="e">
        <f>LOOKUP($A33,Sheet1!O:O,Sheet1!P:P)</f>
        <v>#N/A</v>
      </c>
      <c r="J33" s="4">
        <f>LOOKUP($A33,Sheet1!Q:Q,Sheet1!R:R)</f>
        <v>118.22</v>
      </c>
      <c r="K33" s="4">
        <f>LOOKUP($A33,Sheet1!S:S,Sheet1!T:T)</f>
        <v>0.44980999999999999</v>
      </c>
      <c r="L33" s="4" t="e">
        <f>LOOKUP($A33,Sheet1!U:U,Sheet1!V:V)</f>
        <v>#N/A</v>
      </c>
      <c r="M33" s="4" t="e">
        <f>LOOKUP($A33,Sheet1!W:W,Sheet1!X:X)</f>
        <v>#N/A</v>
      </c>
      <c r="N33" s="4" t="e">
        <f>LOOKUP($A33,Sheet1!Y:Y,Sheet1!Z:Z)</f>
        <v>#N/A</v>
      </c>
      <c r="O33" s="4" t="e">
        <f>LOOKUP($A33,Sheet1!AA:AA,Sheet1!AB:AB)</f>
        <v>#N/A</v>
      </c>
      <c r="P33" s="4" t="e">
        <f>LOOKUP($A33,Sheet1!AC:AC,Sheet1!AD:AD)</f>
        <v>#N/A</v>
      </c>
      <c r="Q33" s="4" t="e">
        <f>LOOKUP($A33,Sheet1!AE:AE,Sheet1!AF:AF)</f>
        <v>#N/A</v>
      </c>
    </row>
    <row r="34" spans="1:17" x14ac:dyDescent="0.2">
      <c r="A34" s="2">
        <v>26450</v>
      </c>
      <c r="B34" s="4" t="e">
        <f>LOOKUP($A34,Sheet1!A:A,Sheet1!B:B)</f>
        <v>#N/A</v>
      </c>
      <c r="C34" s="4">
        <f>LOOKUP($A34,Sheet1!C:C,Sheet1!D:D)</f>
        <v>4.2699999999999996</v>
      </c>
      <c r="D34" s="4" t="e">
        <f>LOOKUP($A34,Sheet1!E:E,Sheet1!F:F)</f>
        <v>#N/A</v>
      </c>
      <c r="E34" s="4">
        <f>LOOKUP($A34,Sheet1!G:G,Sheet1!H:H)</f>
        <v>6.0519999999999996</v>
      </c>
      <c r="F34" s="4" t="e">
        <f>LOOKUP($A34,Sheet1!I:I,Sheet1!J:J)</f>
        <v>#N/A</v>
      </c>
      <c r="G34" s="4">
        <f>LOOKUP($A34,Sheet1!K:K,Sheet1!L:L)</f>
        <v>121.88</v>
      </c>
      <c r="H34" s="4">
        <f>LOOKUP($A34,Sheet1!M:M,Sheet1!N:N)</f>
        <v>109.53</v>
      </c>
      <c r="I34" s="4" t="e">
        <f>LOOKUP($A34,Sheet1!O:O,Sheet1!P:P)</f>
        <v>#N/A</v>
      </c>
      <c r="J34" s="4">
        <f>LOOKUP($A34,Sheet1!Q:Q,Sheet1!R:R)</f>
        <v>118.31</v>
      </c>
      <c r="K34" s="4">
        <f>LOOKUP($A34,Sheet1!S:S,Sheet1!T:T)</f>
        <v>0.48762</v>
      </c>
      <c r="L34" s="4" t="e">
        <f>LOOKUP($A34,Sheet1!U:U,Sheet1!V:V)</f>
        <v>#N/A</v>
      </c>
      <c r="M34" s="4" t="e">
        <f>LOOKUP($A34,Sheet1!W:W,Sheet1!X:X)</f>
        <v>#N/A</v>
      </c>
      <c r="N34" s="4" t="e">
        <f>LOOKUP($A34,Sheet1!Y:Y,Sheet1!Z:Z)</f>
        <v>#N/A</v>
      </c>
      <c r="O34" s="4" t="e">
        <f>LOOKUP($A34,Sheet1!AA:AA,Sheet1!AB:AB)</f>
        <v>#N/A</v>
      </c>
      <c r="P34" s="4" t="e">
        <f>LOOKUP($A34,Sheet1!AC:AC,Sheet1!AD:AD)</f>
        <v>#N/A</v>
      </c>
      <c r="Q34" s="4" t="e">
        <f>LOOKUP($A34,Sheet1!AE:AE,Sheet1!AF:AF)</f>
        <v>#N/A</v>
      </c>
    </row>
    <row r="35" spans="1:17" x14ac:dyDescent="0.2">
      <c r="A35" s="2">
        <v>26480</v>
      </c>
      <c r="B35" s="4" t="e">
        <f>LOOKUP($A35,Sheet1!A:A,Sheet1!B:B)</f>
        <v>#N/A</v>
      </c>
      <c r="C35" s="4">
        <f>LOOKUP($A35,Sheet1!C:C,Sheet1!D:D)</f>
        <v>4.46</v>
      </c>
      <c r="D35" s="4" t="e">
        <f>LOOKUP($A35,Sheet1!E:E,Sheet1!F:F)</f>
        <v>#N/A</v>
      </c>
      <c r="E35" s="4">
        <f>LOOKUP($A35,Sheet1!G:G,Sheet1!H:H)</f>
        <v>6.1520000000000001</v>
      </c>
      <c r="F35" s="4" t="e">
        <f>LOOKUP($A35,Sheet1!I:I,Sheet1!J:J)</f>
        <v>#N/A</v>
      </c>
      <c r="G35" s="4">
        <f>LOOKUP($A35,Sheet1!K:K,Sheet1!L:L)</f>
        <v>118.84</v>
      </c>
      <c r="H35" s="4">
        <f>LOOKUP($A35,Sheet1!M:M,Sheet1!N:N)</f>
        <v>107.14</v>
      </c>
      <c r="I35" s="4" t="e">
        <f>LOOKUP($A35,Sheet1!O:O,Sheet1!P:P)</f>
        <v>#N/A</v>
      </c>
      <c r="J35" s="4">
        <f>LOOKUP($A35,Sheet1!Q:Q,Sheet1!R:R)</f>
        <v>116.33</v>
      </c>
      <c r="K35" s="4">
        <f>LOOKUP($A35,Sheet1!S:S,Sheet1!T:T)</f>
        <v>0.50622</v>
      </c>
      <c r="L35" s="4" t="e">
        <f>LOOKUP($A35,Sheet1!U:U,Sheet1!V:V)</f>
        <v>#N/A</v>
      </c>
      <c r="M35" s="4" t="e">
        <f>LOOKUP($A35,Sheet1!W:W,Sheet1!X:X)</f>
        <v>#N/A</v>
      </c>
      <c r="N35" s="4" t="e">
        <f>LOOKUP($A35,Sheet1!Y:Y,Sheet1!Z:Z)</f>
        <v>#N/A</v>
      </c>
      <c r="O35" s="4" t="e">
        <f>LOOKUP($A35,Sheet1!AA:AA,Sheet1!AB:AB)</f>
        <v>#N/A</v>
      </c>
      <c r="P35" s="4" t="e">
        <f>LOOKUP($A35,Sheet1!AC:AC,Sheet1!AD:AD)</f>
        <v>#N/A</v>
      </c>
      <c r="Q35" s="4" t="e">
        <f>LOOKUP($A35,Sheet1!AE:AE,Sheet1!AF:AF)</f>
        <v>#N/A</v>
      </c>
    </row>
    <row r="36" spans="1:17" x14ac:dyDescent="0.2">
      <c r="A36" s="2">
        <v>26511</v>
      </c>
      <c r="B36" s="4" t="e">
        <f>LOOKUP($A36,Sheet1!A:A,Sheet1!B:B)</f>
        <v>#N/A</v>
      </c>
      <c r="C36" s="4">
        <f>LOOKUP($A36,Sheet1!C:C,Sheet1!D:D)</f>
        <v>4.55</v>
      </c>
      <c r="D36" s="4" t="e">
        <f>LOOKUP($A36,Sheet1!E:E,Sheet1!F:F)</f>
        <v>#N/A</v>
      </c>
      <c r="E36" s="4">
        <f>LOOKUP($A36,Sheet1!G:G,Sheet1!H:H)</f>
        <v>6.1219999999999999</v>
      </c>
      <c r="F36" s="4" t="e">
        <f>LOOKUP($A36,Sheet1!I:I,Sheet1!J:J)</f>
        <v>#N/A</v>
      </c>
      <c r="G36" s="4">
        <f>LOOKUP($A36,Sheet1!K:K,Sheet1!L:L)</f>
        <v>120.47</v>
      </c>
      <c r="H36" s="4">
        <f>LOOKUP($A36,Sheet1!M:M,Sheet1!N:N)</f>
        <v>107.39</v>
      </c>
      <c r="I36" s="4" t="e">
        <f>LOOKUP($A36,Sheet1!O:O,Sheet1!P:P)</f>
        <v>#N/A</v>
      </c>
      <c r="J36" s="4">
        <f>LOOKUP($A36,Sheet1!Q:Q,Sheet1!R:R)</f>
        <v>115.57</v>
      </c>
      <c r="K36" s="4">
        <f>LOOKUP($A36,Sheet1!S:S,Sheet1!T:T)</f>
        <v>0.54771999999999998</v>
      </c>
      <c r="L36" s="4" t="e">
        <f>LOOKUP($A36,Sheet1!U:U,Sheet1!V:V)</f>
        <v>#N/A</v>
      </c>
      <c r="M36" s="4" t="e">
        <f>LOOKUP($A36,Sheet1!W:W,Sheet1!X:X)</f>
        <v>#N/A</v>
      </c>
      <c r="N36" s="4" t="e">
        <f>LOOKUP($A36,Sheet1!Y:Y,Sheet1!Z:Z)</f>
        <v>#N/A</v>
      </c>
      <c r="O36" s="4" t="e">
        <f>LOOKUP($A36,Sheet1!AA:AA,Sheet1!AB:AB)</f>
        <v>#N/A</v>
      </c>
      <c r="P36" s="4" t="e">
        <f>LOOKUP($A36,Sheet1!AC:AC,Sheet1!AD:AD)</f>
        <v>#N/A</v>
      </c>
      <c r="Q36" s="4" t="e">
        <f>LOOKUP($A36,Sheet1!AE:AE,Sheet1!AF:AF)</f>
        <v>#N/A</v>
      </c>
    </row>
    <row r="37" spans="1:17" x14ac:dyDescent="0.2">
      <c r="A37" s="2">
        <v>26542</v>
      </c>
      <c r="B37" s="4" t="e">
        <f>LOOKUP($A37,Sheet1!A:A,Sheet1!B:B)</f>
        <v>#N/A</v>
      </c>
      <c r="C37" s="4">
        <f>LOOKUP($A37,Sheet1!C:C,Sheet1!D:D)</f>
        <v>4.8</v>
      </c>
      <c r="D37" s="4" t="e">
        <f>LOOKUP($A37,Sheet1!E:E,Sheet1!F:F)</f>
        <v>#N/A</v>
      </c>
      <c r="E37" s="4">
        <f>LOOKUP($A37,Sheet1!G:G,Sheet1!H:H)</f>
        <v>6.4219999999999997</v>
      </c>
      <c r="F37" s="4" t="e">
        <f>LOOKUP($A37,Sheet1!I:I,Sheet1!J:J)</f>
        <v>#N/A</v>
      </c>
      <c r="G37" s="4">
        <f>LOOKUP($A37,Sheet1!K:K,Sheet1!L:L)</f>
        <v>123.68</v>
      </c>
      <c r="H37" s="4">
        <f>LOOKUP($A37,Sheet1!M:M,Sheet1!N:N)</f>
        <v>111.09</v>
      </c>
      <c r="I37" s="4" t="e">
        <f>LOOKUP($A37,Sheet1!O:O,Sheet1!P:P)</f>
        <v>#N/A</v>
      </c>
      <c r="J37" s="4">
        <f>LOOKUP($A37,Sheet1!Q:Q,Sheet1!R:R)</f>
        <v>119.75</v>
      </c>
      <c r="K37" s="4">
        <f>LOOKUP($A37,Sheet1!S:S,Sheet1!T:T)</f>
        <v>0.56083000000000005</v>
      </c>
      <c r="L37" s="4" t="e">
        <f>LOOKUP($A37,Sheet1!U:U,Sheet1!V:V)</f>
        <v>#N/A</v>
      </c>
      <c r="M37" s="4" t="e">
        <f>LOOKUP($A37,Sheet1!W:W,Sheet1!X:X)</f>
        <v>#N/A</v>
      </c>
      <c r="N37" s="4" t="e">
        <f>LOOKUP($A37,Sheet1!Y:Y,Sheet1!Z:Z)</f>
        <v>#N/A</v>
      </c>
      <c r="O37" s="4" t="e">
        <f>LOOKUP($A37,Sheet1!AA:AA,Sheet1!AB:AB)</f>
        <v>#N/A</v>
      </c>
      <c r="P37" s="4" t="e">
        <f>LOOKUP($A37,Sheet1!AC:AC,Sheet1!AD:AD)</f>
        <v>#N/A</v>
      </c>
      <c r="Q37" s="4" t="e">
        <f>LOOKUP($A37,Sheet1!AE:AE,Sheet1!AF:AF)</f>
        <v>#N/A</v>
      </c>
    </row>
    <row r="38" spans="1:17" x14ac:dyDescent="0.2">
      <c r="A38" s="2">
        <v>26572</v>
      </c>
      <c r="B38" s="4" t="e">
        <f>LOOKUP($A38,Sheet1!A:A,Sheet1!B:B)</f>
        <v>#N/A</v>
      </c>
      <c r="C38" s="4">
        <f>LOOKUP($A38,Sheet1!C:C,Sheet1!D:D)</f>
        <v>4.87</v>
      </c>
      <c r="D38" s="4" t="e">
        <f>LOOKUP($A38,Sheet1!E:E,Sheet1!F:F)</f>
        <v>#N/A</v>
      </c>
      <c r="E38" s="4">
        <f>LOOKUP($A38,Sheet1!G:G,Sheet1!H:H)</f>
        <v>6.5419999999999998</v>
      </c>
      <c r="F38" s="4" t="e">
        <f>LOOKUP($A38,Sheet1!I:I,Sheet1!J:J)</f>
        <v>#N/A</v>
      </c>
      <c r="G38" s="4">
        <f>LOOKUP($A38,Sheet1!K:K,Sheet1!L:L)</f>
        <v>121.59</v>
      </c>
      <c r="H38" s="4">
        <f>LOOKUP($A38,Sheet1!M:M,Sheet1!N:N)</f>
        <v>110.55</v>
      </c>
      <c r="I38" s="4" t="e">
        <f>LOOKUP($A38,Sheet1!O:O,Sheet1!P:P)</f>
        <v>#N/A</v>
      </c>
      <c r="J38" s="4">
        <f>LOOKUP($A38,Sheet1!Q:Q,Sheet1!R:R)</f>
        <v>119.8</v>
      </c>
      <c r="K38" s="4">
        <f>LOOKUP($A38,Sheet1!S:S,Sheet1!T:T)</f>
        <v>0.58545999999999998</v>
      </c>
      <c r="L38" s="4" t="e">
        <f>LOOKUP($A38,Sheet1!U:U,Sheet1!V:V)</f>
        <v>#N/A</v>
      </c>
      <c r="M38" s="4" t="e">
        <f>LOOKUP($A38,Sheet1!W:W,Sheet1!X:X)</f>
        <v>#N/A</v>
      </c>
      <c r="N38" s="4" t="e">
        <f>LOOKUP($A38,Sheet1!Y:Y,Sheet1!Z:Z)</f>
        <v>#N/A</v>
      </c>
      <c r="O38" s="4" t="e">
        <f>LOOKUP($A38,Sheet1!AA:AA,Sheet1!AB:AB)</f>
        <v>#N/A</v>
      </c>
      <c r="P38" s="4" t="e">
        <f>LOOKUP($A38,Sheet1!AC:AC,Sheet1!AD:AD)</f>
        <v>#N/A</v>
      </c>
      <c r="Q38" s="4" t="e">
        <f>LOOKUP($A38,Sheet1!AE:AE,Sheet1!AF:AF)</f>
        <v>#N/A</v>
      </c>
    </row>
    <row r="39" spans="1:17" x14ac:dyDescent="0.2">
      <c r="A39" s="2">
        <v>26603</v>
      </c>
      <c r="B39" s="4" t="e">
        <f>LOOKUP($A39,Sheet1!A:A,Sheet1!B:B)</f>
        <v>#N/A</v>
      </c>
      <c r="C39" s="4">
        <f>LOOKUP($A39,Sheet1!C:C,Sheet1!D:D)</f>
        <v>5.04</v>
      </c>
      <c r="D39" s="4" t="e">
        <f>LOOKUP($A39,Sheet1!E:E,Sheet1!F:F)</f>
        <v>#N/A</v>
      </c>
      <c r="E39" s="4">
        <f>LOOKUP($A39,Sheet1!G:G,Sheet1!H:H)</f>
        <v>6.4119999999999999</v>
      </c>
      <c r="F39" s="4" t="e">
        <f>LOOKUP($A39,Sheet1!I:I,Sheet1!J:J)</f>
        <v>#N/A</v>
      </c>
      <c r="G39" s="4">
        <f>LOOKUP($A39,Sheet1!K:K,Sheet1!L:L)</f>
        <v>122.38</v>
      </c>
      <c r="H39" s="4">
        <f>LOOKUP($A39,Sheet1!M:M,Sheet1!N:N)</f>
        <v>111.58</v>
      </c>
      <c r="I39" s="4" t="e">
        <f>LOOKUP($A39,Sheet1!O:O,Sheet1!P:P)</f>
        <v>#N/A</v>
      </c>
      <c r="J39" s="4">
        <f>LOOKUP($A39,Sheet1!Q:Q,Sheet1!R:R)</f>
        <v>120.89</v>
      </c>
      <c r="K39" s="4">
        <f>LOOKUP($A39,Sheet1!S:S,Sheet1!T:T)</f>
        <v>0.60314999999999996</v>
      </c>
      <c r="L39" s="4" t="e">
        <f>LOOKUP($A39,Sheet1!U:U,Sheet1!V:V)</f>
        <v>#N/A</v>
      </c>
      <c r="M39" s="4" t="e">
        <f>LOOKUP($A39,Sheet1!W:W,Sheet1!X:X)</f>
        <v>#N/A</v>
      </c>
      <c r="N39" s="4" t="e">
        <f>LOOKUP($A39,Sheet1!Y:Y,Sheet1!Z:Z)</f>
        <v>#N/A</v>
      </c>
      <c r="O39" s="4" t="e">
        <f>LOOKUP($A39,Sheet1!AA:AA,Sheet1!AB:AB)</f>
        <v>#N/A</v>
      </c>
      <c r="P39" s="4" t="e">
        <f>LOOKUP($A39,Sheet1!AC:AC,Sheet1!AD:AD)</f>
        <v>#N/A</v>
      </c>
      <c r="Q39" s="4" t="e">
        <f>LOOKUP($A39,Sheet1!AE:AE,Sheet1!AF:AF)</f>
        <v>#N/A</v>
      </c>
    </row>
    <row r="40" spans="1:17" x14ac:dyDescent="0.2">
      <c r="A40" s="2">
        <v>26633</v>
      </c>
      <c r="B40" s="4" t="e">
        <f>LOOKUP($A40,Sheet1!A:A,Sheet1!B:B)</f>
        <v>#N/A</v>
      </c>
      <c r="C40" s="4">
        <f>LOOKUP($A40,Sheet1!C:C,Sheet1!D:D)</f>
        <v>5.0599999999999996</v>
      </c>
      <c r="D40" s="4" t="e">
        <f>LOOKUP($A40,Sheet1!E:E,Sheet1!F:F)</f>
        <v>#N/A</v>
      </c>
      <c r="E40" s="4">
        <f>LOOKUP($A40,Sheet1!G:G,Sheet1!H:H)</f>
        <v>6.282</v>
      </c>
      <c r="F40" s="4" t="e">
        <f>LOOKUP($A40,Sheet1!I:I,Sheet1!J:J)</f>
        <v>#N/A</v>
      </c>
      <c r="G40" s="4">
        <f>LOOKUP($A40,Sheet1!K:K,Sheet1!L:L)</f>
        <v>128.59</v>
      </c>
      <c r="H40" s="4">
        <f>LOOKUP($A40,Sheet1!M:M,Sheet1!N:N)</f>
        <v>116.67</v>
      </c>
      <c r="I40" s="4" t="e">
        <f>LOOKUP($A40,Sheet1!O:O,Sheet1!P:P)</f>
        <v>#N/A</v>
      </c>
      <c r="J40" s="4">
        <f>LOOKUP($A40,Sheet1!Q:Q,Sheet1!R:R)</f>
        <v>125.28</v>
      </c>
      <c r="K40" s="4">
        <f>LOOKUP($A40,Sheet1!S:S,Sheet1!T:T)</f>
        <v>0.70757999999999999</v>
      </c>
      <c r="L40" s="4" t="e">
        <f>LOOKUP($A40,Sheet1!U:U,Sheet1!V:V)</f>
        <v>#N/A</v>
      </c>
      <c r="M40" s="4" t="e">
        <f>LOOKUP($A40,Sheet1!W:W,Sheet1!X:X)</f>
        <v>#N/A</v>
      </c>
      <c r="N40" s="4" t="e">
        <f>LOOKUP($A40,Sheet1!Y:Y,Sheet1!Z:Z)</f>
        <v>#N/A</v>
      </c>
      <c r="O40" s="4" t="e">
        <f>LOOKUP($A40,Sheet1!AA:AA,Sheet1!AB:AB)</f>
        <v>#N/A</v>
      </c>
      <c r="P40" s="4" t="e">
        <f>LOOKUP($A40,Sheet1!AC:AC,Sheet1!AD:AD)</f>
        <v>#N/A</v>
      </c>
      <c r="Q40" s="4" t="e">
        <f>LOOKUP($A40,Sheet1!AE:AE,Sheet1!AF:AF)</f>
        <v>#N/A</v>
      </c>
    </row>
    <row r="41" spans="1:17" x14ac:dyDescent="0.2">
      <c r="A41" s="2">
        <v>26664</v>
      </c>
      <c r="B41" s="4" t="e">
        <f>LOOKUP($A41,Sheet1!A:A,Sheet1!B:B)</f>
        <v>#N/A</v>
      </c>
      <c r="C41" s="4">
        <f>LOOKUP($A41,Sheet1!C:C,Sheet1!D:D)</f>
        <v>5.33</v>
      </c>
      <c r="D41" s="4" t="e">
        <f>LOOKUP($A41,Sheet1!E:E,Sheet1!F:F)</f>
        <v>#N/A</v>
      </c>
      <c r="E41" s="4">
        <f>LOOKUP($A41,Sheet1!G:G,Sheet1!H:H)</f>
        <v>6.4119999999999999</v>
      </c>
      <c r="F41" s="4" t="e">
        <f>LOOKUP($A41,Sheet1!I:I,Sheet1!J:J)</f>
        <v>#N/A</v>
      </c>
      <c r="G41" s="4">
        <f>LOOKUP($A41,Sheet1!K:K,Sheet1!L:L)</f>
        <v>130.74</v>
      </c>
      <c r="H41" s="4">
        <f>LOOKUP($A41,Sheet1!M:M,Sheet1!N:N)</f>
        <v>118.05</v>
      </c>
      <c r="I41" s="4" t="e">
        <f>LOOKUP($A41,Sheet1!O:O,Sheet1!P:P)</f>
        <v>#N/A</v>
      </c>
      <c r="J41" s="4">
        <f>LOOKUP($A41,Sheet1!Q:Q,Sheet1!R:R)</f>
        <v>127.34</v>
      </c>
      <c r="K41" s="4">
        <f>LOOKUP($A41,Sheet1!S:S,Sheet1!T:T)</f>
        <v>0.76995000000000002</v>
      </c>
      <c r="L41" s="4" t="e">
        <f>LOOKUP($A41,Sheet1!U:U,Sheet1!V:V)</f>
        <v>#N/A</v>
      </c>
      <c r="M41" s="4" t="e">
        <f>LOOKUP($A41,Sheet1!W:W,Sheet1!X:X)</f>
        <v>#N/A</v>
      </c>
      <c r="N41" s="4" t="e">
        <f>LOOKUP($A41,Sheet1!Y:Y,Sheet1!Z:Z)</f>
        <v>#N/A</v>
      </c>
      <c r="O41" s="4" t="e">
        <f>LOOKUP($A41,Sheet1!AA:AA,Sheet1!AB:AB)</f>
        <v>#N/A</v>
      </c>
      <c r="P41" s="4" t="e">
        <f>LOOKUP($A41,Sheet1!AC:AC,Sheet1!AD:AD)</f>
        <v>#N/A</v>
      </c>
      <c r="Q41" s="4" t="e">
        <f>LOOKUP($A41,Sheet1!AE:AE,Sheet1!AF:AF)</f>
        <v>#N/A</v>
      </c>
    </row>
    <row r="42" spans="1:17" x14ac:dyDescent="0.2">
      <c r="A42" s="2">
        <v>26695</v>
      </c>
      <c r="B42" s="4" t="e">
        <f>LOOKUP($A42,Sheet1!A:A,Sheet1!B:B)</f>
        <v>#N/A</v>
      </c>
      <c r="C42" s="4">
        <f>LOOKUP($A42,Sheet1!C:C,Sheet1!D:D)</f>
        <v>5.9399999999999995</v>
      </c>
      <c r="D42" s="4" t="e">
        <f>LOOKUP($A42,Sheet1!E:E,Sheet1!F:F)</f>
        <v>#N/A</v>
      </c>
      <c r="E42" s="4">
        <f>LOOKUP($A42,Sheet1!G:G,Sheet1!H:H)</f>
        <v>6.5419999999999998</v>
      </c>
      <c r="F42" s="4" t="e">
        <f>LOOKUP($A42,Sheet1!I:I,Sheet1!J:J)</f>
        <v>#N/A</v>
      </c>
      <c r="G42" s="4">
        <f>LOOKUP($A42,Sheet1!K:K,Sheet1!L:L)</f>
        <v>130.82</v>
      </c>
      <c r="H42" s="4">
        <f>LOOKUP($A42,Sheet1!M:M,Sheet1!N:N)</f>
        <v>116.03</v>
      </c>
      <c r="I42" s="4" t="e">
        <f>LOOKUP($A42,Sheet1!O:O,Sheet1!P:P)</f>
        <v>#N/A</v>
      </c>
      <c r="J42" s="4">
        <f>LOOKUP($A42,Sheet1!Q:Q,Sheet1!R:R)</f>
        <v>124.55</v>
      </c>
      <c r="K42" s="4">
        <f>LOOKUP($A42,Sheet1!S:S,Sheet1!T:T)</f>
        <v>0.78154999999999997</v>
      </c>
      <c r="L42" s="4" t="e">
        <f>LOOKUP($A42,Sheet1!U:U,Sheet1!V:V)</f>
        <v>#N/A</v>
      </c>
      <c r="M42" s="4" t="e">
        <f>LOOKUP($A42,Sheet1!W:W,Sheet1!X:X)</f>
        <v>#N/A</v>
      </c>
      <c r="N42" s="4" t="e">
        <f>LOOKUP($A42,Sheet1!Y:Y,Sheet1!Z:Z)</f>
        <v>#N/A</v>
      </c>
      <c r="O42" s="4" t="e">
        <f>LOOKUP($A42,Sheet1!AA:AA,Sheet1!AB:AB)</f>
        <v>#N/A</v>
      </c>
      <c r="P42" s="4" t="e">
        <f>LOOKUP($A42,Sheet1!AC:AC,Sheet1!AD:AD)</f>
        <v>#N/A</v>
      </c>
      <c r="Q42" s="4" t="e">
        <f>LOOKUP($A42,Sheet1!AE:AE,Sheet1!AF:AF)</f>
        <v>#N/A</v>
      </c>
    </row>
    <row r="43" spans="1:17" x14ac:dyDescent="0.2">
      <c r="A43" s="2">
        <v>26723</v>
      </c>
      <c r="B43" s="4" t="e">
        <f>LOOKUP($A43,Sheet1!A:A,Sheet1!B:B)</f>
        <v>#N/A</v>
      </c>
      <c r="C43" s="4">
        <f>LOOKUP($A43,Sheet1!C:C,Sheet1!D:D)</f>
        <v>6.58</v>
      </c>
      <c r="D43" s="4" t="e">
        <f>LOOKUP($A43,Sheet1!E:E,Sheet1!F:F)</f>
        <v>#N/A</v>
      </c>
      <c r="E43" s="4">
        <f>LOOKUP($A43,Sheet1!G:G,Sheet1!H:H)</f>
        <v>6.6420000000000003</v>
      </c>
      <c r="F43" s="4" t="e">
        <f>LOOKUP($A43,Sheet1!I:I,Sheet1!J:J)</f>
        <v>#N/A</v>
      </c>
      <c r="G43" s="4">
        <f>LOOKUP($A43,Sheet1!K:K,Sheet1!L:L)</f>
        <v>131.51</v>
      </c>
      <c r="H43" s="4">
        <f>LOOKUP($A43,Sheet1!M:M,Sheet1!N:N)</f>
        <v>111.68</v>
      </c>
      <c r="I43" s="4" t="e">
        <f>LOOKUP($A43,Sheet1!O:O,Sheet1!P:P)</f>
        <v>#N/A</v>
      </c>
      <c r="J43" s="4">
        <f>LOOKUP($A43,Sheet1!Q:Q,Sheet1!R:R)</f>
        <v>118.98</v>
      </c>
      <c r="K43" s="4">
        <f>LOOKUP($A43,Sheet1!S:S,Sheet1!T:T)</f>
        <v>0.83982999999999997</v>
      </c>
      <c r="L43" s="4" t="e">
        <f>LOOKUP($A43,Sheet1!U:U,Sheet1!V:V)</f>
        <v>#N/A</v>
      </c>
      <c r="M43" s="4" t="e">
        <f>LOOKUP($A43,Sheet1!W:W,Sheet1!X:X)</f>
        <v>#N/A</v>
      </c>
      <c r="N43" s="4" t="e">
        <f>LOOKUP($A43,Sheet1!Y:Y,Sheet1!Z:Z)</f>
        <v>#N/A</v>
      </c>
      <c r="O43" s="4" t="e">
        <f>LOOKUP($A43,Sheet1!AA:AA,Sheet1!AB:AB)</f>
        <v>#N/A</v>
      </c>
      <c r="P43" s="4" t="e">
        <f>LOOKUP($A43,Sheet1!AC:AC,Sheet1!AD:AD)</f>
        <v>#N/A</v>
      </c>
      <c r="Q43" s="4" t="e">
        <f>LOOKUP($A43,Sheet1!AE:AE,Sheet1!AF:AF)</f>
        <v>#N/A</v>
      </c>
    </row>
    <row r="44" spans="1:17" x14ac:dyDescent="0.2">
      <c r="A44" s="2">
        <v>26754</v>
      </c>
      <c r="B44" s="4" t="e">
        <f>LOOKUP($A44,Sheet1!A:A,Sheet1!B:B)</f>
        <v>#N/A</v>
      </c>
      <c r="C44" s="4">
        <f>LOOKUP($A44,Sheet1!C:C,Sheet1!D:D)</f>
        <v>7.09</v>
      </c>
      <c r="D44" s="4" t="e">
        <f>LOOKUP($A44,Sheet1!E:E,Sheet1!F:F)</f>
        <v>#N/A</v>
      </c>
      <c r="E44" s="4">
        <f>LOOKUP($A44,Sheet1!G:G,Sheet1!H:H)</f>
        <v>6.7320000000000002</v>
      </c>
      <c r="F44" s="4" t="e">
        <f>LOOKUP($A44,Sheet1!I:I,Sheet1!J:J)</f>
        <v>#N/A</v>
      </c>
      <c r="G44" s="4">
        <f>LOOKUP($A44,Sheet1!K:K,Sheet1!L:L)</f>
        <v>131.47999999999999</v>
      </c>
      <c r="H44" s="4">
        <f>LOOKUP($A44,Sheet1!M:M,Sheet1!N:N)</f>
        <v>111.52</v>
      </c>
      <c r="I44" s="4" t="e">
        <f>LOOKUP($A44,Sheet1!O:O,Sheet1!P:P)</f>
        <v>#N/A</v>
      </c>
      <c r="J44" s="4">
        <f>LOOKUP($A44,Sheet1!Q:Q,Sheet1!R:R)</f>
        <v>117.54</v>
      </c>
      <c r="K44" s="4">
        <f>LOOKUP($A44,Sheet1!S:S,Sheet1!T:T)</f>
        <v>0.84658999999999995</v>
      </c>
      <c r="L44" s="4" t="e">
        <f>LOOKUP($A44,Sheet1!U:U,Sheet1!V:V)</f>
        <v>#N/A</v>
      </c>
      <c r="M44" s="4" t="e">
        <f>LOOKUP($A44,Sheet1!W:W,Sheet1!X:X)</f>
        <v>#N/A</v>
      </c>
      <c r="N44" s="4" t="e">
        <f>LOOKUP($A44,Sheet1!Y:Y,Sheet1!Z:Z)</f>
        <v>#N/A</v>
      </c>
      <c r="O44" s="4" t="e">
        <f>LOOKUP($A44,Sheet1!AA:AA,Sheet1!AB:AB)</f>
        <v>#N/A</v>
      </c>
      <c r="P44" s="4" t="e">
        <f>LOOKUP($A44,Sheet1!AC:AC,Sheet1!AD:AD)</f>
        <v>#N/A</v>
      </c>
      <c r="Q44" s="4" t="e">
        <f>LOOKUP($A44,Sheet1!AE:AE,Sheet1!AF:AF)</f>
        <v>#N/A</v>
      </c>
    </row>
    <row r="45" spans="1:17" x14ac:dyDescent="0.2">
      <c r="A45" s="2">
        <v>26784</v>
      </c>
      <c r="B45" s="4" t="e">
        <f>LOOKUP($A45,Sheet1!A:A,Sheet1!B:B)</f>
        <v>#N/A</v>
      </c>
      <c r="C45" s="4">
        <f>LOOKUP($A45,Sheet1!C:C,Sheet1!D:D)</f>
        <v>7.12</v>
      </c>
      <c r="D45" s="4" t="e">
        <f>LOOKUP($A45,Sheet1!E:E,Sheet1!F:F)</f>
        <v>#N/A</v>
      </c>
      <c r="E45" s="4">
        <f>LOOKUP($A45,Sheet1!G:G,Sheet1!H:H)</f>
        <v>6.702</v>
      </c>
      <c r="F45" s="4" t="e">
        <f>LOOKUP($A45,Sheet1!I:I,Sheet1!J:J)</f>
        <v>#N/A</v>
      </c>
      <c r="G45" s="4">
        <f>LOOKUP($A45,Sheet1!K:K,Sheet1!L:L)</f>
        <v>124.63</v>
      </c>
      <c r="H45" s="4">
        <f>LOOKUP($A45,Sheet1!M:M,Sheet1!N:N)</f>
        <v>106.97</v>
      </c>
      <c r="I45" s="4" t="e">
        <f>LOOKUP($A45,Sheet1!O:O,Sheet1!P:P)</f>
        <v>#N/A</v>
      </c>
      <c r="J45" s="4">
        <f>LOOKUP($A45,Sheet1!Q:Q,Sheet1!R:R)</f>
        <v>112.93</v>
      </c>
      <c r="K45" s="4">
        <f>LOOKUP($A45,Sheet1!S:S,Sheet1!T:T)</f>
        <v>0.75304000000000004</v>
      </c>
      <c r="L45" s="4" t="e">
        <f>LOOKUP($A45,Sheet1!U:U,Sheet1!V:V)</f>
        <v>#N/A</v>
      </c>
      <c r="M45" s="4" t="e">
        <f>LOOKUP($A45,Sheet1!W:W,Sheet1!X:X)</f>
        <v>#N/A</v>
      </c>
      <c r="N45" s="4" t="e">
        <f>LOOKUP($A45,Sheet1!Y:Y,Sheet1!Z:Z)</f>
        <v>#N/A</v>
      </c>
      <c r="O45" s="4" t="e">
        <f>LOOKUP($A45,Sheet1!AA:AA,Sheet1!AB:AB)</f>
        <v>#N/A</v>
      </c>
      <c r="P45" s="4" t="e">
        <f>LOOKUP($A45,Sheet1!AC:AC,Sheet1!AD:AD)</f>
        <v>#N/A</v>
      </c>
      <c r="Q45" s="4" t="e">
        <f>LOOKUP($A45,Sheet1!AE:AE,Sheet1!AF:AF)</f>
        <v>#N/A</v>
      </c>
    </row>
    <row r="46" spans="1:17" x14ac:dyDescent="0.2">
      <c r="A46" s="2">
        <v>26815</v>
      </c>
      <c r="B46" s="4" t="e">
        <f>LOOKUP($A46,Sheet1!A:A,Sheet1!B:B)</f>
        <v>#N/A</v>
      </c>
      <c r="C46" s="4">
        <f>LOOKUP($A46,Sheet1!C:C,Sheet1!D:D)</f>
        <v>7.84</v>
      </c>
      <c r="D46" s="4" t="e">
        <f>LOOKUP($A46,Sheet1!E:E,Sheet1!F:F)</f>
        <v>#N/A</v>
      </c>
      <c r="E46" s="4">
        <f>LOOKUP($A46,Sheet1!G:G,Sheet1!H:H)</f>
        <v>6.9320000000000004</v>
      </c>
      <c r="F46" s="4" t="e">
        <f>LOOKUP($A46,Sheet1!I:I,Sheet1!J:J)</f>
        <v>#N/A</v>
      </c>
      <c r="G46" s="4">
        <f>LOOKUP($A46,Sheet1!K:K,Sheet1!L:L)</f>
        <v>124.05</v>
      </c>
      <c r="H46" s="4">
        <f>LOOKUP($A46,Sheet1!M:M,Sheet1!N:N)</f>
        <v>104.95</v>
      </c>
      <c r="I46" s="4" t="e">
        <f>LOOKUP($A46,Sheet1!O:O,Sheet1!P:P)</f>
        <v>#N/A</v>
      </c>
      <c r="J46" s="4">
        <f>LOOKUP($A46,Sheet1!Q:Q,Sheet1!R:R)</f>
        <v>110.8</v>
      </c>
      <c r="K46" s="4">
        <f>LOOKUP($A46,Sheet1!S:S,Sheet1!T:T)</f>
        <v>0.77222999999999997</v>
      </c>
      <c r="L46" s="4" t="e">
        <f>LOOKUP($A46,Sheet1!U:U,Sheet1!V:V)</f>
        <v>#N/A</v>
      </c>
      <c r="M46" s="4" t="e">
        <f>LOOKUP($A46,Sheet1!W:W,Sheet1!X:X)</f>
        <v>#N/A</v>
      </c>
      <c r="N46" s="4" t="e">
        <f>LOOKUP($A46,Sheet1!Y:Y,Sheet1!Z:Z)</f>
        <v>#N/A</v>
      </c>
      <c r="O46" s="4" t="e">
        <f>LOOKUP($A46,Sheet1!AA:AA,Sheet1!AB:AB)</f>
        <v>#N/A</v>
      </c>
      <c r="P46" s="4" t="e">
        <f>LOOKUP($A46,Sheet1!AC:AC,Sheet1!AD:AD)</f>
        <v>#N/A</v>
      </c>
      <c r="Q46" s="4" t="e">
        <f>LOOKUP($A46,Sheet1!AE:AE,Sheet1!AF:AF)</f>
        <v>#N/A</v>
      </c>
    </row>
    <row r="47" spans="1:17" x14ac:dyDescent="0.2">
      <c r="A47" s="2">
        <v>26845</v>
      </c>
      <c r="B47" s="4" t="e">
        <f>LOOKUP($A47,Sheet1!A:A,Sheet1!B:B)</f>
        <v>#N/A</v>
      </c>
      <c r="C47" s="4">
        <f>LOOKUP($A47,Sheet1!C:C,Sheet1!D:D)</f>
        <v>8.49</v>
      </c>
      <c r="D47" s="4" t="e">
        <f>LOOKUP($A47,Sheet1!E:E,Sheet1!F:F)</f>
        <v>#N/A</v>
      </c>
      <c r="E47" s="4">
        <f>LOOKUP($A47,Sheet1!G:G,Sheet1!H:H)</f>
        <v>6.9420000000000002</v>
      </c>
      <c r="F47" s="4" t="e">
        <f>LOOKUP($A47,Sheet1!I:I,Sheet1!J:J)</f>
        <v>#N/A</v>
      </c>
      <c r="G47" s="4">
        <f>LOOKUP($A47,Sheet1!K:K,Sheet1!L:L)</f>
        <v>124.61</v>
      </c>
      <c r="H47" s="4">
        <f>LOOKUP($A47,Sheet1!M:M,Sheet1!N:N)</f>
        <v>104.26</v>
      </c>
      <c r="I47" s="4" t="e">
        <f>LOOKUP($A47,Sheet1!O:O,Sheet1!P:P)</f>
        <v>#N/A</v>
      </c>
      <c r="J47" s="4">
        <f>LOOKUP($A47,Sheet1!Q:Q,Sheet1!R:R)</f>
        <v>110.94</v>
      </c>
      <c r="K47" s="4">
        <f>LOOKUP($A47,Sheet1!S:S,Sheet1!T:T)</f>
        <v>0.78832000000000002</v>
      </c>
      <c r="L47" s="4" t="e">
        <f>LOOKUP($A47,Sheet1!U:U,Sheet1!V:V)</f>
        <v>#N/A</v>
      </c>
      <c r="M47" s="4" t="e">
        <f>LOOKUP($A47,Sheet1!W:W,Sheet1!X:X)</f>
        <v>#N/A</v>
      </c>
      <c r="N47" s="4" t="e">
        <f>LOOKUP($A47,Sheet1!Y:Y,Sheet1!Z:Z)</f>
        <v>#N/A</v>
      </c>
      <c r="O47" s="4" t="e">
        <f>LOOKUP($A47,Sheet1!AA:AA,Sheet1!AB:AB)</f>
        <v>#N/A</v>
      </c>
      <c r="P47" s="4" t="e">
        <f>LOOKUP($A47,Sheet1!AC:AC,Sheet1!AD:AD)</f>
        <v>#N/A</v>
      </c>
      <c r="Q47" s="4" t="e">
        <f>LOOKUP($A47,Sheet1!AE:AE,Sheet1!AF:AF)</f>
        <v>#N/A</v>
      </c>
    </row>
    <row r="48" spans="1:17" x14ac:dyDescent="0.2">
      <c r="A48" s="2">
        <v>26876</v>
      </c>
      <c r="B48" s="4" t="e">
        <f>LOOKUP($A48,Sheet1!A:A,Sheet1!B:B)</f>
        <v>#N/A</v>
      </c>
      <c r="C48" s="4">
        <f>LOOKUP($A48,Sheet1!C:C,Sheet1!D:D)</f>
        <v>10.4</v>
      </c>
      <c r="D48" s="4" t="e">
        <f>LOOKUP($A48,Sheet1!E:E,Sheet1!F:F)</f>
        <v>#N/A</v>
      </c>
      <c r="E48" s="4">
        <f>LOOKUP($A48,Sheet1!G:G,Sheet1!H:H)</f>
        <v>7.4320000000000004</v>
      </c>
      <c r="F48" s="4" t="e">
        <f>LOOKUP($A48,Sheet1!I:I,Sheet1!J:J)</f>
        <v>#N/A</v>
      </c>
      <c r="G48" s="4">
        <f>LOOKUP($A48,Sheet1!K:K,Sheet1!L:L)</f>
        <v>127.35</v>
      </c>
      <c r="H48" s="4">
        <f>LOOKUP($A48,Sheet1!M:M,Sheet1!N:N)</f>
        <v>108.22</v>
      </c>
      <c r="I48" s="4" t="e">
        <f>LOOKUP($A48,Sheet1!O:O,Sheet1!P:P)</f>
        <v>#N/A</v>
      </c>
      <c r="J48" s="4">
        <f>LOOKUP($A48,Sheet1!Q:Q,Sheet1!R:R)</f>
        <v>115.06</v>
      </c>
      <c r="K48" s="4">
        <f>LOOKUP($A48,Sheet1!S:S,Sheet1!T:T)</f>
        <v>0.82987</v>
      </c>
      <c r="L48" s="4" t="e">
        <f>LOOKUP($A48,Sheet1!U:U,Sheet1!V:V)</f>
        <v>#N/A</v>
      </c>
      <c r="M48" s="4" t="e">
        <f>LOOKUP($A48,Sheet1!W:W,Sheet1!X:X)</f>
        <v>#N/A</v>
      </c>
      <c r="N48" s="4" t="e">
        <f>LOOKUP($A48,Sheet1!Y:Y,Sheet1!Z:Z)</f>
        <v>#N/A</v>
      </c>
      <c r="O48" s="4" t="e">
        <f>LOOKUP($A48,Sheet1!AA:AA,Sheet1!AB:AB)</f>
        <v>#N/A</v>
      </c>
      <c r="P48" s="4" t="e">
        <f>LOOKUP($A48,Sheet1!AC:AC,Sheet1!AD:AD)</f>
        <v>#N/A</v>
      </c>
      <c r="Q48" s="4" t="e">
        <f>LOOKUP($A48,Sheet1!AE:AE,Sheet1!AF:AF)</f>
        <v>#N/A</v>
      </c>
    </row>
    <row r="49" spans="1:17" x14ac:dyDescent="0.2">
      <c r="A49" s="2">
        <v>26907</v>
      </c>
      <c r="B49" s="4" t="e">
        <f>LOOKUP($A49,Sheet1!A:A,Sheet1!B:B)</f>
        <v>#N/A</v>
      </c>
      <c r="C49" s="4">
        <f>LOOKUP($A49,Sheet1!C:C,Sheet1!D:D)</f>
        <v>10.5</v>
      </c>
      <c r="D49" s="4" t="e">
        <f>LOOKUP($A49,Sheet1!E:E,Sheet1!F:F)</f>
        <v>#N/A</v>
      </c>
      <c r="E49" s="4">
        <f>LOOKUP($A49,Sheet1!G:G,Sheet1!H:H)</f>
        <v>7.2519999999999998</v>
      </c>
      <c r="F49" s="4" t="e">
        <f>LOOKUP($A49,Sheet1!I:I,Sheet1!J:J)</f>
        <v>#N/A</v>
      </c>
      <c r="G49" s="4">
        <f>LOOKUP($A49,Sheet1!K:K,Sheet1!L:L)</f>
        <v>121.82</v>
      </c>
      <c r="H49" s="4">
        <f>LOOKUP($A49,Sheet1!M:M,Sheet1!N:N)</f>
        <v>104.25</v>
      </c>
      <c r="I49" s="4" t="e">
        <f>LOOKUP($A49,Sheet1!O:O,Sheet1!P:P)</f>
        <v>#N/A</v>
      </c>
      <c r="J49" s="4">
        <f>LOOKUP($A49,Sheet1!Q:Q,Sheet1!R:R)</f>
        <v>111.26</v>
      </c>
      <c r="K49" s="4">
        <f>LOOKUP($A49,Sheet1!S:S,Sheet1!T:T)</f>
        <v>0.79003000000000001</v>
      </c>
      <c r="L49" s="4" t="e">
        <f>LOOKUP($A49,Sheet1!U:U,Sheet1!V:V)</f>
        <v>#N/A</v>
      </c>
      <c r="M49" s="4" t="e">
        <f>LOOKUP($A49,Sheet1!W:W,Sheet1!X:X)</f>
        <v>#N/A</v>
      </c>
      <c r="N49" s="4" t="e">
        <f>LOOKUP($A49,Sheet1!Y:Y,Sheet1!Z:Z)</f>
        <v>#N/A</v>
      </c>
      <c r="O49" s="4" t="e">
        <f>LOOKUP($A49,Sheet1!AA:AA,Sheet1!AB:AB)</f>
        <v>#N/A</v>
      </c>
      <c r="P49" s="4" t="e">
        <f>LOOKUP($A49,Sheet1!AC:AC,Sheet1!AD:AD)</f>
        <v>#N/A</v>
      </c>
      <c r="Q49" s="4" t="e">
        <f>LOOKUP($A49,Sheet1!AE:AE,Sheet1!AF:AF)</f>
        <v>#N/A</v>
      </c>
    </row>
    <row r="50" spans="1:17" x14ac:dyDescent="0.2">
      <c r="A50" s="2">
        <v>26937</v>
      </c>
      <c r="B50" s="4" t="e">
        <f>LOOKUP($A50,Sheet1!A:A,Sheet1!B:B)</f>
        <v>#N/A</v>
      </c>
      <c r="C50" s="4">
        <f>LOOKUP($A50,Sheet1!C:C,Sheet1!D:D)</f>
        <v>10.78</v>
      </c>
      <c r="D50" s="4" t="e">
        <f>LOOKUP($A50,Sheet1!E:E,Sheet1!F:F)</f>
        <v>#N/A</v>
      </c>
      <c r="E50" s="4">
        <f>LOOKUP($A50,Sheet1!G:G,Sheet1!H:H)</f>
        <v>6.9020000000000001</v>
      </c>
      <c r="F50" s="4" t="e">
        <f>LOOKUP($A50,Sheet1!I:I,Sheet1!J:J)</f>
        <v>#N/A</v>
      </c>
      <c r="G50" s="4">
        <f>LOOKUP($A50,Sheet1!K:K,Sheet1!L:L)</f>
        <v>125.11</v>
      </c>
      <c r="H50" s="4">
        <f>LOOKUP($A50,Sheet1!M:M,Sheet1!N:N)</f>
        <v>108.43</v>
      </c>
      <c r="I50" s="4" t="e">
        <f>LOOKUP($A50,Sheet1!O:O,Sheet1!P:P)</f>
        <v>#N/A</v>
      </c>
      <c r="J50" s="4">
        <f>LOOKUP($A50,Sheet1!Q:Q,Sheet1!R:R)</f>
        <v>114.93</v>
      </c>
      <c r="K50" s="4">
        <f>LOOKUP($A50,Sheet1!S:S,Sheet1!T:T)</f>
        <v>0.74656</v>
      </c>
      <c r="L50" s="4" t="e">
        <f>LOOKUP($A50,Sheet1!U:U,Sheet1!V:V)</f>
        <v>#N/A</v>
      </c>
      <c r="M50" s="4" t="e">
        <f>LOOKUP($A50,Sheet1!W:W,Sheet1!X:X)</f>
        <v>#N/A</v>
      </c>
      <c r="N50" s="4" t="e">
        <f>LOOKUP($A50,Sheet1!Y:Y,Sheet1!Z:Z)</f>
        <v>#N/A</v>
      </c>
      <c r="O50" s="4" t="e">
        <f>LOOKUP($A50,Sheet1!AA:AA,Sheet1!AB:AB)</f>
        <v>#N/A</v>
      </c>
      <c r="P50" s="4" t="e">
        <f>LOOKUP($A50,Sheet1!AC:AC,Sheet1!AD:AD)</f>
        <v>#N/A</v>
      </c>
      <c r="Q50" s="4" t="e">
        <f>LOOKUP($A50,Sheet1!AE:AE,Sheet1!AF:AF)</f>
        <v>#N/A</v>
      </c>
    </row>
    <row r="51" spans="1:17" x14ac:dyDescent="0.2">
      <c r="A51" s="2">
        <v>26968</v>
      </c>
      <c r="B51" s="4" t="e">
        <f>LOOKUP($A51,Sheet1!A:A,Sheet1!B:B)</f>
        <v>#N/A</v>
      </c>
      <c r="C51" s="4">
        <f>LOOKUP($A51,Sheet1!C:C,Sheet1!D:D)</f>
        <v>10.01</v>
      </c>
      <c r="D51" s="4" t="e">
        <f>LOOKUP($A51,Sheet1!E:E,Sheet1!F:F)</f>
        <v>#N/A</v>
      </c>
      <c r="E51" s="4">
        <f>LOOKUP($A51,Sheet1!G:G,Sheet1!H:H)</f>
        <v>6.7119999999999997</v>
      </c>
      <c r="F51" s="4" t="e">
        <f>LOOKUP($A51,Sheet1!I:I,Sheet1!J:J)</f>
        <v>#N/A</v>
      </c>
      <c r="G51" s="4">
        <f>LOOKUP($A51,Sheet1!K:K,Sheet1!L:L)</f>
        <v>126.14</v>
      </c>
      <c r="H51" s="4">
        <f>LOOKUP($A51,Sheet1!M:M,Sheet1!N:N)</f>
        <v>108.29</v>
      </c>
      <c r="I51" s="4" t="e">
        <f>LOOKUP($A51,Sheet1!O:O,Sheet1!P:P)</f>
        <v>#N/A</v>
      </c>
      <c r="J51" s="4">
        <f>LOOKUP($A51,Sheet1!Q:Q,Sheet1!R:R)</f>
        <v>115.65</v>
      </c>
      <c r="K51" s="4">
        <f>LOOKUP($A51,Sheet1!S:S,Sheet1!T:T)</f>
        <v>0.73773999999999995</v>
      </c>
      <c r="L51" s="4" t="e">
        <f>LOOKUP($A51,Sheet1!U:U,Sheet1!V:V)</f>
        <v>#N/A</v>
      </c>
      <c r="M51" s="4" t="e">
        <f>LOOKUP($A51,Sheet1!W:W,Sheet1!X:X)</f>
        <v>#N/A</v>
      </c>
      <c r="N51" s="4" t="e">
        <f>LOOKUP($A51,Sheet1!Y:Y,Sheet1!Z:Z)</f>
        <v>#N/A</v>
      </c>
      <c r="O51" s="4" t="e">
        <f>LOOKUP($A51,Sheet1!AA:AA,Sheet1!AB:AB)</f>
        <v>#N/A</v>
      </c>
      <c r="P51" s="4" t="e">
        <f>LOOKUP($A51,Sheet1!AC:AC,Sheet1!AD:AD)</f>
        <v>#N/A</v>
      </c>
      <c r="Q51" s="4" t="e">
        <f>LOOKUP($A51,Sheet1!AE:AE,Sheet1!AF:AF)</f>
        <v>#N/A</v>
      </c>
    </row>
    <row r="52" spans="1:17" x14ac:dyDescent="0.2">
      <c r="A52" s="2">
        <v>26998</v>
      </c>
      <c r="B52" s="4" t="e">
        <f>LOOKUP($A52,Sheet1!A:A,Sheet1!B:B)</f>
        <v>#N/A</v>
      </c>
      <c r="C52" s="4">
        <f>LOOKUP($A52,Sheet1!C:C,Sheet1!D:D)</f>
        <v>10.029999999999999</v>
      </c>
      <c r="D52" s="4" t="e">
        <f>LOOKUP($A52,Sheet1!E:E,Sheet1!F:F)</f>
        <v>#N/A</v>
      </c>
      <c r="E52" s="4">
        <f>LOOKUP($A52,Sheet1!G:G,Sheet1!H:H)</f>
        <v>6.6920000000000002</v>
      </c>
      <c r="F52" s="4" t="e">
        <f>LOOKUP($A52,Sheet1!I:I,Sheet1!J:J)</f>
        <v>#N/A</v>
      </c>
      <c r="G52" s="4">
        <f>LOOKUP($A52,Sheet1!K:K,Sheet1!L:L)</f>
        <v>109.55</v>
      </c>
      <c r="H52" s="4">
        <f>LOOKUP($A52,Sheet1!M:M,Sheet1!N:N)</f>
        <v>95.96</v>
      </c>
      <c r="I52" s="4" t="e">
        <f>LOOKUP($A52,Sheet1!O:O,Sheet1!P:P)</f>
        <v>#N/A</v>
      </c>
      <c r="J52" s="4">
        <f>LOOKUP($A52,Sheet1!Q:Q,Sheet1!R:R)</f>
        <v>103.52</v>
      </c>
      <c r="K52" s="4">
        <f>LOOKUP($A52,Sheet1!S:S,Sheet1!T:T)</f>
        <v>0.63849</v>
      </c>
      <c r="L52" s="4" t="e">
        <f>LOOKUP($A52,Sheet1!U:U,Sheet1!V:V)</f>
        <v>#N/A</v>
      </c>
      <c r="M52" s="4" t="e">
        <f>LOOKUP($A52,Sheet1!W:W,Sheet1!X:X)</f>
        <v>#N/A</v>
      </c>
      <c r="N52" s="4" t="e">
        <f>LOOKUP($A52,Sheet1!Y:Y,Sheet1!Z:Z)</f>
        <v>#N/A</v>
      </c>
      <c r="O52" s="4" t="e">
        <f>LOOKUP($A52,Sheet1!AA:AA,Sheet1!AB:AB)</f>
        <v>#N/A</v>
      </c>
      <c r="P52" s="4" t="e">
        <f>LOOKUP($A52,Sheet1!AC:AC,Sheet1!AD:AD)</f>
        <v>#N/A</v>
      </c>
      <c r="Q52" s="4" t="e">
        <f>LOOKUP($A52,Sheet1!AE:AE,Sheet1!AF:AF)</f>
        <v>#N/A</v>
      </c>
    </row>
    <row r="53" spans="1:17" x14ac:dyDescent="0.2">
      <c r="A53" s="2">
        <v>27029</v>
      </c>
      <c r="B53" s="4" t="e">
        <f>LOOKUP($A53,Sheet1!A:A,Sheet1!B:B)</f>
        <v>#N/A</v>
      </c>
      <c r="C53" s="4">
        <f>LOOKUP($A53,Sheet1!C:C,Sheet1!D:D)</f>
        <v>9.9499999999999993</v>
      </c>
      <c r="D53" s="4" t="e">
        <f>LOOKUP($A53,Sheet1!E:E,Sheet1!F:F)</f>
        <v>#N/A</v>
      </c>
      <c r="E53" s="4">
        <f>LOOKUP($A53,Sheet1!G:G,Sheet1!H:H)</f>
        <v>6.9020000000000001</v>
      </c>
      <c r="F53" s="4" t="e">
        <f>LOOKUP($A53,Sheet1!I:I,Sheet1!J:J)</f>
        <v>#N/A</v>
      </c>
      <c r="G53" s="4">
        <f>LOOKUP($A53,Sheet1!K:K,Sheet1!L:L)</f>
        <v>108.41</v>
      </c>
      <c r="H53" s="4">
        <f>LOOKUP($A53,Sheet1!M:M,Sheet1!N:N)</f>
        <v>97.55</v>
      </c>
      <c r="I53" s="4" t="e">
        <f>LOOKUP($A53,Sheet1!O:O,Sheet1!P:P)</f>
        <v>#N/A</v>
      </c>
      <c r="J53" s="4">
        <f>LOOKUP($A53,Sheet1!Q:Q,Sheet1!R:R)</f>
        <v>104.93</v>
      </c>
      <c r="K53" s="4">
        <f>LOOKUP($A53,Sheet1!S:S,Sheet1!T:T)</f>
        <v>0.60185</v>
      </c>
      <c r="L53" s="4" t="e">
        <f>LOOKUP($A53,Sheet1!U:U,Sheet1!V:V)</f>
        <v>#N/A</v>
      </c>
      <c r="M53" s="4" t="e">
        <f>LOOKUP($A53,Sheet1!W:W,Sheet1!X:X)</f>
        <v>#N/A</v>
      </c>
      <c r="N53" s="4" t="e">
        <f>LOOKUP($A53,Sheet1!Y:Y,Sheet1!Z:Z)</f>
        <v>#N/A</v>
      </c>
      <c r="O53" s="4" t="e">
        <f>LOOKUP($A53,Sheet1!AA:AA,Sheet1!AB:AB)</f>
        <v>#N/A</v>
      </c>
      <c r="P53" s="4" t="e">
        <f>LOOKUP($A53,Sheet1!AC:AC,Sheet1!AD:AD)</f>
        <v>#N/A</v>
      </c>
      <c r="Q53" s="4" t="e">
        <f>LOOKUP($A53,Sheet1!AE:AE,Sheet1!AF:AF)</f>
        <v>#N/A</v>
      </c>
    </row>
    <row r="54" spans="1:17" x14ac:dyDescent="0.2">
      <c r="A54" s="2">
        <v>27060</v>
      </c>
      <c r="B54" s="4" t="e">
        <f>LOOKUP($A54,Sheet1!A:A,Sheet1!B:B)</f>
        <v>#N/A</v>
      </c>
      <c r="C54" s="4">
        <f>LOOKUP($A54,Sheet1!C:C,Sheet1!D:D)</f>
        <v>9.65</v>
      </c>
      <c r="D54" s="4" t="e">
        <f>LOOKUP($A54,Sheet1!E:E,Sheet1!F:F)</f>
        <v>#N/A</v>
      </c>
      <c r="E54" s="4">
        <f>LOOKUP($A54,Sheet1!G:G,Sheet1!H:H)</f>
        <v>7.0019999999999998</v>
      </c>
      <c r="F54" s="4" t="e">
        <f>LOOKUP($A54,Sheet1!I:I,Sheet1!J:J)</f>
        <v>#N/A</v>
      </c>
      <c r="G54" s="4">
        <f>LOOKUP($A54,Sheet1!K:K,Sheet1!L:L)</f>
        <v>109.01</v>
      </c>
      <c r="H54" s="4">
        <f>LOOKUP($A54,Sheet1!M:M,Sheet1!N:N)</f>
        <v>96.57</v>
      </c>
      <c r="I54" s="4" t="e">
        <f>LOOKUP($A54,Sheet1!O:O,Sheet1!P:P)</f>
        <v>#N/A</v>
      </c>
      <c r="J54" s="4">
        <f>LOOKUP($A54,Sheet1!Q:Q,Sheet1!R:R)</f>
        <v>103.5</v>
      </c>
      <c r="K54" s="4">
        <f>LOOKUP($A54,Sheet1!S:S,Sheet1!T:T)</f>
        <v>0.59977999999999998</v>
      </c>
      <c r="L54" s="4" t="e">
        <f>LOOKUP($A54,Sheet1!U:U,Sheet1!V:V)</f>
        <v>#N/A</v>
      </c>
      <c r="M54" s="4" t="e">
        <f>LOOKUP($A54,Sheet1!W:W,Sheet1!X:X)</f>
        <v>#N/A</v>
      </c>
      <c r="N54" s="4" t="e">
        <f>LOOKUP($A54,Sheet1!Y:Y,Sheet1!Z:Z)</f>
        <v>#N/A</v>
      </c>
      <c r="O54" s="4" t="e">
        <f>LOOKUP($A54,Sheet1!AA:AA,Sheet1!AB:AB)</f>
        <v>#N/A</v>
      </c>
      <c r="P54" s="4" t="e">
        <f>LOOKUP($A54,Sheet1!AC:AC,Sheet1!AD:AD)</f>
        <v>#N/A</v>
      </c>
      <c r="Q54" s="4" t="e">
        <f>LOOKUP($A54,Sheet1!AE:AE,Sheet1!AF:AF)</f>
        <v>#N/A</v>
      </c>
    </row>
    <row r="55" spans="1:17" x14ac:dyDescent="0.2">
      <c r="A55" s="2">
        <v>27088</v>
      </c>
      <c r="B55" s="4" t="e">
        <f>LOOKUP($A55,Sheet1!A:A,Sheet1!B:B)</f>
        <v>#N/A</v>
      </c>
      <c r="C55" s="4">
        <f>LOOKUP($A55,Sheet1!C:C,Sheet1!D:D)</f>
        <v>8.9700000000000006</v>
      </c>
      <c r="D55" s="4" t="e">
        <f>LOOKUP($A55,Sheet1!E:E,Sheet1!F:F)</f>
        <v>#N/A</v>
      </c>
      <c r="E55" s="4">
        <f>LOOKUP($A55,Sheet1!G:G,Sheet1!H:H)</f>
        <v>7.0119999999999996</v>
      </c>
      <c r="F55" s="4" t="e">
        <f>LOOKUP($A55,Sheet1!I:I,Sheet1!J:J)</f>
        <v>#N/A</v>
      </c>
      <c r="G55" s="4">
        <f>LOOKUP($A55,Sheet1!K:K,Sheet1!L:L)</f>
        <v>110.46</v>
      </c>
      <c r="H55" s="4">
        <f>LOOKUP($A55,Sheet1!M:M,Sheet1!N:N)</f>
        <v>96.22</v>
      </c>
      <c r="I55" s="4" t="e">
        <f>LOOKUP($A55,Sheet1!O:O,Sheet1!P:P)</f>
        <v>#N/A</v>
      </c>
      <c r="J55" s="4">
        <f>LOOKUP($A55,Sheet1!Q:Q,Sheet1!R:R)</f>
        <v>103.6</v>
      </c>
      <c r="K55" s="4">
        <f>LOOKUP($A55,Sheet1!S:S,Sheet1!T:T)</f>
        <v>0.61934</v>
      </c>
      <c r="L55" s="4" t="e">
        <f>LOOKUP($A55,Sheet1!U:U,Sheet1!V:V)</f>
        <v>#N/A</v>
      </c>
      <c r="M55" s="4" t="e">
        <f>LOOKUP($A55,Sheet1!W:W,Sheet1!X:X)</f>
        <v>#N/A</v>
      </c>
      <c r="N55" s="4" t="e">
        <f>LOOKUP($A55,Sheet1!Y:Y,Sheet1!Z:Z)</f>
        <v>#N/A</v>
      </c>
      <c r="O55" s="4" t="e">
        <f>LOOKUP($A55,Sheet1!AA:AA,Sheet1!AB:AB)</f>
        <v>#N/A</v>
      </c>
      <c r="P55" s="4" t="e">
        <f>LOOKUP($A55,Sheet1!AC:AC,Sheet1!AD:AD)</f>
        <v>#N/A</v>
      </c>
      <c r="Q55" s="4" t="e">
        <f>LOOKUP($A55,Sheet1!AE:AE,Sheet1!AF:AF)</f>
        <v>#N/A</v>
      </c>
    </row>
    <row r="56" spans="1:17" x14ac:dyDescent="0.2">
      <c r="A56" s="2">
        <v>27119</v>
      </c>
      <c r="B56" s="4" t="e">
        <f>LOOKUP($A56,Sheet1!A:A,Sheet1!B:B)</f>
        <v>#N/A</v>
      </c>
      <c r="C56" s="4">
        <f>LOOKUP($A56,Sheet1!C:C,Sheet1!D:D)</f>
        <v>9.35</v>
      </c>
      <c r="D56" s="4" t="e">
        <f>LOOKUP($A56,Sheet1!E:E,Sheet1!F:F)</f>
        <v>#N/A</v>
      </c>
      <c r="E56" s="4">
        <f>LOOKUP($A56,Sheet1!G:G,Sheet1!H:H)</f>
        <v>7.4119999999999999</v>
      </c>
      <c r="F56" s="4" t="e">
        <f>LOOKUP($A56,Sheet1!I:I,Sheet1!J:J)</f>
        <v>#N/A</v>
      </c>
      <c r="G56" s="4">
        <f>LOOKUP($A56,Sheet1!K:K,Sheet1!L:L)</f>
        <v>107.42</v>
      </c>
      <c r="H56" s="4">
        <f>LOOKUP($A56,Sheet1!M:M,Sheet1!N:N)</f>
        <v>93.98</v>
      </c>
      <c r="I56" s="4" t="e">
        <f>LOOKUP($A56,Sheet1!O:O,Sheet1!P:P)</f>
        <v>#N/A</v>
      </c>
      <c r="J56" s="4">
        <f>LOOKUP($A56,Sheet1!Q:Q,Sheet1!R:R)</f>
        <v>100.89</v>
      </c>
      <c r="K56" s="4">
        <f>LOOKUP($A56,Sheet1!S:S,Sheet1!T:T)</f>
        <v>0.62822999999999996</v>
      </c>
      <c r="L56" s="4" t="e">
        <f>LOOKUP($A56,Sheet1!U:U,Sheet1!V:V)</f>
        <v>#N/A</v>
      </c>
      <c r="M56" s="4" t="e">
        <f>LOOKUP($A56,Sheet1!W:W,Sheet1!X:X)</f>
        <v>#N/A</v>
      </c>
      <c r="N56" s="4" t="e">
        <f>LOOKUP($A56,Sheet1!Y:Y,Sheet1!Z:Z)</f>
        <v>#N/A</v>
      </c>
      <c r="O56" s="4" t="e">
        <f>LOOKUP($A56,Sheet1!AA:AA,Sheet1!AB:AB)</f>
        <v>#N/A</v>
      </c>
      <c r="P56" s="4" t="e">
        <f>LOOKUP($A56,Sheet1!AC:AC,Sheet1!AD:AD)</f>
        <v>#N/A</v>
      </c>
      <c r="Q56" s="4" t="e">
        <f>LOOKUP($A56,Sheet1!AE:AE,Sheet1!AF:AF)</f>
        <v>#N/A</v>
      </c>
    </row>
    <row r="57" spans="1:17" x14ac:dyDescent="0.2">
      <c r="A57" s="2">
        <v>27149</v>
      </c>
      <c r="B57" s="4" t="e">
        <f>LOOKUP($A57,Sheet1!A:A,Sheet1!B:B)</f>
        <v>#N/A</v>
      </c>
      <c r="C57" s="4">
        <f>LOOKUP($A57,Sheet1!C:C,Sheet1!D:D)</f>
        <v>10.51</v>
      </c>
      <c r="D57" s="4" t="e">
        <f>LOOKUP($A57,Sheet1!E:E,Sheet1!F:F)</f>
        <v>#N/A</v>
      </c>
      <c r="E57" s="4">
        <f>LOOKUP($A57,Sheet1!G:G,Sheet1!H:H)</f>
        <v>7.6619999999999999</v>
      </c>
      <c r="F57" s="4" t="e">
        <f>LOOKUP($A57,Sheet1!I:I,Sheet1!J:J)</f>
        <v>#N/A</v>
      </c>
      <c r="G57" s="4">
        <f>LOOKUP($A57,Sheet1!K:K,Sheet1!L:L)</f>
        <v>105.38</v>
      </c>
      <c r="H57" s="4">
        <f>LOOKUP($A57,Sheet1!M:M,Sheet1!N:N)</f>
        <v>90.31</v>
      </c>
      <c r="I57" s="4" t="e">
        <f>LOOKUP($A57,Sheet1!O:O,Sheet1!P:P)</f>
        <v>#N/A</v>
      </c>
      <c r="J57" s="4">
        <f>LOOKUP($A57,Sheet1!Q:Q,Sheet1!R:R)</f>
        <v>96.65</v>
      </c>
      <c r="K57" s="4">
        <f>LOOKUP($A57,Sheet1!S:S,Sheet1!T:T)</f>
        <v>0.63893999999999995</v>
      </c>
      <c r="L57" s="4" t="e">
        <f>LOOKUP($A57,Sheet1!U:U,Sheet1!V:V)</f>
        <v>#N/A</v>
      </c>
      <c r="M57" s="4" t="e">
        <f>LOOKUP($A57,Sheet1!W:W,Sheet1!X:X)</f>
        <v>#N/A</v>
      </c>
      <c r="N57" s="4" t="e">
        <f>LOOKUP($A57,Sheet1!Y:Y,Sheet1!Z:Z)</f>
        <v>#N/A</v>
      </c>
      <c r="O57" s="4" t="e">
        <f>LOOKUP($A57,Sheet1!AA:AA,Sheet1!AB:AB)</f>
        <v>#N/A</v>
      </c>
      <c r="P57" s="4" t="e">
        <f>LOOKUP($A57,Sheet1!AC:AC,Sheet1!AD:AD)</f>
        <v>#N/A</v>
      </c>
      <c r="Q57" s="4" t="e">
        <f>LOOKUP($A57,Sheet1!AE:AE,Sheet1!AF:AF)</f>
        <v>#N/A</v>
      </c>
    </row>
    <row r="58" spans="1:17" x14ac:dyDescent="0.2">
      <c r="A58" s="2">
        <v>27180</v>
      </c>
      <c r="B58" s="4" t="e">
        <f>LOOKUP($A58,Sheet1!A:A,Sheet1!B:B)</f>
        <v>#N/A</v>
      </c>
      <c r="C58" s="4">
        <f>LOOKUP($A58,Sheet1!C:C,Sheet1!D:D)</f>
        <v>11.31</v>
      </c>
      <c r="D58" s="4" t="e">
        <f>LOOKUP($A58,Sheet1!E:E,Sheet1!F:F)</f>
        <v>#N/A</v>
      </c>
      <c r="E58" s="4">
        <f>LOOKUP($A58,Sheet1!G:G,Sheet1!H:H)</f>
        <v>7.5220000000000002</v>
      </c>
      <c r="F58" s="4" t="e">
        <f>LOOKUP($A58,Sheet1!I:I,Sheet1!J:J)</f>
        <v>#N/A</v>
      </c>
      <c r="G58" s="4">
        <f>LOOKUP($A58,Sheet1!K:K,Sheet1!L:L)</f>
        <v>100.89</v>
      </c>
      <c r="H58" s="4">
        <f>LOOKUP($A58,Sheet1!M:M,Sheet1!N:N)</f>
        <v>87.28</v>
      </c>
      <c r="I58" s="4" t="e">
        <f>LOOKUP($A58,Sheet1!O:O,Sheet1!P:P)</f>
        <v>#N/A</v>
      </c>
      <c r="J58" s="4">
        <f>LOOKUP($A58,Sheet1!Q:Q,Sheet1!R:R)</f>
        <v>93.07</v>
      </c>
      <c r="K58" s="4">
        <f>LOOKUP($A58,Sheet1!S:S,Sheet1!T:T)</f>
        <v>0.66002000000000005</v>
      </c>
      <c r="L58" s="4" t="e">
        <f>LOOKUP($A58,Sheet1!U:U,Sheet1!V:V)</f>
        <v>#N/A</v>
      </c>
      <c r="M58" s="4" t="e">
        <f>LOOKUP($A58,Sheet1!W:W,Sheet1!X:X)</f>
        <v>#N/A</v>
      </c>
      <c r="N58" s="4" t="e">
        <f>LOOKUP($A58,Sheet1!Y:Y,Sheet1!Z:Z)</f>
        <v>#N/A</v>
      </c>
      <c r="O58" s="4" t="e">
        <f>LOOKUP($A58,Sheet1!AA:AA,Sheet1!AB:AB)</f>
        <v>#N/A</v>
      </c>
      <c r="P58" s="4" t="e">
        <f>LOOKUP($A58,Sheet1!AC:AC,Sheet1!AD:AD)</f>
        <v>#N/A</v>
      </c>
      <c r="Q58" s="4" t="e">
        <f>LOOKUP($A58,Sheet1!AE:AE,Sheet1!AF:AF)</f>
        <v>#N/A</v>
      </c>
    </row>
    <row r="59" spans="1:17" x14ac:dyDescent="0.2">
      <c r="A59" s="2">
        <v>27210</v>
      </c>
      <c r="B59" s="4" t="e">
        <f>LOOKUP($A59,Sheet1!A:A,Sheet1!B:B)</f>
        <v>#N/A</v>
      </c>
      <c r="C59" s="4">
        <f>LOOKUP($A59,Sheet1!C:C,Sheet1!D:D)</f>
        <v>11.93</v>
      </c>
      <c r="D59" s="4" t="e">
        <f>LOOKUP($A59,Sheet1!E:E,Sheet1!F:F)</f>
        <v>#N/A</v>
      </c>
      <c r="E59" s="4">
        <f>LOOKUP($A59,Sheet1!G:G,Sheet1!H:H)</f>
        <v>7.6420000000000003</v>
      </c>
      <c r="F59" s="4" t="e">
        <f>LOOKUP($A59,Sheet1!I:I,Sheet1!J:J)</f>
        <v>#N/A</v>
      </c>
      <c r="G59" s="4">
        <f>LOOKUP($A59,Sheet1!K:K,Sheet1!L:L)</f>
        <v>97.48</v>
      </c>
      <c r="H59" s="4">
        <f>LOOKUP($A59,Sheet1!M:M,Sheet1!N:N)</f>
        <v>86</v>
      </c>
      <c r="I59" s="4" t="e">
        <f>LOOKUP($A59,Sheet1!O:O,Sheet1!P:P)</f>
        <v>#N/A</v>
      </c>
      <c r="J59" s="4">
        <f>LOOKUP($A59,Sheet1!Q:Q,Sheet1!R:R)</f>
        <v>91.22</v>
      </c>
      <c r="K59" s="4">
        <f>LOOKUP($A59,Sheet1!S:S,Sheet1!T:T)</f>
        <v>0.63610999999999995</v>
      </c>
      <c r="L59" s="4" t="e">
        <f>LOOKUP($A59,Sheet1!U:U,Sheet1!V:V)</f>
        <v>#N/A</v>
      </c>
      <c r="M59" s="4" t="e">
        <f>LOOKUP($A59,Sheet1!W:W,Sheet1!X:X)</f>
        <v>#N/A</v>
      </c>
      <c r="N59" s="4" t="e">
        <f>LOOKUP($A59,Sheet1!Y:Y,Sheet1!Z:Z)</f>
        <v>#N/A</v>
      </c>
      <c r="O59" s="4" t="e">
        <f>LOOKUP($A59,Sheet1!AA:AA,Sheet1!AB:AB)</f>
        <v>#N/A</v>
      </c>
      <c r="P59" s="4" t="e">
        <f>LOOKUP($A59,Sheet1!AC:AC,Sheet1!AD:AD)</f>
        <v>#N/A</v>
      </c>
      <c r="Q59" s="4" t="e">
        <f>LOOKUP($A59,Sheet1!AE:AE,Sheet1!AF:AF)</f>
        <v>#N/A</v>
      </c>
    </row>
    <row r="60" spans="1:17" x14ac:dyDescent="0.2">
      <c r="A60" s="2">
        <v>27241</v>
      </c>
      <c r="B60" s="4" t="e">
        <f>LOOKUP($A60,Sheet1!A:A,Sheet1!B:B)</f>
        <v>#N/A</v>
      </c>
      <c r="C60" s="4">
        <f>LOOKUP($A60,Sheet1!C:C,Sheet1!D:D)</f>
        <v>12.92</v>
      </c>
      <c r="D60" s="4" t="e">
        <f>LOOKUP($A60,Sheet1!E:E,Sheet1!F:F)</f>
        <v>#N/A</v>
      </c>
      <c r="E60" s="4">
        <f>LOOKUP($A60,Sheet1!G:G,Sheet1!H:H)</f>
        <v>7.8920000000000003</v>
      </c>
      <c r="F60" s="4" t="e">
        <f>LOOKUP($A60,Sheet1!I:I,Sheet1!J:J)</f>
        <v>#N/A</v>
      </c>
      <c r="G60" s="4">
        <f>LOOKUP($A60,Sheet1!K:K,Sheet1!L:L)</f>
        <v>91.46</v>
      </c>
      <c r="H60" s="4">
        <f>LOOKUP($A60,Sheet1!M:M,Sheet1!N:N)</f>
        <v>79.31</v>
      </c>
      <c r="I60" s="4" t="e">
        <f>LOOKUP($A60,Sheet1!O:O,Sheet1!P:P)</f>
        <v>#N/A</v>
      </c>
      <c r="J60" s="4">
        <f>LOOKUP($A60,Sheet1!Q:Q,Sheet1!R:R)</f>
        <v>84.58</v>
      </c>
      <c r="K60" s="4">
        <f>LOOKUP($A60,Sheet1!S:S,Sheet1!T:T)</f>
        <v>0.57265999999999995</v>
      </c>
      <c r="L60" s="4" t="e">
        <f>LOOKUP($A60,Sheet1!U:U,Sheet1!V:V)</f>
        <v>#N/A</v>
      </c>
      <c r="M60" s="4" t="e">
        <f>LOOKUP($A60,Sheet1!W:W,Sheet1!X:X)</f>
        <v>#N/A</v>
      </c>
      <c r="N60" s="4" t="e">
        <f>LOOKUP($A60,Sheet1!Y:Y,Sheet1!Z:Z)</f>
        <v>#N/A</v>
      </c>
      <c r="O60" s="4" t="e">
        <f>LOOKUP($A60,Sheet1!AA:AA,Sheet1!AB:AB)</f>
        <v>#N/A</v>
      </c>
      <c r="P60" s="4" t="e">
        <f>LOOKUP($A60,Sheet1!AC:AC,Sheet1!AD:AD)</f>
        <v>#N/A</v>
      </c>
      <c r="Q60" s="4" t="e">
        <f>LOOKUP($A60,Sheet1!AE:AE,Sheet1!AF:AF)</f>
        <v>#N/A</v>
      </c>
    </row>
    <row r="61" spans="1:17" x14ac:dyDescent="0.2">
      <c r="A61" s="2">
        <v>27272</v>
      </c>
      <c r="B61" s="4" t="e">
        <f>LOOKUP($A61,Sheet1!A:A,Sheet1!B:B)</f>
        <v>#N/A</v>
      </c>
      <c r="C61" s="4">
        <f>LOOKUP($A61,Sheet1!C:C,Sheet1!D:D)</f>
        <v>12.01</v>
      </c>
      <c r="D61" s="4" t="e">
        <f>LOOKUP($A61,Sheet1!E:E,Sheet1!F:F)</f>
        <v>#N/A</v>
      </c>
      <c r="E61" s="4">
        <f>LOOKUP($A61,Sheet1!G:G,Sheet1!H:H)</f>
        <v>8.1120000000000001</v>
      </c>
      <c r="F61" s="4" t="e">
        <f>LOOKUP($A61,Sheet1!I:I,Sheet1!J:J)</f>
        <v>#N/A</v>
      </c>
      <c r="G61" s="4">
        <f>LOOKUP($A61,Sheet1!K:K,Sheet1!L:L)</f>
        <v>82.39</v>
      </c>
      <c r="H61" s="4">
        <f>LOOKUP($A61,Sheet1!M:M,Sheet1!N:N)</f>
        <v>72.150000000000006</v>
      </c>
      <c r="I61" s="4" t="e">
        <f>LOOKUP($A61,Sheet1!O:O,Sheet1!P:P)</f>
        <v>#N/A</v>
      </c>
      <c r="J61" s="4">
        <f>LOOKUP($A61,Sheet1!Q:Q,Sheet1!R:R)</f>
        <v>76.89</v>
      </c>
      <c r="K61" s="4">
        <f>LOOKUP($A61,Sheet1!S:S,Sheet1!T:T)</f>
        <v>0.50844</v>
      </c>
      <c r="L61" s="4" t="e">
        <f>LOOKUP($A61,Sheet1!U:U,Sheet1!V:V)</f>
        <v>#N/A</v>
      </c>
      <c r="M61" s="4" t="e">
        <f>LOOKUP($A61,Sheet1!W:W,Sheet1!X:X)</f>
        <v>#N/A</v>
      </c>
      <c r="N61" s="4" t="e">
        <f>LOOKUP($A61,Sheet1!Y:Y,Sheet1!Z:Z)</f>
        <v>#N/A</v>
      </c>
      <c r="O61" s="4" t="e">
        <f>LOOKUP($A61,Sheet1!AA:AA,Sheet1!AB:AB)</f>
        <v>#N/A</v>
      </c>
      <c r="P61" s="4" t="e">
        <f>LOOKUP($A61,Sheet1!AC:AC,Sheet1!AD:AD)</f>
        <v>#N/A</v>
      </c>
      <c r="Q61" s="4" t="e">
        <f>LOOKUP($A61,Sheet1!AE:AE,Sheet1!AF:AF)</f>
        <v>#N/A</v>
      </c>
    </row>
    <row r="62" spans="1:17" x14ac:dyDescent="0.2">
      <c r="A62" s="2">
        <v>27302</v>
      </c>
      <c r="B62" s="4" t="e">
        <f>LOOKUP($A62,Sheet1!A:A,Sheet1!B:B)</f>
        <v>#N/A</v>
      </c>
      <c r="C62" s="4">
        <f>LOOKUP($A62,Sheet1!C:C,Sheet1!D:D)</f>
        <v>11.34</v>
      </c>
      <c r="D62" s="4" t="e">
        <f>LOOKUP($A62,Sheet1!E:E,Sheet1!F:F)</f>
        <v>#N/A</v>
      </c>
      <c r="E62" s="4">
        <f>LOOKUP($A62,Sheet1!G:G,Sheet1!H:H)</f>
        <v>7.9420000000000002</v>
      </c>
      <c r="F62" s="4" t="e">
        <f>LOOKUP($A62,Sheet1!I:I,Sheet1!J:J)</f>
        <v>#N/A</v>
      </c>
      <c r="G62" s="4">
        <f>LOOKUP($A62,Sheet1!K:K,Sheet1!L:L)</f>
        <v>74.45</v>
      </c>
      <c r="H62" s="4">
        <f>LOOKUP($A62,Sheet1!M:M,Sheet1!N:N)</f>
        <v>63.54</v>
      </c>
      <c r="I62" s="4" t="e">
        <f>LOOKUP($A62,Sheet1!O:O,Sheet1!P:P)</f>
        <v>#N/A</v>
      </c>
      <c r="J62" s="4">
        <f>LOOKUP($A62,Sheet1!Q:Q,Sheet1!R:R)</f>
        <v>68.08</v>
      </c>
      <c r="K62" s="4">
        <f>LOOKUP($A62,Sheet1!S:S,Sheet1!T:T)</f>
        <v>0.51066999999999996</v>
      </c>
      <c r="L62" s="4" t="e">
        <f>LOOKUP($A62,Sheet1!U:U,Sheet1!V:V)</f>
        <v>#N/A</v>
      </c>
      <c r="M62" s="4" t="e">
        <f>LOOKUP($A62,Sheet1!W:W,Sheet1!X:X)</f>
        <v>#N/A</v>
      </c>
      <c r="N62" s="4" t="e">
        <f>LOOKUP($A62,Sheet1!Y:Y,Sheet1!Z:Z)</f>
        <v>#N/A</v>
      </c>
      <c r="O62" s="4" t="e">
        <f>LOOKUP($A62,Sheet1!AA:AA,Sheet1!AB:AB)</f>
        <v>#N/A</v>
      </c>
      <c r="P62" s="4" t="e">
        <f>LOOKUP($A62,Sheet1!AC:AC,Sheet1!AD:AD)</f>
        <v>#N/A</v>
      </c>
      <c r="Q62" s="4" t="e">
        <f>LOOKUP($A62,Sheet1!AE:AE,Sheet1!AF:AF)</f>
        <v>#N/A</v>
      </c>
    </row>
    <row r="63" spans="1:17" x14ac:dyDescent="0.2">
      <c r="A63" s="2">
        <v>27333</v>
      </c>
      <c r="B63" s="4" t="e">
        <f>LOOKUP($A63,Sheet1!A:A,Sheet1!B:B)</f>
        <v>#N/A</v>
      </c>
      <c r="C63" s="4">
        <f>LOOKUP($A63,Sheet1!C:C,Sheet1!D:D)</f>
        <v>10.06</v>
      </c>
      <c r="D63" s="4" t="e">
        <f>LOOKUP($A63,Sheet1!E:E,Sheet1!F:F)</f>
        <v>#N/A</v>
      </c>
      <c r="E63" s="4">
        <f>LOOKUP($A63,Sheet1!G:G,Sheet1!H:H)</f>
        <v>7.7919999999999998</v>
      </c>
      <c r="F63" s="4" t="e">
        <f>LOOKUP($A63,Sheet1!I:I,Sheet1!J:J)</f>
        <v>#N/A</v>
      </c>
      <c r="G63" s="4">
        <f>LOOKUP($A63,Sheet1!K:K,Sheet1!L:L)</f>
        <v>81.33</v>
      </c>
      <c r="H63" s="4">
        <f>LOOKUP($A63,Sheet1!M:M,Sheet1!N:N)</f>
        <v>73.900000000000006</v>
      </c>
      <c r="I63" s="4" t="e">
        <f>LOOKUP($A63,Sheet1!O:O,Sheet1!P:P)</f>
        <v>#N/A</v>
      </c>
      <c r="J63" s="4">
        <f>LOOKUP($A63,Sheet1!Q:Q,Sheet1!R:R)</f>
        <v>79.040000000000006</v>
      </c>
      <c r="K63" s="4">
        <f>LOOKUP($A63,Sheet1!S:S,Sheet1!T:T)</f>
        <v>0.46934999999999999</v>
      </c>
      <c r="L63" s="4" t="e">
        <f>LOOKUP($A63,Sheet1!U:U,Sheet1!V:V)</f>
        <v>#N/A</v>
      </c>
      <c r="M63" s="4" t="e">
        <f>LOOKUP($A63,Sheet1!W:W,Sheet1!X:X)</f>
        <v>#N/A</v>
      </c>
      <c r="N63" s="4" t="e">
        <f>LOOKUP($A63,Sheet1!Y:Y,Sheet1!Z:Z)</f>
        <v>#N/A</v>
      </c>
      <c r="O63" s="4" t="e">
        <f>LOOKUP($A63,Sheet1!AA:AA,Sheet1!AB:AB)</f>
        <v>#N/A</v>
      </c>
      <c r="P63" s="4" t="e">
        <f>LOOKUP($A63,Sheet1!AC:AC,Sheet1!AD:AD)</f>
        <v>#N/A</v>
      </c>
      <c r="Q63" s="4" t="e">
        <f>LOOKUP($A63,Sheet1!AE:AE,Sheet1!AF:AF)</f>
        <v>#N/A</v>
      </c>
    </row>
    <row r="64" spans="1:17" x14ac:dyDescent="0.2">
      <c r="A64" s="2">
        <v>27363</v>
      </c>
      <c r="B64" s="4" t="e">
        <f>LOOKUP($A64,Sheet1!A:A,Sheet1!B:B)</f>
        <v>#N/A</v>
      </c>
      <c r="C64" s="4">
        <f>LOOKUP($A64,Sheet1!C:C,Sheet1!D:D)</f>
        <v>9.4499999999999993</v>
      </c>
      <c r="D64" s="4" t="e">
        <f>LOOKUP($A64,Sheet1!E:E,Sheet1!F:F)</f>
        <v>#N/A</v>
      </c>
      <c r="E64" s="4">
        <f>LOOKUP($A64,Sheet1!G:G,Sheet1!H:H)</f>
        <v>7.6420000000000003</v>
      </c>
      <c r="F64" s="4" t="e">
        <f>LOOKUP($A64,Sheet1!I:I,Sheet1!J:J)</f>
        <v>#N/A</v>
      </c>
      <c r="G64" s="4">
        <f>LOOKUP($A64,Sheet1!K:K,Sheet1!L:L)</f>
        <v>79.81</v>
      </c>
      <c r="H64" s="4">
        <f>LOOKUP($A64,Sheet1!M:M,Sheet1!N:N)</f>
        <v>69.97</v>
      </c>
      <c r="I64" s="4" t="e">
        <f>LOOKUP($A64,Sheet1!O:O,Sheet1!P:P)</f>
        <v>#N/A</v>
      </c>
      <c r="J64" s="4">
        <f>LOOKUP($A64,Sheet1!Q:Q,Sheet1!R:R)</f>
        <v>75.03</v>
      </c>
      <c r="K64" s="4">
        <f>LOOKUP($A64,Sheet1!S:S,Sheet1!T:T)</f>
        <v>0.51634999999999998</v>
      </c>
      <c r="L64" s="4" t="e">
        <f>LOOKUP($A64,Sheet1!U:U,Sheet1!V:V)</f>
        <v>#N/A</v>
      </c>
      <c r="M64" s="4" t="e">
        <f>LOOKUP($A64,Sheet1!W:W,Sheet1!X:X)</f>
        <v>#N/A</v>
      </c>
      <c r="N64" s="4" t="e">
        <f>LOOKUP($A64,Sheet1!Y:Y,Sheet1!Z:Z)</f>
        <v>#N/A</v>
      </c>
      <c r="O64" s="4" t="e">
        <f>LOOKUP($A64,Sheet1!AA:AA,Sheet1!AB:AB)</f>
        <v>#N/A</v>
      </c>
      <c r="P64" s="4" t="e">
        <f>LOOKUP($A64,Sheet1!AC:AC,Sheet1!AD:AD)</f>
        <v>#N/A</v>
      </c>
      <c r="Q64" s="4" t="e">
        <f>LOOKUP($A64,Sheet1!AE:AE,Sheet1!AF:AF)</f>
        <v>#N/A</v>
      </c>
    </row>
    <row r="65" spans="1:17" x14ac:dyDescent="0.2">
      <c r="A65" s="2">
        <v>27394</v>
      </c>
      <c r="B65" s="4" t="e">
        <f>LOOKUP($A65,Sheet1!A:A,Sheet1!B:B)</f>
        <v>#N/A</v>
      </c>
      <c r="C65" s="4">
        <f>LOOKUP($A65,Sheet1!C:C,Sheet1!D:D)</f>
        <v>8.5299999999999994</v>
      </c>
      <c r="D65" s="4" t="e">
        <f>LOOKUP($A65,Sheet1!E:E,Sheet1!F:F)</f>
        <v>#N/A</v>
      </c>
      <c r="E65" s="4">
        <f>LOOKUP($A65,Sheet1!G:G,Sheet1!H:H)</f>
        <v>7.4020000000000001</v>
      </c>
      <c r="F65" s="4" t="e">
        <f>LOOKUP($A65,Sheet1!I:I,Sheet1!J:J)</f>
        <v>#N/A</v>
      </c>
      <c r="G65" s="4">
        <f>LOOKUP($A65,Sheet1!K:K,Sheet1!L:L)</f>
        <v>78.239999999999995</v>
      </c>
      <c r="H65" s="4">
        <f>LOOKUP($A65,Sheet1!M:M,Sheet1!N:N)</f>
        <v>68.56</v>
      </c>
      <c r="I65" s="4" t="e">
        <f>LOOKUP($A65,Sheet1!O:O,Sheet1!P:P)</f>
        <v>#N/A</v>
      </c>
      <c r="J65" s="4">
        <f>LOOKUP($A65,Sheet1!Q:Q,Sheet1!R:R)</f>
        <v>73.599999999999994</v>
      </c>
      <c r="K65" s="4">
        <f>LOOKUP($A65,Sheet1!S:S,Sheet1!T:T)</f>
        <v>0.49445</v>
      </c>
      <c r="L65" s="4" t="e">
        <f>LOOKUP($A65,Sheet1!U:U,Sheet1!V:V)</f>
        <v>#N/A</v>
      </c>
      <c r="M65" s="4" t="e">
        <f>LOOKUP($A65,Sheet1!W:W,Sheet1!X:X)</f>
        <v>#N/A</v>
      </c>
      <c r="N65" s="4" t="e">
        <f>LOOKUP($A65,Sheet1!Y:Y,Sheet1!Z:Z)</f>
        <v>#N/A</v>
      </c>
      <c r="O65" s="4" t="e">
        <f>LOOKUP($A65,Sheet1!AA:AA,Sheet1!AB:AB)</f>
        <v>#N/A</v>
      </c>
      <c r="P65" s="4" t="e">
        <f>LOOKUP($A65,Sheet1!AC:AC,Sheet1!AD:AD)</f>
        <v>#N/A</v>
      </c>
      <c r="Q65" s="4" t="e">
        <f>LOOKUP($A65,Sheet1!AE:AE,Sheet1!AF:AF)</f>
        <v>#N/A</v>
      </c>
    </row>
    <row r="66" spans="1:17" x14ac:dyDescent="0.2">
      <c r="A66" s="2">
        <v>27425</v>
      </c>
      <c r="B66" s="4" t="e">
        <f>LOOKUP($A66,Sheet1!A:A,Sheet1!B:B)</f>
        <v>#N/A</v>
      </c>
      <c r="C66" s="4">
        <f>LOOKUP($A66,Sheet1!C:C,Sheet1!D:D)</f>
        <v>7.13</v>
      </c>
      <c r="D66" s="4" t="e">
        <f>LOOKUP($A66,Sheet1!E:E,Sheet1!F:F)</f>
        <v>#N/A</v>
      </c>
      <c r="E66" s="4">
        <f>LOOKUP($A66,Sheet1!G:G,Sheet1!H:H)</f>
        <v>7.532</v>
      </c>
      <c r="F66" s="4" t="e">
        <f>LOOKUP($A66,Sheet1!I:I,Sheet1!J:J)</f>
        <v>#N/A</v>
      </c>
      <c r="G66" s="4">
        <f>LOOKUP($A66,Sheet1!K:K,Sheet1!L:L)</f>
        <v>89.4</v>
      </c>
      <c r="H66" s="4">
        <f>LOOKUP($A66,Sheet1!M:M,Sheet1!N:N)</f>
        <v>76.98</v>
      </c>
      <c r="I66" s="4" t="e">
        <f>LOOKUP($A66,Sheet1!O:O,Sheet1!P:P)</f>
        <v>#N/A</v>
      </c>
      <c r="J66" s="4">
        <f>LOOKUP($A66,Sheet1!Q:Q,Sheet1!R:R)</f>
        <v>82.5</v>
      </c>
      <c r="K66" s="4">
        <f>LOOKUP($A66,Sheet1!S:S,Sheet1!T:T)</f>
        <v>0.51898999999999995</v>
      </c>
      <c r="L66" s="4" t="e">
        <f>LOOKUP($A66,Sheet1!U:U,Sheet1!V:V)</f>
        <v>#N/A</v>
      </c>
      <c r="M66" s="4" t="e">
        <f>LOOKUP($A66,Sheet1!W:W,Sheet1!X:X)</f>
        <v>#N/A</v>
      </c>
      <c r="N66" s="4" t="e">
        <f>LOOKUP($A66,Sheet1!Y:Y,Sheet1!Z:Z)</f>
        <v>#N/A</v>
      </c>
      <c r="O66" s="4" t="e">
        <f>LOOKUP($A66,Sheet1!AA:AA,Sheet1!AB:AB)</f>
        <v>#N/A</v>
      </c>
      <c r="P66" s="4" t="e">
        <f>LOOKUP($A66,Sheet1!AC:AC,Sheet1!AD:AD)</f>
        <v>#N/A</v>
      </c>
      <c r="Q66" s="4" t="e">
        <f>LOOKUP($A66,Sheet1!AE:AE,Sheet1!AF:AF)</f>
        <v>#N/A</v>
      </c>
    </row>
    <row r="67" spans="1:17" x14ac:dyDescent="0.2">
      <c r="A67" s="2">
        <v>27453</v>
      </c>
      <c r="B67" s="4" t="e">
        <f>LOOKUP($A67,Sheet1!A:A,Sheet1!B:B)</f>
        <v>#N/A</v>
      </c>
      <c r="C67" s="4">
        <f>LOOKUP($A67,Sheet1!C:C,Sheet1!D:D)</f>
        <v>6.24</v>
      </c>
      <c r="D67" s="4" t="e">
        <f>LOOKUP($A67,Sheet1!E:E,Sheet1!F:F)</f>
        <v>#N/A</v>
      </c>
      <c r="E67" s="4">
        <f>LOOKUP($A67,Sheet1!G:G,Sheet1!H:H)</f>
        <v>7.4619999999999997</v>
      </c>
      <c r="F67" s="4" t="e">
        <f>LOOKUP($A67,Sheet1!I:I,Sheet1!J:J)</f>
        <v>#N/A</v>
      </c>
      <c r="G67" s="4">
        <f>LOOKUP($A67,Sheet1!K:K,Sheet1!L:L)</f>
        <v>97.05</v>
      </c>
      <c r="H67" s="4">
        <f>LOOKUP($A67,Sheet1!M:M,Sheet1!N:N)</f>
        <v>81.59</v>
      </c>
      <c r="I67" s="4" t="e">
        <f>LOOKUP($A67,Sheet1!O:O,Sheet1!P:P)</f>
        <v>#N/A</v>
      </c>
      <c r="J67" s="4">
        <f>LOOKUP($A67,Sheet1!Q:Q,Sheet1!R:R)</f>
        <v>86.99</v>
      </c>
      <c r="K67" s="4">
        <f>LOOKUP($A67,Sheet1!S:S,Sheet1!T:T)</f>
        <v>0.59418000000000004</v>
      </c>
      <c r="L67" s="4" t="e">
        <f>LOOKUP($A67,Sheet1!U:U,Sheet1!V:V)</f>
        <v>#N/A</v>
      </c>
      <c r="M67" s="4" t="e">
        <f>LOOKUP($A67,Sheet1!W:W,Sheet1!X:X)</f>
        <v>#N/A</v>
      </c>
      <c r="N67" s="4" t="e">
        <f>LOOKUP($A67,Sheet1!Y:Y,Sheet1!Z:Z)</f>
        <v>#N/A</v>
      </c>
      <c r="O67" s="4" t="e">
        <f>LOOKUP($A67,Sheet1!AA:AA,Sheet1!AB:AB)</f>
        <v>#N/A</v>
      </c>
      <c r="P67" s="4" t="e">
        <f>LOOKUP($A67,Sheet1!AC:AC,Sheet1!AD:AD)</f>
        <v>#N/A</v>
      </c>
      <c r="Q67" s="4" t="e">
        <f>LOOKUP($A67,Sheet1!AE:AE,Sheet1!AF:AF)</f>
        <v>#N/A</v>
      </c>
    </row>
    <row r="68" spans="1:17" x14ac:dyDescent="0.2">
      <c r="A68" s="2">
        <v>27484</v>
      </c>
      <c r="B68" s="4" t="e">
        <f>LOOKUP($A68,Sheet1!A:A,Sheet1!B:B)</f>
        <v>#N/A</v>
      </c>
      <c r="C68" s="4">
        <f>LOOKUP($A68,Sheet1!C:C,Sheet1!D:D)</f>
        <v>5.54</v>
      </c>
      <c r="D68" s="4" t="e">
        <f>LOOKUP($A68,Sheet1!E:E,Sheet1!F:F)</f>
        <v>#N/A</v>
      </c>
      <c r="E68" s="4">
        <f>LOOKUP($A68,Sheet1!G:G,Sheet1!H:H)</f>
        <v>8.0120000000000005</v>
      </c>
      <c r="F68" s="4" t="e">
        <f>LOOKUP($A68,Sheet1!I:I,Sheet1!J:J)</f>
        <v>#N/A</v>
      </c>
      <c r="G68" s="4">
        <f>LOOKUP($A68,Sheet1!K:K,Sheet1!L:L)</f>
        <v>97.51</v>
      </c>
      <c r="H68" s="4">
        <f>LOOKUP($A68,Sheet1!M:M,Sheet1!N:N)</f>
        <v>83.36</v>
      </c>
      <c r="I68" s="4" t="e">
        <f>LOOKUP($A68,Sheet1!O:O,Sheet1!P:P)</f>
        <v>#N/A</v>
      </c>
      <c r="J68" s="4">
        <f>LOOKUP($A68,Sheet1!Q:Q,Sheet1!R:R)</f>
        <v>88.46</v>
      </c>
      <c r="K68" s="4">
        <f>LOOKUP($A68,Sheet1!S:S,Sheet1!T:T)</f>
        <v>0.60414000000000001</v>
      </c>
      <c r="L68" s="4" t="e">
        <f>LOOKUP($A68,Sheet1!U:U,Sheet1!V:V)</f>
        <v>#N/A</v>
      </c>
      <c r="M68" s="4" t="e">
        <f>LOOKUP($A68,Sheet1!W:W,Sheet1!X:X)</f>
        <v>#N/A</v>
      </c>
      <c r="N68" s="4" t="e">
        <f>LOOKUP($A68,Sheet1!Y:Y,Sheet1!Z:Z)</f>
        <v>#N/A</v>
      </c>
      <c r="O68" s="4" t="e">
        <f>LOOKUP($A68,Sheet1!AA:AA,Sheet1!AB:AB)</f>
        <v>#N/A</v>
      </c>
      <c r="P68" s="4" t="e">
        <f>LOOKUP($A68,Sheet1!AC:AC,Sheet1!AD:AD)</f>
        <v>#N/A</v>
      </c>
      <c r="Q68" s="4" t="e">
        <f>LOOKUP($A68,Sheet1!AE:AE,Sheet1!AF:AF)</f>
        <v>#N/A</v>
      </c>
    </row>
    <row r="69" spans="1:17" x14ac:dyDescent="0.2">
      <c r="A69" s="2">
        <v>27514</v>
      </c>
      <c r="B69" s="4" t="e">
        <f>LOOKUP($A69,Sheet1!A:A,Sheet1!B:B)</f>
        <v>#N/A</v>
      </c>
      <c r="C69" s="4">
        <f>LOOKUP($A69,Sheet1!C:C,Sheet1!D:D)</f>
        <v>5.49</v>
      </c>
      <c r="D69" s="4" t="e">
        <f>LOOKUP($A69,Sheet1!E:E,Sheet1!F:F)</f>
        <v>#N/A</v>
      </c>
      <c r="E69" s="4">
        <f>LOOKUP($A69,Sheet1!G:G,Sheet1!H:H)</f>
        <v>8.3119999999999994</v>
      </c>
      <c r="F69" s="4" t="e">
        <f>LOOKUP($A69,Sheet1!I:I,Sheet1!J:J)</f>
        <v>#N/A</v>
      </c>
      <c r="G69" s="4">
        <f>LOOKUP($A69,Sheet1!K:K,Sheet1!L:L)</f>
        <v>101.3</v>
      </c>
      <c r="H69" s="4">
        <f>LOOKUP($A69,Sheet1!M:M,Sheet1!N:N)</f>
        <v>87.3</v>
      </c>
      <c r="I69" s="4" t="e">
        <f>LOOKUP($A69,Sheet1!O:O,Sheet1!P:P)</f>
        <v>#N/A</v>
      </c>
      <c r="J69" s="4">
        <f>LOOKUP($A69,Sheet1!Q:Q,Sheet1!R:R)</f>
        <v>91.73</v>
      </c>
      <c r="K69" s="4">
        <f>LOOKUP($A69,Sheet1!S:S,Sheet1!T:T)</f>
        <v>0.60782999999999998</v>
      </c>
      <c r="L69" s="4" t="e">
        <f>LOOKUP($A69,Sheet1!U:U,Sheet1!V:V)</f>
        <v>#N/A</v>
      </c>
      <c r="M69" s="4" t="e">
        <f>LOOKUP($A69,Sheet1!W:W,Sheet1!X:X)</f>
        <v>#N/A</v>
      </c>
      <c r="N69" s="4" t="e">
        <f>LOOKUP($A69,Sheet1!Y:Y,Sheet1!Z:Z)</f>
        <v>#N/A</v>
      </c>
      <c r="O69" s="4" t="e">
        <f>LOOKUP($A69,Sheet1!AA:AA,Sheet1!AB:AB)</f>
        <v>#N/A</v>
      </c>
      <c r="P69" s="4" t="e">
        <f>LOOKUP($A69,Sheet1!AC:AC,Sheet1!AD:AD)</f>
        <v>#N/A</v>
      </c>
      <c r="Q69" s="4" t="e">
        <f>LOOKUP($A69,Sheet1!AE:AE,Sheet1!AF:AF)</f>
        <v>#N/A</v>
      </c>
    </row>
    <row r="70" spans="1:17" x14ac:dyDescent="0.2">
      <c r="A70" s="2">
        <v>27545</v>
      </c>
      <c r="B70" s="4" t="e">
        <f>LOOKUP($A70,Sheet1!A:A,Sheet1!B:B)</f>
        <v>#N/A</v>
      </c>
      <c r="C70" s="4">
        <f>LOOKUP($A70,Sheet1!C:C,Sheet1!D:D)</f>
        <v>5.22</v>
      </c>
      <c r="D70" s="4" t="e">
        <f>LOOKUP($A70,Sheet1!E:E,Sheet1!F:F)</f>
        <v>#N/A</v>
      </c>
      <c r="E70" s="4">
        <f>LOOKUP($A70,Sheet1!G:G,Sheet1!H:H)</f>
        <v>8.0419999999999998</v>
      </c>
      <c r="F70" s="4" t="e">
        <f>LOOKUP($A70,Sheet1!I:I,Sheet1!J:J)</f>
        <v>#N/A</v>
      </c>
      <c r="G70" s="4">
        <f>LOOKUP($A70,Sheet1!K:K,Sheet1!L:L)</f>
        <v>103.45</v>
      </c>
      <c r="H70" s="4">
        <f>LOOKUP($A70,Sheet1!M:M,Sheet1!N:N)</f>
        <v>91.15</v>
      </c>
      <c r="I70" s="4" t="e">
        <f>LOOKUP($A70,Sheet1!O:O,Sheet1!P:P)</f>
        <v>#N/A</v>
      </c>
      <c r="J70" s="4">
        <f>LOOKUP($A70,Sheet1!Q:Q,Sheet1!R:R)</f>
        <v>95.35</v>
      </c>
      <c r="K70" s="4">
        <f>LOOKUP($A70,Sheet1!S:S,Sheet1!T:T)</f>
        <v>0.60314999999999996</v>
      </c>
      <c r="L70" s="4" t="e">
        <f>LOOKUP($A70,Sheet1!U:U,Sheet1!V:V)</f>
        <v>#N/A</v>
      </c>
      <c r="M70" s="4" t="e">
        <f>LOOKUP($A70,Sheet1!W:W,Sheet1!X:X)</f>
        <v>#N/A</v>
      </c>
      <c r="N70" s="4" t="e">
        <f>LOOKUP($A70,Sheet1!Y:Y,Sheet1!Z:Z)</f>
        <v>#N/A</v>
      </c>
      <c r="O70" s="4" t="e">
        <f>LOOKUP($A70,Sheet1!AA:AA,Sheet1!AB:AB)</f>
        <v>#N/A</v>
      </c>
      <c r="P70" s="4" t="e">
        <f>LOOKUP($A70,Sheet1!AC:AC,Sheet1!AD:AD)</f>
        <v>#N/A</v>
      </c>
      <c r="Q70" s="4" t="e">
        <f>LOOKUP($A70,Sheet1!AE:AE,Sheet1!AF:AF)</f>
        <v>#N/A</v>
      </c>
    </row>
    <row r="71" spans="1:17" x14ac:dyDescent="0.2">
      <c r="A71" s="2">
        <v>27575</v>
      </c>
      <c r="B71" s="4" t="e">
        <f>LOOKUP($A71,Sheet1!A:A,Sheet1!B:B)</f>
        <v>#N/A</v>
      </c>
      <c r="C71" s="4">
        <f>LOOKUP($A71,Sheet1!C:C,Sheet1!D:D)</f>
        <v>5.55</v>
      </c>
      <c r="D71" s="4" t="e">
        <f>LOOKUP($A71,Sheet1!E:E,Sheet1!F:F)</f>
        <v>#N/A</v>
      </c>
      <c r="E71" s="4">
        <f>LOOKUP($A71,Sheet1!G:G,Sheet1!H:H)</f>
        <v>7.9619999999999997</v>
      </c>
      <c r="F71" s="4" t="e">
        <f>LOOKUP($A71,Sheet1!I:I,Sheet1!J:J)</f>
        <v>#N/A</v>
      </c>
      <c r="G71" s="4">
        <f>LOOKUP($A71,Sheet1!K:K,Sheet1!L:L)</f>
        <v>104.5</v>
      </c>
      <c r="H71" s="4">
        <f>LOOKUP($A71,Sheet1!M:M,Sheet1!N:N)</f>
        <v>95.19</v>
      </c>
      <c r="I71" s="4" t="e">
        <f>LOOKUP($A71,Sheet1!O:O,Sheet1!P:P)</f>
        <v>#N/A</v>
      </c>
      <c r="J71" s="4">
        <f>LOOKUP($A71,Sheet1!Q:Q,Sheet1!R:R)</f>
        <v>99.34</v>
      </c>
      <c r="K71" s="4">
        <f>LOOKUP($A71,Sheet1!S:S,Sheet1!T:T)</f>
        <v>0.61173</v>
      </c>
      <c r="L71" s="4" t="e">
        <f>LOOKUP($A71,Sheet1!U:U,Sheet1!V:V)</f>
        <v>#N/A</v>
      </c>
      <c r="M71" s="4" t="e">
        <f>LOOKUP($A71,Sheet1!W:W,Sheet1!X:X)</f>
        <v>#N/A</v>
      </c>
      <c r="N71" s="4" t="e">
        <f>LOOKUP($A71,Sheet1!Y:Y,Sheet1!Z:Z)</f>
        <v>#N/A</v>
      </c>
      <c r="O71" s="4" t="e">
        <f>LOOKUP($A71,Sheet1!AA:AA,Sheet1!AB:AB)</f>
        <v>#N/A</v>
      </c>
      <c r="P71" s="4" t="e">
        <f>LOOKUP($A71,Sheet1!AC:AC,Sheet1!AD:AD)</f>
        <v>#N/A</v>
      </c>
      <c r="Q71" s="4" t="e">
        <f>LOOKUP($A71,Sheet1!AE:AE,Sheet1!AF:AF)</f>
        <v>#N/A</v>
      </c>
    </row>
    <row r="72" spans="1:17" x14ac:dyDescent="0.2">
      <c r="A72" s="2">
        <v>27606</v>
      </c>
      <c r="B72" s="4" t="e">
        <f>LOOKUP($A72,Sheet1!A:A,Sheet1!B:B)</f>
        <v>#N/A</v>
      </c>
      <c r="C72" s="4">
        <f>LOOKUP($A72,Sheet1!C:C,Sheet1!D:D)</f>
        <v>6.1</v>
      </c>
      <c r="D72" s="4" t="e">
        <f>LOOKUP($A72,Sheet1!E:E,Sheet1!F:F)</f>
        <v>#N/A</v>
      </c>
      <c r="E72" s="4">
        <f>LOOKUP($A72,Sheet1!G:G,Sheet1!H:H)</f>
        <v>8.202</v>
      </c>
      <c r="F72" s="4" t="e">
        <f>LOOKUP($A72,Sheet1!I:I,Sheet1!J:J)</f>
        <v>#N/A</v>
      </c>
      <c r="G72" s="4">
        <f>LOOKUP($A72,Sheet1!K:K,Sheet1!L:L)</f>
        <v>98.48</v>
      </c>
      <c r="H72" s="4">
        <f>LOOKUP($A72,Sheet1!M:M,Sheet1!N:N)</f>
        <v>88.75</v>
      </c>
      <c r="I72" s="4" t="e">
        <f>LOOKUP($A72,Sheet1!O:O,Sheet1!P:P)</f>
        <v>#N/A</v>
      </c>
      <c r="J72" s="4">
        <f>LOOKUP($A72,Sheet1!Q:Q,Sheet1!R:R)</f>
        <v>93.24</v>
      </c>
      <c r="K72" s="4">
        <f>LOOKUP($A72,Sheet1!S:S,Sheet1!T:T)</f>
        <v>0.57625999999999999</v>
      </c>
      <c r="L72" s="4" t="e">
        <f>LOOKUP($A72,Sheet1!U:U,Sheet1!V:V)</f>
        <v>#N/A</v>
      </c>
      <c r="M72" s="4" t="e">
        <f>LOOKUP($A72,Sheet1!W:W,Sheet1!X:X)</f>
        <v>#N/A</v>
      </c>
      <c r="N72" s="4" t="e">
        <f>LOOKUP($A72,Sheet1!Y:Y,Sheet1!Z:Z)</f>
        <v>#N/A</v>
      </c>
      <c r="O72" s="4" t="e">
        <f>LOOKUP($A72,Sheet1!AA:AA,Sheet1!AB:AB)</f>
        <v>#N/A</v>
      </c>
      <c r="P72" s="4" t="e">
        <f>LOOKUP($A72,Sheet1!AC:AC,Sheet1!AD:AD)</f>
        <v>#N/A</v>
      </c>
      <c r="Q72" s="4" t="e">
        <f>LOOKUP($A72,Sheet1!AE:AE,Sheet1!AF:AF)</f>
        <v>#N/A</v>
      </c>
    </row>
    <row r="73" spans="1:17" x14ac:dyDescent="0.2">
      <c r="A73" s="2">
        <v>27637</v>
      </c>
      <c r="B73" s="4" t="e">
        <f>LOOKUP($A73,Sheet1!A:A,Sheet1!B:B)</f>
        <v>#N/A</v>
      </c>
      <c r="C73" s="4">
        <f>LOOKUP($A73,Sheet1!C:C,Sheet1!D:D)</f>
        <v>6.14</v>
      </c>
      <c r="D73" s="4" t="e">
        <f>LOOKUP($A73,Sheet1!E:E,Sheet1!F:F)</f>
        <v>#N/A</v>
      </c>
      <c r="E73" s="4">
        <f>LOOKUP($A73,Sheet1!G:G,Sheet1!H:H)</f>
        <v>8.282</v>
      </c>
      <c r="F73" s="4" t="e">
        <f>LOOKUP($A73,Sheet1!I:I,Sheet1!J:J)</f>
        <v>#N/A</v>
      </c>
      <c r="G73" s="4">
        <f>LOOKUP($A73,Sheet1!K:K,Sheet1!L:L)</f>
        <v>96.72</v>
      </c>
      <c r="H73" s="4">
        <f>LOOKUP($A73,Sheet1!M:M,Sheet1!N:N)</f>
        <v>86.88</v>
      </c>
      <c r="I73" s="4" t="e">
        <f>LOOKUP($A73,Sheet1!O:O,Sheet1!P:P)</f>
        <v>#N/A</v>
      </c>
      <c r="J73" s="4">
        <f>LOOKUP($A73,Sheet1!Q:Q,Sheet1!R:R)</f>
        <v>91.09</v>
      </c>
      <c r="K73" s="4">
        <f>LOOKUP($A73,Sheet1!S:S,Sheet1!T:T)</f>
        <v>0.55057999999999996</v>
      </c>
      <c r="L73" s="4" t="e">
        <f>LOOKUP($A73,Sheet1!U:U,Sheet1!V:V)</f>
        <v>#N/A</v>
      </c>
      <c r="M73" s="4" t="e">
        <f>LOOKUP($A73,Sheet1!W:W,Sheet1!X:X)</f>
        <v>#N/A</v>
      </c>
      <c r="N73" s="4" t="e">
        <f>LOOKUP($A73,Sheet1!Y:Y,Sheet1!Z:Z)</f>
        <v>#N/A</v>
      </c>
      <c r="O73" s="4" t="e">
        <f>LOOKUP($A73,Sheet1!AA:AA,Sheet1!AB:AB)</f>
        <v>#N/A</v>
      </c>
      <c r="P73" s="4" t="e">
        <f>LOOKUP($A73,Sheet1!AC:AC,Sheet1!AD:AD)</f>
        <v>#N/A</v>
      </c>
      <c r="Q73" s="4" t="e">
        <f>LOOKUP($A73,Sheet1!AE:AE,Sheet1!AF:AF)</f>
        <v>#N/A</v>
      </c>
    </row>
    <row r="74" spans="1:17" x14ac:dyDescent="0.2">
      <c r="A74" s="2">
        <v>27667</v>
      </c>
      <c r="B74" s="4" t="e">
        <f>LOOKUP($A74,Sheet1!A:A,Sheet1!B:B)</f>
        <v>#N/A</v>
      </c>
      <c r="C74" s="4">
        <f>LOOKUP($A74,Sheet1!C:C,Sheet1!D:D)</f>
        <v>6.24</v>
      </c>
      <c r="D74" s="4" t="e">
        <f>LOOKUP($A74,Sheet1!E:E,Sheet1!F:F)</f>
        <v>#N/A</v>
      </c>
      <c r="E74" s="4">
        <f>LOOKUP($A74,Sheet1!G:G,Sheet1!H:H)</f>
        <v>8.4819999999999993</v>
      </c>
      <c r="F74" s="4" t="e">
        <f>LOOKUP($A74,Sheet1!I:I,Sheet1!J:J)</f>
        <v>#N/A</v>
      </c>
      <c r="G74" s="4">
        <f>LOOKUP($A74,Sheet1!K:K,Sheet1!L:L)</f>
        <v>92.43</v>
      </c>
      <c r="H74" s="4">
        <f>LOOKUP($A74,Sheet1!M:M,Sheet1!N:N)</f>
        <v>83.87</v>
      </c>
      <c r="I74" s="4" t="e">
        <f>LOOKUP($A74,Sheet1!O:O,Sheet1!P:P)</f>
        <v>#N/A</v>
      </c>
      <c r="J74" s="4">
        <f>LOOKUP($A74,Sheet1!Q:Q,Sheet1!R:R)</f>
        <v>87.8</v>
      </c>
      <c r="K74" s="4">
        <f>LOOKUP($A74,Sheet1!S:S,Sheet1!T:T)</f>
        <v>0.51485000000000003</v>
      </c>
      <c r="L74" s="4" t="e">
        <f>LOOKUP($A74,Sheet1!U:U,Sheet1!V:V)</f>
        <v>#N/A</v>
      </c>
      <c r="M74" s="4" t="e">
        <f>LOOKUP($A74,Sheet1!W:W,Sheet1!X:X)</f>
        <v>#N/A</v>
      </c>
      <c r="N74" s="4" t="e">
        <f>LOOKUP($A74,Sheet1!Y:Y,Sheet1!Z:Z)</f>
        <v>#N/A</v>
      </c>
      <c r="O74" s="4" t="e">
        <f>LOOKUP($A74,Sheet1!AA:AA,Sheet1!AB:AB)</f>
        <v>#N/A</v>
      </c>
      <c r="P74" s="4" t="e">
        <f>LOOKUP($A74,Sheet1!AC:AC,Sheet1!AD:AD)</f>
        <v>#N/A</v>
      </c>
      <c r="Q74" s="4" t="e">
        <f>LOOKUP($A74,Sheet1!AE:AE,Sheet1!AF:AF)</f>
        <v>#N/A</v>
      </c>
    </row>
    <row r="75" spans="1:17" x14ac:dyDescent="0.2">
      <c r="A75" s="2">
        <v>27698</v>
      </c>
      <c r="B75" s="4" t="e">
        <f>LOOKUP($A75,Sheet1!A:A,Sheet1!B:B)</f>
        <v>#N/A</v>
      </c>
      <c r="C75" s="4">
        <f>LOOKUP($A75,Sheet1!C:C,Sheet1!D:D)</f>
        <v>5.82</v>
      </c>
      <c r="D75" s="4" t="e">
        <f>LOOKUP($A75,Sheet1!E:E,Sheet1!F:F)</f>
        <v>#N/A</v>
      </c>
      <c r="E75" s="4">
        <f>LOOKUP($A75,Sheet1!G:G,Sheet1!H:H)</f>
        <v>7.9119999999999999</v>
      </c>
      <c r="F75" s="4" t="e">
        <f>LOOKUP($A75,Sheet1!I:I,Sheet1!J:J)</f>
        <v>#N/A</v>
      </c>
      <c r="G75" s="4">
        <f>LOOKUP($A75,Sheet1!K:K,Sheet1!L:L)</f>
        <v>98.55</v>
      </c>
      <c r="H75" s="4">
        <f>LOOKUP($A75,Sheet1!M:M,Sheet1!N:N)</f>
        <v>89.04</v>
      </c>
      <c r="I75" s="4" t="e">
        <f>LOOKUP($A75,Sheet1!O:O,Sheet1!P:P)</f>
        <v>#N/A</v>
      </c>
      <c r="J75" s="4">
        <f>LOOKUP($A75,Sheet1!Q:Q,Sheet1!R:R)</f>
        <v>92.68</v>
      </c>
      <c r="K75" s="4">
        <f>LOOKUP($A75,Sheet1!S:S,Sheet1!T:T)</f>
        <v>0.56864999999999999</v>
      </c>
      <c r="L75" s="4" t="e">
        <f>LOOKUP($A75,Sheet1!U:U,Sheet1!V:V)</f>
        <v>#N/A</v>
      </c>
      <c r="M75" s="4" t="e">
        <f>LOOKUP($A75,Sheet1!W:W,Sheet1!X:X)</f>
        <v>#N/A</v>
      </c>
      <c r="N75" s="4" t="e">
        <f>LOOKUP($A75,Sheet1!Y:Y,Sheet1!Z:Z)</f>
        <v>#N/A</v>
      </c>
      <c r="O75" s="4" t="e">
        <f>LOOKUP($A75,Sheet1!AA:AA,Sheet1!AB:AB)</f>
        <v>#N/A</v>
      </c>
      <c r="P75" s="4" t="e">
        <f>LOOKUP($A75,Sheet1!AC:AC,Sheet1!AD:AD)</f>
        <v>#N/A</v>
      </c>
      <c r="Q75" s="4" t="e">
        <f>LOOKUP($A75,Sheet1!AE:AE,Sheet1!AF:AF)</f>
        <v>#N/A</v>
      </c>
    </row>
    <row r="76" spans="1:17" x14ac:dyDescent="0.2">
      <c r="A76" s="2">
        <v>27728</v>
      </c>
      <c r="B76" s="4" t="e">
        <f>LOOKUP($A76,Sheet1!A:A,Sheet1!B:B)</f>
        <v>#N/A</v>
      </c>
      <c r="C76" s="4">
        <f>LOOKUP($A76,Sheet1!C:C,Sheet1!D:D)</f>
        <v>5.22</v>
      </c>
      <c r="D76" s="4" t="e">
        <f>LOOKUP($A76,Sheet1!E:E,Sheet1!F:F)</f>
        <v>#N/A</v>
      </c>
      <c r="E76" s="4">
        <f>LOOKUP($A76,Sheet1!G:G,Sheet1!H:H)</f>
        <v>8.1419999999999995</v>
      </c>
      <c r="F76" s="4" t="e">
        <f>LOOKUP($A76,Sheet1!I:I,Sheet1!J:J)</f>
        <v>#N/A</v>
      </c>
      <c r="G76" s="4">
        <f>LOOKUP($A76,Sheet1!K:K,Sheet1!L:L)</f>
        <v>101.01</v>
      </c>
      <c r="H76" s="4">
        <f>LOOKUP($A76,Sheet1!M:M,Sheet1!N:N)</f>
        <v>91.24</v>
      </c>
      <c r="I76" s="4" t="e">
        <f>LOOKUP($A76,Sheet1!O:O,Sheet1!P:P)</f>
        <v>#N/A</v>
      </c>
      <c r="J76" s="4">
        <f>LOOKUP($A76,Sheet1!Q:Q,Sheet1!R:R)</f>
        <v>95.43</v>
      </c>
      <c r="K76" s="4">
        <f>LOOKUP($A76,Sheet1!S:S,Sheet1!T:T)</f>
        <v>0.57272999999999996</v>
      </c>
      <c r="L76" s="4" t="e">
        <f>LOOKUP($A76,Sheet1!U:U,Sheet1!V:V)</f>
        <v>#N/A</v>
      </c>
      <c r="M76" s="4" t="e">
        <f>LOOKUP($A76,Sheet1!W:W,Sheet1!X:X)</f>
        <v>#N/A</v>
      </c>
      <c r="N76" s="4" t="e">
        <f>LOOKUP($A76,Sheet1!Y:Y,Sheet1!Z:Z)</f>
        <v>#N/A</v>
      </c>
      <c r="O76" s="4" t="e">
        <f>LOOKUP($A76,Sheet1!AA:AA,Sheet1!AB:AB)</f>
        <v>#N/A</v>
      </c>
      <c r="P76" s="4" t="e">
        <f>LOOKUP($A76,Sheet1!AC:AC,Sheet1!AD:AD)</f>
        <v>#N/A</v>
      </c>
      <c r="Q76" s="4" t="e">
        <f>LOOKUP($A76,Sheet1!AE:AE,Sheet1!AF:AF)</f>
        <v>#N/A</v>
      </c>
    </row>
    <row r="77" spans="1:17" x14ac:dyDescent="0.2">
      <c r="A77" s="2">
        <v>27759</v>
      </c>
      <c r="B77" s="4" t="e">
        <f>LOOKUP($A77,Sheet1!A:A,Sheet1!B:B)</f>
        <v>#N/A</v>
      </c>
      <c r="C77" s="4">
        <f>LOOKUP($A77,Sheet1!C:C,Sheet1!D:D)</f>
        <v>5.2</v>
      </c>
      <c r="D77" s="4" t="e">
        <f>LOOKUP($A77,Sheet1!E:E,Sheet1!F:F)</f>
        <v>#N/A</v>
      </c>
      <c r="E77" s="4">
        <f>LOOKUP($A77,Sheet1!G:G,Sheet1!H:H)</f>
        <v>7.7620000000000005</v>
      </c>
      <c r="F77" s="4" t="e">
        <f>LOOKUP($A77,Sheet1!I:I,Sheet1!J:J)</f>
        <v>#N/A</v>
      </c>
      <c r="G77" s="4">
        <f>LOOKUP($A77,Sheet1!K:K,Sheet1!L:L)</f>
        <v>100.86</v>
      </c>
      <c r="H77" s="4">
        <f>LOOKUP($A77,Sheet1!M:M,Sheet1!N:N)</f>
        <v>90.19</v>
      </c>
      <c r="I77" s="4" t="e">
        <f>LOOKUP($A77,Sheet1!O:O,Sheet1!P:P)</f>
        <v>#N/A</v>
      </c>
      <c r="J77" s="4">
        <f>LOOKUP($A77,Sheet1!Q:Q,Sheet1!R:R)</f>
        <v>94.18</v>
      </c>
      <c r="K77" s="4">
        <f>LOOKUP($A77,Sheet1!S:S,Sheet1!T:T)</f>
        <v>0.57798000000000005</v>
      </c>
      <c r="L77" s="4" t="e">
        <f>LOOKUP($A77,Sheet1!U:U,Sheet1!V:V)</f>
        <v>#N/A</v>
      </c>
      <c r="M77" s="4" t="e">
        <f>LOOKUP($A77,Sheet1!W:W,Sheet1!X:X)</f>
        <v>#N/A</v>
      </c>
      <c r="N77" s="4" t="e">
        <f>LOOKUP($A77,Sheet1!Y:Y,Sheet1!Z:Z)</f>
        <v>#N/A</v>
      </c>
      <c r="O77" s="4" t="e">
        <f>LOOKUP($A77,Sheet1!AA:AA,Sheet1!AB:AB)</f>
        <v>#N/A</v>
      </c>
      <c r="P77" s="4" t="e">
        <f>LOOKUP($A77,Sheet1!AC:AC,Sheet1!AD:AD)</f>
        <v>#N/A</v>
      </c>
      <c r="Q77" s="4" t="e">
        <f>LOOKUP($A77,Sheet1!AE:AE,Sheet1!AF:AF)</f>
        <v>#N/A</v>
      </c>
    </row>
    <row r="78" spans="1:17" x14ac:dyDescent="0.2">
      <c r="A78" s="2">
        <v>27790</v>
      </c>
      <c r="B78" s="4" t="e">
        <f>LOOKUP($A78,Sheet1!A:A,Sheet1!B:B)</f>
        <v>#N/A</v>
      </c>
      <c r="C78" s="4">
        <f>LOOKUP($A78,Sheet1!C:C,Sheet1!D:D)</f>
        <v>4.87</v>
      </c>
      <c r="D78" s="4" t="e">
        <f>LOOKUP($A78,Sheet1!E:E,Sheet1!F:F)</f>
        <v>#N/A</v>
      </c>
      <c r="E78" s="4">
        <f>LOOKUP($A78,Sheet1!G:G,Sheet1!H:H)</f>
        <v>7.8019999999999996</v>
      </c>
      <c r="F78" s="4" t="e">
        <f>LOOKUP($A78,Sheet1!I:I,Sheet1!J:J)</f>
        <v>#N/A</v>
      </c>
      <c r="G78" s="4">
        <f>LOOKUP($A78,Sheet1!K:K,Sheet1!L:L)</f>
        <v>109.64</v>
      </c>
      <c r="H78" s="4">
        <f>LOOKUP($A78,Sheet1!M:M,Sheet1!N:N)</f>
        <v>100.86</v>
      </c>
      <c r="I78" s="4" t="e">
        <f>LOOKUP($A78,Sheet1!O:O,Sheet1!P:P)</f>
        <v>#N/A</v>
      </c>
      <c r="J78" s="4">
        <f>LOOKUP($A78,Sheet1!Q:Q,Sheet1!R:R)</f>
        <v>104.61</v>
      </c>
      <c r="K78" s="4">
        <f>LOOKUP($A78,Sheet1!S:S,Sheet1!T:T)</f>
        <v>0.61297999999999997</v>
      </c>
      <c r="L78" s="4" t="e">
        <f>LOOKUP($A78,Sheet1!U:U,Sheet1!V:V)</f>
        <v>#N/A</v>
      </c>
      <c r="M78" s="4" t="e">
        <f>LOOKUP($A78,Sheet1!W:W,Sheet1!X:X)</f>
        <v>#N/A</v>
      </c>
      <c r="N78" s="4" t="e">
        <f>LOOKUP($A78,Sheet1!Y:Y,Sheet1!Z:Z)</f>
        <v>#N/A</v>
      </c>
      <c r="O78" s="4" t="e">
        <f>LOOKUP($A78,Sheet1!AA:AA,Sheet1!AB:AB)</f>
        <v>#N/A</v>
      </c>
      <c r="P78" s="4" t="e">
        <f>LOOKUP($A78,Sheet1!AC:AC,Sheet1!AD:AD)</f>
        <v>#N/A</v>
      </c>
      <c r="Q78" s="4" t="e">
        <f>LOOKUP($A78,Sheet1!AE:AE,Sheet1!AF:AF)</f>
        <v>#N/A</v>
      </c>
    </row>
    <row r="79" spans="1:17" x14ac:dyDescent="0.2">
      <c r="A79" s="2">
        <v>27819</v>
      </c>
      <c r="B79" s="4" t="e">
        <f>LOOKUP($A79,Sheet1!A:A,Sheet1!B:B)</f>
        <v>#N/A</v>
      </c>
      <c r="C79" s="4">
        <f>LOOKUP($A79,Sheet1!C:C,Sheet1!D:D)</f>
        <v>4.7699999999999996</v>
      </c>
      <c r="D79" s="4" t="e">
        <f>LOOKUP($A79,Sheet1!E:E,Sheet1!F:F)</f>
        <v>#N/A</v>
      </c>
      <c r="E79" s="4">
        <f>LOOKUP($A79,Sheet1!G:G,Sheet1!H:H)</f>
        <v>7.7720000000000002</v>
      </c>
      <c r="F79" s="4" t="e">
        <f>LOOKUP($A79,Sheet1!I:I,Sheet1!J:J)</f>
        <v>#N/A</v>
      </c>
      <c r="G79" s="4">
        <f>LOOKUP($A79,Sheet1!K:K,Sheet1!L:L)</f>
        <v>108.58</v>
      </c>
      <c r="H79" s="4">
        <f>LOOKUP($A79,Sheet1!M:M,Sheet1!N:N)</f>
        <v>99.71</v>
      </c>
      <c r="I79" s="4" t="e">
        <f>LOOKUP($A79,Sheet1!O:O,Sheet1!P:P)</f>
        <v>#N/A</v>
      </c>
      <c r="J79" s="4">
        <f>LOOKUP($A79,Sheet1!Q:Q,Sheet1!R:R)</f>
        <v>103.78</v>
      </c>
      <c r="K79" s="4">
        <f>LOOKUP($A79,Sheet1!S:S,Sheet1!T:T)</f>
        <v>0.61631999999999998</v>
      </c>
      <c r="L79" s="4" t="e">
        <f>LOOKUP($A79,Sheet1!U:U,Sheet1!V:V)</f>
        <v>#N/A</v>
      </c>
      <c r="M79" s="4" t="e">
        <f>LOOKUP($A79,Sheet1!W:W,Sheet1!X:X)</f>
        <v>#N/A</v>
      </c>
      <c r="N79" s="4" t="e">
        <f>LOOKUP($A79,Sheet1!Y:Y,Sheet1!Z:Z)</f>
        <v>#N/A</v>
      </c>
      <c r="O79" s="4" t="e">
        <f>LOOKUP($A79,Sheet1!AA:AA,Sheet1!AB:AB)</f>
        <v>#N/A</v>
      </c>
      <c r="P79" s="4" t="e">
        <f>LOOKUP($A79,Sheet1!AC:AC,Sheet1!AD:AD)</f>
        <v>#N/A</v>
      </c>
      <c r="Q79" s="4" t="e">
        <f>LOOKUP($A79,Sheet1!AE:AE,Sheet1!AF:AF)</f>
        <v>#N/A</v>
      </c>
    </row>
    <row r="80" spans="1:17" x14ac:dyDescent="0.2">
      <c r="A80" s="2">
        <v>27850</v>
      </c>
      <c r="B80" s="4" t="e">
        <f>LOOKUP($A80,Sheet1!A:A,Sheet1!B:B)</f>
        <v>#N/A</v>
      </c>
      <c r="C80" s="4">
        <f>LOOKUP($A80,Sheet1!C:C,Sheet1!D:D)</f>
        <v>4.84</v>
      </c>
      <c r="D80" s="4" t="e">
        <f>LOOKUP($A80,Sheet1!E:E,Sheet1!F:F)</f>
        <v>#N/A</v>
      </c>
      <c r="E80" s="4">
        <f>LOOKUP($A80,Sheet1!G:G,Sheet1!H:H)</f>
        <v>7.6619999999999999</v>
      </c>
      <c r="F80" s="4" t="e">
        <f>LOOKUP($A80,Sheet1!I:I,Sheet1!J:J)</f>
        <v>#N/A</v>
      </c>
      <c r="G80" s="4">
        <f>LOOKUP($A80,Sheet1!K:K,Sheet1!L:L)</f>
        <v>109.62</v>
      </c>
      <c r="H80" s="4">
        <f>LOOKUP($A80,Sheet1!M:M,Sheet1!N:N)</f>
        <v>102.77</v>
      </c>
      <c r="I80" s="4" t="e">
        <f>LOOKUP($A80,Sheet1!O:O,Sheet1!P:P)</f>
        <v>#N/A</v>
      </c>
      <c r="J80" s="4">
        <f>LOOKUP($A80,Sheet1!Q:Q,Sheet1!R:R)</f>
        <v>107.14</v>
      </c>
      <c r="K80" s="4">
        <f>LOOKUP($A80,Sheet1!S:S,Sheet1!T:T)</f>
        <v>0.61458000000000002</v>
      </c>
      <c r="L80" s="4" t="e">
        <f>LOOKUP($A80,Sheet1!U:U,Sheet1!V:V)</f>
        <v>#N/A</v>
      </c>
      <c r="M80" s="4" t="e">
        <f>LOOKUP($A80,Sheet1!W:W,Sheet1!X:X)</f>
        <v>#N/A</v>
      </c>
      <c r="N80" s="4" t="e">
        <f>LOOKUP($A80,Sheet1!Y:Y,Sheet1!Z:Z)</f>
        <v>#N/A</v>
      </c>
      <c r="O80" s="4" t="e">
        <f>LOOKUP($A80,Sheet1!AA:AA,Sheet1!AB:AB)</f>
        <v>#N/A</v>
      </c>
      <c r="P80" s="4" t="e">
        <f>LOOKUP($A80,Sheet1!AC:AC,Sheet1!AD:AD)</f>
        <v>#N/A</v>
      </c>
      <c r="Q80" s="4" t="e">
        <f>LOOKUP($A80,Sheet1!AE:AE,Sheet1!AF:AF)</f>
        <v>#N/A</v>
      </c>
    </row>
    <row r="81" spans="1:17" x14ac:dyDescent="0.2">
      <c r="A81" s="2">
        <v>27880</v>
      </c>
      <c r="B81" s="4" t="e">
        <f>LOOKUP($A81,Sheet1!A:A,Sheet1!B:B)</f>
        <v>#N/A</v>
      </c>
      <c r="C81" s="4">
        <f>LOOKUP($A81,Sheet1!C:C,Sheet1!D:D)</f>
        <v>4.82</v>
      </c>
      <c r="D81" s="4" t="e">
        <f>LOOKUP($A81,Sheet1!E:E,Sheet1!F:F)</f>
        <v>#N/A</v>
      </c>
      <c r="E81" s="4">
        <f>LOOKUP($A81,Sheet1!G:G,Sheet1!H:H)</f>
        <v>7.6719999999999997</v>
      </c>
      <c r="F81" s="4" t="e">
        <f>LOOKUP($A81,Sheet1!I:I,Sheet1!J:J)</f>
        <v>#N/A</v>
      </c>
      <c r="G81" s="4">
        <f>LOOKUP($A81,Sheet1!K:K,Sheet1!L:L)</f>
        <v>108.58</v>
      </c>
      <c r="H81" s="4">
        <f>LOOKUP($A81,Sheet1!M:M,Sheet1!N:N)</f>
        <v>101.64</v>
      </c>
      <c r="I81" s="4" t="e">
        <f>LOOKUP($A81,Sheet1!O:O,Sheet1!P:P)</f>
        <v>#N/A</v>
      </c>
      <c r="J81" s="4">
        <f>LOOKUP($A81,Sheet1!Q:Q,Sheet1!R:R)</f>
        <v>105.94</v>
      </c>
      <c r="K81" s="4">
        <f>LOOKUP($A81,Sheet1!S:S,Sheet1!T:T)</f>
        <v>0.61807999999999996</v>
      </c>
      <c r="L81" s="4" t="e">
        <f>LOOKUP($A81,Sheet1!U:U,Sheet1!V:V)</f>
        <v>#N/A</v>
      </c>
      <c r="M81" s="4" t="e">
        <f>LOOKUP($A81,Sheet1!W:W,Sheet1!X:X)</f>
        <v>#N/A</v>
      </c>
      <c r="N81" s="4" t="e">
        <f>LOOKUP($A81,Sheet1!Y:Y,Sheet1!Z:Z)</f>
        <v>#N/A</v>
      </c>
      <c r="O81" s="4" t="e">
        <f>LOOKUP($A81,Sheet1!AA:AA,Sheet1!AB:AB)</f>
        <v>#N/A</v>
      </c>
      <c r="P81" s="4" t="e">
        <f>LOOKUP($A81,Sheet1!AC:AC,Sheet1!AD:AD)</f>
        <v>#N/A</v>
      </c>
      <c r="Q81" s="4" t="e">
        <f>LOOKUP($A81,Sheet1!AE:AE,Sheet1!AF:AF)</f>
        <v>#N/A</v>
      </c>
    </row>
    <row r="82" spans="1:17" x14ac:dyDescent="0.2">
      <c r="A82" s="2">
        <v>27911</v>
      </c>
      <c r="B82" s="4" t="e">
        <f>LOOKUP($A82,Sheet1!A:A,Sheet1!B:B)</f>
        <v>#N/A</v>
      </c>
      <c r="C82" s="4">
        <f>LOOKUP($A82,Sheet1!C:C,Sheet1!D:D)</f>
        <v>5.29</v>
      </c>
      <c r="D82" s="4" t="e">
        <f>LOOKUP($A82,Sheet1!E:E,Sheet1!F:F)</f>
        <v>#N/A</v>
      </c>
      <c r="E82" s="4">
        <f>LOOKUP($A82,Sheet1!G:G,Sheet1!H:H)</f>
        <v>7.9619999999999997</v>
      </c>
      <c r="F82" s="4" t="e">
        <f>LOOKUP($A82,Sheet1!I:I,Sheet1!J:J)</f>
        <v>#N/A</v>
      </c>
      <c r="G82" s="4">
        <f>LOOKUP($A82,Sheet1!K:K,Sheet1!L:L)</f>
        <v>106.53</v>
      </c>
      <c r="H82" s="4">
        <f>LOOKUP($A82,Sheet1!M:M,Sheet1!N:N)</f>
        <v>100.18</v>
      </c>
      <c r="I82" s="4" t="e">
        <f>LOOKUP($A82,Sheet1!O:O,Sheet1!P:P)</f>
        <v>#N/A</v>
      </c>
      <c r="J82" s="4">
        <f>LOOKUP($A82,Sheet1!Q:Q,Sheet1!R:R)</f>
        <v>104.55</v>
      </c>
      <c r="K82" s="4">
        <f>LOOKUP($A82,Sheet1!S:S,Sheet1!T:T)</f>
        <v>0.61977000000000004</v>
      </c>
      <c r="L82" s="4" t="e">
        <f>LOOKUP($A82,Sheet1!U:U,Sheet1!V:V)</f>
        <v>#N/A</v>
      </c>
      <c r="M82" s="4" t="e">
        <f>LOOKUP($A82,Sheet1!W:W,Sheet1!X:X)</f>
        <v>#N/A</v>
      </c>
      <c r="N82" s="4" t="e">
        <f>LOOKUP($A82,Sheet1!Y:Y,Sheet1!Z:Z)</f>
        <v>#N/A</v>
      </c>
      <c r="O82" s="4" t="e">
        <f>LOOKUP($A82,Sheet1!AA:AA,Sheet1!AB:AB)</f>
        <v>#N/A</v>
      </c>
      <c r="P82" s="4" t="e">
        <f>LOOKUP($A82,Sheet1!AC:AC,Sheet1!AD:AD)</f>
        <v>#N/A</v>
      </c>
      <c r="Q82" s="4" t="e">
        <f>LOOKUP($A82,Sheet1!AE:AE,Sheet1!AF:AF)</f>
        <v>#N/A</v>
      </c>
    </row>
    <row r="83" spans="1:17" x14ac:dyDescent="0.2">
      <c r="A83" s="2">
        <v>27941</v>
      </c>
      <c r="B83" s="4" t="e">
        <f>LOOKUP($A83,Sheet1!A:A,Sheet1!B:B)</f>
        <v>#N/A</v>
      </c>
      <c r="C83" s="4">
        <f>LOOKUP($A83,Sheet1!C:C,Sheet1!D:D)</f>
        <v>5.48</v>
      </c>
      <c r="D83" s="4" t="e">
        <f>LOOKUP($A83,Sheet1!E:E,Sheet1!F:F)</f>
        <v>#N/A</v>
      </c>
      <c r="E83" s="4">
        <f>LOOKUP($A83,Sheet1!G:G,Sheet1!H:H)</f>
        <v>7.8620000000000001</v>
      </c>
      <c r="F83" s="4" t="e">
        <f>LOOKUP($A83,Sheet1!I:I,Sheet1!J:J)</f>
        <v>#N/A</v>
      </c>
      <c r="G83" s="4">
        <f>LOOKUP($A83,Sheet1!K:K,Sheet1!L:L)</f>
        <v>109.56</v>
      </c>
      <c r="H83" s="4">
        <f>LOOKUP($A83,Sheet1!M:M,Sheet1!N:N)</f>
        <v>104.28</v>
      </c>
      <c r="I83" s="4" t="e">
        <f>LOOKUP($A83,Sheet1!O:O,Sheet1!P:P)</f>
        <v>#N/A</v>
      </c>
      <c r="J83" s="4">
        <f>LOOKUP($A83,Sheet1!Q:Q,Sheet1!R:R)</f>
        <v>108.27</v>
      </c>
      <c r="K83" s="4">
        <f>LOOKUP($A83,Sheet1!S:S,Sheet1!T:T)</f>
        <v>0.64741000000000004</v>
      </c>
      <c r="L83" s="4" t="e">
        <f>LOOKUP($A83,Sheet1!U:U,Sheet1!V:V)</f>
        <v>#N/A</v>
      </c>
      <c r="M83" s="4" t="e">
        <f>LOOKUP($A83,Sheet1!W:W,Sheet1!X:X)</f>
        <v>#N/A</v>
      </c>
      <c r="N83" s="4" t="e">
        <f>LOOKUP($A83,Sheet1!Y:Y,Sheet1!Z:Z)</f>
        <v>#N/A</v>
      </c>
      <c r="O83" s="4" t="e">
        <f>LOOKUP($A83,Sheet1!AA:AA,Sheet1!AB:AB)</f>
        <v>#N/A</v>
      </c>
      <c r="P83" s="4" t="e">
        <f>LOOKUP($A83,Sheet1!AC:AC,Sheet1!AD:AD)</f>
        <v>#N/A</v>
      </c>
      <c r="Q83" s="4" t="e">
        <f>LOOKUP($A83,Sheet1!AE:AE,Sheet1!AF:AF)</f>
        <v>#N/A</v>
      </c>
    </row>
    <row r="84" spans="1:17" x14ac:dyDescent="0.2">
      <c r="A84" s="2">
        <v>27972</v>
      </c>
      <c r="B84" s="4" t="e">
        <f>LOOKUP($A84,Sheet1!A:A,Sheet1!B:B)</f>
        <v>#N/A</v>
      </c>
      <c r="C84" s="4">
        <f>LOOKUP($A84,Sheet1!C:C,Sheet1!D:D)</f>
        <v>5.31</v>
      </c>
      <c r="D84" s="4" t="e">
        <f>LOOKUP($A84,Sheet1!E:E,Sheet1!F:F)</f>
        <v>#N/A</v>
      </c>
      <c r="E84" s="4">
        <f>LOOKUP($A84,Sheet1!G:G,Sheet1!H:H)</f>
        <v>7.8620000000000001</v>
      </c>
      <c r="F84" s="4" t="e">
        <f>LOOKUP($A84,Sheet1!I:I,Sheet1!J:J)</f>
        <v>#N/A</v>
      </c>
      <c r="G84" s="4">
        <f>LOOKUP($A84,Sheet1!K:K,Sheet1!L:L)</f>
        <v>108.29</v>
      </c>
      <c r="H84" s="4">
        <f>LOOKUP($A84,Sheet1!M:M,Sheet1!N:N)</f>
        <v>103.44</v>
      </c>
      <c r="I84" s="4" t="e">
        <f>LOOKUP($A84,Sheet1!O:O,Sheet1!P:P)</f>
        <v>#N/A</v>
      </c>
      <c r="J84" s="4">
        <f>LOOKUP($A84,Sheet1!Q:Q,Sheet1!R:R)</f>
        <v>107.31</v>
      </c>
      <c r="K84" s="4">
        <f>LOOKUP($A84,Sheet1!S:S,Sheet1!T:T)</f>
        <v>0.63724999999999998</v>
      </c>
      <c r="L84" s="4" t="e">
        <f>LOOKUP($A84,Sheet1!U:U,Sheet1!V:V)</f>
        <v>#N/A</v>
      </c>
      <c r="M84" s="4" t="e">
        <f>LOOKUP($A84,Sheet1!W:W,Sheet1!X:X)</f>
        <v>#N/A</v>
      </c>
      <c r="N84" s="4" t="e">
        <f>LOOKUP($A84,Sheet1!Y:Y,Sheet1!Z:Z)</f>
        <v>#N/A</v>
      </c>
      <c r="O84" s="4" t="e">
        <f>LOOKUP($A84,Sheet1!AA:AA,Sheet1!AB:AB)</f>
        <v>#N/A</v>
      </c>
      <c r="P84" s="4" t="e">
        <f>LOOKUP($A84,Sheet1!AC:AC,Sheet1!AD:AD)</f>
        <v>#N/A</v>
      </c>
      <c r="Q84" s="4" t="e">
        <f>LOOKUP($A84,Sheet1!AE:AE,Sheet1!AF:AF)</f>
        <v>#N/A</v>
      </c>
    </row>
    <row r="85" spans="1:17" x14ac:dyDescent="0.2">
      <c r="A85" s="2">
        <v>28003</v>
      </c>
      <c r="B85" s="4" t="e">
        <f>LOOKUP($A85,Sheet1!A:A,Sheet1!B:B)</f>
        <v>#N/A</v>
      </c>
      <c r="C85" s="4">
        <f>LOOKUP($A85,Sheet1!C:C,Sheet1!D:D)</f>
        <v>5.29</v>
      </c>
      <c r="D85" s="4" t="e">
        <f>LOOKUP($A85,Sheet1!E:E,Sheet1!F:F)</f>
        <v>#N/A</v>
      </c>
      <c r="E85" s="4">
        <f>LOOKUP($A85,Sheet1!G:G,Sheet1!H:H)</f>
        <v>7.6619999999999999</v>
      </c>
      <c r="F85" s="4" t="e">
        <f>LOOKUP($A85,Sheet1!I:I,Sheet1!J:J)</f>
        <v>#N/A</v>
      </c>
      <c r="G85" s="4">
        <f>LOOKUP($A85,Sheet1!K:K,Sheet1!L:L)</f>
        <v>107.79</v>
      </c>
      <c r="H85" s="4">
        <f>LOOKUP($A85,Sheet1!M:M,Sheet1!N:N)</f>
        <v>102.91</v>
      </c>
      <c r="I85" s="4" t="e">
        <f>LOOKUP($A85,Sheet1!O:O,Sheet1!P:P)</f>
        <v>#N/A</v>
      </c>
      <c r="J85" s="4">
        <f>LOOKUP($A85,Sheet1!Q:Q,Sheet1!R:R)</f>
        <v>106.79</v>
      </c>
      <c r="K85" s="4">
        <f>LOOKUP($A85,Sheet1!S:S,Sheet1!T:T)</f>
        <v>0.65681</v>
      </c>
      <c r="L85" s="4" t="e">
        <f>LOOKUP($A85,Sheet1!U:U,Sheet1!V:V)</f>
        <v>#N/A</v>
      </c>
      <c r="M85" s="4" t="e">
        <f>LOOKUP($A85,Sheet1!W:W,Sheet1!X:X)</f>
        <v>#N/A</v>
      </c>
      <c r="N85" s="4" t="e">
        <f>LOOKUP($A85,Sheet1!Y:Y,Sheet1!Z:Z)</f>
        <v>#N/A</v>
      </c>
      <c r="O85" s="4" t="e">
        <f>LOOKUP($A85,Sheet1!AA:AA,Sheet1!AB:AB)</f>
        <v>#N/A</v>
      </c>
      <c r="P85" s="4" t="e">
        <f>LOOKUP($A85,Sheet1!AC:AC,Sheet1!AD:AD)</f>
        <v>#N/A</v>
      </c>
      <c r="Q85" s="4" t="e">
        <f>LOOKUP($A85,Sheet1!AE:AE,Sheet1!AF:AF)</f>
        <v>#N/A</v>
      </c>
    </row>
    <row r="86" spans="1:17" x14ac:dyDescent="0.2">
      <c r="A86" s="2">
        <v>28033</v>
      </c>
      <c r="B86" s="4" t="e">
        <f>LOOKUP($A86,Sheet1!A:A,Sheet1!B:B)</f>
        <v>#N/A</v>
      </c>
      <c r="C86" s="4">
        <f>LOOKUP($A86,Sheet1!C:C,Sheet1!D:D)</f>
        <v>5.25</v>
      </c>
      <c r="D86" s="4" t="e">
        <f>LOOKUP($A86,Sheet1!E:E,Sheet1!F:F)</f>
        <v>#N/A</v>
      </c>
      <c r="E86" s="4">
        <f>LOOKUP($A86,Sheet1!G:G,Sheet1!H:H)</f>
        <v>7.5519999999999996</v>
      </c>
      <c r="F86" s="4" t="e">
        <f>LOOKUP($A86,Sheet1!I:I,Sheet1!J:J)</f>
        <v>#N/A</v>
      </c>
      <c r="G86" s="4">
        <f>LOOKUP($A86,Sheet1!K:K,Sheet1!L:L)</f>
        <v>108.44</v>
      </c>
      <c r="H86" s="4">
        <f>LOOKUP($A86,Sheet1!M:M,Sheet1!N:N)</f>
        <v>105.24</v>
      </c>
      <c r="I86" s="4" t="e">
        <f>LOOKUP($A86,Sheet1!O:O,Sheet1!P:P)</f>
        <v>#N/A</v>
      </c>
      <c r="J86" s="4">
        <f>LOOKUP($A86,Sheet1!Q:Q,Sheet1!R:R)</f>
        <v>107.56</v>
      </c>
      <c r="K86" s="4">
        <f>LOOKUP($A86,Sheet1!S:S,Sheet1!T:T)</f>
        <v>0.66151000000000004</v>
      </c>
      <c r="L86" s="4" t="e">
        <f>LOOKUP($A86,Sheet1!U:U,Sheet1!V:V)</f>
        <v>#N/A</v>
      </c>
      <c r="M86" s="4" t="e">
        <f>LOOKUP($A86,Sheet1!W:W,Sheet1!X:X)</f>
        <v>#N/A</v>
      </c>
      <c r="N86" s="4" t="e">
        <f>LOOKUP($A86,Sheet1!Y:Y,Sheet1!Z:Z)</f>
        <v>#N/A</v>
      </c>
      <c r="O86" s="4" t="e">
        <f>LOOKUP($A86,Sheet1!AA:AA,Sheet1!AB:AB)</f>
        <v>#N/A</v>
      </c>
      <c r="P86" s="4" t="e">
        <f>LOOKUP($A86,Sheet1!AC:AC,Sheet1!AD:AD)</f>
        <v>#N/A</v>
      </c>
      <c r="Q86" s="4" t="e">
        <f>LOOKUP($A86,Sheet1!AE:AE,Sheet1!AF:AF)</f>
        <v>#N/A</v>
      </c>
    </row>
    <row r="87" spans="1:17" x14ac:dyDescent="0.2">
      <c r="A87" s="2">
        <v>28064</v>
      </c>
      <c r="B87" s="4" t="e">
        <f>LOOKUP($A87,Sheet1!A:A,Sheet1!B:B)</f>
        <v>#N/A</v>
      </c>
      <c r="C87" s="4">
        <f>LOOKUP($A87,Sheet1!C:C,Sheet1!D:D)</f>
        <v>5.0199999999999996</v>
      </c>
      <c r="D87" s="4" t="e">
        <f>LOOKUP($A87,Sheet1!E:E,Sheet1!F:F)</f>
        <v>#N/A</v>
      </c>
      <c r="E87" s="4">
        <f>LOOKUP($A87,Sheet1!G:G,Sheet1!H:H)</f>
        <v>7.4219999999999997</v>
      </c>
      <c r="F87" s="4" t="e">
        <f>LOOKUP($A87,Sheet1!I:I,Sheet1!J:J)</f>
        <v>#N/A</v>
      </c>
      <c r="G87" s="4">
        <f>LOOKUP($A87,Sheet1!K:K,Sheet1!L:L)</f>
        <v>104.39</v>
      </c>
      <c r="H87" s="4">
        <f>LOOKUP($A87,Sheet1!M:M,Sheet1!N:N)</f>
        <v>102.9</v>
      </c>
      <c r="I87" s="4" t="e">
        <f>LOOKUP($A87,Sheet1!O:O,Sheet1!P:P)</f>
        <v>#N/A</v>
      </c>
      <c r="J87" s="4">
        <f>LOOKUP($A87,Sheet1!Q:Q,Sheet1!R:R)</f>
        <v>104.34</v>
      </c>
      <c r="K87" s="4">
        <f>LOOKUP($A87,Sheet1!S:S,Sheet1!T:T)</f>
        <v>0.62436999999999998</v>
      </c>
      <c r="L87" s="4" t="e">
        <f>LOOKUP($A87,Sheet1!U:U,Sheet1!V:V)</f>
        <v>#N/A</v>
      </c>
      <c r="M87" s="4" t="e">
        <f>LOOKUP($A87,Sheet1!W:W,Sheet1!X:X)</f>
        <v>#N/A</v>
      </c>
      <c r="N87" s="4" t="e">
        <f>LOOKUP($A87,Sheet1!Y:Y,Sheet1!Z:Z)</f>
        <v>#N/A</v>
      </c>
      <c r="O87" s="4" t="e">
        <f>LOOKUP($A87,Sheet1!AA:AA,Sheet1!AB:AB)</f>
        <v>#N/A</v>
      </c>
      <c r="P87" s="4" t="e">
        <f>LOOKUP($A87,Sheet1!AC:AC,Sheet1!AD:AD)</f>
        <v>#N/A</v>
      </c>
      <c r="Q87" s="4" t="e">
        <f>LOOKUP($A87,Sheet1!AE:AE,Sheet1!AF:AF)</f>
        <v>#N/A</v>
      </c>
    </row>
    <row r="88" spans="1:17" x14ac:dyDescent="0.2">
      <c r="A88" s="2">
        <v>28094</v>
      </c>
      <c r="B88" s="4" t="e">
        <f>LOOKUP($A88,Sheet1!A:A,Sheet1!B:B)</f>
        <v>#N/A</v>
      </c>
      <c r="C88" s="4">
        <f>LOOKUP($A88,Sheet1!C:C,Sheet1!D:D)</f>
        <v>4.95</v>
      </c>
      <c r="D88" s="4" t="e">
        <f>LOOKUP($A88,Sheet1!E:E,Sheet1!F:F)</f>
        <v>#N/A</v>
      </c>
      <c r="E88" s="4">
        <f>LOOKUP($A88,Sheet1!G:G,Sheet1!H:H)</f>
        <v>7.0119999999999996</v>
      </c>
      <c r="F88" s="4" t="e">
        <f>LOOKUP($A88,Sheet1!I:I,Sheet1!J:J)</f>
        <v>#N/A</v>
      </c>
      <c r="G88" s="4">
        <f>LOOKUP($A88,Sheet1!K:K,Sheet1!L:L)</f>
        <v>103.72</v>
      </c>
      <c r="H88" s="4">
        <f>LOOKUP($A88,Sheet1!M:M,Sheet1!N:N)</f>
        <v>102.1</v>
      </c>
      <c r="I88" s="4" t="e">
        <f>LOOKUP($A88,Sheet1!O:O,Sheet1!P:P)</f>
        <v>#N/A</v>
      </c>
      <c r="J88" s="4">
        <f>LOOKUP($A88,Sheet1!Q:Q,Sheet1!R:R)</f>
        <v>103.23</v>
      </c>
      <c r="K88" s="4">
        <f>LOOKUP($A88,Sheet1!S:S,Sheet1!T:T)</f>
        <v>0.61543000000000003</v>
      </c>
      <c r="L88" s="4" t="e">
        <f>LOOKUP($A88,Sheet1!U:U,Sheet1!V:V)</f>
        <v>#N/A</v>
      </c>
      <c r="M88" s="4" t="e">
        <f>LOOKUP($A88,Sheet1!W:W,Sheet1!X:X)</f>
        <v>#N/A</v>
      </c>
      <c r="N88" s="4" t="e">
        <f>LOOKUP($A88,Sheet1!Y:Y,Sheet1!Z:Z)</f>
        <v>#N/A</v>
      </c>
      <c r="O88" s="4" t="e">
        <f>LOOKUP($A88,Sheet1!AA:AA,Sheet1!AB:AB)</f>
        <v>#N/A</v>
      </c>
      <c r="P88" s="4" t="e">
        <f>LOOKUP($A88,Sheet1!AC:AC,Sheet1!AD:AD)</f>
        <v>#N/A</v>
      </c>
      <c r="Q88" s="4" t="e">
        <f>LOOKUP($A88,Sheet1!AE:AE,Sheet1!AF:AF)</f>
        <v>#N/A</v>
      </c>
    </row>
    <row r="89" spans="1:17" x14ac:dyDescent="0.2">
      <c r="A89" s="2">
        <v>28125</v>
      </c>
      <c r="B89" s="4" t="e">
        <f>LOOKUP($A89,Sheet1!A:A,Sheet1!B:B)</f>
        <v>#N/A</v>
      </c>
      <c r="C89" s="4">
        <f>LOOKUP($A89,Sheet1!C:C,Sheet1!D:D)</f>
        <v>4.6500000000000004</v>
      </c>
      <c r="D89" s="4" t="e">
        <f>LOOKUP($A89,Sheet1!E:E,Sheet1!F:F)</f>
        <v>#N/A</v>
      </c>
      <c r="E89" s="4">
        <f>LOOKUP($A89,Sheet1!G:G,Sheet1!H:H)</f>
        <v>6.8120000000000003</v>
      </c>
      <c r="F89" s="4" t="e">
        <f>LOOKUP($A89,Sheet1!I:I,Sheet1!J:J)</f>
        <v>#N/A</v>
      </c>
      <c r="G89" s="4">
        <f>LOOKUP($A89,Sheet1!K:K,Sheet1!L:L)</f>
        <v>111.26</v>
      </c>
      <c r="H89" s="4">
        <f>LOOKUP($A89,Sheet1!M:M,Sheet1!N:N)</f>
        <v>107.46</v>
      </c>
      <c r="I89" s="4" t="e">
        <f>LOOKUP($A89,Sheet1!O:O,Sheet1!P:P)</f>
        <v>#N/A</v>
      </c>
      <c r="J89" s="4">
        <f>LOOKUP($A89,Sheet1!Q:Q,Sheet1!R:R)</f>
        <v>109.15</v>
      </c>
      <c r="K89" s="4">
        <f>LOOKUP($A89,Sheet1!S:S,Sheet1!T:T)</f>
        <v>0.70921000000000001</v>
      </c>
      <c r="L89" s="4" t="e">
        <f>LOOKUP($A89,Sheet1!U:U,Sheet1!V:V)</f>
        <v>#N/A</v>
      </c>
      <c r="M89" s="4" t="e">
        <f>LOOKUP($A89,Sheet1!W:W,Sheet1!X:X)</f>
        <v>#N/A</v>
      </c>
      <c r="N89" s="4" t="e">
        <f>LOOKUP($A89,Sheet1!Y:Y,Sheet1!Z:Z)</f>
        <v>#N/A</v>
      </c>
      <c r="O89" s="4" t="e">
        <f>LOOKUP($A89,Sheet1!AA:AA,Sheet1!AB:AB)</f>
        <v>#N/A</v>
      </c>
      <c r="P89" s="4" t="e">
        <f>LOOKUP($A89,Sheet1!AC:AC,Sheet1!AD:AD)</f>
        <v>#N/A</v>
      </c>
      <c r="Q89" s="4" t="e">
        <f>LOOKUP($A89,Sheet1!AE:AE,Sheet1!AF:AF)</f>
        <v>#N/A</v>
      </c>
    </row>
    <row r="90" spans="1:17" x14ac:dyDescent="0.2">
      <c r="A90" s="2">
        <v>28156</v>
      </c>
      <c r="B90" s="4" t="e">
        <f>LOOKUP($A90,Sheet1!A:A,Sheet1!B:B)</f>
        <v>#N/A</v>
      </c>
      <c r="C90" s="4">
        <f>LOOKUP($A90,Sheet1!C:C,Sheet1!D:D)</f>
        <v>4.6100000000000003</v>
      </c>
      <c r="D90" s="4" t="e">
        <f>LOOKUP($A90,Sheet1!E:E,Sheet1!F:F)</f>
        <v>#N/A</v>
      </c>
      <c r="E90" s="4">
        <f>LOOKUP($A90,Sheet1!G:G,Sheet1!H:H)</f>
        <v>7.4020000000000001</v>
      </c>
      <c r="F90" s="4" t="e">
        <f>LOOKUP($A90,Sheet1!I:I,Sheet1!J:J)</f>
        <v>#N/A</v>
      </c>
      <c r="G90" s="4">
        <f>LOOKUP($A90,Sheet1!K:K,Sheet1!L:L)</f>
        <v>107.26</v>
      </c>
      <c r="H90" s="4">
        <f>LOOKUP($A90,Sheet1!M:M,Sheet1!N:N)</f>
        <v>102.03</v>
      </c>
      <c r="I90" s="4" t="e">
        <f>LOOKUP($A90,Sheet1!O:O,Sheet1!P:P)</f>
        <v>#N/A</v>
      </c>
      <c r="J90" s="4">
        <f>LOOKUP($A90,Sheet1!Q:Q,Sheet1!R:R)</f>
        <v>103.4</v>
      </c>
      <c r="K90" s="4">
        <f>LOOKUP($A90,Sheet1!S:S,Sheet1!T:T)</f>
        <v>0.68728999999999996</v>
      </c>
      <c r="L90" s="4" t="e">
        <f>LOOKUP($A90,Sheet1!U:U,Sheet1!V:V)</f>
        <v>#N/A</v>
      </c>
      <c r="M90" s="4" t="e">
        <f>LOOKUP($A90,Sheet1!W:W,Sheet1!X:X)</f>
        <v>#N/A</v>
      </c>
      <c r="N90" s="4" t="e">
        <f>LOOKUP($A90,Sheet1!Y:Y,Sheet1!Z:Z)</f>
        <v>#N/A</v>
      </c>
      <c r="O90" s="4" t="e">
        <f>LOOKUP($A90,Sheet1!AA:AA,Sheet1!AB:AB)</f>
        <v>#N/A</v>
      </c>
      <c r="P90" s="4" t="e">
        <f>LOOKUP($A90,Sheet1!AC:AC,Sheet1!AD:AD)</f>
        <v>#N/A</v>
      </c>
      <c r="Q90" s="4" t="e">
        <f>LOOKUP($A90,Sheet1!AE:AE,Sheet1!AF:AF)</f>
        <v>#N/A</v>
      </c>
    </row>
    <row r="91" spans="1:17" x14ac:dyDescent="0.2">
      <c r="A91" s="2">
        <v>28184</v>
      </c>
      <c r="B91" s="4" t="e">
        <f>LOOKUP($A91,Sheet1!A:A,Sheet1!B:B)</f>
        <v>#N/A</v>
      </c>
      <c r="C91" s="4">
        <f>LOOKUP($A91,Sheet1!C:C,Sheet1!D:D)</f>
        <v>4.68</v>
      </c>
      <c r="D91" s="4" t="e">
        <f>LOOKUP($A91,Sheet1!E:E,Sheet1!F:F)</f>
        <v>#N/A</v>
      </c>
      <c r="E91" s="4">
        <f>LOOKUP($A91,Sheet1!G:G,Sheet1!H:H)</f>
        <v>7.8019999999999996</v>
      </c>
      <c r="F91" s="4" t="e">
        <f>LOOKUP($A91,Sheet1!I:I,Sheet1!J:J)</f>
        <v>#N/A</v>
      </c>
      <c r="G91" s="4">
        <f>LOOKUP($A91,Sheet1!K:K,Sheet1!L:L)</f>
        <v>106.52</v>
      </c>
      <c r="H91" s="4">
        <f>LOOKUP($A91,Sheet1!M:M,Sheet1!N:N)</f>
        <v>99.82</v>
      </c>
      <c r="I91" s="4" t="e">
        <f>LOOKUP($A91,Sheet1!O:O,Sheet1!P:P)</f>
        <v>#N/A</v>
      </c>
      <c r="J91" s="4">
        <f>LOOKUP($A91,Sheet1!Q:Q,Sheet1!R:R)</f>
        <v>101.22</v>
      </c>
      <c r="K91" s="4">
        <f>LOOKUP($A91,Sheet1!S:S,Sheet1!T:T)</f>
        <v>0.72130000000000005</v>
      </c>
      <c r="L91" s="4" t="e">
        <f>LOOKUP($A91,Sheet1!U:U,Sheet1!V:V)</f>
        <v>#N/A</v>
      </c>
      <c r="M91" s="4" t="e">
        <f>LOOKUP($A91,Sheet1!W:W,Sheet1!X:X)</f>
        <v>#N/A</v>
      </c>
      <c r="N91" s="4" t="e">
        <f>LOOKUP($A91,Sheet1!Y:Y,Sheet1!Z:Z)</f>
        <v>#N/A</v>
      </c>
      <c r="O91" s="4" t="e">
        <f>LOOKUP($A91,Sheet1!AA:AA,Sheet1!AB:AB)</f>
        <v>#N/A</v>
      </c>
      <c r="P91" s="4" t="e">
        <f>LOOKUP($A91,Sheet1!AC:AC,Sheet1!AD:AD)</f>
        <v>#N/A</v>
      </c>
      <c r="Q91" s="4" t="e">
        <f>LOOKUP($A91,Sheet1!AE:AE,Sheet1!AF:AF)</f>
        <v>#N/A</v>
      </c>
    </row>
    <row r="92" spans="1:17" x14ac:dyDescent="0.2">
      <c r="A92" s="2">
        <v>28215</v>
      </c>
      <c r="B92" s="4" t="e">
        <f>LOOKUP($A92,Sheet1!A:A,Sheet1!B:B)</f>
        <v>#N/A</v>
      </c>
      <c r="C92" s="4">
        <f>LOOKUP($A92,Sheet1!C:C,Sheet1!D:D)</f>
        <v>4.6899999999999995</v>
      </c>
      <c r="D92" s="4" t="e">
        <f>LOOKUP($A92,Sheet1!E:E,Sheet1!F:F)</f>
        <v>#N/A</v>
      </c>
      <c r="E92" s="4">
        <f>LOOKUP($A92,Sheet1!G:G,Sheet1!H:H)</f>
        <v>7.4219999999999997</v>
      </c>
      <c r="F92" s="4" t="e">
        <f>LOOKUP($A92,Sheet1!I:I,Sheet1!J:J)</f>
        <v>#N/A</v>
      </c>
      <c r="G92" s="4">
        <f>LOOKUP($A92,Sheet1!K:K,Sheet1!L:L)</f>
        <v>105.58</v>
      </c>
      <c r="H92" s="4">
        <f>LOOKUP($A92,Sheet1!M:M,Sheet1!N:N)</f>
        <v>98.42</v>
      </c>
      <c r="I92" s="4" t="e">
        <f>LOOKUP($A92,Sheet1!O:O,Sheet1!P:P)</f>
        <v>#N/A</v>
      </c>
      <c r="J92" s="4">
        <f>LOOKUP($A92,Sheet1!Q:Q,Sheet1!R:R)</f>
        <v>99.99</v>
      </c>
      <c r="K92" s="4">
        <f>LOOKUP($A92,Sheet1!S:S,Sheet1!T:T)</f>
        <v>0.71331</v>
      </c>
      <c r="L92" s="4" t="e">
        <f>LOOKUP($A92,Sheet1!U:U,Sheet1!V:V)</f>
        <v>#N/A</v>
      </c>
      <c r="M92" s="4" t="e">
        <f>LOOKUP($A92,Sheet1!W:W,Sheet1!X:X)</f>
        <v>#N/A</v>
      </c>
      <c r="N92" s="4" t="e">
        <f>LOOKUP($A92,Sheet1!Y:Y,Sheet1!Z:Z)</f>
        <v>#N/A</v>
      </c>
      <c r="O92" s="4" t="e">
        <f>LOOKUP($A92,Sheet1!AA:AA,Sheet1!AB:AB)</f>
        <v>#N/A</v>
      </c>
      <c r="P92" s="4" t="e">
        <f>LOOKUP($A92,Sheet1!AC:AC,Sheet1!AD:AD)</f>
        <v>#N/A</v>
      </c>
      <c r="Q92" s="4" t="e">
        <f>LOOKUP($A92,Sheet1!AE:AE,Sheet1!AF:AF)</f>
        <v>#N/A</v>
      </c>
    </row>
    <row r="93" spans="1:17" x14ac:dyDescent="0.2">
      <c r="A93" s="2">
        <v>28245</v>
      </c>
      <c r="B93" s="4" t="e">
        <f>LOOKUP($A93,Sheet1!A:A,Sheet1!B:B)</f>
        <v>#N/A</v>
      </c>
      <c r="C93" s="4">
        <f>LOOKUP($A93,Sheet1!C:C,Sheet1!D:D)</f>
        <v>4.7300000000000004</v>
      </c>
      <c r="D93" s="4" t="e">
        <f>LOOKUP($A93,Sheet1!E:E,Sheet1!F:F)</f>
        <v>#N/A</v>
      </c>
      <c r="E93" s="4">
        <f>LOOKUP($A93,Sheet1!G:G,Sheet1!H:H)</f>
        <v>7.452</v>
      </c>
      <c r="F93" s="4" t="e">
        <f>LOOKUP($A93,Sheet1!I:I,Sheet1!J:J)</f>
        <v>#N/A</v>
      </c>
      <c r="G93" s="4">
        <f>LOOKUP($A93,Sheet1!K:K,Sheet1!L:L)</f>
        <v>106.46</v>
      </c>
      <c r="H93" s="4">
        <f>LOOKUP($A93,Sheet1!M:M,Sheet1!N:N)</f>
        <v>98.44</v>
      </c>
      <c r="I93" s="4" t="e">
        <f>LOOKUP($A93,Sheet1!O:O,Sheet1!P:P)</f>
        <v>#N/A</v>
      </c>
      <c r="J93" s="4">
        <f>LOOKUP($A93,Sheet1!Q:Q,Sheet1!R:R)</f>
        <v>99.79</v>
      </c>
      <c r="K93" s="4">
        <f>LOOKUP($A93,Sheet1!S:S,Sheet1!T:T)</f>
        <v>0.72392999999999996</v>
      </c>
      <c r="L93" s="4" t="e">
        <f>LOOKUP($A93,Sheet1!U:U,Sheet1!V:V)</f>
        <v>#N/A</v>
      </c>
      <c r="M93" s="4" t="e">
        <f>LOOKUP($A93,Sheet1!W:W,Sheet1!X:X)</f>
        <v>#N/A</v>
      </c>
      <c r="N93" s="4" t="e">
        <f>LOOKUP($A93,Sheet1!Y:Y,Sheet1!Z:Z)</f>
        <v>#N/A</v>
      </c>
      <c r="O93" s="4" t="e">
        <f>LOOKUP($A93,Sheet1!AA:AA,Sheet1!AB:AB)</f>
        <v>#N/A</v>
      </c>
      <c r="P93" s="4" t="e">
        <f>LOOKUP($A93,Sheet1!AC:AC,Sheet1!AD:AD)</f>
        <v>#N/A</v>
      </c>
      <c r="Q93" s="4" t="e">
        <f>LOOKUP($A93,Sheet1!AE:AE,Sheet1!AF:AF)</f>
        <v>#N/A</v>
      </c>
    </row>
    <row r="94" spans="1:17" x14ac:dyDescent="0.2">
      <c r="A94" s="2">
        <v>28276</v>
      </c>
      <c r="B94" s="4" t="e">
        <f>LOOKUP($A94,Sheet1!A:A,Sheet1!B:B)</f>
        <v>#N/A</v>
      </c>
      <c r="C94" s="4">
        <f>LOOKUP($A94,Sheet1!C:C,Sheet1!D:D)</f>
        <v>5.35</v>
      </c>
      <c r="D94" s="4" t="e">
        <f>LOOKUP($A94,Sheet1!E:E,Sheet1!F:F)</f>
        <v>#N/A</v>
      </c>
      <c r="E94" s="4">
        <f>LOOKUP($A94,Sheet1!G:G,Sheet1!H:H)</f>
        <v>7.3819999999999997</v>
      </c>
      <c r="F94" s="4" t="e">
        <f>LOOKUP($A94,Sheet1!I:I,Sheet1!J:J)</f>
        <v>#N/A</v>
      </c>
      <c r="G94" s="4">
        <f>LOOKUP($A94,Sheet1!K:K,Sheet1!L:L)</f>
        <v>104.73</v>
      </c>
      <c r="H94" s="4">
        <f>LOOKUP($A94,Sheet1!M:M,Sheet1!N:N)</f>
        <v>96.12</v>
      </c>
      <c r="I94" s="4" t="e">
        <f>LOOKUP($A94,Sheet1!O:O,Sheet1!P:P)</f>
        <v>#N/A</v>
      </c>
      <c r="J94" s="4">
        <f>LOOKUP($A94,Sheet1!Q:Q,Sheet1!R:R)</f>
        <v>97.66</v>
      </c>
      <c r="K94" s="4">
        <f>LOOKUP($A94,Sheet1!S:S,Sheet1!T:T)</f>
        <v>0.71975999999999996</v>
      </c>
      <c r="L94" s="4" t="e">
        <f>LOOKUP($A94,Sheet1!U:U,Sheet1!V:V)</f>
        <v>#N/A</v>
      </c>
      <c r="M94" s="4" t="e">
        <f>LOOKUP($A94,Sheet1!W:W,Sheet1!X:X)</f>
        <v>#N/A</v>
      </c>
      <c r="N94" s="4" t="e">
        <f>LOOKUP($A94,Sheet1!Y:Y,Sheet1!Z:Z)</f>
        <v>#N/A</v>
      </c>
      <c r="O94" s="4" t="e">
        <f>LOOKUP($A94,Sheet1!AA:AA,Sheet1!AB:AB)</f>
        <v>#N/A</v>
      </c>
      <c r="P94" s="4" t="e">
        <f>LOOKUP($A94,Sheet1!AC:AC,Sheet1!AD:AD)</f>
        <v>#N/A</v>
      </c>
      <c r="Q94" s="4" t="e">
        <f>LOOKUP($A94,Sheet1!AE:AE,Sheet1!AF:AF)</f>
        <v>#N/A</v>
      </c>
    </row>
    <row r="95" spans="1:17" x14ac:dyDescent="0.2">
      <c r="A95" s="2">
        <v>28306</v>
      </c>
      <c r="B95" s="4" t="e">
        <f>LOOKUP($A95,Sheet1!A:A,Sheet1!B:B)</f>
        <v>#N/A</v>
      </c>
      <c r="C95" s="4">
        <f>LOOKUP($A95,Sheet1!C:C,Sheet1!D:D)</f>
        <v>5.39</v>
      </c>
      <c r="D95" s="4" t="e">
        <f>LOOKUP($A95,Sheet1!E:E,Sheet1!F:F)</f>
        <v>#N/A</v>
      </c>
      <c r="E95" s="4">
        <f>LOOKUP($A95,Sheet1!G:G,Sheet1!H:H)</f>
        <v>7.202</v>
      </c>
      <c r="F95" s="4" t="e">
        <f>LOOKUP($A95,Sheet1!I:I,Sheet1!J:J)</f>
        <v>#N/A</v>
      </c>
      <c r="G95" s="4">
        <f>LOOKUP($A95,Sheet1!K:K,Sheet1!L:L)</f>
        <v>108.39</v>
      </c>
      <c r="H95" s="4">
        <f>LOOKUP($A95,Sheet1!M:M,Sheet1!N:N)</f>
        <v>100.48</v>
      </c>
      <c r="I95" s="4" t="e">
        <f>LOOKUP($A95,Sheet1!O:O,Sheet1!P:P)</f>
        <v>#N/A</v>
      </c>
      <c r="J95" s="4">
        <f>LOOKUP($A95,Sheet1!Q:Q,Sheet1!R:R)</f>
        <v>101.8</v>
      </c>
      <c r="K95" s="4">
        <f>LOOKUP($A95,Sheet1!S:S,Sheet1!T:T)</f>
        <v>0.74383999999999995</v>
      </c>
      <c r="L95" s="4" t="e">
        <f>LOOKUP($A95,Sheet1!U:U,Sheet1!V:V)</f>
        <v>#N/A</v>
      </c>
      <c r="M95" s="4" t="e">
        <f>LOOKUP($A95,Sheet1!W:W,Sheet1!X:X)</f>
        <v>#N/A</v>
      </c>
      <c r="N95" s="4" t="e">
        <f>LOOKUP($A95,Sheet1!Y:Y,Sheet1!Z:Z)</f>
        <v>#N/A</v>
      </c>
      <c r="O95" s="4" t="e">
        <f>LOOKUP($A95,Sheet1!AA:AA,Sheet1!AB:AB)</f>
        <v>#N/A</v>
      </c>
      <c r="P95" s="4" t="e">
        <f>LOOKUP($A95,Sheet1!AC:AC,Sheet1!AD:AD)</f>
        <v>#N/A</v>
      </c>
      <c r="Q95" s="4" t="e">
        <f>LOOKUP($A95,Sheet1!AE:AE,Sheet1!AF:AF)</f>
        <v>#N/A</v>
      </c>
    </row>
    <row r="96" spans="1:17" x14ac:dyDescent="0.2">
      <c r="A96" s="2">
        <v>28337</v>
      </c>
      <c r="B96" s="4" t="e">
        <f>LOOKUP($A96,Sheet1!A:A,Sheet1!B:B)</f>
        <v>#N/A</v>
      </c>
      <c r="C96" s="4">
        <f>LOOKUP($A96,Sheet1!C:C,Sheet1!D:D)</f>
        <v>5.42</v>
      </c>
      <c r="D96" s="4" t="e">
        <f>LOOKUP($A96,Sheet1!E:E,Sheet1!F:F)</f>
        <v>#N/A</v>
      </c>
      <c r="E96" s="4">
        <f>LOOKUP($A96,Sheet1!G:G,Sheet1!H:H)</f>
        <v>7.4219999999999997</v>
      </c>
      <c r="F96" s="4" t="e">
        <f>LOOKUP($A96,Sheet1!I:I,Sheet1!J:J)</f>
        <v>#N/A</v>
      </c>
      <c r="G96" s="4">
        <f>LOOKUP($A96,Sheet1!K:K,Sheet1!L:L)</f>
        <v>106.66</v>
      </c>
      <c r="H96" s="4">
        <f>LOOKUP($A96,Sheet1!M:M,Sheet1!N:N)</f>
        <v>98.85</v>
      </c>
      <c r="I96" s="4" t="e">
        <f>LOOKUP($A96,Sheet1!O:O,Sheet1!P:P)</f>
        <v>#N/A</v>
      </c>
      <c r="J96" s="4">
        <f>LOOKUP($A96,Sheet1!Q:Q,Sheet1!R:R)</f>
        <v>100.35</v>
      </c>
      <c r="K96" s="4">
        <f>LOOKUP($A96,Sheet1!S:S,Sheet1!T:T)</f>
        <v>0.73509000000000002</v>
      </c>
      <c r="L96" s="4" t="e">
        <f>LOOKUP($A96,Sheet1!U:U,Sheet1!V:V)</f>
        <v>#N/A</v>
      </c>
      <c r="M96" s="4" t="e">
        <f>LOOKUP($A96,Sheet1!W:W,Sheet1!X:X)</f>
        <v>#N/A</v>
      </c>
      <c r="N96" s="4" t="e">
        <f>LOOKUP($A96,Sheet1!Y:Y,Sheet1!Z:Z)</f>
        <v>#N/A</v>
      </c>
      <c r="O96" s="4" t="e">
        <f>LOOKUP($A96,Sheet1!AA:AA,Sheet1!AB:AB)</f>
        <v>#N/A</v>
      </c>
      <c r="P96" s="4" t="e">
        <f>LOOKUP($A96,Sheet1!AC:AC,Sheet1!AD:AD)</f>
        <v>#N/A</v>
      </c>
      <c r="Q96" s="4" t="e">
        <f>LOOKUP($A96,Sheet1!AE:AE,Sheet1!AF:AF)</f>
        <v>#N/A</v>
      </c>
    </row>
    <row r="97" spans="1:17" x14ac:dyDescent="0.2">
      <c r="A97" s="2">
        <v>28368</v>
      </c>
      <c r="B97" s="4" t="e">
        <f>LOOKUP($A97,Sheet1!A:A,Sheet1!B:B)</f>
        <v>#N/A</v>
      </c>
      <c r="C97" s="4">
        <f>LOOKUP($A97,Sheet1!C:C,Sheet1!D:D)</f>
        <v>5.9</v>
      </c>
      <c r="D97" s="4" t="e">
        <f>LOOKUP($A97,Sheet1!E:E,Sheet1!F:F)</f>
        <v>#N/A</v>
      </c>
      <c r="E97" s="4">
        <f>LOOKUP($A97,Sheet1!G:G,Sheet1!H:H)</f>
        <v>7.1120000000000001</v>
      </c>
      <c r="F97" s="4" t="e">
        <f>LOOKUP($A97,Sheet1!I:I,Sheet1!J:J)</f>
        <v>#N/A</v>
      </c>
      <c r="G97" s="4">
        <f>LOOKUP($A97,Sheet1!K:K,Sheet1!L:L)</f>
        <v>106.77</v>
      </c>
      <c r="H97" s="4">
        <f>LOOKUP($A97,Sheet1!M:M,Sheet1!N:N)</f>
        <v>96.77</v>
      </c>
      <c r="I97" s="4" t="e">
        <f>LOOKUP($A97,Sheet1!O:O,Sheet1!P:P)</f>
        <v>#N/A</v>
      </c>
      <c r="J97" s="4">
        <f>LOOKUP($A97,Sheet1!Q:Q,Sheet1!R:R)</f>
        <v>98.11</v>
      </c>
      <c r="K97" s="4">
        <f>LOOKUP($A97,Sheet1!S:S,Sheet1!T:T)</f>
        <v>0.77383999999999997</v>
      </c>
      <c r="L97" s="4" t="e">
        <f>LOOKUP($A97,Sheet1!U:U,Sheet1!V:V)</f>
        <v>#N/A</v>
      </c>
      <c r="M97" s="4" t="e">
        <f>LOOKUP($A97,Sheet1!W:W,Sheet1!X:X)</f>
        <v>#N/A</v>
      </c>
      <c r="N97" s="4" t="e">
        <f>LOOKUP($A97,Sheet1!Y:Y,Sheet1!Z:Z)</f>
        <v>#N/A</v>
      </c>
      <c r="O97" s="4" t="e">
        <f>LOOKUP($A97,Sheet1!AA:AA,Sheet1!AB:AB)</f>
        <v>#N/A</v>
      </c>
      <c r="P97" s="4" t="e">
        <f>LOOKUP($A97,Sheet1!AC:AC,Sheet1!AD:AD)</f>
        <v>#N/A</v>
      </c>
      <c r="Q97" s="4" t="e">
        <f>LOOKUP($A97,Sheet1!AE:AE,Sheet1!AF:AF)</f>
        <v>#N/A</v>
      </c>
    </row>
    <row r="98" spans="1:17" x14ac:dyDescent="0.2">
      <c r="A98" s="2">
        <v>28398</v>
      </c>
      <c r="B98" s="4" t="e">
        <f>LOOKUP($A98,Sheet1!A:A,Sheet1!B:B)</f>
        <v>#N/A</v>
      </c>
      <c r="C98" s="4">
        <f>LOOKUP($A98,Sheet1!C:C,Sheet1!D:D)</f>
        <v>6.14</v>
      </c>
      <c r="D98" s="4" t="e">
        <f>LOOKUP($A98,Sheet1!E:E,Sheet1!F:F)</f>
        <v>#N/A</v>
      </c>
      <c r="E98" s="4">
        <f>LOOKUP($A98,Sheet1!G:G,Sheet1!H:H)</f>
        <v>7.4119999999999999</v>
      </c>
      <c r="F98" s="4" t="e">
        <f>LOOKUP($A98,Sheet1!I:I,Sheet1!J:J)</f>
        <v>#N/A</v>
      </c>
      <c r="G98" s="4">
        <f>LOOKUP($A98,Sheet1!K:K,Sheet1!L:L)</f>
        <v>107.81</v>
      </c>
      <c r="H98" s="4">
        <f>LOOKUP($A98,Sheet1!M:M,Sheet1!N:N)</f>
        <v>96.53</v>
      </c>
      <c r="I98" s="4" t="e">
        <f>LOOKUP($A98,Sheet1!O:O,Sheet1!P:P)</f>
        <v>#N/A</v>
      </c>
      <c r="J98" s="4">
        <f>LOOKUP($A98,Sheet1!Q:Q,Sheet1!R:R)</f>
        <v>97.93</v>
      </c>
      <c r="K98" s="4">
        <f>LOOKUP($A98,Sheet1!S:S,Sheet1!T:T)</f>
        <v>0.78334999999999999</v>
      </c>
      <c r="L98" s="4" t="e">
        <f>LOOKUP($A98,Sheet1!U:U,Sheet1!V:V)</f>
        <v>#N/A</v>
      </c>
      <c r="M98" s="4" t="e">
        <f>LOOKUP($A98,Sheet1!W:W,Sheet1!X:X)</f>
        <v>#N/A</v>
      </c>
      <c r="N98" s="4" t="e">
        <f>LOOKUP($A98,Sheet1!Y:Y,Sheet1!Z:Z)</f>
        <v>#N/A</v>
      </c>
      <c r="O98" s="4" t="e">
        <f>LOOKUP($A98,Sheet1!AA:AA,Sheet1!AB:AB)</f>
        <v>#N/A</v>
      </c>
      <c r="P98" s="4" t="e">
        <f>LOOKUP($A98,Sheet1!AC:AC,Sheet1!AD:AD)</f>
        <v>#N/A</v>
      </c>
      <c r="Q98" s="4" t="e">
        <f>LOOKUP($A98,Sheet1!AE:AE,Sheet1!AF:AF)</f>
        <v>#N/A</v>
      </c>
    </row>
    <row r="99" spans="1:17" x14ac:dyDescent="0.2">
      <c r="A99" s="2">
        <v>28429</v>
      </c>
      <c r="B99" s="4" t="e">
        <f>LOOKUP($A99,Sheet1!A:A,Sheet1!B:B)</f>
        <v>#N/A</v>
      </c>
      <c r="C99" s="4">
        <f>LOOKUP($A99,Sheet1!C:C,Sheet1!D:D)</f>
        <v>6.47</v>
      </c>
      <c r="D99" s="4" t="e">
        <f>LOOKUP($A99,Sheet1!E:E,Sheet1!F:F)</f>
        <v>#N/A</v>
      </c>
      <c r="E99" s="4">
        <f>LOOKUP($A99,Sheet1!G:G,Sheet1!H:H)</f>
        <v>7.6219999999999999</v>
      </c>
      <c r="F99" s="4" t="e">
        <f>LOOKUP($A99,Sheet1!I:I,Sheet1!J:J)</f>
        <v>#N/A</v>
      </c>
      <c r="G99" s="4">
        <f>LOOKUP($A99,Sheet1!K:K,Sheet1!L:L)</f>
        <v>105.68</v>
      </c>
      <c r="H99" s="4">
        <f>LOOKUP($A99,Sheet1!M:M,Sheet1!N:N)</f>
        <v>92.34</v>
      </c>
      <c r="I99" s="4" t="e">
        <f>LOOKUP($A99,Sheet1!O:O,Sheet1!P:P)</f>
        <v>#N/A</v>
      </c>
      <c r="J99" s="4">
        <f>LOOKUP($A99,Sheet1!Q:Q,Sheet1!R:R)</f>
        <v>93.89</v>
      </c>
      <c r="K99" s="4">
        <f>LOOKUP($A99,Sheet1!S:S,Sheet1!T:T)</f>
        <v>0.80052999999999996</v>
      </c>
      <c r="L99" s="4" t="e">
        <f>LOOKUP($A99,Sheet1!U:U,Sheet1!V:V)</f>
        <v>#N/A</v>
      </c>
      <c r="M99" s="4" t="e">
        <f>LOOKUP($A99,Sheet1!W:W,Sheet1!X:X)</f>
        <v>#N/A</v>
      </c>
      <c r="N99" s="4" t="e">
        <f>LOOKUP($A99,Sheet1!Y:Y,Sheet1!Z:Z)</f>
        <v>#N/A</v>
      </c>
      <c r="O99" s="4" t="e">
        <f>LOOKUP($A99,Sheet1!AA:AA,Sheet1!AB:AB)</f>
        <v>#N/A</v>
      </c>
      <c r="P99" s="4" t="e">
        <f>LOOKUP($A99,Sheet1!AC:AC,Sheet1!AD:AD)</f>
        <v>#N/A</v>
      </c>
      <c r="Q99" s="4" t="e">
        <f>LOOKUP($A99,Sheet1!AE:AE,Sheet1!AF:AF)</f>
        <v>#N/A</v>
      </c>
    </row>
    <row r="100" spans="1:17" x14ac:dyDescent="0.2">
      <c r="A100" s="2">
        <v>28459</v>
      </c>
      <c r="B100" s="4" t="e">
        <f>LOOKUP($A100,Sheet1!A:A,Sheet1!B:B)</f>
        <v>#N/A</v>
      </c>
      <c r="C100" s="4">
        <f>LOOKUP($A100,Sheet1!C:C,Sheet1!D:D)</f>
        <v>6.51</v>
      </c>
      <c r="D100" s="4" t="e">
        <f>LOOKUP($A100,Sheet1!E:E,Sheet1!F:F)</f>
        <v>#N/A</v>
      </c>
      <c r="E100" s="4">
        <f>LOOKUP($A100,Sheet1!G:G,Sheet1!H:H)</f>
        <v>7.5519999999999996</v>
      </c>
      <c r="F100" s="4" t="e">
        <f>LOOKUP($A100,Sheet1!I:I,Sheet1!J:J)</f>
        <v>#N/A</v>
      </c>
      <c r="G100" s="4">
        <f>LOOKUP($A100,Sheet1!K:K,Sheet1!L:L)</f>
        <v>106.71</v>
      </c>
      <c r="H100" s="4">
        <f>LOOKUP($A100,Sheet1!M:M,Sheet1!N:N)</f>
        <v>94.83</v>
      </c>
      <c r="I100" s="4" t="e">
        <f>LOOKUP($A100,Sheet1!O:O,Sheet1!P:P)</f>
        <v>#N/A</v>
      </c>
      <c r="J100" s="4">
        <f>LOOKUP($A100,Sheet1!Q:Q,Sheet1!R:R)</f>
        <v>96.08</v>
      </c>
      <c r="K100" s="4">
        <f>LOOKUP($A100,Sheet1!S:S,Sheet1!T:T)</f>
        <v>0.80181999999999998</v>
      </c>
      <c r="L100" s="4" t="e">
        <f>LOOKUP($A100,Sheet1!U:U,Sheet1!V:V)</f>
        <v>#N/A</v>
      </c>
      <c r="M100" s="4" t="e">
        <f>LOOKUP($A100,Sheet1!W:W,Sheet1!X:X)</f>
        <v>#N/A</v>
      </c>
      <c r="N100" s="4" t="e">
        <f>LOOKUP($A100,Sheet1!Y:Y,Sheet1!Z:Z)</f>
        <v>#N/A</v>
      </c>
      <c r="O100" s="4" t="e">
        <f>LOOKUP($A100,Sheet1!AA:AA,Sheet1!AB:AB)</f>
        <v>#N/A</v>
      </c>
      <c r="P100" s="4" t="e">
        <f>LOOKUP($A100,Sheet1!AC:AC,Sheet1!AD:AD)</f>
        <v>#N/A</v>
      </c>
      <c r="Q100" s="4" t="e">
        <f>LOOKUP($A100,Sheet1!AE:AE,Sheet1!AF:AF)</f>
        <v>#N/A</v>
      </c>
    </row>
    <row r="101" spans="1:17" x14ac:dyDescent="0.2">
      <c r="A101" s="2">
        <v>28490</v>
      </c>
      <c r="B101" s="4" t="e">
        <f>LOOKUP($A101,Sheet1!A:A,Sheet1!B:B)</f>
        <v>#N/A</v>
      </c>
      <c r="C101" s="4">
        <f>LOOKUP($A101,Sheet1!C:C,Sheet1!D:D)</f>
        <v>6.5600000000000005</v>
      </c>
      <c r="D101" s="4" t="e">
        <f>LOOKUP($A101,Sheet1!E:E,Sheet1!F:F)</f>
        <v>#N/A</v>
      </c>
      <c r="E101" s="4">
        <f>LOOKUP($A101,Sheet1!G:G,Sheet1!H:H)</f>
        <v>7.782</v>
      </c>
      <c r="F101" s="4" t="e">
        <f>LOOKUP($A101,Sheet1!I:I,Sheet1!J:J)</f>
        <v>#N/A</v>
      </c>
      <c r="G101" s="4">
        <f>LOOKUP($A101,Sheet1!K:K,Sheet1!L:L)</f>
        <v>108.52</v>
      </c>
      <c r="H101" s="4">
        <f>LOOKUP($A101,Sheet1!M:M,Sheet1!N:N)</f>
        <v>95.1</v>
      </c>
      <c r="I101" s="4" t="e">
        <f>LOOKUP($A101,Sheet1!O:O,Sheet1!P:P)</f>
        <v>#N/A</v>
      </c>
      <c r="J101" s="4">
        <f>LOOKUP($A101,Sheet1!Q:Q,Sheet1!R:R)</f>
        <v>96.8</v>
      </c>
      <c r="K101" s="4">
        <f>LOOKUP($A101,Sheet1!S:S,Sheet1!T:T)</f>
        <v>0.80347000000000002</v>
      </c>
      <c r="L101" s="4" t="e">
        <f>LOOKUP($A101,Sheet1!U:U,Sheet1!V:V)</f>
        <v>#N/A</v>
      </c>
      <c r="M101" s="4" t="e">
        <f>LOOKUP($A101,Sheet1!W:W,Sheet1!X:X)</f>
        <v>#N/A</v>
      </c>
      <c r="N101" s="4" t="e">
        <f>LOOKUP($A101,Sheet1!Y:Y,Sheet1!Z:Z)</f>
        <v>#N/A</v>
      </c>
      <c r="O101" s="4" t="e">
        <f>LOOKUP($A101,Sheet1!AA:AA,Sheet1!AB:AB)</f>
        <v>#N/A</v>
      </c>
      <c r="P101" s="4" t="e">
        <f>LOOKUP($A101,Sheet1!AC:AC,Sheet1!AD:AD)</f>
        <v>#N/A</v>
      </c>
      <c r="Q101" s="4" t="e">
        <f>LOOKUP($A101,Sheet1!AE:AE,Sheet1!AF:AF)</f>
        <v>#N/A</v>
      </c>
    </row>
    <row r="102" spans="1:17" x14ac:dyDescent="0.2">
      <c r="A102" s="2">
        <v>28521</v>
      </c>
      <c r="B102" s="4" t="e">
        <f>LOOKUP($A102,Sheet1!A:A,Sheet1!B:B)</f>
        <v>#N/A</v>
      </c>
      <c r="C102" s="4">
        <f>LOOKUP($A102,Sheet1!C:C,Sheet1!D:D)</f>
        <v>6.7</v>
      </c>
      <c r="D102" s="4" t="e">
        <f>LOOKUP($A102,Sheet1!E:E,Sheet1!F:F)</f>
        <v>#N/A</v>
      </c>
      <c r="E102" s="4">
        <f>LOOKUP($A102,Sheet1!G:G,Sheet1!H:H)</f>
        <v>7.9420000000000002</v>
      </c>
      <c r="F102" s="4" t="e">
        <f>LOOKUP($A102,Sheet1!I:I,Sheet1!J:J)</f>
        <v>#N/A</v>
      </c>
      <c r="G102" s="4">
        <f>LOOKUP($A102,Sheet1!K:K,Sheet1!L:L)</f>
        <v>105.02</v>
      </c>
      <c r="H102" s="4">
        <f>LOOKUP($A102,Sheet1!M:M,Sheet1!N:N)</f>
        <v>89.25</v>
      </c>
      <c r="I102" s="4" t="e">
        <f>LOOKUP($A102,Sheet1!O:O,Sheet1!P:P)</f>
        <v>#N/A</v>
      </c>
      <c r="J102" s="4">
        <f>LOOKUP($A102,Sheet1!Q:Q,Sheet1!R:R)</f>
        <v>91.56</v>
      </c>
      <c r="K102" s="4">
        <f>LOOKUP($A102,Sheet1!S:S,Sheet1!T:T)</f>
        <v>0.83552000000000004</v>
      </c>
      <c r="L102" s="4" t="e">
        <f>LOOKUP($A102,Sheet1!U:U,Sheet1!V:V)</f>
        <v>#N/A</v>
      </c>
      <c r="M102" s="4" t="e">
        <f>LOOKUP($A102,Sheet1!W:W,Sheet1!X:X)</f>
        <v>#N/A</v>
      </c>
      <c r="N102" s="4" t="e">
        <f>LOOKUP($A102,Sheet1!Y:Y,Sheet1!Z:Z)</f>
        <v>#N/A</v>
      </c>
      <c r="O102" s="4" t="e">
        <f>LOOKUP($A102,Sheet1!AA:AA,Sheet1!AB:AB)</f>
        <v>#N/A</v>
      </c>
      <c r="P102" s="4" t="e">
        <f>LOOKUP($A102,Sheet1!AC:AC,Sheet1!AD:AD)</f>
        <v>#N/A</v>
      </c>
      <c r="Q102" s="4" t="e">
        <f>LOOKUP($A102,Sheet1!AE:AE,Sheet1!AF:AF)</f>
        <v>#N/A</v>
      </c>
    </row>
    <row r="103" spans="1:17" x14ac:dyDescent="0.2">
      <c r="A103" s="2">
        <v>28549</v>
      </c>
      <c r="B103" s="4" t="e">
        <f>LOOKUP($A103,Sheet1!A:A,Sheet1!B:B)</f>
        <v>#N/A</v>
      </c>
      <c r="C103" s="4">
        <f>LOOKUP($A103,Sheet1!C:C,Sheet1!D:D)</f>
        <v>6.78</v>
      </c>
      <c r="D103" s="4" t="e">
        <f>LOOKUP($A103,Sheet1!E:E,Sheet1!F:F)</f>
        <v>#N/A</v>
      </c>
      <c r="E103" s="4">
        <f>LOOKUP($A103,Sheet1!G:G,Sheet1!H:H)</f>
        <v>8.0419999999999998</v>
      </c>
      <c r="F103" s="4" t="e">
        <f>LOOKUP($A103,Sheet1!I:I,Sheet1!J:J)</f>
        <v>#N/A</v>
      </c>
      <c r="G103" s="4">
        <f>LOOKUP($A103,Sheet1!K:K,Sheet1!L:L)</f>
        <v>103.9</v>
      </c>
      <c r="H103" s="4">
        <f>LOOKUP($A103,Sheet1!M:M,Sheet1!N:N)</f>
        <v>87.04</v>
      </c>
      <c r="I103" s="4" t="e">
        <f>LOOKUP($A103,Sheet1!O:O,Sheet1!P:P)</f>
        <v>#N/A</v>
      </c>
      <c r="J103" s="4">
        <f>LOOKUP($A103,Sheet1!Q:Q,Sheet1!R:R)</f>
        <v>89.94</v>
      </c>
      <c r="K103" s="4">
        <f>LOOKUP($A103,Sheet1!S:S,Sheet1!T:T)</f>
        <v>0.86892000000000003</v>
      </c>
      <c r="L103" s="4" t="e">
        <f>LOOKUP($A103,Sheet1!U:U,Sheet1!V:V)</f>
        <v>#N/A</v>
      </c>
      <c r="M103" s="4" t="e">
        <f>LOOKUP($A103,Sheet1!W:W,Sheet1!X:X)</f>
        <v>#N/A</v>
      </c>
      <c r="N103" s="4" t="e">
        <f>LOOKUP($A103,Sheet1!Y:Y,Sheet1!Z:Z)</f>
        <v>#N/A</v>
      </c>
      <c r="O103" s="4" t="e">
        <f>LOOKUP($A103,Sheet1!AA:AA,Sheet1!AB:AB)</f>
        <v>#N/A</v>
      </c>
      <c r="P103" s="4" t="e">
        <f>LOOKUP($A103,Sheet1!AC:AC,Sheet1!AD:AD)</f>
        <v>#N/A</v>
      </c>
      <c r="Q103" s="4" t="e">
        <f>LOOKUP($A103,Sheet1!AE:AE,Sheet1!AF:AF)</f>
        <v>#N/A</v>
      </c>
    </row>
    <row r="104" spans="1:17" x14ac:dyDescent="0.2">
      <c r="A104" s="2">
        <v>28580</v>
      </c>
      <c r="B104" s="4" t="e">
        <f>LOOKUP($A104,Sheet1!A:A,Sheet1!B:B)</f>
        <v>#N/A</v>
      </c>
      <c r="C104" s="4">
        <f>LOOKUP($A104,Sheet1!C:C,Sheet1!D:D)</f>
        <v>6.79</v>
      </c>
      <c r="D104" s="4" t="e">
        <f>LOOKUP($A104,Sheet1!E:E,Sheet1!F:F)</f>
        <v>#N/A</v>
      </c>
      <c r="E104" s="4">
        <f>LOOKUP($A104,Sheet1!G:G,Sheet1!H:H)</f>
        <v>8.1519999999999992</v>
      </c>
      <c r="F104" s="4" t="e">
        <f>LOOKUP($A104,Sheet1!I:I,Sheet1!J:J)</f>
        <v>#N/A</v>
      </c>
      <c r="G104" s="4">
        <f>LOOKUP($A104,Sheet1!K:K,Sheet1!L:L)</f>
        <v>108.28</v>
      </c>
      <c r="H104" s="4">
        <f>LOOKUP($A104,Sheet1!M:M,Sheet1!N:N)</f>
        <v>89.21</v>
      </c>
      <c r="I104" s="4" t="e">
        <f>LOOKUP($A104,Sheet1!O:O,Sheet1!P:P)</f>
        <v>#N/A</v>
      </c>
      <c r="J104" s="4">
        <f>LOOKUP($A104,Sheet1!Q:Q,Sheet1!R:R)</f>
        <v>91.92</v>
      </c>
      <c r="K104" s="4">
        <f>LOOKUP($A104,Sheet1!S:S,Sheet1!T:T)</f>
        <v>0.94667999999999997</v>
      </c>
      <c r="L104" s="4" t="e">
        <f>LOOKUP($A104,Sheet1!U:U,Sheet1!V:V)</f>
        <v>#N/A</v>
      </c>
      <c r="M104" s="4" t="e">
        <f>LOOKUP($A104,Sheet1!W:W,Sheet1!X:X)</f>
        <v>#N/A</v>
      </c>
      <c r="N104" s="4" t="e">
        <f>LOOKUP($A104,Sheet1!Y:Y,Sheet1!Z:Z)</f>
        <v>#N/A</v>
      </c>
      <c r="O104" s="4" t="e">
        <f>LOOKUP($A104,Sheet1!AA:AA,Sheet1!AB:AB)</f>
        <v>#N/A</v>
      </c>
      <c r="P104" s="4" t="e">
        <f>LOOKUP($A104,Sheet1!AC:AC,Sheet1!AD:AD)</f>
        <v>#N/A</v>
      </c>
      <c r="Q104" s="4" t="e">
        <f>LOOKUP($A104,Sheet1!AE:AE,Sheet1!AF:AF)</f>
        <v>#N/A</v>
      </c>
    </row>
    <row r="105" spans="1:17" x14ac:dyDescent="0.2">
      <c r="A105" s="2">
        <v>28610</v>
      </c>
      <c r="B105" s="4" t="e">
        <f>LOOKUP($A105,Sheet1!A:A,Sheet1!B:B)</f>
        <v>#N/A</v>
      </c>
      <c r="C105" s="4">
        <f>LOOKUP($A105,Sheet1!C:C,Sheet1!D:D)</f>
        <v>6.89</v>
      </c>
      <c r="D105" s="4" t="e">
        <f>LOOKUP($A105,Sheet1!E:E,Sheet1!F:F)</f>
        <v>#N/A</v>
      </c>
      <c r="E105" s="4">
        <f>LOOKUP($A105,Sheet1!G:G,Sheet1!H:H)</f>
        <v>8.2420000000000009</v>
      </c>
      <c r="F105" s="4" t="e">
        <f>LOOKUP($A105,Sheet1!I:I,Sheet1!J:J)</f>
        <v>#N/A</v>
      </c>
      <c r="G105" s="4">
        <f>LOOKUP($A105,Sheet1!K:K,Sheet1!L:L)</f>
        <v>112.83</v>
      </c>
      <c r="H105" s="4">
        <f>LOOKUP($A105,Sheet1!M:M,Sheet1!N:N)</f>
        <v>96.83</v>
      </c>
      <c r="I105" s="4" t="e">
        <f>LOOKUP($A105,Sheet1!O:O,Sheet1!P:P)</f>
        <v>#N/A</v>
      </c>
      <c r="J105" s="4">
        <f>LOOKUP($A105,Sheet1!Q:Q,Sheet1!R:R)</f>
        <v>99.84</v>
      </c>
      <c r="K105" s="4">
        <f>LOOKUP($A105,Sheet1!S:S,Sheet1!T:T)</f>
        <v>0.96382000000000001</v>
      </c>
      <c r="L105" s="4" t="e">
        <f>LOOKUP($A105,Sheet1!U:U,Sheet1!V:V)</f>
        <v>#N/A</v>
      </c>
      <c r="M105" s="4" t="e">
        <f>LOOKUP($A105,Sheet1!W:W,Sheet1!X:X)</f>
        <v>#N/A</v>
      </c>
      <c r="N105" s="4" t="e">
        <f>LOOKUP($A105,Sheet1!Y:Y,Sheet1!Z:Z)</f>
        <v>#N/A</v>
      </c>
      <c r="O105" s="4" t="e">
        <f>LOOKUP($A105,Sheet1!AA:AA,Sheet1!AB:AB)</f>
        <v>#N/A</v>
      </c>
      <c r="P105" s="4" t="e">
        <f>LOOKUP($A105,Sheet1!AC:AC,Sheet1!AD:AD)</f>
        <v>#N/A</v>
      </c>
      <c r="Q105" s="4" t="e">
        <f>LOOKUP($A105,Sheet1!AE:AE,Sheet1!AF:AF)</f>
        <v>#N/A</v>
      </c>
    </row>
    <row r="106" spans="1:17" x14ac:dyDescent="0.2">
      <c r="A106" s="2">
        <v>28641</v>
      </c>
      <c r="B106" s="4" t="e">
        <f>LOOKUP($A106,Sheet1!A:A,Sheet1!B:B)</f>
        <v>#N/A</v>
      </c>
      <c r="C106" s="4">
        <f>LOOKUP($A106,Sheet1!C:C,Sheet1!D:D)</f>
        <v>7.36</v>
      </c>
      <c r="D106" s="4" t="e">
        <f>LOOKUP($A106,Sheet1!E:E,Sheet1!F:F)</f>
        <v>#N/A</v>
      </c>
      <c r="E106" s="4">
        <f>LOOKUP($A106,Sheet1!G:G,Sheet1!H:H)</f>
        <v>8.4220000000000006</v>
      </c>
      <c r="F106" s="4" t="e">
        <f>LOOKUP($A106,Sheet1!I:I,Sheet1!J:J)</f>
        <v>#N/A</v>
      </c>
      <c r="G106" s="4">
        <f>LOOKUP($A106,Sheet1!K:K,Sheet1!L:L)</f>
        <v>113.93</v>
      </c>
      <c r="H106" s="4">
        <f>LOOKUP($A106,Sheet1!M:M,Sheet1!N:N)</f>
        <v>97.29</v>
      </c>
      <c r="I106" s="4" t="e">
        <f>LOOKUP($A106,Sheet1!O:O,Sheet1!P:P)</f>
        <v>#N/A</v>
      </c>
      <c r="J106" s="4">
        <f>LOOKUP($A106,Sheet1!Q:Q,Sheet1!R:R)</f>
        <v>100.41</v>
      </c>
      <c r="K106" s="4">
        <f>LOOKUP($A106,Sheet1!S:S,Sheet1!T:T)</f>
        <v>0.98050999999999999</v>
      </c>
      <c r="L106" s="4" t="e">
        <f>LOOKUP($A106,Sheet1!U:U,Sheet1!V:V)</f>
        <v>#N/A</v>
      </c>
      <c r="M106" s="4" t="e">
        <f>LOOKUP($A106,Sheet1!W:W,Sheet1!X:X)</f>
        <v>#N/A</v>
      </c>
      <c r="N106" s="4" t="e">
        <f>LOOKUP($A106,Sheet1!Y:Y,Sheet1!Z:Z)</f>
        <v>#N/A</v>
      </c>
      <c r="O106" s="4" t="e">
        <f>LOOKUP($A106,Sheet1!AA:AA,Sheet1!AB:AB)</f>
        <v>#N/A</v>
      </c>
      <c r="P106" s="4" t="e">
        <f>LOOKUP($A106,Sheet1!AC:AC,Sheet1!AD:AD)</f>
        <v>#N/A</v>
      </c>
      <c r="Q106" s="4" t="e">
        <f>LOOKUP($A106,Sheet1!AE:AE,Sheet1!AF:AF)</f>
        <v>#N/A</v>
      </c>
    </row>
    <row r="107" spans="1:17" x14ac:dyDescent="0.2">
      <c r="A107" s="2">
        <v>28671</v>
      </c>
      <c r="B107" s="4" t="e">
        <f>LOOKUP($A107,Sheet1!A:A,Sheet1!B:B)</f>
        <v>#N/A</v>
      </c>
      <c r="C107" s="4">
        <f>LOOKUP($A107,Sheet1!C:C,Sheet1!D:D)</f>
        <v>7.6</v>
      </c>
      <c r="D107" s="4" t="e">
        <f>LOOKUP($A107,Sheet1!E:E,Sheet1!F:F)</f>
        <v>#N/A</v>
      </c>
      <c r="E107" s="4">
        <f>LOOKUP($A107,Sheet1!G:G,Sheet1!H:H)</f>
        <v>8.6219999999999999</v>
      </c>
      <c r="F107" s="4" t="e">
        <f>LOOKUP($A107,Sheet1!I:I,Sheet1!J:J)</f>
        <v>#N/A</v>
      </c>
      <c r="G107" s="4">
        <f>LOOKUP($A107,Sheet1!K:K,Sheet1!L:L)</f>
        <v>114.74</v>
      </c>
      <c r="H107" s="4">
        <f>LOOKUP($A107,Sheet1!M:M,Sheet1!N:N)</f>
        <v>95.53</v>
      </c>
      <c r="I107" s="4" t="e">
        <f>LOOKUP($A107,Sheet1!O:O,Sheet1!P:P)</f>
        <v>#N/A</v>
      </c>
      <c r="J107" s="4">
        <f>LOOKUP($A107,Sheet1!Q:Q,Sheet1!R:R)</f>
        <v>99.12</v>
      </c>
      <c r="K107" s="4">
        <f>LOOKUP($A107,Sheet1!S:S,Sheet1!T:T)</f>
        <v>1.0715300000000001</v>
      </c>
      <c r="L107" s="4" t="e">
        <f>LOOKUP($A107,Sheet1!U:U,Sheet1!V:V)</f>
        <v>#N/A</v>
      </c>
      <c r="M107" s="4" t="e">
        <f>LOOKUP($A107,Sheet1!W:W,Sheet1!X:X)</f>
        <v>#N/A</v>
      </c>
      <c r="N107" s="4" t="e">
        <f>LOOKUP($A107,Sheet1!Y:Y,Sheet1!Z:Z)</f>
        <v>#N/A</v>
      </c>
      <c r="O107" s="4" t="e">
        <f>LOOKUP($A107,Sheet1!AA:AA,Sheet1!AB:AB)</f>
        <v>#N/A</v>
      </c>
      <c r="P107" s="4" t="e">
        <f>LOOKUP($A107,Sheet1!AC:AC,Sheet1!AD:AD)</f>
        <v>#N/A</v>
      </c>
      <c r="Q107" s="4" t="e">
        <f>LOOKUP($A107,Sheet1!AE:AE,Sheet1!AF:AF)</f>
        <v>#N/A</v>
      </c>
    </row>
    <row r="108" spans="1:17" x14ac:dyDescent="0.2">
      <c r="A108" s="2">
        <v>28702</v>
      </c>
      <c r="B108" s="4" t="e">
        <f>LOOKUP($A108,Sheet1!A:A,Sheet1!B:B)</f>
        <v>#N/A</v>
      </c>
      <c r="C108" s="4">
        <f>LOOKUP($A108,Sheet1!C:C,Sheet1!D:D)</f>
        <v>7.8100000000000005</v>
      </c>
      <c r="D108" s="4" t="e">
        <f>LOOKUP($A108,Sheet1!E:E,Sheet1!F:F)</f>
        <v>#N/A</v>
      </c>
      <c r="E108" s="4">
        <f>LOOKUP($A108,Sheet1!G:G,Sheet1!H:H)</f>
        <v>8.5619999999999994</v>
      </c>
      <c r="F108" s="4" t="e">
        <f>LOOKUP($A108,Sheet1!I:I,Sheet1!J:J)</f>
        <v>#N/A</v>
      </c>
      <c r="G108" s="4">
        <f>LOOKUP($A108,Sheet1!K:K,Sheet1!L:L)</f>
        <v>122.68</v>
      </c>
      <c r="H108" s="4">
        <f>LOOKUP($A108,Sheet1!M:M,Sheet1!N:N)</f>
        <v>100.68</v>
      </c>
      <c r="I108" s="4" t="e">
        <f>LOOKUP($A108,Sheet1!O:O,Sheet1!P:P)</f>
        <v>#N/A</v>
      </c>
      <c r="J108" s="4">
        <f>LOOKUP($A108,Sheet1!Q:Q,Sheet1!R:R)</f>
        <v>104.35</v>
      </c>
      <c r="K108" s="4">
        <f>LOOKUP($A108,Sheet1!S:S,Sheet1!T:T)</f>
        <v>1.18136</v>
      </c>
      <c r="L108" s="4" t="e">
        <f>LOOKUP($A108,Sheet1!U:U,Sheet1!V:V)</f>
        <v>#N/A</v>
      </c>
      <c r="M108" s="4" t="e">
        <f>LOOKUP($A108,Sheet1!W:W,Sheet1!X:X)</f>
        <v>#N/A</v>
      </c>
      <c r="N108" s="4" t="e">
        <f>LOOKUP($A108,Sheet1!Y:Y,Sheet1!Z:Z)</f>
        <v>#N/A</v>
      </c>
      <c r="O108" s="4" t="e">
        <f>LOOKUP($A108,Sheet1!AA:AA,Sheet1!AB:AB)</f>
        <v>#N/A</v>
      </c>
      <c r="P108" s="4" t="e">
        <f>LOOKUP($A108,Sheet1!AC:AC,Sheet1!AD:AD)</f>
        <v>#N/A</v>
      </c>
      <c r="Q108" s="4" t="e">
        <f>LOOKUP($A108,Sheet1!AE:AE,Sheet1!AF:AF)</f>
        <v>#N/A</v>
      </c>
    </row>
    <row r="109" spans="1:17" x14ac:dyDescent="0.2">
      <c r="A109" s="2">
        <v>28733</v>
      </c>
      <c r="B109" s="4" t="e">
        <f>LOOKUP($A109,Sheet1!A:A,Sheet1!B:B)</f>
        <v>#N/A</v>
      </c>
      <c r="C109" s="4">
        <f>LOOKUP($A109,Sheet1!C:C,Sheet1!D:D)</f>
        <v>8.0399999999999991</v>
      </c>
      <c r="D109" s="4" t="e">
        <f>LOOKUP($A109,Sheet1!E:E,Sheet1!F:F)</f>
        <v>#N/A</v>
      </c>
      <c r="E109" s="4">
        <f>LOOKUP($A109,Sheet1!G:G,Sheet1!H:H)</f>
        <v>8.3919999999999995</v>
      </c>
      <c r="F109" s="4" t="e">
        <f>LOOKUP($A109,Sheet1!I:I,Sheet1!J:J)</f>
        <v>#N/A</v>
      </c>
      <c r="G109" s="4">
        <f>LOOKUP($A109,Sheet1!K:K,Sheet1!L:L)</f>
        <v>125.16</v>
      </c>
      <c r="H109" s="4">
        <f>LOOKUP($A109,Sheet1!M:M,Sheet1!N:N)</f>
        <v>103.29</v>
      </c>
      <c r="I109" s="4" t="e">
        <f>LOOKUP($A109,Sheet1!O:O,Sheet1!P:P)</f>
        <v>#N/A</v>
      </c>
      <c r="J109" s="4">
        <f>LOOKUP($A109,Sheet1!Q:Q,Sheet1!R:R)</f>
        <v>106.63</v>
      </c>
      <c r="K109" s="4">
        <f>LOOKUP($A109,Sheet1!S:S,Sheet1!T:T)</f>
        <v>1.15483</v>
      </c>
      <c r="L109" s="4" t="e">
        <f>LOOKUP($A109,Sheet1!U:U,Sheet1!V:V)</f>
        <v>#N/A</v>
      </c>
      <c r="M109" s="4" t="e">
        <f>LOOKUP($A109,Sheet1!W:W,Sheet1!X:X)</f>
        <v>#N/A</v>
      </c>
      <c r="N109" s="4" t="e">
        <f>LOOKUP($A109,Sheet1!Y:Y,Sheet1!Z:Z)</f>
        <v>#N/A</v>
      </c>
      <c r="O109" s="4" t="e">
        <f>LOOKUP($A109,Sheet1!AA:AA,Sheet1!AB:AB)</f>
        <v>#N/A</v>
      </c>
      <c r="P109" s="4" t="e">
        <f>LOOKUP($A109,Sheet1!AC:AC,Sheet1!AD:AD)</f>
        <v>#N/A</v>
      </c>
      <c r="Q109" s="4" t="e">
        <f>LOOKUP($A109,Sheet1!AE:AE,Sheet1!AF:AF)</f>
        <v>#N/A</v>
      </c>
    </row>
    <row r="110" spans="1:17" x14ac:dyDescent="0.2">
      <c r="A110" s="2">
        <v>28763</v>
      </c>
      <c r="B110" s="4" t="e">
        <f>LOOKUP($A110,Sheet1!A:A,Sheet1!B:B)</f>
        <v>#N/A</v>
      </c>
      <c r="C110" s="4">
        <f>LOOKUP($A110,Sheet1!C:C,Sheet1!D:D)</f>
        <v>8.4499999999999993</v>
      </c>
      <c r="D110" s="4" t="e">
        <f>LOOKUP($A110,Sheet1!E:E,Sheet1!F:F)</f>
        <v>#N/A</v>
      </c>
      <c r="E110" s="4">
        <f>LOOKUP($A110,Sheet1!G:G,Sheet1!H:H)</f>
        <v>8.5619999999999994</v>
      </c>
      <c r="F110" s="4" t="e">
        <f>LOOKUP($A110,Sheet1!I:I,Sheet1!J:J)</f>
        <v>#N/A</v>
      </c>
      <c r="G110" s="4">
        <f>LOOKUP($A110,Sheet1!K:K,Sheet1!L:L)</f>
        <v>126.27</v>
      </c>
      <c r="H110" s="4">
        <f>LOOKUP($A110,Sheet1!M:M,Sheet1!N:N)</f>
        <v>102.54</v>
      </c>
      <c r="I110" s="4" t="e">
        <f>LOOKUP($A110,Sheet1!O:O,Sheet1!P:P)</f>
        <v>#N/A</v>
      </c>
      <c r="J110" s="4">
        <f>LOOKUP($A110,Sheet1!Q:Q,Sheet1!R:R)</f>
        <v>106.38</v>
      </c>
      <c r="K110" s="4">
        <f>LOOKUP($A110,Sheet1!S:S,Sheet1!T:T)</f>
        <v>1.1809499999999999</v>
      </c>
      <c r="L110" s="4" t="e">
        <f>LOOKUP($A110,Sheet1!U:U,Sheet1!V:V)</f>
        <v>#N/A</v>
      </c>
      <c r="M110" s="4" t="e">
        <f>LOOKUP($A110,Sheet1!W:W,Sheet1!X:X)</f>
        <v>#N/A</v>
      </c>
      <c r="N110" s="4" t="e">
        <f>LOOKUP($A110,Sheet1!Y:Y,Sheet1!Z:Z)</f>
        <v>#N/A</v>
      </c>
      <c r="O110" s="4" t="e">
        <f>LOOKUP($A110,Sheet1!AA:AA,Sheet1!AB:AB)</f>
        <v>#N/A</v>
      </c>
      <c r="P110" s="4" t="e">
        <f>LOOKUP($A110,Sheet1!AC:AC,Sheet1!AD:AD)</f>
        <v>#N/A</v>
      </c>
      <c r="Q110" s="4" t="e">
        <f>LOOKUP($A110,Sheet1!AE:AE,Sheet1!AF:AF)</f>
        <v>#N/A</v>
      </c>
    </row>
    <row r="111" spans="1:17" x14ac:dyDescent="0.2">
      <c r="A111" s="2">
        <v>28794</v>
      </c>
      <c r="B111" s="4" t="e">
        <f>LOOKUP($A111,Sheet1!A:A,Sheet1!B:B)</f>
        <v>#N/A</v>
      </c>
      <c r="C111" s="4">
        <f>LOOKUP($A111,Sheet1!C:C,Sheet1!D:D)</f>
        <v>8.9600000000000009</v>
      </c>
      <c r="D111" s="4" t="e">
        <f>LOOKUP($A111,Sheet1!E:E,Sheet1!F:F)</f>
        <v>#N/A</v>
      </c>
      <c r="E111" s="4">
        <f>LOOKUP($A111,Sheet1!G:G,Sheet1!H:H)</f>
        <v>8.9619999999999997</v>
      </c>
      <c r="F111" s="4" t="e">
        <f>LOOKUP($A111,Sheet1!I:I,Sheet1!J:J)</f>
        <v>#N/A</v>
      </c>
      <c r="G111" s="4">
        <f>LOOKUP($A111,Sheet1!K:K,Sheet1!L:L)</f>
        <v>123.46</v>
      </c>
      <c r="H111" s="4">
        <f>LOOKUP($A111,Sheet1!M:M,Sheet1!N:N)</f>
        <v>93.15</v>
      </c>
      <c r="I111" s="4" t="e">
        <f>LOOKUP($A111,Sheet1!O:O,Sheet1!P:P)</f>
        <v>#N/A</v>
      </c>
      <c r="J111" s="4">
        <f>LOOKUP($A111,Sheet1!Q:Q,Sheet1!R:R)</f>
        <v>98.4</v>
      </c>
      <c r="K111" s="4">
        <f>LOOKUP($A111,Sheet1!S:S,Sheet1!T:T)</f>
        <v>1.2498499999999999</v>
      </c>
      <c r="L111" s="4" t="e">
        <f>LOOKUP($A111,Sheet1!U:U,Sheet1!V:V)</f>
        <v>#N/A</v>
      </c>
      <c r="M111" s="4" t="e">
        <f>LOOKUP($A111,Sheet1!W:W,Sheet1!X:X)</f>
        <v>#N/A</v>
      </c>
      <c r="N111" s="4" t="e">
        <f>LOOKUP($A111,Sheet1!Y:Y,Sheet1!Z:Z)</f>
        <v>#N/A</v>
      </c>
      <c r="O111" s="4" t="e">
        <f>LOOKUP($A111,Sheet1!AA:AA,Sheet1!AB:AB)</f>
        <v>#N/A</v>
      </c>
      <c r="P111" s="4" t="e">
        <f>LOOKUP($A111,Sheet1!AC:AC,Sheet1!AD:AD)</f>
        <v>#N/A</v>
      </c>
      <c r="Q111" s="4" t="e">
        <f>LOOKUP($A111,Sheet1!AE:AE,Sheet1!AF:AF)</f>
        <v>#N/A</v>
      </c>
    </row>
    <row r="112" spans="1:17" x14ac:dyDescent="0.2">
      <c r="A112" s="2">
        <v>28824</v>
      </c>
      <c r="B112" s="4" t="e">
        <f>LOOKUP($A112,Sheet1!A:A,Sheet1!B:B)</f>
        <v>#N/A</v>
      </c>
      <c r="C112" s="4">
        <f>LOOKUP($A112,Sheet1!C:C,Sheet1!D:D)</f>
        <v>9.76</v>
      </c>
      <c r="D112" s="4" t="e">
        <f>LOOKUP($A112,Sheet1!E:E,Sheet1!F:F)</f>
        <v>#N/A</v>
      </c>
      <c r="E112" s="4">
        <f>LOOKUP($A112,Sheet1!G:G,Sheet1!H:H)</f>
        <v>8.8620000000000001</v>
      </c>
      <c r="F112" s="4" t="e">
        <f>LOOKUP($A112,Sheet1!I:I,Sheet1!J:J)</f>
        <v>#N/A</v>
      </c>
      <c r="G112" s="4">
        <f>LOOKUP($A112,Sheet1!K:K,Sheet1!L:L)</f>
        <v>118.76</v>
      </c>
      <c r="H112" s="4">
        <f>LOOKUP($A112,Sheet1!M:M,Sheet1!N:N)</f>
        <v>94.7</v>
      </c>
      <c r="I112" s="4" t="e">
        <f>LOOKUP($A112,Sheet1!O:O,Sheet1!P:P)</f>
        <v>#N/A</v>
      </c>
      <c r="J112" s="4">
        <f>LOOKUP($A112,Sheet1!Q:Q,Sheet1!R:R)</f>
        <v>100.19</v>
      </c>
      <c r="K112" s="4">
        <f>LOOKUP($A112,Sheet1!S:S,Sheet1!T:T)</f>
        <v>1.1437299999999999</v>
      </c>
      <c r="L112" s="4" t="e">
        <f>LOOKUP($A112,Sheet1!U:U,Sheet1!V:V)</f>
        <v>#N/A</v>
      </c>
      <c r="M112" s="4" t="e">
        <f>LOOKUP($A112,Sheet1!W:W,Sheet1!X:X)</f>
        <v>#N/A</v>
      </c>
      <c r="N112" s="4" t="e">
        <f>LOOKUP($A112,Sheet1!Y:Y,Sheet1!Z:Z)</f>
        <v>#N/A</v>
      </c>
      <c r="O112" s="4" t="e">
        <f>LOOKUP($A112,Sheet1!AA:AA,Sheet1!AB:AB)</f>
        <v>#N/A</v>
      </c>
      <c r="P112" s="4" t="e">
        <f>LOOKUP($A112,Sheet1!AC:AC,Sheet1!AD:AD)</f>
        <v>#N/A</v>
      </c>
      <c r="Q112" s="4" t="e">
        <f>LOOKUP($A112,Sheet1!AE:AE,Sheet1!AF:AF)</f>
        <v>#N/A</v>
      </c>
    </row>
    <row r="113" spans="1:17" x14ac:dyDescent="0.2">
      <c r="A113" s="2">
        <v>28855</v>
      </c>
      <c r="B113" s="4" t="e">
        <f>LOOKUP($A113,Sheet1!A:A,Sheet1!B:B)</f>
        <v>#N/A</v>
      </c>
      <c r="C113" s="4">
        <f>LOOKUP($A113,Sheet1!C:C,Sheet1!D:D)</f>
        <v>10.029999999999999</v>
      </c>
      <c r="D113" s="4" t="e">
        <f>LOOKUP($A113,Sheet1!E:E,Sheet1!F:F)</f>
        <v>#N/A</v>
      </c>
      <c r="E113" s="4">
        <f>LOOKUP($A113,Sheet1!G:G,Sheet1!H:H)</f>
        <v>9.1519999999999992</v>
      </c>
      <c r="F113" s="4" t="e">
        <f>LOOKUP($A113,Sheet1!I:I,Sheet1!J:J)</f>
        <v>#N/A</v>
      </c>
      <c r="G113" s="4">
        <f>LOOKUP($A113,Sheet1!K:K,Sheet1!L:L)</f>
        <v>122.28</v>
      </c>
      <c r="H113" s="4">
        <f>LOOKUP($A113,Sheet1!M:M,Sheet1!N:N)</f>
        <v>96.11</v>
      </c>
      <c r="I113" s="4" t="e">
        <f>LOOKUP($A113,Sheet1!O:O,Sheet1!P:P)</f>
        <v>#N/A</v>
      </c>
      <c r="J113" s="4">
        <f>LOOKUP($A113,Sheet1!Q:Q,Sheet1!R:R)</f>
        <v>102.69</v>
      </c>
      <c r="K113" s="4">
        <f>LOOKUP($A113,Sheet1!S:S,Sheet1!T:T)</f>
        <v>1.2064300000000001</v>
      </c>
      <c r="L113" s="4" t="e">
        <f>LOOKUP($A113,Sheet1!U:U,Sheet1!V:V)</f>
        <v>#N/A</v>
      </c>
      <c r="M113" s="4" t="e">
        <f>LOOKUP($A113,Sheet1!W:W,Sheet1!X:X)</f>
        <v>#N/A</v>
      </c>
      <c r="N113" s="4" t="e">
        <f>LOOKUP($A113,Sheet1!Y:Y,Sheet1!Z:Z)</f>
        <v>#N/A</v>
      </c>
      <c r="O113" s="4" t="e">
        <f>LOOKUP($A113,Sheet1!AA:AA,Sheet1!AB:AB)</f>
        <v>#N/A</v>
      </c>
      <c r="P113" s="4" t="e">
        <f>LOOKUP($A113,Sheet1!AC:AC,Sheet1!AD:AD)</f>
        <v>#N/A</v>
      </c>
      <c r="Q113" s="4" t="e">
        <f>LOOKUP($A113,Sheet1!AE:AE,Sheet1!AF:AF)</f>
        <v>#N/A</v>
      </c>
    </row>
    <row r="114" spans="1:17" x14ac:dyDescent="0.2">
      <c r="A114" s="2">
        <v>28886</v>
      </c>
      <c r="B114" s="4" t="e">
        <f>LOOKUP($A114,Sheet1!A:A,Sheet1!B:B)</f>
        <v>#N/A</v>
      </c>
      <c r="C114" s="4">
        <f>LOOKUP($A114,Sheet1!C:C,Sheet1!D:D)</f>
        <v>10.07</v>
      </c>
      <c r="D114" s="4" t="e">
        <f>LOOKUP($A114,Sheet1!E:E,Sheet1!F:F)</f>
        <v>#N/A</v>
      </c>
      <c r="E114" s="4">
        <f>LOOKUP($A114,Sheet1!G:G,Sheet1!H:H)</f>
        <v>8.952</v>
      </c>
      <c r="F114" s="4" t="e">
        <f>LOOKUP($A114,Sheet1!I:I,Sheet1!J:J)</f>
        <v>#N/A</v>
      </c>
      <c r="G114" s="4">
        <f>LOOKUP($A114,Sheet1!K:K,Sheet1!L:L)</f>
        <v>125.06</v>
      </c>
      <c r="H114" s="4">
        <f>LOOKUP($A114,Sheet1!M:M,Sheet1!N:N)</f>
        <v>99.93</v>
      </c>
      <c r="I114" s="4" t="e">
        <f>LOOKUP($A114,Sheet1!O:O,Sheet1!P:P)</f>
        <v>#N/A</v>
      </c>
      <c r="J114" s="4">
        <f>LOOKUP($A114,Sheet1!Q:Q,Sheet1!R:R)</f>
        <v>109.15</v>
      </c>
      <c r="K114" s="4">
        <f>LOOKUP($A114,Sheet1!S:S,Sheet1!T:T)</f>
        <v>1.1929099999999999</v>
      </c>
      <c r="L114" s="4" t="e">
        <f>LOOKUP($A114,Sheet1!U:U,Sheet1!V:V)</f>
        <v>#N/A</v>
      </c>
      <c r="M114" s="4" t="e">
        <f>LOOKUP($A114,Sheet1!W:W,Sheet1!X:X)</f>
        <v>#N/A</v>
      </c>
      <c r="N114" s="4" t="e">
        <f>LOOKUP($A114,Sheet1!Y:Y,Sheet1!Z:Z)</f>
        <v>#N/A</v>
      </c>
      <c r="O114" s="4" t="e">
        <f>LOOKUP($A114,Sheet1!AA:AA,Sheet1!AB:AB)</f>
        <v>#N/A</v>
      </c>
      <c r="P114" s="4" t="e">
        <f>LOOKUP($A114,Sheet1!AC:AC,Sheet1!AD:AD)</f>
        <v>#N/A</v>
      </c>
      <c r="Q114" s="4" t="e">
        <f>LOOKUP($A114,Sheet1!AE:AE,Sheet1!AF:AF)</f>
        <v>#N/A</v>
      </c>
    </row>
    <row r="115" spans="1:17" x14ac:dyDescent="0.2">
      <c r="A115" s="2">
        <v>28914</v>
      </c>
      <c r="B115" s="4" t="e">
        <f>LOOKUP($A115,Sheet1!A:A,Sheet1!B:B)</f>
        <v>#N/A</v>
      </c>
      <c r="C115" s="4">
        <f>LOOKUP($A115,Sheet1!C:C,Sheet1!D:D)</f>
        <v>10.06</v>
      </c>
      <c r="D115" s="4" t="e">
        <f>LOOKUP($A115,Sheet1!E:E,Sheet1!F:F)</f>
        <v>#N/A</v>
      </c>
      <c r="E115" s="4">
        <f>LOOKUP($A115,Sheet1!G:G,Sheet1!H:H)</f>
        <v>9.1720000000000006</v>
      </c>
      <c r="F115" s="4" t="e">
        <f>LOOKUP($A115,Sheet1!I:I,Sheet1!J:J)</f>
        <v>#N/A</v>
      </c>
      <c r="G115" s="4">
        <f>LOOKUP($A115,Sheet1!K:K,Sheet1!L:L)</f>
        <v>122.35</v>
      </c>
      <c r="H115" s="4">
        <f>LOOKUP($A115,Sheet1!M:M,Sheet1!N:N)</f>
        <v>96.28</v>
      </c>
      <c r="I115" s="4" t="e">
        <f>LOOKUP($A115,Sheet1!O:O,Sheet1!P:P)</f>
        <v>#N/A</v>
      </c>
      <c r="J115" s="4">
        <f>LOOKUP($A115,Sheet1!Q:Q,Sheet1!R:R)</f>
        <v>107.82</v>
      </c>
      <c r="K115" s="4">
        <f>LOOKUP($A115,Sheet1!S:S,Sheet1!T:T)</f>
        <v>1.14988</v>
      </c>
      <c r="L115" s="4" t="e">
        <f>LOOKUP($A115,Sheet1!U:U,Sheet1!V:V)</f>
        <v>#N/A</v>
      </c>
      <c r="M115" s="4" t="e">
        <f>LOOKUP($A115,Sheet1!W:W,Sheet1!X:X)</f>
        <v>#N/A</v>
      </c>
      <c r="N115" s="4" t="e">
        <f>LOOKUP($A115,Sheet1!Y:Y,Sheet1!Z:Z)</f>
        <v>#N/A</v>
      </c>
      <c r="O115" s="4" t="e">
        <f>LOOKUP($A115,Sheet1!AA:AA,Sheet1!AB:AB)</f>
        <v>#N/A</v>
      </c>
      <c r="P115" s="4" t="e">
        <f>LOOKUP($A115,Sheet1!AC:AC,Sheet1!AD:AD)</f>
        <v>#N/A</v>
      </c>
      <c r="Q115" s="4" t="e">
        <f>LOOKUP($A115,Sheet1!AE:AE,Sheet1!AF:AF)</f>
        <v>#N/A</v>
      </c>
    </row>
    <row r="116" spans="1:17" x14ac:dyDescent="0.2">
      <c r="A116" s="2">
        <v>28945</v>
      </c>
      <c r="B116" s="4" t="e">
        <f>LOOKUP($A116,Sheet1!A:A,Sheet1!B:B)</f>
        <v>#N/A</v>
      </c>
      <c r="C116" s="4">
        <f>LOOKUP($A116,Sheet1!C:C,Sheet1!D:D)</f>
        <v>10.09</v>
      </c>
      <c r="D116" s="4" t="e">
        <f>LOOKUP($A116,Sheet1!E:E,Sheet1!F:F)</f>
        <v>#N/A</v>
      </c>
      <c r="E116" s="4">
        <f>LOOKUP($A116,Sheet1!G:G,Sheet1!H:H)</f>
        <v>9.1120000000000001</v>
      </c>
      <c r="F116" s="4" t="e">
        <f>LOOKUP($A116,Sheet1!I:I,Sheet1!J:J)</f>
        <v>#N/A</v>
      </c>
      <c r="G116" s="4">
        <f>LOOKUP($A116,Sheet1!K:K,Sheet1!L:L)</f>
        <v>127.07</v>
      </c>
      <c r="H116" s="4">
        <f>LOOKUP($A116,Sheet1!M:M,Sheet1!N:N)</f>
        <v>101.59</v>
      </c>
      <c r="I116" s="4" t="e">
        <f>LOOKUP($A116,Sheet1!O:O,Sheet1!P:P)</f>
        <v>#N/A</v>
      </c>
      <c r="J116" s="4">
        <f>LOOKUP($A116,Sheet1!Q:Q,Sheet1!R:R)</f>
        <v>115.92</v>
      </c>
      <c r="K116" s="4">
        <f>LOOKUP($A116,Sheet1!S:S,Sheet1!T:T)</f>
        <v>1.1104499999999999</v>
      </c>
      <c r="L116" s="4" t="e">
        <f>LOOKUP($A116,Sheet1!U:U,Sheet1!V:V)</f>
        <v>#N/A</v>
      </c>
      <c r="M116" s="4" t="e">
        <f>LOOKUP($A116,Sheet1!W:W,Sheet1!X:X)</f>
        <v>#N/A</v>
      </c>
      <c r="N116" s="4" t="e">
        <f>LOOKUP($A116,Sheet1!Y:Y,Sheet1!Z:Z)</f>
        <v>#N/A</v>
      </c>
      <c r="O116" s="4" t="e">
        <f>LOOKUP($A116,Sheet1!AA:AA,Sheet1!AB:AB)</f>
        <v>#N/A</v>
      </c>
      <c r="P116" s="4" t="e">
        <f>LOOKUP($A116,Sheet1!AC:AC,Sheet1!AD:AD)</f>
        <v>#N/A</v>
      </c>
      <c r="Q116" s="4" t="e">
        <f>LOOKUP($A116,Sheet1!AE:AE,Sheet1!AF:AF)</f>
        <v>#N/A</v>
      </c>
    </row>
    <row r="117" spans="1:17" x14ac:dyDescent="0.2">
      <c r="A117" s="2">
        <v>28975</v>
      </c>
      <c r="B117" s="4" t="e">
        <f>LOOKUP($A117,Sheet1!A:A,Sheet1!B:B)</f>
        <v>#N/A</v>
      </c>
      <c r="C117" s="4">
        <f>LOOKUP($A117,Sheet1!C:C,Sheet1!D:D)</f>
        <v>10.01</v>
      </c>
      <c r="D117" s="4" t="e">
        <f>LOOKUP($A117,Sheet1!E:E,Sheet1!F:F)</f>
        <v>#N/A</v>
      </c>
      <c r="E117" s="4">
        <f>LOOKUP($A117,Sheet1!G:G,Sheet1!H:H)</f>
        <v>9.3520000000000003</v>
      </c>
      <c r="F117" s="4" t="e">
        <f>LOOKUP($A117,Sheet1!I:I,Sheet1!J:J)</f>
        <v>#N/A</v>
      </c>
      <c r="G117" s="4">
        <f>LOOKUP($A117,Sheet1!K:K,Sheet1!L:L)</f>
        <v>126.52</v>
      </c>
      <c r="H117" s="4">
        <f>LOOKUP($A117,Sheet1!M:M,Sheet1!N:N)</f>
        <v>101.76</v>
      </c>
      <c r="I117" s="4" t="e">
        <f>LOOKUP($A117,Sheet1!O:O,Sheet1!P:P)</f>
        <v>#N/A</v>
      </c>
      <c r="J117" s="4">
        <f>LOOKUP($A117,Sheet1!Q:Q,Sheet1!R:R)</f>
        <v>115.93</v>
      </c>
      <c r="K117" s="4">
        <f>LOOKUP($A117,Sheet1!S:S,Sheet1!T:T)</f>
        <v>1.07358</v>
      </c>
      <c r="L117" s="4" t="e">
        <f>LOOKUP($A117,Sheet1!U:U,Sheet1!V:V)</f>
        <v>#N/A</v>
      </c>
      <c r="M117" s="4" t="e">
        <f>LOOKUP($A117,Sheet1!W:W,Sheet1!X:X)</f>
        <v>#N/A</v>
      </c>
      <c r="N117" s="4" t="e">
        <f>LOOKUP($A117,Sheet1!Y:Y,Sheet1!Z:Z)</f>
        <v>#N/A</v>
      </c>
      <c r="O117" s="4" t="e">
        <f>LOOKUP($A117,Sheet1!AA:AA,Sheet1!AB:AB)</f>
        <v>#N/A</v>
      </c>
      <c r="P117" s="4" t="e">
        <f>LOOKUP($A117,Sheet1!AC:AC,Sheet1!AD:AD)</f>
        <v>#N/A</v>
      </c>
      <c r="Q117" s="4" t="e">
        <f>LOOKUP($A117,Sheet1!AE:AE,Sheet1!AF:AF)</f>
        <v>#N/A</v>
      </c>
    </row>
    <row r="118" spans="1:17" x14ac:dyDescent="0.2">
      <c r="A118" s="2">
        <v>29006</v>
      </c>
      <c r="B118" s="4" t="e">
        <f>LOOKUP($A118,Sheet1!A:A,Sheet1!B:B)</f>
        <v>#N/A</v>
      </c>
      <c r="C118" s="4">
        <f>LOOKUP($A118,Sheet1!C:C,Sheet1!D:D)</f>
        <v>10.24</v>
      </c>
      <c r="D118" s="4" t="e">
        <f>LOOKUP($A118,Sheet1!E:E,Sheet1!F:F)</f>
        <v>#N/A</v>
      </c>
      <c r="E118" s="4">
        <f>LOOKUP($A118,Sheet1!G:G,Sheet1!H:H)</f>
        <v>9.0619999999999994</v>
      </c>
      <c r="F118" s="4" t="e">
        <f>LOOKUP($A118,Sheet1!I:I,Sheet1!J:J)</f>
        <v>#N/A</v>
      </c>
      <c r="G118" s="4">
        <f>LOOKUP($A118,Sheet1!K:K,Sheet1!L:L)</f>
        <v>123.96</v>
      </c>
      <c r="H118" s="4">
        <f>LOOKUP($A118,Sheet1!M:M,Sheet1!N:N)</f>
        <v>99.08</v>
      </c>
      <c r="I118" s="4" t="e">
        <f>LOOKUP($A118,Sheet1!O:O,Sheet1!P:P)</f>
        <v>#N/A</v>
      </c>
      <c r="J118" s="4">
        <f>LOOKUP($A118,Sheet1!Q:Q,Sheet1!R:R)</f>
        <v>113.46</v>
      </c>
      <c r="K118" s="4">
        <f>LOOKUP($A118,Sheet1!S:S,Sheet1!T:T)</f>
        <v>1.0865499999999999</v>
      </c>
      <c r="L118" s="4" t="e">
        <f>LOOKUP($A118,Sheet1!U:U,Sheet1!V:V)</f>
        <v>#N/A</v>
      </c>
      <c r="M118" s="4" t="e">
        <f>LOOKUP($A118,Sheet1!W:W,Sheet1!X:X)</f>
        <v>#N/A</v>
      </c>
      <c r="N118" s="4" t="e">
        <f>LOOKUP($A118,Sheet1!Y:Y,Sheet1!Z:Z)</f>
        <v>#N/A</v>
      </c>
      <c r="O118" s="4" t="e">
        <f>LOOKUP($A118,Sheet1!AA:AA,Sheet1!AB:AB)</f>
        <v>#N/A</v>
      </c>
      <c r="P118" s="4" t="e">
        <f>LOOKUP($A118,Sheet1!AC:AC,Sheet1!AD:AD)</f>
        <v>#N/A</v>
      </c>
      <c r="Q118" s="4" t="e">
        <f>LOOKUP($A118,Sheet1!AE:AE,Sheet1!AF:AF)</f>
        <v>#N/A</v>
      </c>
    </row>
    <row r="119" spans="1:17" x14ac:dyDescent="0.2">
      <c r="A119" s="2">
        <v>29036</v>
      </c>
      <c r="B119" s="4" t="e">
        <f>LOOKUP($A119,Sheet1!A:A,Sheet1!B:B)</f>
        <v>#N/A</v>
      </c>
      <c r="C119" s="4">
        <f>LOOKUP($A119,Sheet1!C:C,Sheet1!D:D)</f>
        <v>10.29</v>
      </c>
      <c r="D119" s="4" t="e">
        <f>LOOKUP($A119,Sheet1!E:E,Sheet1!F:F)</f>
        <v>#N/A</v>
      </c>
      <c r="E119" s="4">
        <f>LOOKUP($A119,Sheet1!G:G,Sheet1!H:H)</f>
        <v>8.8119999999999994</v>
      </c>
      <c r="F119" s="4" t="e">
        <f>LOOKUP($A119,Sheet1!I:I,Sheet1!J:J)</f>
        <v>#N/A</v>
      </c>
      <c r="G119" s="4">
        <f>LOOKUP($A119,Sheet1!K:K,Sheet1!L:L)</f>
        <v>127.17</v>
      </c>
      <c r="H119" s="4">
        <f>LOOKUP($A119,Sheet1!M:M,Sheet1!N:N)</f>
        <v>102.91</v>
      </c>
      <c r="I119" s="4" t="e">
        <f>LOOKUP($A119,Sheet1!O:O,Sheet1!P:P)</f>
        <v>#N/A</v>
      </c>
      <c r="J119" s="4">
        <f>LOOKUP($A119,Sheet1!Q:Q,Sheet1!R:R)</f>
        <v>117.32</v>
      </c>
      <c r="K119" s="4">
        <f>LOOKUP($A119,Sheet1!S:S,Sheet1!T:T)</f>
        <v>1.0936300000000001</v>
      </c>
      <c r="L119" s="4" t="e">
        <f>LOOKUP($A119,Sheet1!U:U,Sheet1!V:V)</f>
        <v>#N/A</v>
      </c>
      <c r="M119" s="4" t="e">
        <f>LOOKUP($A119,Sheet1!W:W,Sheet1!X:X)</f>
        <v>#N/A</v>
      </c>
      <c r="N119" s="4" t="e">
        <f>LOOKUP($A119,Sheet1!Y:Y,Sheet1!Z:Z)</f>
        <v>#N/A</v>
      </c>
      <c r="O119" s="4" t="e">
        <f>LOOKUP($A119,Sheet1!AA:AA,Sheet1!AB:AB)</f>
        <v>#N/A</v>
      </c>
      <c r="P119" s="4" t="e">
        <f>LOOKUP($A119,Sheet1!AC:AC,Sheet1!AD:AD)</f>
        <v>#N/A</v>
      </c>
      <c r="Q119" s="4" t="e">
        <f>LOOKUP($A119,Sheet1!AE:AE,Sheet1!AF:AF)</f>
        <v>#N/A</v>
      </c>
    </row>
    <row r="120" spans="1:17" x14ac:dyDescent="0.2">
      <c r="A120" s="2">
        <v>29067</v>
      </c>
      <c r="B120" s="4" t="e">
        <f>LOOKUP($A120,Sheet1!A:A,Sheet1!B:B)</f>
        <v>#N/A</v>
      </c>
      <c r="C120" s="4">
        <f>LOOKUP($A120,Sheet1!C:C,Sheet1!D:D)</f>
        <v>10.47</v>
      </c>
      <c r="D120" s="4" t="e">
        <f>LOOKUP($A120,Sheet1!E:E,Sheet1!F:F)</f>
        <v>#N/A</v>
      </c>
      <c r="E120" s="4">
        <f>LOOKUP($A120,Sheet1!G:G,Sheet1!H:H)</f>
        <v>9.0120000000000005</v>
      </c>
      <c r="F120" s="4" t="e">
        <f>LOOKUP($A120,Sheet1!I:I,Sheet1!J:J)</f>
        <v>#N/A</v>
      </c>
      <c r="G120" s="4">
        <f>LOOKUP($A120,Sheet1!K:K,Sheet1!L:L)</f>
        <v>127.75</v>
      </c>
      <c r="H120" s="4">
        <f>LOOKUP($A120,Sheet1!M:M,Sheet1!N:N)</f>
        <v>103.81</v>
      </c>
      <c r="I120" s="4" t="e">
        <f>LOOKUP($A120,Sheet1!O:O,Sheet1!P:P)</f>
        <v>#N/A</v>
      </c>
      <c r="J120" s="4">
        <f>LOOKUP($A120,Sheet1!Q:Q,Sheet1!R:R)</f>
        <v>117.52</v>
      </c>
      <c r="K120" s="4">
        <f>LOOKUP($A120,Sheet1!S:S,Sheet1!T:T)</f>
        <v>1.0913900000000001</v>
      </c>
      <c r="L120" s="4" t="e">
        <f>LOOKUP($A120,Sheet1!U:U,Sheet1!V:V)</f>
        <v>#N/A</v>
      </c>
      <c r="M120" s="4" t="e">
        <f>LOOKUP($A120,Sheet1!W:W,Sheet1!X:X)</f>
        <v>#N/A</v>
      </c>
      <c r="N120" s="4" t="e">
        <f>LOOKUP($A120,Sheet1!Y:Y,Sheet1!Z:Z)</f>
        <v>#N/A</v>
      </c>
      <c r="O120" s="4" t="e">
        <f>LOOKUP($A120,Sheet1!AA:AA,Sheet1!AB:AB)</f>
        <v>#N/A</v>
      </c>
      <c r="P120" s="4" t="e">
        <f>LOOKUP($A120,Sheet1!AC:AC,Sheet1!AD:AD)</f>
        <v>#N/A</v>
      </c>
      <c r="Q120" s="4" t="e">
        <f>LOOKUP($A120,Sheet1!AE:AE,Sheet1!AF:AF)</f>
        <v>#N/A</v>
      </c>
    </row>
    <row r="121" spans="1:17" x14ac:dyDescent="0.2">
      <c r="A121" s="2">
        <v>29098</v>
      </c>
      <c r="B121" s="4" t="e">
        <f>LOOKUP($A121,Sheet1!A:A,Sheet1!B:B)</f>
        <v>#N/A</v>
      </c>
      <c r="C121" s="4">
        <f>LOOKUP($A121,Sheet1!C:C,Sheet1!D:D)</f>
        <v>10.94</v>
      </c>
      <c r="D121" s="4" t="e">
        <f>LOOKUP($A121,Sheet1!E:E,Sheet1!F:F)</f>
        <v>#N/A</v>
      </c>
      <c r="E121" s="4">
        <f>LOOKUP($A121,Sheet1!G:G,Sheet1!H:H)</f>
        <v>9.2420000000000009</v>
      </c>
      <c r="F121" s="4" t="e">
        <f>LOOKUP($A121,Sheet1!I:I,Sheet1!J:J)</f>
        <v>#N/A</v>
      </c>
      <c r="G121" s="4">
        <f>LOOKUP($A121,Sheet1!K:K,Sheet1!L:L)</f>
        <v>132.49</v>
      </c>
      <c r="H121" s="4">
        <f>LOOKUP($A121,Sheet1!M:M,Sheet1!N:N)</f>
        <v>109.32</v>
      </c>
      <c r="I121" s="4" t="e">
        <f>LOOKUP($A121,Sheet1!O:O,Sheet1!P:P)</f>
        <v>#N/A</v>
      </c>
      <c r="J121" s="4">
        <f>LOOKUP($A121,Sheet1!Q:Q,Sheet1!R:R)</f>
        <v>123.38</v>
      </c>
      <c r="K121" s="4">
        <f>LOOKUP($A121,Sheet1!S:S,Sheet1!T:T)</f>
        <v>1.09138</v>
      </c>
      <c r="L121" s="4" t="e">
        <f>LOOKUP($A121,Sheet1!U:U,Sheet1!V:V)</f>
        <v>#N/A</v>
      </c>
      <c r="M121" s="4" t="e">
        <f>LOOKUP($A121,Sheet1!W:W,Sheet1!X:X)</f>
        <v>#N/A</v>
      </c>
      <c r="N121" s="4" t="e">
        <f>LOOKUP($A121,Sheet1!Y:Y,Sheet1!Z:Z)</f>
        <v>#N/A</v>
      </c>
      <c r="O121" s="4" t="e">
        <f>LOOKUP($A121,Sheet1!AA:AA,Sheet1!AB:AB)</f>
        <v>#N/A</v>
      </c>
      <c r="P121" s="4" t="e">
        <f>LOOKUP($A121,Sheet1!AC:AC,Sheet1!AD:AD)</f>
        <v>#N/A</v>
      </c>
      <c r="Q121" s="4" t="e">
        <f>LOOKUP($A121,Sheet1!AE:AE,Sheet1!AF:AF)</f>
        <v>#N/A</v>
      </c>
    </row>
    <row r="122" spans="1:17" x14ac:dyDescent="0.2">
      <c r="A122" s="2">
        <v>29128</v>
      </c>
      <c r="B122" s="4" t="e">
        <f>LOOKUP($A122,Sheet1!A:A,Sheet1!B:B)</f>
        <v>#N/A</v>
      </c>
      <c r="C122" s="4">
        <f>LOOKUP($A122,Sheet1!C:C,Sheet1!D:D)</f>
        <v>11.43</v>
      </c>
      <c r="D122" s="4" t="e">
        <f>LOOKUP($A122,Sheet1!E:E,Sheet1!F:F)</f>
        <v>#N/A</v>
      </c>
      <c r="E122" s="4">
        <f>LOOKUP($A122,Sheet1!G:G,Sheet1!H:H)</f>
        <v>9.4420000000000002</v>
      </c>
      <c r="F122" s="4" t="e">
        <f>LOOKUP($A122,Sheet1!I:I,Sheet1!J:J)</f>
        <v>#N/A</v>
      </c>
      <c r="G122" s="4">
        <f>LOOKUP($A122,Sheet1!K:K,Sheet1!L:L)</f>
        <v>135.08000000000001</v>
      </c>
      <c r="H122" s="4">
        <f>LOOKUP($A122,Sheet1!M:M,Sheet1!N:N)</f>
        <v>109.32</v>
      </c>
      <c r="I122" s="4" t="e">
        <f>LOOKUP($A122,Sheet1!O:O,Sheet1!P:P)</f>
        <v>#N/A</v>
      </c>
      <c r="J122" s="4">
        <f>LOOKUP($A122,Sheet1!Q:Q,Sheet1!R:R)</f>
        <v>123.33</v>
      </c>
      <c r="K122" s="4">
        <f>LOOKUP($A122,Sheet1!S:S,Sheet1!T:T)</f>
        <v>1.10636</v>
      </c>
      <c r="L122" s="4" t="e">
        <f>LOOKUP($A122,Sheet1!U:U,Sheet1!V:V)</f>
        <v>#N/A</v>
      </c>
      <c r="M122" s="4" t="e">
        <f>LOOKUP($A122,Sheet1!W:W,Sheet1!X:X)</f>
        <v>#N/A</v>
      </c>
      <c r="N122" s="4" t="e">
        <f>LOOKUP($A122,Sheet1!Y:Y,Sheet1!Z:Z)</f>
        <v>#N/A</v>
      </c>
      <c r="O122" s="4" t="e">
        <f>LOOKUP($A122,Sheet1!AA:AA,Sheet1!AB:AB)</f>
        <v>#N/A</v>
      </c>
      <c r="P122" s="4" t="e">
        <f>LOOKUP($A122,Sheet1!AC:AC,Sheet1!AD:AD)</f>
        <v>#N/A</v>
      </c>
      <c r="Q122" s="4" t="e">
        <f>LOOKUP($A122,Sheet1!AE:AE,Sheet1!AF:AF)</f>
        <v>#N/A</v>
      </c>
    </row>
    <row r="123" spans="1:17" x14ac:dyDescent="0.2">
      <c r="A123" s="2">
        <v>29159</v>
      </c>
      <c r="B123" s="4" t="e">
        <f>LOOKUP($A123,Sheet1!A:A,Sheet1!B:B)</f>
        <v>#N/A</v>
      </c>
      <c r="C123" s="4">
        <f>LOOKUP($A123,Sheet1!C:C,Sheet1!D:D)</f>
        <v>13.77</v>
      </c>
      <c r="D123" s="4" t="e">
        <f>LOOKUP($A123,Sheet1!E:E,Sheet1!F:F)</f>
        <v>#N/A</v>
      </c>
      <c r="E123" s="4">
        <f>LOOKUP($A123,Sheet1!G:G,Sheet1!H:H)</f>
        <v>10.722</v>
      </c>
      <c r="F123" s="4" t="e">
        <f>LOOKUP($A123,Sheet1!I:I,Sheet1!J:J)</f>
        <v>#N/A</v>
      </c>
      <c r="G123" s="4">
        <f>LOOKUP($A123,Sheet1!K:K,Sheet1!L:L)</f>
        <v>124.64</v>
      </c>
      <c r="H123" s="4">
        <f>LOOKUP($A123,Sheet1!M:M,Sheet1!N:N)</f>
        <v>101.82</v>
      </c>
      <c r="I123" s="4" t="e">
        <f>LOOKUP($A123,Sheet1!O:O,Sheet1!P:P)</f>
        <v>#N/A</v>
      </c>
      <c r="J123" s="4">
        <f>LOOKUP($A123,Sheet1!Q:Q,Sheet1!R:R)</f>
        <v>114.31</v>
      </c>
      <c r="K123" s="4">
        <f>LOOKUP($A123,Sheet1!S:S,Sheet1!T:T)</f>
        <v>1.0240499999999999</v>
      </c>
      <c r="L123" s="4" t="e">
        <f>LOOKUP($A123,Sheet1!U:U,Sheet1!V:V)</f>
        <v>#N/A</v>
      </c>
      <c r="M123" s="4" t="e">
        <f>LOOKUP($A123,Sheet1!W:W,Sheet1!X:X)</f>
        <v>#N/A</v>
      </c>
      <c r="N123" s="4" t="e">
        <f>LOOKUP($A123,Sheet1!Y:Y,Sheet1!Z:Z)</f>
        <v>#N/A</v>
      </c>
      <c r="O123" s="4" t="e">
        <f>LOOKUP($A123,Sheet1!AA:AA,Sheet1!AB:AB)</f>
        <v>#N/A</v>
      </c>
      <c r="P123" s="4" t="e">
        <f>LOOKUP($A123,Sheet1!AC:AC,Sheet1!AD:AD)</f>
        <v>#N/A</v>
      </c>
      <c r="Q123" s="4" t="e">
        <f>LOOKUP($A123,Sheet1!AE:AE,Sheet1!AF:AF)</f>
        <v>#N/A</v>
      </c>
    </row>
    <row r="124" spans="1:17" x14ac:dyDescent="0.2">
      <c r="A124" s="2">
        <v>29189</v>
      </c>
      <c r="B124" s="4" t="e">
        <f>LOOKUP($A124,Sheet1!A:A,Sheet1!B:B)</f>
        <v>#N/A</v>
      </c>
      <c r="C124" s="4">
        <f>LOOKUP($A124,Sheet1!C:C,Sheet1!D:D)</f>
        <v>13.18</v>
      </c>
      <c r="D124" s="4" t="e">
        <f>LOOKUP($A124,Sheet1!E:E,Sheet1!F:F)</f>
        <v>#N/A</v>
      </c>
      <c r="E124" s="4">
        <f>LOOKUP($A124,Sheet1!G:G,Sheet1!H:H)</f>
        <v>10.382</v>
      </c>
      <c r="F124" s="4" t="e">
        <f>LOOKUP($A124,Sheet1!I:I,Sheet1!J:J)</f>
        <v>#N/A</v>
      </c>
      <c r="G124" s="4">
        <f>LOOKUP($A124,Sheet1!K:K,Sheet1!L:L)</f>
        <v>128.08000000000001</v>
      </c>
      <c r="H124" s="4">
        <f>LOOKUP($A124,Sheet1!M:M,Sheet1!N:N)</f>
        <v>106.16</v>
      </c>
      <c r="I124" s="4" t="e">
        <f>LOOKUP($A124,Sheet1!O:O,Sheet1!P:P)</f>
        <v>#N/A</v>
      </c>
      <c r="J124" s="4">
        <f>LOOKUP($A124,Sheet1!Q:Q,Sheet1!R:R)</f>
        <v>119.11</v>
      </c>
      <c r="K124" s="4">
        <f>LOOKUP($A124,Sheet1!S:S,Sheet1!T:T)</f>
        <v>0.98014999999999997</v>
      </c>
      <c r="L124" s="4" t="e">
        <f>LOOKUP($A124,Sheet1!U:U,Sheet1!V:V)</f>
        <v>#N/A</v>
      </c>
      <c r="M124" s="4" t="e">
        <f>LOOKUP($A124,Sheet1!W:W,Sheet1!X:X)</f>
        <v>#N/A</v>
      </c>
      <c r="N124" s="4" t="e">
        <f>LOOKUP($A124,Sheet1!Y:Y,Sheet1!Z:Z)</f>
        <v>#N/A</v>
      </c>
      <c r="O124" s="4" t="e">
        <f>LOOKUP($A124,Sheet1!AA:AA,Sheet1!AB:AB)</f>
        <v>#N/A</v>
      </c>
      <c r="P124" s="4" t="e">
        <f>LOOKUP($A124,Sheet1!AC:AC,Sheet1!AD:AD)</f>
        <v>#N/A</v>
      </c>
      <c r="Q124" s="4" t="e">
        <f>LOOKUP($A124,Sheet1!AE:AE,Sheet1!AF:AF)</f>
        <v>#N/A</v>
      </c>
    </row>
    <row r="125" spans="1:17" x14ac:dyDescent="0.2">
      <c r="A125" s="2">
        <v>29220</v>
      </c>
      <c r="B125" s="4" t="e">
        <f>LOOKUP($A125,Sheet1!A:A,Sheet1!B:B)</f>
        <v>#N/A</v>
      </c>
      <c r="C125" s="4">
        <f>LOOKUP($A125,Sheet1!C:C,Sheet1!D:D)</f>
        <v>13.78</v>
      </c>
      <c r="D125" s="4" t="e">
        <f>LOOKUP($A125,Sheet1!E:E,Sheet1!F:F)</f>
        <v>#N/A</v>
      </c>
      <c r="E125" s="4">
        <f>LOOKUP($A125,Sheet1!G:G,Sheet1!H:H)</f>
        <v>10.332000000000001</v>
      </c>
      <c r="F125" s="4" t="e">
        <f>LOOKUP($A125,Sheet1!I:I,Sheet1!J:J)</f>
        <v>#N/A</v>
      </c>
      <c r="G125" s="4">
        <f>LOOKUP($A125,Sheet1!K:K,Sheet1!L:L)</f>
        <v>131.1</v>
      </c>
      <c r="H125" s="4">
        <f>LOOKUP($A125,Sheet1!M:M,Sheet1!N:N)</f>
        <v>107.94</v>
      </c>
      <c r="I125" s="4" t="e">
        <f>LOOKUP($A125,Sheet1!O:O,Sheet1!P:P)</f>
        <v>#N/A</v>
      </c>
      <c r="J125" s="4">
        <f>LOOKUP($A125,Sheet1!Q:Q,Sheet1!R:R)</f>
        <v>121.02</v>
      </c>
      <c r="K125" s="4">
        <f>LOOKUP($A125,Sheet1!S:S,Sheet1!T:T)</f>
        <v>1.0375000000000001</v>
      </c>
      <c r="L125" s="4" t="e">
        <f>LOOKUP($A125,Sheet1!U:U,Sheet1!V:V)</f>
        <v>#N/A</v>
      </c>
      <c r="M125" s="4" t="e">
        <f>LOOKUP($A125,Sheet1!W:W,Sheet1!X:X)</f>
        <v>#N/A</v>
      </c>
      <c r="N125" s="4" t="e">
        <f>LOOKUP($A125,Sheet1!Y:Y,Sheet1!Z:Z)</f>
        <v>#N/A</v>
      </c>
      <c r="O125" s="4" t="e">
        <f>LOOKUP($A125,Sheet1!AA:AA,Sheet1!AB:AB)</f>
        <v>#N/A</v>
      </c>
      <c r="P125" s="4" t="e">
        <f>LOOKUP($A125,Sheet1!AC:AC,Sheet1!AD:AD)</f>
        <v>#N/A</v>
      </c>
      <c r="Q125" s="4" t="e">
        <f>LOOKUP($A125,Sheet1!AE:AE,Sheet1!AF:AF)</f>
        <v>#N/A</v>
      </c>
    </row>
    <row r="126" spans="1:17" x14ac:dyDescent="0.2">
      <c r="A126" s="2">
        <v>29251</v>
      </c>
      <c r="B126" s="4" t="e">
        <f>LOOKUP($A126,Sheet1!A:A,Sheet1!B:B)</f>
        <v>#N/A</v>
      </c>
      <c r="C126" s="4">
        <f>LOOKUP($A126,Sheet1!C:C,Sheet1!D:D)</f>
        <v>13.82</v>
      </c>
      <c r="D126" s="4" t="e">
        <f>LOOKUP($A126,Sheet1!E:E,Sheet1!F:F)</f>
        <v>#N/A</v>
      </c>
      <c r="E126" s="4">
        <f>LOOKUP($A126,Sheet1!G:G,Sheet1!H:H)</f>
        <v>11.132</v>
      </c>
      <c r="F126" s="4" t="e">
        <f>LOOKUP($A126,Sheet1!I:I,Sheet1!J:J)</f>
        <v>#N/A</v>
      </c>
      <c r="G126" s="4">
        <f>LOOKUP($A126,Sheet1!K:K,Sheet1!L:L)</f>
        <v>138.59</v>
      </c>
      <c r="H126" s="4">
        <f>LOOKUP($A126,Sheet1!M:M,Sheet1!N:N)</f>
        <v>114.16</v>
      </c>
      <c r="I126" s="4" t="e">
        <f>LOOKUP($A126,Sheet1!O:O,Sheet1!P:P)</f>
        <v>#N/A</v>
      </c>
      <c r="J126" s="4">
        <f>LOOKUP($A126,Sheet1!Q:Q,Sheet1!R:R)</f>
        <v>128.56</v>
      </c>
      <c r="K126" s="4">
        <f>LOOKUP($A126,Sheet1!S:S,Sheet1!T:T)</f>
        <v>1.05915</v>
      </c>
      <c r="L126" s="4" t="e">
        <f>LOOKUP($A126,Sheet1!U:U,Sheet1!V:V)</f>
        <v>#N/A</v>
      </c>
      <c r="M126" s="4" t="e">
        <f>LOOKUP($A126,Sheet1!W:W,Sheet1!X:X)</f>
        <v>#N/A</v>
      </c>
      <c r="N126" s="4" t="e">
        <f>LOOKUP($A126,Sheet1!Y:Y,Sheet1!Z:Z)</f>
        <v>#N/A</v>
      </c>
      <c r="O126" s="4" t="e">
        <f>LOOKUP($A126,Sheet1!AA:AA,Sheet1!AB:AB)</f>
        <v>#N/A</v>
      </c>
      <c r="P126" s="4" t="e">
        <f>LOOKUP($A126,Sheet1!AC:AC,Sheet1!AD:AD)</f>
        <v>#N/A</v>
      </c>
      <c r="Q126" s="4" t="e">
        <f>LOOKUP($A126,Sheet1!AE:AE,Sheet1!AF:AF)</f>
        <v>#N/A</v>
      </c>
    </row>
    <row r="127" spans="1:17" x14ac:dyDescent="0.2">
      <c r="A127" s="2">
        <v>29280</v>
      </c>
      <c r="B127" s="4" t="e">
        <f>LOOKUP($A127,Sheet1!A:A,Sheet1!B:B)</f>
        <v>#N/A</v>
      </c>
      <c r="C127" s="4">
        <f>LOOKUP($A127,Sheet1!C:C,Sheet1!D:D)</f>
        <v>14.13</v>
      </c>
      <c r="D127" s="4" t="e">
        <f>LOOKUP($A127,Sheet1!E:E,Sheet1!F:F)</f>
        <v>#N/A</v>
      </c>
      <c r="E127" s="4">
        <f>LOOKUP($A127,Sheet1!G:G,Sheet1!H:H)</f>
        <v>12.722</v>
      </c>
      <c r="F127" s="4" t="e">
        <f>LOOKUP($A127,Sheet1!I:I,Sheet1!J:J)</f>
        <v>#N/A</v>
      </c>
      <c r="G127" s="4">
        <f>LOOKUP($A127,Sheet1!K:K,Sheet1!L:L)</f>
        <v>138.25</v>
      </c>
      <c r="H127" s="4">
        <f>LOOKUP($A127,Sheet1!M:M,Sheet1!N:N)</f>
        <v>113.66</v>
      </c>
      <c r="I127" s="4" t="e">
        <f>LOOKUP($A127,Sheet1!O:O,Sheet1!P:P)</f>
        <v>#N/A</v>
      </c>
      <c r="J127" s="4">
        <f>LOOKUP($A127,Sheet1!Q:Q,Sheet1!R:R)</f>
        <v>128.47999999999999</v>
      </c>
      <c r="K127" s="4">
        <f>LOOKUP($A127,Sheet1!S:S,Sheet1!T:T)</f>
        <v>1.0121100000000001</v>
      </c>
      <c r="L127" s="4" t="e">
        <f>LOOKUP($A127,Sheet1!U:U,Sheet1!V:V)</f>
        <v>#N/A</v>
      </c>
      <c r="M127" s="4" t="e">
        <f>LOOKUP($A127,Sheet1!W:W,Sheet1!X:X)</f>
        <v>#N/A</v>
      </c>
      <c r="N127" s="4" t="e">
        <f>LOOKUP($A127,Sheet1!Y:Y,Sheet1!Z:Z)</f>
        <v>#N/A</v>
      </c>
      <c r="O127" s="4" t="e">
        <f>LOOKUP($A127,Sheet1!AA:AA,Sheet1!AB:AB)</f>
        <v>#N/A</v>
      </c>
      <c r="P127" s="4" t="e">
        <f>LOOKUP($A127,Sheet1!AC:AC,Sheet1!AD:AD)</f>
        <v>#N/A</v>
      </c>
      <c r="Q127" s="4" t="e">
        <f>LOOKUP($A127,Sheet1!AE:AE,Sheet1!AF:AF)</f>
        <v>#N/A</v>
      </c>
    </row>
    <row r="128" spans="1:17" x14ac:dyDescent="0.2">
      <c r="A128" s="2">
        <v>29311</v>
      </c>
      <c r="B128" s="4" t="e">
        <f>LOOKUP($A128,Sheet1!A:A,Sheet1!B:B)</f>
        <v>#N/A</v>
      </c>
      <c r="C128" s="4">
        <f>LOOKUP($A128,Sheet1!C:C,Sheet1!D:D)</f>
        <v>17.190000000000001</v>
      </c>
      <c r="D128" s="4" t="e">
        <f>LOOKUP($A128,Sheet1!E:E,Sheet1!F:F)</f>
        <v>#N/A</v>
      </c>
      <c r="E128" s="4">
        <f>LOOKUP($A128,Sheet1!G:G,Sheet1!H:H)</f>
        <v>12.641999999999999</v>
      </c>
      <c r="F128" s="4" t="e">
        <f>LOOKUP($A128,Sheet1!I:I,Sheet1!J:J)</f>
        <v>#N/A</v>
      </c>
      <c r="G128" s="4">
        <f>LOOKUP($A128,Sheet1!K:K,Sheet1!L:L)</f>
        <v>122.96</v>
      </c>
      <c r="H128" s="4">
        <f>LOOKUP($A128,Sheet1!M:M,Sheet1!N:N)</f>
        <v>102.09</v>
      </c>
      <c r="I128" s="4" t="e">
        <f>LOOKUP($A128,Sheet1!O:O,Sheet1!P:P)</f>
        <v>#N/A</v>
      </c>
      <c r="J128" s="4">
        <f>LOOKUP($A128,Sheet1!Q:Q,Sheet1!R:R)</f>
        <v>114.68</v>
      </c>
      <c r="K128" s="4">
        <f>LOOKUP($A128,Sheet1!S:S,Sheet1!T:T)</f>
        <v>0.98767000000000005</v>
      </c>
      <c r="L128" s="4" t="e">
        <f>LOOKUP($A128,Sheet1!U:U,Sheet1!V:V)</f>
        <v>#N/A</v>
      </c>
      <c r="M128" s="4" t="e">
        <f>LOOKUP($A128,Sheet1!W:W,Sheet1!X:X)</f>
        <v>#N/A</v>
      </c>
      <c r="N128" s="4" t="e">
        <f>LOOKUP($A128,Sheet1!Y:Y,Sheet1!Z:Z)</f>
        <v>#N/A</v>
      </c>
      <c r="O128" s="4" t="e">
        <f>LOOKUP($A128,Sheet1!AA:AA,Sheet1!AB:AB)</f>
        <v>#N/A</v>
      </c>
      <c r="P128" s="4" t="e">
        <f>LOOKUP($A128,Sheet1!AC:AC,Sheet1!AD:AD)</f>
        <v>#N/A</v>
      </c>
      <c r="Q128" s="4" t="e">
        <f>LOOKUP($A128,Sheet1!AE:AE,Sheet1!AF:AF)</f>
        <v>#N/A</v>
      </c>
    </row>
    <row r="129" spans="1:17" x14ac:dyDescent="0.2">
      <c r="A129" s="2">
        <v>29341</v>
      </c>
      <c r="B129" s="4" t="e">
        <f>LOOKUP($A129,Sheet1!A:A,Sheet1!B:B)</f>
        <v>#N/A</v>
      </c>
      <c r="C129" s="4">
        <f>LOOKUP($A129,Sheet1!C:C,Sheet1!D:D)</f>
        <v>17.61</v>
      </c>
      <c r="D129" s="4" t="e">
        <f>LOOKUP($A129,Sheet1!E:E,Sheet1!F:F)</f>
        <v>#N/A</v>
      </c>
      <c r="E129" s="4">
        <f>LOOKUP($A129,Sheet1!G:G,Sheet1!H:H)</f>
        <v>10.762</v>
      </c>
      <c r="F129" s="4" t="e">
        <f>LOOKUP($A129,Sheet1!I:I,Sheet1!J:J)</f>
        <v>#N/A</v>
      </c>
      <c r="G129" s="4">
        <f>LOOKUP($A129,Sheet1!K:K,Sheet1!L:L)</f>
        <v>130.58000000000001</v>
      </c>
      <c r="H129" s="4">
        <f>LOOKUP($A129,Sheet1!M:M,Sheet1!N:N)</f>
        <v>106.29</v>
      </c>
      <c r="I129" s="4" t="e">
        <f>LOOKUP($A129,Sheet1!O:O,Sheet1!P:P)</f>
        <v>#N/A</v>
      </c>
      <c r="J129" s="4">
        <f>LOOKUP($A129,Sheet1!Q:Q,Sheet1!R:R)</f>
        <v>118.89</v>
      </c>
      <c r="K129" s="4">
        <f>LOOKUP($A129,Sheet1!S:S,Sheet1!T:T)</f>
        <v>1.06372</v>
      </c>
      <c r="L129" s="4" t="e">
        <f>LOOKUP($A129,Sheet1!U:U,Sheet1!V:V)</f>
        <v>#N/A</v>
      </c>
      <c r="M129" s="4" t="e">
        <f>LOOKUP($A129,Sheet1!W:W,Sheet1!X:X)</f>
        <v>#N/A</v>
      </c>
      <c r="N129" s="4" t="e">
        <f>LOOKUP($A129,Sheet1!Y:Y,Sheet1!Z:Z)</f>
        <v>#N/A</v>
      </c>
      <c r="O129" s="4" t="e">
        <f>LOOKUP($A129,Sheet1!AA:AA,Sheet1!AB:AB)</f>
        <v>#N/A</v>
      </c>
      <c r="P129" s="4" t="e">
        <f>LOOKUP($A129,Sheet1!AC:AC,Sheet1!AD:AD)</f>
        <v>#N/A</v>
      </c>
      <c r="Q129" s="4" t="e">
        <f>LOOKUP($A129,Sheet1!AE:AE,Sheet1!AF:AF)</f>
        <v>#N/A</v>
      </c>
    </row>
    <row r="130" spans="1:17" x14ac:dyDescent="0.2">
      <c r="A130" s="2">
        <v>29372</v>
      </c>
      <c r="B130" s="4" t="e">
        <f>LOOKUP($A130,Sheet1!A:A,Sheet1!B:B)</f>
        <v>#N/A</v>
      </c>
      <c r="C130" s="4">
        <f>LOOKUP($A130,Sheet1!C:C,Sheet1!D:D)</f>
        <v>10.98</v>
      </c>
      <c r="D130" s="4" t="e">
        <f>LOOKUP($A130,Sheet1!E:E,Sheet1!F:F)</f>
        <v>#N/A</v>
      </c>
      <c r="E130" s="4">
        <f>LOOKUP($A130,Sheet1!G:G,Sheet1!H:H)</f>
        <v>10.252000000000001</v>
      </c>
      <c r="F130" s="4" t="e">
        <f>LOOKUP($A130,Sheet1!I:I,Sheet1!J:J)</f>
        <v>#N/A</v>
      </c>
      <c r="G130" s="4">
        <f>LOOKUP($A130,Sheet1!K:K,Sheet1!L:L)</f>
        <v>136.57</v>
      </c>
      <c r="H130" s="4">
        <f>LOOKUP($A130,Sheet1!M:M,Sheet1!N:N)</f>
        <v>111.24</v>
      </c>
      <c r="I130" s="4" t="e">
        <f>LOOKUP($A130,Sheet1!O:O,Sheet1!P:P)</f>
        <v>#N/A</v>
      </c>
      <c r="J130" s="4">
        <f>LOOKUP($A130,Sheet1!Q:Q,Sheet1!R:R)</f>
        <v>124.56</v>
      </c>
      <c r="K130" s="4">
        <f>LOOKUP($A130,Sheet1!S:S,Sheet1!T:T)</f>
        <v>1.1355200000000001</v>
      </c>
      <c r="L130" s="4" t="e">
        <f>LOOKUP($A130,Sheet1!U:U,Sheet1!V:V)</f>
        <v>#N/A</v>
      </c>
      <c r="M130" s="4" t="e">
        <f>LOOKUP($A130,Sheet1!W:W,Sheet1!X:X)</f>
        <v>#N/A</v>
      </c>
      <c r="N130" s="4" t="e">
        <f>LOOKUP($A130,Sheet1!Y:Y,Sheet1!Z:Z)</f>
        <v>#N/A</v>
      </c>
      <c r="O130" s="4" t="e">
        <f>LOOKUP($A130,Sheet1!AA:AA,Sheet1!AB:AB)</f>
        <v>#N/A</v>
      </c>
      <c r="P130" s="4" t="e">
        <f>LOOKUP($A130,Sheet1!AC:AC,Sheet1!AD:AD)</f>
        <v>#N/A</v>
      </c>
      <c r="Q130" s="4" t="e">
        <f>LOOKUP($A130,Sheet1!AE:AE,Sheet1!AF:AF)</f>
        <v>#N/A</v>
      </c>
    </row>
    <row r="131" spans="1:17" x14ac:dyDescent="0.2">
      <c r="A131" s="2">
        <v>29402</v>
      </c>
      <c r="B131" s="4" t="e">
        <f>LOOKUP($A131,Sheet1!A:A,Sheet1!B:B)</f>
        <v>#N/A</v>
      </c>
      <c r="C131" s="4">
        <f>LOOKUP($A131,Sheet1!C:C,Sheet1!D:D)</f>
        <v>9.4700000000000006</v>
      </c>
      <c r="D131" s="4" t="e">
        <f>LOOKUP($A131,Sheet1!E:E,Sheet1!F:F)</f>
        <v>#N/A</v>
      </c>
      <c r="E131" s="4">
        <f>LOOKUP($A131,Sheet1!G:G,Sheet1!H:H)</f>
        <v>10.092000000000001</v>
      </c>
      <c r="F131" s="4" t="e">
        <f>LOOKUP($A131,Sheet1!I:I,Sheet1!J:J)</f>
        <v>#N/A</v>
      </c>
      <c r="G131" s="4">
        <f>LOOKUP($A131,Sheet1!K:K,Sheet1!L:L)</f>
        <v>142.68</v>
      </c>
      <c r="H131" s="4">
        <f>LOOKUP($A131,Sheet1!M:M,Sheet1!N:N)</f>
        <v>114.24</v>
      </c>
      <c r="I131" s="4" t="e">
        <f>LOOKUP($A131,Sheet1!O:O,Sheet1!P:P)</f>
        <v>#N/A</v>
      </c>
      <c r="J131" s="4">
        <f>LOOKUP($A131,Sheet1!Q:Q,Sheet1!R:R)</f>
        <v>128.34</v>
      </c>
      <c r="K131" s="4">
        <f>LOOKUP($A131,Sheet1!S:S,Sheet1!T:T)</f>
        <v>1.1617299999999999</v>
      </c>
      <c r="L131" s="4" t="e">
        <f>LOOKUP($A131,Sheet1!U:U,Sheet1!V:V)</f>
        <v>#N/A</v>
      </c>
      <c r="M131" s="4" t="e">
        <f>LOOKUP($A131,Sheet1!W:W,Sheet1!X:X)</f>
        <v>#N/A</v>
      </c>
      <c r="N131" s="4" t="e">
        <f>LOOKUP($A131,Sheet1!Y:Y,Sheet1!Z:Z)</f>
        <v>#N/A</v>
      </c>
      <c r="O131" s="4" t="e">
        <f>LOOKUP($A131,Sheet1!AA:AA,Sheet1!AB:AB)</f>
        <v>#N/A</v>
      </c>
      <c r="P131" s="4" t="e">
        <f>LOOKUP($A131,Sheet1!AC:AC,Sheet1!AD:AD)</f>
        <v>#N/A</v>
      </c>
      <c r="Q131" s="4" t="e">
        <f>LOOKUP($A131,Sheet1!AE:AE,Sheet1!AF:AF)</f>
        <v>#N/A</v>
      </c>
    </row>
    <row r="132" spans="1:17" x14ac:dyDescent="0.2">
      <c r="A132" s="2">
        <v>29433</v>
      </c>
      <c r="B132" s="4" t="e">
        <f>LOOKUP($A132,Sheet1!A:A,Sheet1!B:B)</f>
        <v>#N/A</v>
      </c>
      <c r="C132" s="4">
        <f>LOOKUP($A132,Sheet1!C:C,Sheet1!D:D)</f>
        <v>9.0299999999999994</v>
      </c>
      <c r="D132" s="4" t="e">
        <f>LOOKUP($A132,Sheet1!E:E,Sheet1!F:F)</f>
        <v>#N/A</v>
      </c>
      <c r="E132" s="4">
        <f>LOOKUP($A132,Sheet1!G:G,Sheet1!H:H)</f>
        <v>10.762</v>
      </c>
      <c r="F132" s="4" t="e">
        <f>LOOKUP($A132,Sheet1!I:I,Sheet1!J:J)</f>
        <v>#N/A</v>
      </c>
      <c r="G132" s="4">
        <f>LOOKUP($A132,Sheet1!K:K,Sheet1!L:L)</f>
        <v>146.63</v>
      </c>
      <c r="H132" s="4">
        <f>LOOKUP($A132,Sheet1!M:M,Sheet1!N:N)</f>
        <v>121.67</v>
      </c>
      <c r="I132" s="4" t="e">
        <f>LOOKUP($A132,Sheet1!O:O,Sheet1!P:P)</f>
        <v>#N/A</v>
      </c>
      <c r="J132" s="4">
        <f>LOOKUP($A132,Sheet1!Q:Q,Sheet1!R:R)</f>
        <v>135.74</v>
      </c>
      <c r="K132" s="4">
        <f>LOOKUP($A132,Sheet1!S:S,Sheet1!T:T)</f>
        <v>1.1115200000000001</v>
      </c>
      <c r="L132" s="4" t="e">
        <f>LOOKUP($A132,Sheet1!U:U,Sheet1!V:V)</f>
        <v>#N/A</v>
      </c>
      <c r="M132" s="4" t="e">
        <f>LOOKUP($A132,Sheet1!W:W,Sheet1!X:X)</f>
        <v>#N/A</v>
      </c>
      <c r="N132" s="4" t="e">
        <f>LOOKUP($A132,Sheet1!Y:Y,Sheet1!Z:Z)</f>
        <v>#N/A</v>
      </c>
      <c r="O132" s="4" t="e">
        <f>LOOKUP($A132,Sheet1!AA:AA,Sheet1!AB:AB)</f>
        <v>#N/A</v>
      </c>
      <c r="P132" s="4" t="e">
        <f>LOOKUP($A132,Sheet1!AC:AC,Sheet1!AD:AD)</f>
        <v>#N/A</v>
      </c>
      <c r="Q132" s="4" t="e">
        <f>LOOKUP($A132,Sheet1!AE:AE,Sheet1!AF:AF)</f>
        <v>#N/A</v>
      </c>
    </row>
    <row r="133" spans="1:17" x14ac:dyDescent="0.2">
      <c r="A133" s="2">
        <v>29464</v>
      </c>
      <c r="B133" s="4" t="e">
        <f>LOOKUP($A133,Sheet1!A:A,Sheet1!B:B)</f>
        <v>#N/A</v>
      </c>
      <c r="C133" s="4">
        <f>LOOKUP($A133,Sheet1!C:C,Sheet1!D:D)</f>
        <v>9.61</v>
      </c>
      <c r="D133" s="4" t="e">
        <f>LOOKUP($A133,Sheet1!E:E,Sheet1!F:F)</f>
        <v>#N/A</v>
      </c>
      <c r="E133" s="4">
        <f>LOOKUP($A133,Sheet1!G:G,Sheet1!H:H)</f>
        <v>11.552</v>
      </c>
      <c r="F133" s="4" t="e">
        <f>LOOKUP($A133,Sheet1!I:I,Sheet1!J:J)</f>
        <v>#N/A</v>
      </c>
      <c r="G133" s="4">
        <f>LOOKUP($A133,Sheet1!K:K,Sheet1!L:L)</f>
        <v>149.05000000000001</v>
      </c>
      <c r="H133" s="4">
        <f>LOOKUP($A133,Sheet1!M:M,Sheet1!N:N)</f>
        <v>122.38</v>
      </c>
      <c r="I133" s="4" t="e">
        <f>LOOKUP($A133,Sheet1!O:O,Sheet1!P:P)</f>
        <v>#N/A</v>
      </c>
      <c r="J133" s="4">
        <f>LOOKUP($A133,Sheet1!Q:Q,Sheet1!R:R)</f>
        <v>136.25</v>
      </c>
      <c r="K133" s="4">
        <f>LOOKUP($A133,Sheet1!S:S,Sheet1!T:T)</f>
        <v>1.18238</v>
      </c>
      <c r="L133" s="4" t="e">
        <f>LOOKUP($A133,Sheet1!U:U,Sheet1!V:V)</f>
        <v>#N/A</v>
      </c>
      <c r="M133" s="4" t="e">
        <f>LOOKUP($A133,Sheet1!W:W,Sheet1!X:X)</f>
        <v>#N/A</v>
      </c>
      <c r="N133" s="4" t="e">
        <f>LOOKUP($A133,Sheet1!Y:Y,Sheet1!Z:Z)</f>
        <v>#N/A</v>
      </c>
      <c r="O133" s="4" t="e">
        <f>LOOKUP($A133,Sheet1!AA:AA,Sheet1!AB:AB)</f>
        <v>#N/A</v>
      </c>
      <c r="P133" s="4" t="e">
        <f>LOOKUP($A133,Sheet1!AC:AC,Sheet1!AD:AD)</f>
        <v>#N/A</v>
      </c>
      <c r="Q133" s="4" t="e">
        <f>LOOKUP($A133,Sheet1!AE:AE,Sheet1!AF:AF)</f>
        <v>#N/A</v>
      </c>
    </row>
    <row r="134" spans="1:17" x14ac:dyDescent="0.2">
      <c r="A134" s="2">
        <v>29494</v>
      </c>
      <c r="B134" s="4" t="e">
        <f>LOOKUP($A134,Sheet1!A:A,Sheet1!B:B)</f>
        <v>#N/A</v>
      </c>
      <c r="C134" s="4">
        <f>LOOKUP($A134,Sheet1!C:C,Sheet1!D:D)</f>
        <v>10.87</v>
      </c>
      <c r="D134" s="4" t="e">
        <f>LOOKUP($A134,Sheet1!E:E,Sheet1!F:F)</f>
        <v>#N/A</v>
      </c>
      <c r="E134" s="4">
        <f>LOOKUP($A134,Sheet1!G:G,Sheet1!H:H)</f>
        <v>11.862</v>
      </c>
      <c r="F134" s="4" t="e">
        <f>LOOKUP($A134,Sheet1!I:I,Sheet1!J:J)</f>
        <v>#N/A</v>
      </c>
      <c r="G134" s="4">
        <f>LOOKUP($A134,Sheet1!K:K,Sheet1!L:L)</f>
        <v>153.09</v>
      </c>
      <c r="H134" s="4">
        <f>LOOKUP($A134,Sheet1!M:M,Sheet1!N:N)</f>
        <v>125.46</v>
      </c>
      <c r="I134" s="4" t="e">
        <f>LOOKUP($A134,Sheet1!O:O,Sheet1!P:P)</f>
        <v>#N/A</v>
      </c>
      <c r="J134" s="4">
        <f>LOOKUP($A134,Sheet1!Q:Q,Sheet1!R:R)</f>
        <v>138.47999999999999</v>
      </c>
      <c r="K134" s="4">
        <f>LOOKUP($A134,Sheet1!S:S,Sheet1!T:T)</f>
        <v>1.2583599999999999</v>
      </c>
      <c r="L134" s="4" t="e">
        <f>LOOKUP($A134,Sheet1!U:U,Sheet1!V:V)</f>
        <v>#N/A</v>
      </c>
      <c r="M134" s="4" t="e">
        <f>LOOKUP($A134,Sheet1!W:W,Sheet1!X:X)</f>
        <v>#N/A</v>
      </c>
      <c r="N134" s="4" t="e">
        <f>LOOKUP($A134,Sheet1!Y:Y,Sheet1!Z:Z)</f>
        <v>#N/A</v>
      </c>
      <c r="O134" s="4" t="e">
        <f>LOOKUP($A134,Sheet1!AA:AA,Sheet1!AB:AB)</f>
        <v>#N/A</v>
      </c>
      <c r="P134" s="4" t="e">
        <f>LOOKUP($A134,Sheet1!AC:AC,Sheet1!AD:AD)</f>
        <v>#N/A</v>
      </c>
      <c r="Q134" s="4" t="e">
        <f>LOOKUP($A134,Sheet1!AE:AE,Sheet1!AF:AF)</f>
        <v>#N/A</v>
      </c>
    </row>
    <row r="135" spans="1:17" x14ac:dyDescent="0.2">
      <c r="A135" s="2">
        <v>29525</v>
      </c>
      <c r="B135" s="4" t="e">
        <f>LOOKUP($A135,Sheet1!A:A,Sheet1!B:B)</f>
        <v>#N/A</v>
      </c>
      <c r="C135" s="4">
        <f>LOOKUP($A135,Sheet1!C:C,Sheet1!D:D)</f>
        <v>12.81</v>
      </c>
      <c r="D135" s="4" t="e">
        <f>LOOKUP($A135,Sheet1!E:E,Sheet1!F:F)</f>
        <v>#N/A</v>
      </c>
      <c r="E135" s="4">
        <f>LOOKUP($A135,Sheet1!G:G,Sheet1!H:H)</f>
        <v>12.462</v>
      </c>
      <c r="F135" s="4" t="e">
        <f>LOOKUP($A135,Sheet1!I:I,Sheet1!J:J)</f>
        <v>#N/A</v>
      </c>
      <c r="G135" s="4">
        <f>LOOKUP($A135,Sheet1!K:K,Sheet1!L:L)</f>
        <v>157.1</v>
      </c>
      <c r="H135" s="4">
        <f>LOOKUP($A135,Sheet1!M:M,Sheet1!N:N)</f>
        <v>127.47</v>
      </c>
      <c r="I135" s="4" t="e">
        <f>LOOKUP($A135,Sheet1!O:O,Sheet1!P:P)</f>
        <v>#N/A</v>
      </c>
      <c r="J135" s="4">
        <f>LOOKUP($A135,Sheet1!Q:Q,Sheet1!R:R)</f>
        <v>140.69999999999999</v>
      </c>
      <c r="K135" s="4">
        <f>LOOKUP($A135,Sheet1!S:S,Sheet1!T:T)</f>
        <v>1.2920499999999999</v>
      </c>
      <c r="L135" s="4" t="e">
        <f>LOOKUP($A135,Sheet1!U:U,Sheet1!V:V)</f>
        <v>#N/A</v>
      </c>
      <c r="M135" s="4" t="e">
        <f>LOOKUP($A135,Sheet1!W:W,Sheet1!X:X)</f>
        <v>#N/A</v>
      </c>
      <c r="N135" s="4" t="e">
        <f>LOOKUP($A135,Sheet1!Y:Y,Sheet1!Z:Z)</f>
        <v>#N/A</v>
      </c>
      <c r="O135" s="4" t="e">
        <f>LOOKUP($A135,Sheet1!AA:AA,Sheet1!AB:AB)</f>
        <v>#N/A</v>
      </c>
      <c r="P135" s="4" t="e">
        <f>LOOKUP($A135,Sheet1!AC:AC,Sheet1!AD:AD)</f>
        <v>#N/A</v>
      </c>
      <c r="Q135" s="4" t="e">
        <f>LOOKUP($A135,Sheet1!AE:AE,Sheet1!AF:AF)</f>
        <v>#N/A</v>
      </c>
    </row>
    <row r="136" spans="1:17" x14ac:dyDescent="0.2">
      <c r="A136" s="2">
        <v>29555</v>
      </c>
      <c r="B136" s="4" t="e">
        <f>LOOKUP($A136,Sheet1!A:A,Sheet1!B:B)</f>
        <v>#N/A</v>
      </c>
      <c r="C136" s="4">
        <f>LOOKUP($A136,Sheet1!C:C,Sheet1!D:D)</f>
        <v>15.85</v>
      </c>
      <c r="D136" s="4" t="e">
        <f>LOOKUP($A136,Sheet1!E:E,Sheet1!F:F)</f>
        <v>#N/A</v>
      </c>
      <c r="E136" s="4">
        <f>LOOKUP($A136,Sheet1!G:G,Sheet1!H:H)</f>
        <v>12.722</v>
      </c>
      <c r="F136" s="4" t="e">
        <f>LOOKUP($A136,Sheet1!I:I,Sheet1!J:J)</f>
        <v>#N/A</v>
      </c>
      <c r="G136" s="4">
        <f>LOOKUP($A136,Sheet1!K:K,Sheet1!L:L)</f>
        <v>163.22999999999999</v>
      </c>
      <c r="H136" s="4">
        <f>LOOKUP($A136,Sheet1!M:M,Sheet1!N:N)</f>
        <v>140.52000000000001</v>
      </c>
      <c r="I136" s="4" t="e">
        <f>LOOKUP($A136,Sheet1!O:O,Sheet1!P:P)</f>
        <v>#N/A</v>
      </c>
      <c r="J136" s="4">
        <f>LOOKUP($A136,Sheet1!Q:Q,Sheet1!R:R)</f>
        <v>153.91</v>
      </c>
      <c r="K136" s="4">
        <f>LOOKUP($A136,Sheet1!S:S,Sheet1!T:T)</f>
        <v>1.24407</v>
      </c>
      <c r="L136" s="4" t="e">
        <f>LOOKUP($A136,Sheet1!U:U,Sheet1!V:V)</f>
        <v>#N/A</v>
      </c>
      <c r="M136" s="4" t="e">
        <f>LOOKUP($A136,Sheet1!W:W,Sheet1!X:X)</f>
        <v>#N/A</v>
      </c>
      <c r="N136" s="4" t="e">
        <f>LOOKUP($A136,Sheet1!Y:Y,Sheet1!Z:Z)</f>
        <v>#N/A</v>
      </c>
      <c r="O136" s="4" t="e">
        <f>LOOKUP($A136,Sheet1!AA:AA,Sheet1!AB:AB)</f>
        <v>#N/A</v>
      </c>
      <c r="P136" s="4" t="e">
        <f>LOOKUP($A136,Sheet1!AC:AC,Sheet1!AD:AD)</f>
        <v>#N/A</v>
      </c>
      <c r="Q136" s="4" t="e">
        <f>LOOKUP($A136,Sheet1!AE:AE,Sheet1!AF:AF)</f>
        <v>#N/A</v>
      </c>
    </row>
    <row r="137" spans="1:17" x14ac:dyDescent="0.2">
      <c r="A137" s="2">
        <v>29586</v>
      </c>
      <c r="B137" s="4" t="e">
        <f>LOOKUP($A137,Sheet1!A:A,Sheet1!B:B)</f>
        <v>#N/A</v>
      </c>
      <c r="C137" s="4">
        <f>LOOKUP($A137,Sheet1!C:C,Sheet1!D:D)</f>
        <v>18.899999999999999</v>
      </c>
      <c r="D137" s="4" t="e">
        <f>LOOKUP($A137,Sheet1!E:E,Sheet1!F:F)</f>
        <v>#N/A</v>
      </c>
      <c r="E137" s="4">
        <f>LOOKUP($A137,Sheet1!G:G,Sheet1!H:H)</f>
        <v>12.432</v>
      </c>
      <c r="F137" s="4" t="e">
        <f>LOOKUP($A137,Sheet1!I:I,Sheet1!J:J)</f>
        <v>#N/A</v>
      </c>
      <c r="G137" s="4">
        <f>LOOKUP($A137,Sheet1!K:K,Sheet1!L:L)</f>
        <v>159.22999999999999</v>
      </c>
      <c r="H137" s="4">
        <f>LOOKUP($A137,Sheet1!M:M,Sheet1!N:N)</f>
        <v>135.76</v>
      </c>
      <c r="I137" s="4" t="e">
        <f>LOOKUP($A137,Sheet1!O:O,Sheet1!P:P)</f>
        <v>#N/A</v>
      </c>
      <c r="J137" s="4">
        <f>LOOKUP($A137,Sheet1!Q:Q,Sheet1!R:R)</f>
        <v>147.96</v>
      </c>
      <c r="K137" s="4">
        <f>LOOKUP($A137,Sheet1!S:S,Sheet1!T:T)</f>
        <v>1.3326100000000001</v>
      </c>
      <c r="L137" s="4" t="e">
        <f>LOOKUP($A137,Sheet1!U:U,Sheet1!V:V)</f>
        <v>#N/A</v>
      </c>
      <c r="M137" s="4" t="e">
        <f>LOOKUP($A137,Sheet1!W:W,Sheet1!X:X)</f>
        <v>#N/A</v>
      </c>
      <c r="N137" s="4" t="e">
        <f>LOOKUP($A137,Sheet1!Y:Y,Sheet1!Z:Z)</f>
        <v>#N/A</v>
      </c>
      <c r="O137" s="4" t="e">
        <f>LOOKUP($A137,Sheet1!AA:AA,Sheet1!AB:AB)</f>
        <v>#N/A</v>
      </c>
      <c r="P137" s="4" t="e">
        <f>LOOKUP($A137,Sheet1!AC:AC,Sheet1!AD:AD)</f>
        <v>#N/A</v>
      </c>
      <c r="Q137" s="4" t="e">
        <f>LOOKUP($A137,Sheet1!AE:AE,Sheet1!AF:AF)</f>
        <v>#N/A</v>
      </c>
    </row>
    <row r="138" spans="1:17" x14ac:dyDescent="0.2">
      <c r="A138" s="2">
        <v>29617</v>
      </c>
      <c r="B138" s="4" t="e">
        <f>LOOKUP($A138,Sheet1!A:A,Sheet1!B:B)</f>
        <v>#N/A</v>
      </c>
      <c r="C138" s="4">
        <f>LOOKUP($A138,Sheet1!C:C,Sheet1!D:D)</f>
        <v>19.079999999999998</v>
      </c>
      <c r="D138" s="4" t="e">
        <f>LOOKUP($A138,Sheet1!E:E,Sheet1!F:F)</f>
        <v>#N/A</v>
      </c>
      <c r="E138" s="4">
        <f>LOOKUP($A138,Sheet1!G:G,Sheet1!H:H)</f>
        <v>12.682</v>
      </c>
      <c r="F138" s="4" t="e">
        <f>LOOKUP($A138,Sheet1!I:I,Sheet1!J:J)</f>
        <v>#N/A</v>
      </c>
      <c r="G138" s="4">
        <f>LOOKUP($A138,Sheet1!K:K,Sheet1!L:L)</f>
        <v>154.16</v>
      </c>
      <c r="H138" s="4">
        <f>LOOKUP($A138,Sheet1!M:M,Sheet1!N:N)</f>
        <v>129.55000000000001</v>
      </c>
      <c r="I138" s="4" t="e">
        <f>LOOKUP($A138,Sheet1!O:O,Sheet1!P:P)</f>
        <v>#N/A</v>
      </c>
      <c r="J138" s="4">
        <f>LOOKUP($A138,Sheet1!Q:Q,Sheet1!R:R)</f>
        <v>142.38</v>
      </c>
      <c r="K138" s="4">
        <f>LOOKUP($A138,Sheet1!S:S,Sheet1!T:T)</f>
        <v>1.34796</v>
      </c>
      <c r="L138" s="4" t="e">
        <f>LOOKUP($A138,Sheet1!U:U,Sheet1!V:V)</f>
        <v>#N/A</v>
      </c>
      <c r="M138" s="4" t="e">
        <f>LOOKUP($A138,Sheet1!W:W,Sheet1!X:X)</f>
        <v>#N/A</v>
      </c>
      <c r="N138" s="4" t="e">
        <f>LOOKUP($A138,Sheet1!Y:Y,Sheet1!Z:Z)</f>
        <v>#N/A</v>
      </c>
      <c r="O138" s="4" t="e">
        <f>LOOKUP($A138,Sheet1!AA:AA,Sheet1!AB:AB)</f>
        <v>#N/A</v>
      </c>
      <c r="P138" s="4" t="e">
        <f>LOOKUP($A138,Sheet1!AC:AC,Sheet1!AD:AD)</f>
        <v>#N/A</v>
      </c>
      <c r="Q138" s="4" t="e">
        <f>LOOKUP($A138,Sheet1!AE:AE,Sheet1!AF:AF)</f>
        <v>#N/A</v>
      </c>
    </row>
    <row r="139" spans="1:17" x14ac:dyDescent="0.2">
      <c r="A139" s="2">
        <v>29645</v>
      </c>
      <c r="B139" s="4" t="e">
        <f>LOOKUP($A139,Sheet1!A:A,Sheet1!B:B)</f>
        <v>#N/A</v>
      </c>
      <c r="C139" s="4">
        <f>LOOKUP($A139,Sheet1!C:C,Sheet1!D:D)</f>
        <v>15.93</v>
      </c>
      <c r="D139" s="4" t="e">
        <f>LOOKUP($A139,Sheet1!E:E,Sheet1!F:F)</f>
        <v>#N/A</v>
      </c>
      <c r="E139" s="4">
        <f>LOOKUP($A139,Sheet1!G:G,Sheet1!H:H)</f>
        <v>13.432</v>
      </c>
      <c r="F139" s="4" t="e">
        <f>LOOKUP($A139,Sheet1!I:I,Sheet1!J:J)</f>
        <v>#N/A</v>
      </c>
      <c r="G139" s="4">
        <f>LOOKUP($A139,Sheet1!K:K,Sheet1!L:L)</f>
        <v>154.16999999999999</v>
      </c>
      <c r="H139" s="4">
        <f>LOOKUP($A139,Sheet1!M:M,Sheet1!N:N)</f>
        <v>131.27000000000001</v>
      </c>
      <c r="I139" s="4" t="e">
        <f>LOOKUP($A139,Sheet1!O:O,Sheet1!P:P)</f>
        <v>#N/A</v>
      </c>
      <c r="J139" s="4">
        <f>LOOKUP($A139,Sheet1!Q:Q,Sheet1!R:R)</f>
        <v>144.11000000000001</v>
      </c>
      <c r="K139" s="4">
        <f>LOOKUP($A139,Sheet1!S:S,Sheet1!T:T)</f>
        <v>1.3274300000000001</v>
      </c>
      <c r="L139" s="4" t="e">
        <f>LOOKUP($A139,Sheet1!U:U,Sheet1!V:V)</f>
        <v>#N/A</v>
      </c>
      <c r="M139" s="4" t="e">
        <f>LOOKUP($A139,Sheet1!W:W,Sheet1!X:X)</f>
        <v>#N/A</v>
      </c>
      <c r="N139" s="4" t="e">
        <f>LOOKUP($A139,Sheet1!Y:Y,Sheet1!Z:Z)</f>
        <v>#N/A</v>
      </c>
      <c r="O139" s="4" t="e">
        <f>LOOKUP($A139,Sheet1!AA:AA,Sheet1!AB:AB)</f>
        <v>#N/A</v>
      </c>
      <c r="P139" s="4" t="e">
        <f>LOOKUP($A139,Sheet1!AC:AC,Sheet1!AD:AD)</f>
        <v>#N/A</v>
      </c>
      <c r="Q139" s="4" t="e">
        <f>LOOKUP($A139,Sheet1!AE:AE,Sheet1!AF:AF)</f>
        <v>#N/A</v>
      </c>
    </row>
    <row r="140" spans="1:17" x14ac:dyDescent="0.2">
      <c r="A140" s="2">
        <v>29676</v>
      </c>
      <c r="B140" s="4" t="e">
        <f>LOOKUP($A140,Sheet1!A:A,Sheet1!B:B)</f>
        <v>#N/A</v>
      </c>
      <c r="C140" s="4">
        <f>LOOKUP($A140,Sheet1!C:C,Sheet1!D:D)</f>
        <v>14.7</v>
      </c>
      <c r="D140" s="4" t="e">
        <f>LOOKUP($A140,Sheet1!E:E,Sheet1!F:F)</f>
        <v>#N/A</v>
      </c>
      <c r="E140" s="4">
        <f>LOOKUP($A140,Sheet1!G:G,Sheet1!H:H)</f>
        <v>13.132</v>
      </c>
      <c r="F140" s="4" t="e">
        <f>LOOKUP($A140,Sheet1!I:I,Sheet1!J:J)</f>
        <v>#N/A</v>
      </c>
      <c r="G140" s="4">
        <f>LOOKUP($A140,Sheet1!K:K,Sheet1!L:L)</f>
        <v>159.19999999999999</v>
      </c>
      <c r="H140" s="4">
        <f>LOOKUP($A140,Sheet1!M:M,Sheet1!N:N)</f>
        <v>136</v>
      </c>
      <c r="I140" s="4" t="e">
        <f>LOOKUP($A140,Sheet1!O:O,Sheet1!P:P)</f>
        <v>#N/A</v>
      </c>
      <c r="J140" s="4">
        <f>LOOKUP($A140,Sheet1!Q:Q,Sheet1!R:R)</f>
        <v>148.69999999999999</v>
      </c>
      <c r="K140" s="4">
        <f>LOOKUP($A140,Sheet1!S:S,Sheet1!T:T)</f>
        <v>1.4105799999999999</v>
      </c>
      <c r="L140" s="4" t="e">
        <f>LOOKUP($A140,Sheet1!U:U,Sheet1!V:V)</f>
        <v>#N/A</v>
      </c>
      <c r="M140" s="4" t="e">
        <f>LOOKUP($A140,Sheet1!W:W,Sheet1!X:X)</f>
        <v>#N/A</v>
      </c>
      <c r="N140" s="4" t="e">
        <f>LOOKUP($A140,Sheet1!Y:Y,Sheet1!Z:Z)</f>
        <v>#N/A</v>
      </c>
      <c r="O140" s="4" t="e">
        <f>LOOKUP($A140,Sheet1!AA:AA,Sheet1!AB:AB)</f>
        <v>#N/A</v>
      </c>
      <c r="P140" s="4" t="e">
        <f>LOOKUP($A140,Sheet1!AC:AC,Sheet1!AD:AD)</f>
        <v>#N/A</v>
      </c>
      <c r="Q140" s="4" t="e">
        <f>LOOKUP($A140,Sheet1!AE:AE,Sheet1!AF:AF)</f>
        <v>#N/A</v>
      </c>
    </row>
    <row r="141" spans="1:17" x14ac:dyDescent="0.2">
      <c r="A141" s="2">
        <v>29706</v>
      </c>
      <c r="B141" s="4" t="e">
        <f>LOOKUP($A141,Sheet1!A:A,Sheet1!B:B)</f>
        <v>#N/A</v>
      </c>
      <c r="C141" s="4">
        <f>LOOKUP($A141,Sheet1!C:C,Sheet1!D:D)</f>
        <v>15.72</v>
      </c>
      <c r="D141" s="4" t="e">
        <f>LOOKUP($A141,Sheet1!E:E,Sheet1!F:F)</f>
        <v>#N/A</v>
      </c>
      <c r="E141" s="4">
        <f>LOOKUP($A141,Sheet1!G:G,Sheet1!H:H)</f>
        <v>14.112</v>
      </c>
      <c r="F141" s="4" t="e">
        <f>LOOKUP($A141,Sheet1!I:I,Sheet1!J:J)</f>
        <v>#N/A</v>
      </c>
      <c r="G141" s="4">
        <f>LOOKUP($A141,Sheet1!K:K,Sheet1!L:L)</f>
        <v>158.84</v>
      </c>
      <c r="H141" s="4">
        <f>LOOKUP($A141,Sheet1!M:M,Sheet1!N:N)</f>
        <v>132.81</v>
      </c>
      <c r="I141" s="4" t="e">
        <f>LOOKUP($A141,Sheet1!O:O,Sheet1!P:P)</f>
        <v>#N/A</v>
      </c>
      <c r="J141" s="4">
        <f>LOOKUP($A141,Sheet1!Q:Q,Sheet1!R:R)</f>
        <v>145.31</v>
      </c>
      <c r="K141" s="4">
        <f>LOOKUP($A141,Sheet1!S:S,Sheet1!T:T)</f>
        <v>1.5051399999999999</v>
      </c>
      <c r="L141" s="4" t="e">
        <f>LOOKUP($A141,Sheet1!U:U,Sheet1!V:V)</f>
        <v>#N/A</v>
      </c>
      <c r="M141" s="4" t="e">
        <f>LOOKUP($A141,Sheet1!W:W,Sheet1!X:X)</f>
        <v>#N/A</v>
      </c>
      <c r="N141" s="4" t="e">
        <f>LOOKUP($A141,Sheet1!Y:Y,Sheet1!Z:Z)</f>
        <v>#N/A</v>
      </c>
      <c r="O141" s="4" t="e">
        <f>LOOKUP($A141,Sheet1!AA:AA,Sheet1!AB:AB)</f>
        <v>#N/A</v>
      </c>
      <c r="P141" s="4" t="e">
        <f>LOOKUP($A141,Sheet1!AC:AC,Sheet1!AD:AD)</f>
        <v>#N/A</v>
      </c>
      <c r="Q141" s="4" t="e">
        <f>LOOKUP($A141,Sheet1!AE:AE,Sheet1!AF:AF)</f>
        <v>#N/A</v>
      </c>
    </row>
    <row r="142" spans="1:17" x14ac:dyDescent="0.2">
      <c r="A142" s="2">
        <v>29737</v>
      </c>
      <c r="B142" s="4" t="e">
        <f>LOOKUP($A142,Sheet1!A:A,Sheet1!B:B)</f>
        <v>#N/A</v>
      </c>
      <c r="C142" s="4">
        <f>LOOKUP($A142,Sheet1!C:C,Sheet1!D:D)</f>
        <v>18.52</v>
      </c>
      <c r="D142" s="4" t="e">
        <f>LOOKUP($A142,Sheet1!E:E,Sheet1!F:F)</f>
        <v>#N/A</v>
      </c>
      <c r="E142" s="4">
        <f>LOOKUP($A142,Sheet1!G:G,Sheet1!H:H)</f>
        <v>13.502000000000001</v>
      </c>
      <c r="F142" s="4" t="e">
        <f>LOOKUP($A142,Sheet1!I:I,Sheet1!J:J)</f>
        <v>#N/A</v>
      </c>
      <c r="G142" s="4">
        <f>LOOKUP($A142,Sheet1!K:K,Sheet1!L:L)</f>
        <v>155.30000000000001</v>
      </c>
      <c r="H142" s="4">
        <f>LOOKUP($A142,Sheet1!M:M,Sheet1!N:N)</f>
        <v>132.59</v>
      </c>
      <c r="I142" s="4" t="e">
        <f>LOOKUP($A142,Sheet1!O:O,Sheet1!P:P)</f>
        <v>#N/A</v>
      </c>
      <c r="J142" s="4">
        <f>LOOKUP($A142,Sheet1!Q:Q,Sheet1!R:R)</f>
        <v>144.63999999999999</v>
      </c>
      <c r="K142" s="4">
        <f>LOOKUP($A142,Sheet1!S:S,Sheet1!T:T)</f>
        <v>1.46959</v>
      </c>
      <c r="L142" s="4" t="e">
        <f>LOOKUP($A142,Sheet1!U:U,Sheet1!V:V)</f>
        <v>#N/A</v>
      </c>
      <c r="M142" s="4" t="e">
        <f>LOOKUP($A142,Sheet1!W:W,Sheet1!X:X)</f>
        <v>#N/A</v>
      </c>
      <c r="N142" s="4" t="e">
        <f>LOOKUP($A142,Sheet1!Y:Y,Sheet1!Z:Z)</f>
        <v>#N/A</v>
      </c>
      <c r="O142" s="4" t="e">
        <f>LOOKUP($A142,Sheet1!AA:AA,Sheet1!AB:AB)</f>
        <v>#N/A</v>
      </c>
      <c r="P142" s="4" t="e">
        <f>LOOKUP($A142,Sheet1!AC:AC,Sheet1!AD:AD)</f>
        <v>#N/A</v>
      </c>
      <c r="Q142" s="4" t="e">
        <f>LOOKUP($A142,Sheet1!AE:AE,Sheet1!AF:AF)</f>
        <v>#N/A</v>
      </c>
    </row>
    <row r="143" spans="1:17" x14ac:dyDescent="0.2">
      <c r="A143" s="2">
        <v>29767</v>
      </c>
      <c r="B143" s="4" t="e">
        <f>LOOKUP($A143,Sheet1!A:A,Sheet1!B:B)</f>
        <v>#N/A</v>
      </c>
      <c r="C143" s="4">
        <f>LOOKUP($A143,Sheet1!C:C,Sheet1!D:D)</f>
        <v>19.100000000000001</v>
      </c>
      <c r="D143" s="4" t="e">
        <f>LOOKUP($A143,Sheet1!E:E,Sheet1!F:F)</f>
        <v>#N/A</v>
      </c>
      <c r="E143" s="4">
        <f>LOOKUP($A143,Sheet1!G:G,Sheet1!H:H)</f>
        <v>13.862</v>
      </c>
      <c r="F143" s="4" t="e">
        <f>LOOKUP($A143,Sheet1!I:I,Sheet1!J:J)</f>
        <v>#N/A</v>
      </c>
      <c r="G143" s="4">
        <f>LOOKUP($A143,Sheet1!K:K,Sheet1!L:L)</f>
        <v>154.58000000000001</v>
      </c>
      <c r="H143" s="4">
        <f>LOOKUP($A143,Sheet1!M:M,Sheet1!N:N)</f>
        <v>131.21</v>
      </c>
      <c r="I143" s="4" t="e">
        <f>LOOKUP($A143,Sheet1!O:O,Sheet1!P:P)</f>
        <v>#N/A</v>
      </c>
      <c r="J143" s="4">
        <f>LOOKUP($A143,Sheet1!Q:Q,Sheet1!R:R)</f>
        <v>143.58000000000001</v>
      </c>
      <c r="K143" s="4">
        <f>LOOKUP($A143,Sheet1!S:S,Sheet1!T:T)</f>
        <v>1.5158800000000001</v>
      </c>
      <c r="L143" s="4" t="e">
        <f>LOOKUP($A143,Sheet1!U:U,Sheet1!V:V)</f>
        <v>#N/A</v>
      </c>
      <c r="M143" s="4" t="e">
        <f>LOOKUP($A143,Sheet1!W:W,Sheet1!X:X)</f>
        <v>#N/A</v>
      </c>
      <c r="N143" s="4" t="e">
        <f>LOOKUP($A143,Sheet1!Y:Y,Sheet1!Z:Z)</f>
        <v>#N/A</v>
      </c>
      <c r="O143" s="4" t="e">
        <f>LOOKUP($A143,Sheet1!AA:AA,Sheet1!AB:AB)</f>
        <v>#N/A</v>
      </c>
      <c r="P143" s="4" t="e">
        <f>LOOKUP($A143,Sheet1!AC:AC,Sheet1!AD:AD)</f>
        <v>#N/A</v>
      </c>
      <c r="Q143" s="4" t="e">
        <f>LOOKUP($A143,Sheet1!AE:AE,Sheet1!AF:AF)</f>
        <v>#N/A</v>
      </c>
    </row>
    <row r="144" spans="1:17" x14ac:dyDescent="0.2">
      <c r="A144" s="2">
        <v>29798</v>
      </c>
      <c r="B144" s="4" t="e">
        <f>LOOKUP($A144,Sheet1!A:A,Sheet1!B:B)</f>
        <v>#N/A</v>
      </c>
      <c r="C144" s="4">
        <f>LOOKUP($A144,Sheet1!C:C,Sheet1!D:D)</f>
        <v>19.04</v>
      </c>
      <c r="D144" s="4" t="e">
        <f>LOOKUP($A144,Sheet1!E:E,Sheet1!F:F)</f>
        <v>#N/A</v>
      </c>
      <c r="E144" s="4">
        <f>LOOKUP($A144,Sheet1!G:G,Sheet1!H:H)</f>
        <v>14.672000000000001</v>
      </c>
      <c r="F144" s="4" t="e">
        <f>LOOKUP($A144,Sheet1!I:I,Sheet1!J:J)</f>
        <v>#N/A</v>
      </c>
      <c r="G144" s="4">
        <f>LOOKUP($A144,Sheet1!K:K,Sheet1!L:L)</f>
        <v>151.51</v>
      </c>
      <c r="H144" s="4">
        <f>LOOKUP($A144,Sheet1!M:M,Sheet1!N:N)</f>
        <v>130.91999999999999</v>
      </c>
      <c r="I144" s="4" t="e">
        <f>LOOKUP($A144,Sheet1!O:O,Sheet1!P:P)</f>
        <v>#N/A</v>
      </c>
      <c r="J144" s="4">
        <f>LOOKUP($A144,Sheet1!Q:Q,Sheet1!R:R)</f>
        <v>142.91</v>
      </c>
      <c r="K144" s="4">
        <f>LOOKUP($A144,Sheet1!S:S,Sheet1!T:T)</f>
        <v>1.4558200000000001</v>
      </c>
      <c r="L144" s="4" t="e">
        <f>LOOKUP($A144,Sheet1!U:U,Sheet1!V:V)</f>
        <v>#N/A</v>
      </c>
      <c r="M144" s="4" t="e">
        <f>LOOKUP($A144,Sheet1!W:W,Sheet1!X:X)</f>
        <v>#N/A</v>
      </c>
      <c r="N144" s="4" t="e">
        <f>LOOKUP($A144,Sheet1!Y:Y,Sheet1!Z:Z)</f>
        <v>#N/A</v>
      </c>
      <c r="O144" s="4" t="e">
        <f>LOOKUP($A144,Sheet1!AA:AA,Sheet1!AB:AB)</f>
        <v>#N/A</v>
      </c>
      <c r="P144" s="4" t="e">
        <f>LOOKUP($A144,Sheet1!AC:AC,Sheet1!AD:AD)</f>
        <v>#N/A</v>
      </c>
      <c r="Q144" s="4" t="e">
        <f>LOOKUP($A144,Sheet1!AE:AE,Sheet1!AF:AF)</f>
        <v>#N/A</v>
      </c>
    </row>
    <row r="145" spans="1:17" x14ac:dyDescent="0.2">
      <c r="A145" s="2">
        <v>29829</v>
      </c>
      <c r="B145" s="4" t="e">
        <f>LOOKUP($A145,Sheet1!A:A,Sheet1!B:B)</f>
        <v>#N/A</v>
      </c>
      <c r="C145" s="4">
        <f>LOOKUP($A145,Sheet1!C:C,Sheet1!D:D)</f>
        <v>17.82</v>
      </c>
      <c r="D145" s="4" t="e">
        <f>LOOKUP($A145,Sheet1!E:E,Sheet1!F:F)</f>
        <v>#N/A</v>
      </c>
      <c r="E145" s="4">
        <f>LOOKUP($A145,Sheet1!G:G,Sheet1!H:H)</f>
        <v>15.412000000000001</v>
      </c>
      <c r="F145" s="4" t="e">
        <f>LOOKUP($A145,Sheet1!I:I,Sheet1!J:J)</f>
        <v>#N/A</v>
      </c>
      <c r="G145" s="4">
        <f>LOOKUP($A145,Sheet1!K:K,Sheet1!L:L)</f>
        <v>148.1</v>
      </c>
      <c r="H145" s="4">
        <f>LOOKUP($A145,Sheet1!M:M,Sheet1!N:N)</f>
        <v>122.79</v>
      </c>
      <c r="I145" s="4" t="e">
        <f>LOOKUP($A145,Sheet1!O:O,Sheet1!P:P)</f>
        <v>#N/A</v>
      </c>
      <c r="J145" s="4">
        <f>LOOKUP($A145,Sheet1!Q:Q,Sheet1!R:R)</f>
        <v>134.82</v>
      </c>
      <c r="K145" s="4">
        <f>LOOKUP($A145,Sheet1!S:S,Sheet1!T:T)</f>
        <v>1.51274</v>
      </c>
      <c r="L145" s="4" t="e">
        <f>LOOKUP($A145,Sheet1!U:U,Sheet1!V:V)</f>
        <v>#N/A</v>
      </c>
      <c r="M145" s="4" t="e">
        <f>LOOKUP($A145,Sheet1!W:W,Sheet1!X:X)</f>
        <v>#N/A</v>
      </c>
      <c r="N145" s="4" t="e">
        <f>LOOKUP($A145,Sheet1!Y:Y,Sheet1!Z:Z)</f>
        <v>#N/A</v>
      </c>
      <c r="O145" s="4" t="e">
        <f>LOOKUP($A145,Sheet1!AA:AA,Sheet1!AB:AB)</f>
        <v>#N/A</v>
      </c>
      <c r="P145" s="4" t="e">
        <f>LOOKUP($A145,Sheet1!AC:AC,Sheet1!AD:AD)</f>
        <v>#N/A</v>
      </c>
      <c r="Q145" s="4" t="e">
        <f>LOOKUP($A145,Sheet1!AE:AE,Sheet1!AF:AF)</f>
        <v>#N/A</v>
      </c>
    </row>
    <row r="146" spans="1:17" x14ac:dyDescent="0.2">
      <c r="A146" s="2">
        <v>29859</v>
      </c>
      <c r="B146" s="4" t="e">
        <f>LOOKUP($A146,Sheet1!A:A,Sheet1!B:B)</f>
        <v>#N/A</v>
      </c>
      <c r="C146" s="4">
        <f>LOOKUP($A146,Sheet1!C:C,Sheet1!D:D)</f>
        <v>15.87</v>
      </c>
      <c r="D146" s="4" t="e">
        <f>LOOKUP($A146,Sheet1!E:E,Sheet1!F:F)</f>
        <v>#N/A</v>
      </c>
      <c r="E146" s="4">
        <f>LOOKUP($A146,Sheet1!G:G,Sheet1!H:H)</f>
        <v>15.842000000000001</v>
      </c>
      <c r="F146" s="4" t="e">
        <f>LOOKUP($A146,Sheet1!I:I,Sheet1!J:J)</f>
        <v>#N/A</v>
      </c>
      <c r="G146" s="4">
        <f>LOOKUP($A146,Sheet1!K:K,Sheet1!L:L)</f>
        <v>136.53</v>
      </c>
      <c r="H146" s="4">
        <f>LOOKUP($A146,Sheet1!M:M,Sheet1!N:N)</f>
        <v>116.18</v>
      </c>
      <c r="I146" s="4" t="e">
        <f>LOOKUP($A146,Sheet1!O:O,Sheet1!P:P)</f>
        <v>#N/A</v>
      </c>
      <c r="J146" s="4">
        <f>LOOKUP($A146,Sheet1!Q:Q,Sheet1!R:R)</f>
        <v>126.75</v>
      </c>
      <c r="K146" s="4">
        <f>LOOKUP($A146,Sheet1!S:S,Sheet1!T:T)</f>
        <v>1.3730100000000001</v>
      </c>
      <c r="L146" s="4" t="e">
        <f>LOOKUP($A146,Sheet1!U:U,Sheet1!V:V)</f>
        <v>#N/A</v>
      </c>
      <c r="M146" s="4" t="e">
        <f>LOOKUP($A146,Sheet1!W:W,Sheet1!X:X)</f>
        <v>#N/A</v>
      </c>
      <c r="N146" s="4" t="e">
        <f>LOOKUP($A146,Sheet1!Y:Y,Sheet1!Z:Z)</f>
        <v>#N/A</v>
      </c>
      <c r="O146" s="4" t="e">
        <f>LOOKUP($A146,Sheet1!AA:AA,Sheet1!AB:AB)</f>
        <v>#N/A</v>
      </c>
      <c r="P146" s="4" t="e">
        <f>LOOKUP($A146,Sheet1!AC:AC,Sheet1!AD:AD)</f>
        <v>#N/A</v>
      </c>
      <c r="Q146" s="4" t="e">
        <f>LOOKUP($A146,Sheet1!AE:AE,Sheet1!AF:AF)</f>
        <v>#N/A</v>
      </c>
    </row>
    <row r="147" spans="1:17" x14ac:dyDescent="0.2">
      <c r="A147" s="2">
        <v>29890</v>
      </c>
      <c r="B147" s="4" t="e">
        <f>LOOKUP($A147,Sheet1!A:A,Sheet1!B:B)</f>
        <v>#N/A</v>
      </c>
      <c r="C147" s="4">
        <f>LOOKUP($A147,Sheet1!C:C,Sheet1!D:D)</f>
        <v>15.08</v>
      </c>
      <c r="D147" s="4" t="e">
        <f>LOOKUP($A147,Sheet1!E:E,Sheet1!F:F)</f>
        <v>#N/A</v>
      </c>
      <c r="E147" s="4">
        <f>LOOKUP($A147,Sheet1!G:G,Sheet1!H:H)</f>
        <v>14.632</v>
      </c>
      <c r="F147" s="4" t="e">
        <f>LOOKUP($A147,Sheet1!I:I,Sheet1!J:J)</f>
        <v>#N/A</v>
      </c>
      <c r="G147" s="4">
        <f>LOOKUP($A147,Sheet1!K:K,Sheet1!L:L)</f>
        <v>140.27000000000001</v>
      </c>
      <c r="H147" s="4">
        <f>LOOKUP($A147,Sheet1!M:M,Sheet1!N:N)</f>
        <v>121.89</v>
      </c>
      <c r="I147" s="4" t="e">
        <f>LOOKUP($A147,Sheet1!O:O,Sheet1!P:P)</f>
        <v>#N/A</v>
      </c>
      <c r="J147" s="4">
        <f>LOOKUP($A147,Sheet1!Q:Q,Sheet1!R:R)</f>
        <v>131.53</v>
      </c>
      <c r="K147" s="4">
        <f>LOOKUP($A147,Sheet1!S:S,Sheet1!T:T)</f>
        <v>1.3695200000000001</v>
      </c>
      <c r="L147" s="4" t="e">
        <f>LOOKUP($A147,Sheet1!U:U,Sheet1!V:V)</f>
        <v>#N/A</v>
      </c>
      <c r="M147" s="4" t="e">
        <f>LOOKUP($A147,Sheet1!W:W,Sheet1!X:X)</f>
        <v>#N/A</v>
      </c>
      <c r="N147" s="4" t="e">
        <f>LOOKUP($A147,Sheet1!Y:Y,Sheet1!Z:Z)</f>
        <v>#N/A</v>
      </c>
      <c r="O147" s="4" t="e">
        <f>LOOKUP($A147,Sheet1!AA:AA,Sheet1!AB:AB)</f>
        <v>#N/A</v>
      </c>
      <c r="P147" s="4" t="e">
        <f>LOOKUP($A147,Sheet1!AC:AC,Sheet1!AD:AD)</f>
        <v>#N/A</v>
      </c>
      <c r="Q147" s="4" t="e">
        <f>LOOKUP($A147,Sheet1!AE:AE,Sheet1!AF:AF)</f>
        <v>#N/A</v>
      </c>
    </row>
    <row r="148" spans="1:17" x14ac:dyDescent="0.2">
      <c r="A148" s="2">
        <v>29920</v>
      </c>
      <c r="B148" s="4" t="e">
        <f>LOOKUP($A148,Sheet1!A:A,Sheet1!B:B)</f>
        <v>#N/A</v>
      </c>
      <c r="C148" s="4">
        <f>LOOKUP($A148,Sheet1!C:C,Sheet1!D:D)</f>
        <v>13.31</v>
      </c>
      <c r="D148" s="4" t="e">
        <f>LOOKUP($A148,Sheet1!E:E,Sheet1!F:F)</f>
        <v>#N/A</v>
      </c>
      <c r="E148" s="4">
        <f>LOOKUP($A148,Sheet1!G:G,Sheet1!H:H)</f>
        <v>13.132</v>
      </c>
      <c r="F148" s="4" t="e">
        <f>LOOKUP($A148,Sheet1!I:I,Sheet1!J:J)</f>
        <v>#N/A</v>
      </c>
      <c r="G148" s="4">
        <f>LOOKUP($A148,Sheet1!K:K,Sheet1!L:L)</f>
        <v>150.25</v>
      </c>
      <c r="H148" s="4">
        <f>LOOKUP($A148,Sheet1!M:M,Sheet1!N:N)</f>
        <v>126.35</v>
      </c>
      <c r="I148" s="4" t="e">
        <f>LOOKUP($A148,Sheet1!O:O,Sheet1!P:P)</f>
        <v>#N/A</v>
      </c>
      <c r="J148" s="4">
        <f>LOOKUP($A148,Sheet1!Q:Q,Sheet1!R:R)</f>
        <v>137.47</v>
      </c>
      <c r="K148" s="4">
        <f>LOOKUP($A148,Sheet1!S:S,Sheet1!T:T)</f>
        <v>1.4938100000000001</v>
      </c>
      <c r="L148" s="4" t="e">
        <f>LOOKUP($A148,Sheet1!U:U,Sheet1!V:V)</f>
        <v>#N/A</v>
      </c>
      <c r="M148" s="4" t="e">
        <f>LOOKUP($A148,Sheet1!W:W,Sheet1!X:X)</f>
        <v>#N/A</v>
      </c>
      <c r="N148" s="4" t="e">
        <f>LOOKUP($A148,Sheet1!Y:Y,Sheet1!Z:Z)</f>
        <v>#N/A</v>
      </c>
      <c r="O148" s="4" t="e">
        <f>LOOKUP($A148,Sheet1!AA:AA,Sheet1!AB:AB)</f>
        <v>#N/A</v>
      </c>
      <c r="P148" s="4" t="e">
        <f>LOOKUP($A148,Sheet1!AC:AC,Sheet1!AD:AD)</f>
        <v>#N/A</v>
      </c>
      <c r="Q148" s="4" t="e">
        <f>LOOKUP($A148,Sheet1!AE:AE,Sheet1!AF:AF)</f>
        <v>#N/A</v>
      </c>
    </row>
    <row r="149" spans="1:17" x14ac:dyDescent="0.2">
      <c r="A149" s="2">
        <v>29951</v>
      </c>
      <c r="B149" s="4" t="e">
        <f>LOOKUP($A149,Sheet1!A:A,Sheet1!B:B)</f>
        <v>#N/A</v>
      </c>
      <c r="C149" s="4">
        <f>LOOKUP($A149,Sheet1!C:C,Sheet1!D:D)</f>
        <v>12.37</v>
      </c>
      <c r="D149" s="4" t="e">
        <f>LOOKUP($A149,Sheet1!E:E,Sheet1!F:F)</f>
        <v>#N/A</v>
      </c>
      <c r="E149" s="4">
        <f>LOOKUP($A149,Sheet1!G:G,Sheet1!H:H)</f>
        <v>13.981999999999999</v>
      </c>
      <c r="F149" s="4" t="e">
        <f>LOOKUP($A149,Sheet1!I:I,Sheet1!J:J)</f>
        <v>#N/A</v>
      </c>
      <c r="G149" s="4">
        <f>LOOKUP($A149,Sheet1!K:K,Sheet1!L:L)</f>
        <v>146.62</v>
      </c>
      <c r="H149" s="4">
        <f>LOOKUP($A149,Sheet1!M:M,Sheet1!N:N)</f>
        <v>122.55</v>
      </c>
      <c r="I149" s="4" t="e">
        <f>LOOKUP($A149,Sheet1!O:O,Sheet1!P:P)</f>
        <v>#N/A</v>
      </c>
      <c r="J149" s="4">
        <f>LOOKUP($A149,Sheet1!Q:Q,Sheet1!R:R)</f>
        <v>133.02000000000001</v>
      </c>
      <c r="K149" s="4">
        <f>LOOKUP($A149,Sheet1!S:S,Sheet1!T:T)</f>
        <v>1.5141</v>
      </c>
      <c r="L149" s="4" t="e">
        <f>LOOKUP($A149,Sheet1!U:U,Sheet1!V:V)</f>
        <v>#N/A</v>
      </c>
      <c r="M149" s="4" t="e">
        <f>LOOKUP($A149,Sheet1!W:W,Sheet1!X:X)</f>
        <v>#N/A</v>
      </c>
      <c r="N149" s="4" t="e">
        <f>LOOKUP($A149,Sheet1!Y:Y,Sheet1!Z:Z)</f>
        <v>#N/A</v>
      </c>
      <c r="O149" s="4" t="e">
        <f>LOOKUP($A149,Sheet1!AA:AA,Sheet1!AB:AB)</f>
        <v>#N/A</v>
      </c>
      <c r="P149" s="4" t="e">
        <f>LOOKUP($A149,Sheet1!AC:AC,Sheet1!AD:AD)</f>
        <v>#N/A</v>
      </c>
      <c r="Q149" s="4" t="e">
        <f>LOOKUP($A149,Sheet1!AE:AE,Sheet1!AF:AF)</f>
        <v>#N/A</v>
      </c>
    </row>
    <row r="150" spans="1:17" x14ac:dyDescent="0.2">
      <c r="A150" s="2">
        <v>29982</v>
      </c>
      <c r="B150" s="4" t="e">
        <f>LOOKUP($A150,Sheet1!A:A,Sheet1!B:B)</f>
        <v>#N/A</v>
      </c>
      <c r="C150" s="4">
        <f>LOOKUP($A150,Sheet1!C:C,Sheet1!D:D)</f>
        <v>13.22</v>
      </c>
      <c r="D150" s="4" t="e">
        <f>LOOKUP($A150,Sheet1!E:E,Sheet1!F:F)</f>
        <v>#N/A</v>
      </c>
      <c r="E150" s="4">
        <f>LOOKUP($A150,Sheet1!G:G,Sheet1!H:H)</f>
        <v>14.141999999999999</v>
      </c>
      <c r="F150" s="4" t="e">
        <f>LOOKUP($A150,Sheet1!I:I,Sheet1!J:J)</f>
        <v>#N/A</v>
      </c>
      <c r="G150" s="4">
        <f>LOOKUP($A150,Sheet1!K:K,Sheet1!L:L)</f>
        <v>144.02000000000001</v>
      </c>
      <c r="H150" s="4">
        <f>LOOKUP($A150,Sheet1!M:M,Sheet1!N:N)</f>
        <v>120.4</v>
      </c>
      <c r="I150" s="4" t="e">
        <f>LOOKUP($A150,Sheet1!O:O,Sheet1!P:P)</f>
        <v>#N/A</v>
      </c>
      <c r="J150" s="4">
        <f>LOOKUP($A150,Sheet1!Q:Q,Sheet1!R:R)</f>
        <v>129.96</v>
      </c>
      <c r="K150" s="4">
        <f>LOOKUP($A150,Sheet1!S:S,Sheet1!T:T)</f>
        <v>1.4868299999999999</v>
      </c>
      <c r="L150" s="4" t="e">
        <f>LOOKUP($A150,Sheet1!U:U,Sheet1!V:V)</f>
        <v>#N/A</v>
      </c>
      <c r="M150" s="4" t="e">
        <f>LOOKUP($A150,Sheet1!W:W,Sheet1!X:X)</f>
        <v>#N/A</v>
      </c>
      <c r="N150" s="4" t="e">
        <f>LOOKUP($A150,Sheet1!Y:Y,Sheet1!Z:Z)</f>
        <v>#N/A</v>
      </c>
      <c r="O150" s="4" t="e">
        <f>LOOKUP($A150,Sheet1!AA:AA,Sheet1!AB:AB)</f>
        <v>#N/A</v>
      </c>
      <c r="P150" s="4" t="e">
        <f>LOOKUP($A150,Sheet1!AC:AC,Sheet1!AD:AD)</f>
        <v>#N/A</v>
      </c>
      <c r="Q150" s="4" t="e">
        <f>LOOKUP($A150,Sheet1!AE:AE,Sheet1!AF:AF)</f>
        <v>#N/A</v>
      </c>
    </row>
    <row r="151" spans="1:17" x14ac:dyDescent="0.2">
      <c r="A151" s="2">
        <v>30010</v>
      </c>
      <c r="B151" s="4" t="e">
        <f>LOOKUP($A151,Sheet1!A:A,Sheet1!B:B)</f>
        <v>#N/A</v>
      </c>
      <c r="C151" s="4">
        <f>LOOKUP($A151,Sheet1!C:C,Sheet1!D:D)</f>
        <v>14.78</v>
      </c>
      <c r="D151" s="4" t="e">
        <f>LOOKUP($A151,Sheet1!E:E,Sheet1!F:F)</f>
        <v>#N/A</v>
      </c>
      <c r="E151" s="4">
        <f>LOOKUP($A151,Sheet1!G:G,Sheet1!H:H)</f>
        <v>14.032</v>
      </c>
      <c r="F151" s="4" t="e">
        <f>LOOKUP($A151,Sheet1!I:I,Sheet1!J:J)</f>
        <v>#N/A</v>
      </c>
      <c r="G151" s="4">
        <f>LOOKUP($A151,Sheet1!K:K,Sheet1!L:L)</f>
        <v>134.86000000000001</v>
      </c>
      <c r="H151" s="4">
        <f>LOOKUP($A151,Sheet1!M:M,Sheet1!N:N)</f>
        <v>113.11</v>
      </c>
      <c r="I151" s="4" t="e">
        <f>LOOKUP($A151,Sheet1!O:O,Sheet1!P:P)</f>
        <v>#N/A</v>
      </c>
      <c r="J151" s="4">
        <f>LOOKUP($A151,Sheet1!Q:Q,Sheet1!R:R)</f>
        <v>122.13</v>
      </c>
      <c r="K151" s="4">
        <f>LOOKUP($A151,Sheet1!S:S,Sheet1!T:T)</f>
        <v>1.3640099999999999</v>
      </c>
      <c r="L151" s="4" t="e">
        <f>LOOKUP($A151,Sheet1!U:U,Sheet1!V:V)</f>
        <v>#N/A</v>
      </c>
      <c r="M151" s="4" t="e">
        <f>LOOKUP($A151,Sheet1!W:W,Sheet1!X:X)</f>
        <v>#N/A</v>
      </c>
      <c r="N151" s="4" t="e">
        <f>LOOKUP($A151,Sheet1!Y:Y,Sheet1!Z:Z)</f>
        <v>#N/A</v>
      </c>
      <c r="O151" s="4" t="e">
        <f>LOOKUP($A151,Sheet1!AA:AA,Sheet1!AB:AB)</f>
        <v>#N/A</v>
      </c>
      <c r="P151" s="4" t="e">
        <f>LOOKUP($A151,Sheet1!AC:AC,Sheet1!AD:AD)</f>
        <v>#N/A</v>
      </c>
      <c r="Q151" s="4" t="e">
        <f>LOOKUP($A151,Sheet1!AE:AE,Sheet1!AF:AF)</f>
        <v>#N/A</v>
      </c>
    </row>
    <row r="152" spans="1:17" x14ac:dyDescent="0.2">
      <c r="A152" s="2">
        <v>30041</v>
      </c>
      <c r="B152" s="4" t="e">
        <f>LOOKUP($A152,Sheet1!A:A,Sheet1!B:B)</f>
        <v>#N/A</v>
      </c>
      <c r="C152" s="4">
        <f>LOOKUP($A152,Sheet1!C:C,Sheet1!D:D)</f>
        <v>14.68</v>
      </c>
      <c r="D152" s="4" t="e">
        <f>LOOKUP($A152,Sheet1!E:E,Sheet1!F:F)</f>
        <v>#N/A</v>
      </c>
      <c r="E152" s="4">
        <f>LOOKUP($A152,Sheet1!G:G,Sheet1!H:H)</f>
        <v>14.182</v>
      </c>
      <c r="F152" s="4" t="e">
        <f>LOOKUP($A152,Sheet1!I:I,Sheet1!J:J)</f>
        <v>#N/A</v>
      </c>
      <c r="G152" s="4">
        <f>LOOKUP($A152,Sheet1!K:K,Sheet1!L:L)</f>
        <v>130.75</v>
      </c>
      <c r="H152" s="4">
        <f>LOOKUP($A152,Sheet1!M:M,Sheet1!N:N)</f>
        <v>111.96</v>
      </c>
      <c r="I152" s="4" t="e">
        <f>LOOKUP($A152,Sheet1!O:O,Sheet1!P:P)</f>
        <v>#N/A</v>
      </c>
      <c r="J152" s="4">
        <f>LOOKUP($A152,Sheet1!Q:Q,Sheet1!R:R)</f>
        <v>120.39</v>
      </c>
      <c r="K152" s="4">
        <f>LOOKUP($A152,Sheet1!S:S,Sheet1!T:T)</f>
        <v>1.2303200000000001</v>
      </c>
      <c r="L152" s="4" t="e">
        <f>LOOKUP($A152,Sheet1!U:U,Sheet1!V:V)</f>
        <v>#N/A</v>
      </c>
      <c r="M152" s="4" t="e">
        <f>LOOKUP($A152,Sheet1!W:W,Sheet1!X:X)</f>
        <v>#N/A</v>
      </c>
      <c r="N152" s="4" t="e">
        <f>LOOKUP($A152,Sheet1!Y:Y,Sheet1!Z:Z)</f>
        <v>#N/A</v>
      </c>
      <c r="O152" s="4" t="e">
        <f>LOOKUP($A152,Sheet1!AA:AA,Sheet1!AB:AB)</f>
        <v>#N/A</v>
      </c>
      <c r="P152" s="4" t="e">
        <f>LOOKUP($A152,Sheet1!AC:AC,Sheet1!AD:AD)</f>
        <v>#N/A</v>
      </c>
      <c r="Q152" s="4" t="e">
        <f>LOOKUP($A152,Sheet1!AE:AE,Sheet1!AF:AF)</f>
        <v>#N/A</v>
      </c>
    </row>
    <row r="153" spans="1:17" x14ac:dyDescent="0.2">
      <c r="A153" s="2">
        <v>30071</v>
      </c>
      <c r="B153" s="4" t="e">
        <f>LOOKUP($A153,Sheet1!A:A,Sheet1!B:B)</f>
        <v>#N/A</v>
      </c>
      <c r="C153" s="4">
        <f>LOOKUP($A153,Sheet1!C:C,Sheet1!D:D)</f>
        <v>14.94</v>
      </c>
      <c r="D153" s="4" t="e">
        <f>LOOKUP($A153,Sheet1!E:E,Sheet1!F:F)</f>
        <v>#N/A</v>
      </c>
      <c r="E153" s="4">
        <f>LOOKUP($A153,Sheet1!G:G,Sheet1!H:H)</f>
        <v>13.872</v>
      </c>
      <c r="F153" s="4" t="e">
        <f>LOOKUP($A153,Sheet1!I:I,Sheet1!J:J)</f>
        <v>#N/A</v>
      </c>
      <c r="G153" s="4">
        <f>LOOKUP($A153,Sheet1!K:K,Sheet1!L:L)</f>
        <v>136.72</v>
      </c>
      <c r="H153" s="4">
        <f>LOOKUP($A153,Sheet1!M:M,Sheet1!N:N)</f>
        <v>116.44</v>
      </c>
      <c r="I153" s="4" t="e">
        <f>LOOKUP($A153,Sheet1!O:O,Sheet1!P:P)</f>
        <v>#N/A</v>
      </c>
      <c r="J153" s="4">
        <f>LOOKUP($A153,Sheet1!Q:Q,Sheet1!R:R)</f>
        <v>124.52</v>
      </c>
      <c r="K153" s="4">
        <f>LOOKUP($A153,Sheet1!S:S,Sheet1!T:T)</f>
        <v>1.3349800000000001</v>
      </c>
      <c r="L153" s="4" t="e">
        <f>LOOKUP($A153,Sheet1!U:U,Sheet1!V:V)</f>
        <v>#N/A</v>
      </c>
      <c r="M153" s="4" t="e">
        <f>LOOKUP($A153,Sheet1!W:W,Sheet1!X:X)</f>
        <v>#N/A</v>
      </c>
      <c r="N153" s="4" t="e">
        <f>LOOKUP($A153,Sheet1!Y:Y,Sheet1!Z:Z)</f>
        <v>#N/A</v>
      </c>
      <c r="O153" s="4" t="e">
        <f>LOOKUP($A153,Sheet1!AA:AA,Sheet1!AB:AB)</f>
        <v>#N/A</v>
      </c>
      <c r="P153" s="4" t="e">
        <f>LOOKUP($A153,Sheet1!AC:AC,Sheet1!AD:AD)</f>
        <v>#N/A</v>
      </c>
      <c r="Q153" s="4" t="e">
        <f>LOOKUP($A153,Sheet1!AE:AE,Sheet1!AF:AF)</f>
        <v>#N/A</v>
      </c>
    </row>
    <row r="154" spans="1:17" x14ac:dyDescent="0.2">
      <c r="A154" s="2">
        <v>30102</v>
      </c>
      <c r="B154" s="4" t="e">
        <f>LOOKUP($A154,Sheet1!A:A,Sheet1!B:B)</f>
        <v>#N/A</v>
      </c>
      <c r="C154" s="4">
        <f>LOOKUP($A154,Sheet1!C:C,Sheet1!D:D)</f>
        <v>14.45</v>
      </c>
      <c r="D154" s="4" t="e">
        <f>LOOKUP($A154,Sheet1!E:E,Sheet1!F:F)</f>
        <v>#N/A</v>
      </c>
      <c r="E154" s="4">
        <f>LOOKUP($A154,Sheet1!G:G,Sheet1!H:H)</f>
        <v>13.712</v>
      </c>
      <c r="F154" s="4" t="e">
        <f>LOOKUP($A154,Sheet1!I:I,Sheet1!J:J)</f>
        <v>#N/A</v>
      </c>
      <c r="G154" s="4">
        <f>LOOKUP($A154,Sheet1!K:K,Sheet1!L:L)</f>
        <v>132.83000000000001</v>
      </c>
      <c r="H154" s="4">
        <f>LOOKUP($A154,Sheet1!M:M,Sheet1!N:N)</f>
        <v>111.88</v>
      </c>
      <c r="I154" s="4" t="e">
        <f>LOOKUP($A154,Sheet1!O:O,Sheet1!P:P)</f>
        <v>#N/A</v>
      </c>
      <c r="J154" s="4">
        <f>LOOKUP($A154,Sheet1!Q:Q,Sheet1!R:R)</f>
        <v>119.82</v>
      </c>
      <c r="K154" s="4">
        <f>LOOKUP($A154,Sheet1!S:S,Sheet1!T:T)</f>
        <v>1.2894300000000001</v>
      </c>
      <c r="L154" s="4" t="e">
        <f>LOOKUP($A154,Sheet1!U:U,Sheet1!V:V)</f>
        <v>#N/A</v>
      </c>
      <c r="M154" s="4" t="e">
        <f>LOOKUP($A154,Sheet1!W:W,Sheet1!X:X)</f>
        <v>#N/A</v>
      </c>
      <c r="N154" s="4" t="e">
        <f>LOOKUP($A154,Sheet1!Y:Y,Sheet1!Z:Z)</f>
        <v>#N/A</v>
      </c>
      <c r="O154" s="4" t="e">
        <f>LOOKUP($A154,Sheet1!AA:AA,Sheet1!AB:AB)</f>
        <v>#N/A</v>
      </c>
      <c r="P154" s="4" t="e">
        <f>LOOKUP($A154,Sheet1!AC:AC,Sheet1!AD:AD)</f>
        <v>#N/A</v>
      </c>
      <c r="Q154" s="4" t="e">
        <f>LOOKUP($A154,Sheet1!AE:AE,Sheet1!AF:AF)</f>
        <v>#N/A</v>
      </c>
    </row>
    <row r="155" spans="1:17" x14ac:dyDescent="0.2">
      <c r="A155" s="2">
        <v>30132</v>
      </c>
      <c r="B155" s="4" t="e">
        <f>LOOKUP($A155,Sheet1!A:A,Sheet1!B:B)</f>
        <v>#N/A</v>
      </c>
      <c r="C155" s="4">
        <f>LOOKUP($A155,Sheet1!C:C,Sheet1!D:D)</f>
        <v>14.15</v>
      </c>
      <c r="D155" s="4" t="e">
        <f>LOOKUP($A155,Sheet1!E:E,Sheet1!F:F)</f>
        <v>#N/A</v>
      </c>
      <c r="E155" s="4">
        <f>LOOKUP($A155,Sheet1!G:G,Sheet1!H:H)</f>
        <v>14.442</v>
      </c>
      <c r="F155" s="4" t="e">
        <f>LOOKUP($A155,Sheet1!I:I,Sheet1!J:J)</f>
        <v>#N/A</v>
      </c>
      <c r="G155" s="4">
        <f>LOOKUP($A155,Sheet1!K:K,Sheet1!L:L)</f>
        <v>126.39</v>
      </c>
      <c r="H155" s="4">
        <f>LOOKUP($A155,Sheet1!M:M,Sheet1!N:N)</f>
        <v>109.61</v>
      </c>
      <c r="I155" s="4" t="e">
        <f>LOOKUP($A155,Sheet1!O:O,Sheet1!P:P)</f>
        <v>#N/A</v>
      </c>
      <c r="J155" s="4">
        <f>LOOKUP($A155,Sheet1!Q:Q,Sheet1!R:R)</f>
        <v>116.84</v>
      </c>
      <c r="K155" s="4">
        <f>LOOKUP($A155,Sheet1!S:S,Sheet1!T:T)</f>
        <v>1.2042999999999999</v>
      </c>
      <c r="L155" s="4" t="e">
        <f>LOOKUP($A155,Sheet1!U:U,Sheet1!V:V)</f>
        <v>#N/A</v>
      </c>
      <c r="M155" s="4" t="e">
        <f>LOOKUP($A155,Sheet1!W:W,Sheet1!X:X)</f>
        <v>#N/A</v>
      </c>
      <c r="N155" s="4" t="e">
        <f>LOOKUP($A155,Sheet1!Y:Y,Sheet1!Z:Z)</f>
        <v>#N/A</v>
      </c>
      <c r="O155" s="4" t="e">
        <f>LOOKUP($A155,Sheet1!AA:AA,Sheet1!AB:AB)</f>
        <v>#N/A</v>
      </c>
      <c r="P155" s="4" t="e">
        <f>LOOKUP($A155,Sheet1!AC:AC,Sheet1!AD:AD)</f>
        <v>#N/A</v>
      </c>
      <c r="Q155" s="4" t="e">
        <f>LOOKUP($A155,Sheet1!AE:AE,Sheet1!AF:AF)</f>
        <v>#N/A</v>
      </c>
    </row>
    <row r="156" spans="1:17" x14ac:dyDescent="0.2">
      <c r="A156" s="2">
        <v>30163</v>
      </c>
      <c r="B156" s="4" t="e">
        <f>LOOKUP($A156,Sheet1!A:A,Sheet1!B:B)</f>
        <v>#N/A</v>
      </c>
      <c r="C156" s="4">
        <f>LOOKUP($A156,Sheet1!C:C,Sheet1!D:D)</f>
        <v>12.59</v>
      </c>
      <c r="D156" s="4" t="e">
        <f>LOOKUP($A156,Sheet1!E:E,Sheet1!F:F)</f>
        <v>#N/A</v>
      </c>
      <c r="E156" s="4">
        <f>LOOKUP($A156,Sheet1!G:G,Sheet1!H:H)</f>
        <v>13.682</v>
      </c>
      <c r="F156" s="4" t="e">
        <f>LOOKUP($A156,Sheet1!I:I,Sheet1!J:J)</f>
        <v>#N/A</v>
      </c>
      <c r="G156" s="4">
        <f>LOOKUP($A156,Sheet1!K:K,Sheet1!L:L)</f>
        <v>124.34</v>
      </c>
      <c r="H156" s="4">
        <f>LOOKUP($A156,Sheet1!M:M,Sheet1!N:N)</f>
        <v>107.09</v>
      </c>
      <c r="I156" s="4" t="e">
        <f>LOOKUP($A156,Sheet1!O:O,Sheet1!P:P)</f>
        <v>#N/A</v>
      </c>
      <c r="J156" s="4">
        <f>LOOKUP($A156,Sheet1!Q:Q,Sheet1!R:R)</f>
        <v>114.63</v>
      </c>
      <c r="K156" s="4">
        <f>LOOKUP($A156,Sheet1!S:S,Sheet1!T:T)</f>
        <v>1.1551899999999999</v>
      </c>
      <c r="L156" s="4" t="e">
        <f>LOOKUP($A156,Sheet1!U:U,Sheet1!V:V)</f>
        <v>#N/A</v>
      </c>
      <c r="M156" s="4" t="e">
        <f>LOOKUP($A156,Sheet1!W:W,Sheet1!X:X)</f>
        <v>#N/A</v>
      </c>
      <c r="N156" s="4" t="e">
        <f>LOOKUP($A156,Sheet1!Y:Y,Sheet1!Z:Z)</f>
        <v>#N/A</v>
      </c>
      <c r="O156" s="4" t="e">
        <f>LOOKUP($A156,Sheet1!AA:AA,Sheet1!AB:AB)</f>
        <v>#N/A</v>
      </c>
      <c r="P156" s="4" t="e">
        <f>LOOKUP($A156,Sheet1!AC:AC,Sheet1!AD:AD)</f>
        <v>#N/A</v>
      </c>
      <c r="Q156" s="4" t="e">
        <f>LOOKUP($A156,Sheet1!AE:AE,Sheet1!AF:AF)</f>
        <v>#N/A</v>
      </c>
    </row>
    <row r="157" spans="1:17" x14ac:dyDescent="0.2">
      <c r="A157" s="2">
        <v>30194</v>
      </c>
      <c r="B157" s="4" t="e">
        <f>LOOKUP($A157,Sheet1!A:A,Sheet1!B:B)</f>
        <v>#N/A</v>
      </c>
      <c r="C157" s="4">
        <f>LOOKUP($A157,Sheet1!C:C,Sheet1!D:D)</f>
        <v>10.119999999999999</v>
      </c>
      <c r="D157" s="4" t="e">
        <f>LOOKUP($A157,Sheet1!E:E,Sheet1!F:F)</f>
        <v>#N/A</v>
      </c>
      <c r="E157" s="4">
        <f>LOOKUP($A157,Sheet1!G:G,Sheet1!H:H)</f>
        <v>12.811999999999999</v>
      </c>
      <c r="F157" s="4" t="e">
        <f>LOOKUP($A157,Sheet1!I:I,Sheet1!J:J)</f>
        <v>#N/A</v>
      </c>
      <c r="G157" s="4">
        <f>LOOKUP($A157,Sheet1!K:K,Sheet1!L:L)</f>
        <v>132.93</v>
      </c>
      <c r="H157" s="4">
        <f>LOOKUP($A157,Sheet1!M:M,Sheet1!N:N)</f>
        <v>119.51</v>
      </c>
      <c r="I157" s="4" t="e">
        <f>LOOKUP($A157,Sheet1!O:O,Sheet1!P:P)</f>
        <v>#N/A</v>
      </c>
      <c r="J157" s="4">
        <f>LOOKUP($A157,Sheet1!Q:Q,Sheet1!R:R)</f>
        <v>128.30000000000001</v>
      </c>
      <c r="K157" s="4">
        <f>LOOKUP($A157,Sheet1!S:S,Sheet1!T:T)</f>
        <v>1.1624300000000001</v>
      </c>
      <c r="L157" s="4" t="e">
        <f>LOOKUP($A157,Sheet1!U:U,Sheet1!V:V)</f>
        <v>#N/A</v>
      </c>
      <c r="M157" s="4" t="e">
        <f>LOOKUP($A157,Sheet1!W:W,Sheet1!X:X)</f>
        <v>#N/A</v>
      </c>
      <c r="N157" s="4" t="e">
        <f>LOOKUP($A157,Sheet1!Y:Y,Sheet1!Z:Z)</f>
        <v>#N/A</v>
      </c>
      <c r="O157" s="4" t="e">
        <f>LOOKUP($A157,Sheet1!AA:AA,Sheet1!AB:AB)</f>
        <v>#N/A</v>
      </c>
      <c r="P157" s="4" t="e">
        <f>LOOKUP($A157,Sheet1!AC:AC,Sheet1!AD:AD)</f>
        <v>#N/A</v>
      </c>
      <c r="Q157" s="4" t="e">
        <f>LOOKUP($A157,Sheet1!AE:AE,Sheet1!AF:AF)</f>
        <v>#N/A</v>
      </c>
    </row>
    <row r="158" spans="1:17" x14ac:dyDescent="0.2">
      <c r="A158" s="2">
        <v>30224</v>
      </c>
      <c r="B158" s="4" t="e">
        <f>LOOKUP($A158,Sheet1!A:A,Sheet1!B:B)</f>
        <v>#N/A</v>
      </c>
      <c r="C158" s="4">
        <f>LOOKUP($A158,Sheet1!C:C,Sheet1!D:D)</f>
        <v>10.31</v>
      </c>
      <c r="D158" s="4" t="e">
        <f>LOOKUP($A158,Sheet1!E:E,Sheet1!F:F)</f>
        <v>#N/A</v>
      </c>
      <c r="E158" s="4">
        <f>LOOKUP($A158,Sheet1!G:G,Sheet1!H:H)</f>
        <v>11.731999999999999</v>
      </c>
      <c r="F158" s="4" t="e">
        <f>LOOKUP($A158,Sheet1!I:I,Sheet1!J:J)</f>
        <v>#N/A</v>
      </c>
      <c r="G158" s="4">
        <f>LOOKUP($A158,Sheet1!K:K,Sheet1!L:L)</f>
        <v>133.11000000000001</v>
      </c>
      <c r="H158" s="4">
        <f>LOOKUP($A158,Sheet1!M:M,Sheet1!N:N)</f>
        <v>120.42</v>
      </c>
      <c r="I158" s="4" t="e">
        <f>LOOKUP($A158,Sheet1!O:O,Sheet1!P:P)</f>
        <v>#N/A</v>
      </c>
      <c r="J158" s="4">
        <f>LOOKUP($A158,Sheet1!Q:Q,Sheet1!R:R)</f>
        <v>129.25</v>
      </c>
      <c r="K158" s="4">
        <f>LOOKUP($A158,Sheet1!S:S,Sheet1!T:T)</f>
        <v>1.1207100000000001</v>
      </c>
      <c r="L158" s="4" t="e">
        <f>LOOKUP($A158,Sheet1!U:U,Sheet1!V:V)</f>
        <v>#N/A</v>
      </c>
      <c r="M158" s="4" t="e">
        <f>LOOKUP($A158,Sheet1!W:W,Sheet1!X:X)</f>
        <v>#N/A</v>
      </c>
      <c r="N158" s="4" t="e">
        <f>LOOKUP($A158,Sheet1!Y:Y,Sheet1!Z:Z)</f>
        <v>#N/A</v>
      </c>
      <c r="O158" s="4" t="e">
        <f>LOOKUP($A158,Sheet1!AA:AA,Sheet1!AB:AB)</f>
        <v>#N/A</v>
      </c>
      <c r="P158" s="4" t="e">
        <f>LOOKUP($A158,Sheet1!AC:AC,Sheet1!AD:AD)</f>
        <v>#N/A</v>
      </c>
      <c r="Q158" s="4" t="e">
        <f>LOOKUP($A158,Sheet1!AE:AE,Sheet1!AF:AF)</f>
        <v>#N/A</v>
      </c>
    </row>
    <row r="159" spans="1:17" x14ac:dyDescent="0.2">
      <c r="A159" s="2">
        <v>30255</v>
      </c>
      <c r="B159" s="4" t="e">
        <f>LOOKUP($A159,Sheet1!A:A,Sheet1!B:B)</f>
        <v>#N/A</v>
      </c>
      <c r="C159" s="4">
        <f>LOOKUP($A159,Sheet1!C:C,Sheet1!D:D)</f>
        <v>9.7100000000000009</v>
      </c>
      <c r="D159" s="4" t="e">
        <f>LOOKUP($A159,Sheet1!E:E,Sheet1!F:F)</f>
        <v>#N/A</v>
      </c>
      <c r="E159" s="4">
        <f>LOOKUP($A159,Sheet1!G:G,Sheet1!H:H)</f>
        <v>10.712</v>
      </c>
      <c r="F159" s="4" t="e">
        <f>LOOKUP($A159,Sheet1!I:I,Sheet1!J:J)</f>
        <v>#N/A</v>
      </c>
      <c r="G159" s="4">
        <f>LOOKUP($A159,Sheet1!K:K,Sheet1!L:L)</f>
        <v>141.83000000000001</v>
      </c>
      <c r="H159" s="4">
        <f>LOOKUP($A159,Sheet1!M:M,Sheet1!N:N)</f>
        <v>133.71</v>
      </c>
      <c r="I159" s="4" t="e">
        <f>LOOKUP($A159,Sheet1!O:O,Sheet1!P:P)</f>
        <v>#N/A</v>
      </c>
      <c r="J159" s="4">
        <f>LOOKUP($A159,Sheet1!Q:Q,Sheet1!R:R)</f>
        <v>143</v>
      </c>
      <c r="K159" s="4">
        <f>LOOKUP($A159,Sheet1!S:S,Sheet1!T:T)</f>
        <v>1.12422</v>
      </c>
      <c r="L159" s="4" t="e">
        <f>LOOKUP($A159,Sheet1!U:U,Sheet1!V:V)</f>
        <v>#N/A</v>
      </c>
      <c r="M159" s="4" t="e">
        <f>LOOKUP($A159,Sheet1!W:W,Sheet1!X:X)</f>
        <v>#N/A</v>
      </c>
      <c r="N159" s="4" t="e">
        <f>LOOKUP($A159,Sheet1!Y:Y,Sheet1!Z:Z)</f>
        <v>#N/A</v>
      </c>
      <c r="O159" s="4" t="e">
        <f>LOOKUP($A159,Sheet1!AA:AA,Sheet1!AB:AB)</f>
        <v>#N/A</v>
      </c>
      <c r="P159" s="4" t="e">
        <f>LOOKUP($A159,Sheet1!AC:AC,Sheet1!AD:AD)</f>
        <v>#N/A</v>
      </c>
      <c r="Q159" s="4" t="e">
        <f>LOOKUP($A159,Sheet1!AE:AE,Sheet1!AF:AF)</f>
        <v>#N/A</v>
      </c>
    </row>
    <row r="160" spans="1:17" x14ac:dyDescent="0.2">
      <c r="A160" s="2">
        <v>30285</v>
      </c>
      <c r="B160" s="4" t="e">
        <f>LOOKUP($A160,Sheet1!A:A,Sheet1!B:B)</f>
        <v>#N/A</v>
      </c>
      <c r="C160" s="4">
        <f>LOOKUP($A160,Sheet1!C:C,Sheet1!D:D)</f>
        <v>9.1999999999999993</v>
      </c>
      <c r="D160" s="4" t="e">
        <f>LOOKUP($A160,Sheet1!E:E,Sheet1!F:F)</f>
        <v>#N/A</v>
      </c>
      <c r="E160" s="4">
        <f>LOOKUP($A160,Sheet1!G:G,Sheet1!H:H)</f>
        <v>10.792</v>
      </c>
      <c r="F160" s="4" t="e">
        <f>LOOKUP($A160,Sheet1!I:I,Sheet1!J:J)</f>
        <v>#N/A</v>
      </c>
      <c r="G160" s="4">
        <f>LOOKUP($A160,Sheet1!K:K,Sheet1!L:L)</f>
        <v>148.91999999999999</v>
      </c>
      <c r="H160" s="4">
        <f>LOOKUP($A160,Sheet1!M:M,Sheet1!N:N)</f>
        <v>138.54</v>
      </c>
      <c r="I160" s="4" t="e">
        <f>LOOKUP($A160,Sheet1!O:O,Sheet1!P:P)</f>
        <v>#N/A</v>
      </c>
      <c r="J160" s="4">
        <f>LOOKUP($A160,Sheet1!Q:Q,Sheet1!R:R)</f>
        <v>147.71</v>
      </c>
      <c r="K160" s="4">
        <f>LOOKUP($A160,Sheet1!S:S,Sheet1!T:T)</f>
        <v>1.3452500000000001</v>
      </c>
      <c r="L160" s="4" t="e">
        <f>LOOKUP($A160,Sheet1!U:U,Sheet1!V:V)</f>
        <v>#N/A</v>
      </c>
      <c r="M160" s="4" t="e">
        <f>LOOKUP($A160,Sheet1!W:W,Sheet1!X:X)</f>
        <v>#N/A</v>
      </c>
      <c r="N160" s="4" t="e">
        <f>LOOKUP($A160,Sheet1!Y:Y,Sheet1!Z:Z)</f>
        <v>#N/A</v>
      </c>
      <c r="O160" s="4" t="e">
        <f>LOOKUP($A160,Sheet1!AA:AA,Sheet1!AB:AB)</f>
        <v>#N/A</v>
      </c>
      <c r="P160" s="4" t="e">
        <f>LOOKUP($A160,Sheet1!AC:AC,Sheet1!AD:AD)</f>
        <v>#N/A</v>
      </c>
      <c r="Q160" s="4" t="e">
        <f>LOOKUP($A160,Sheet1!AE:AE,Sheet1!AF:AF)</f>
        <v>#N/A</v>
      </c>
    </row>
    <row r="161" spans="1:17" x14ac:dyDescent="0.2">
      <c r="A161" s="2">
        <v>30316</v>
      </c>
      <c r="B161" s="4" t="e">
        <f>LOOKUP($A161,Sheet1!A:A,Sheet1!B:B)</f>
        <v>#N/A</v>
      </c>
      <c r="C161" s="4">
        <f>LOOKUP($A161,Sheet1!C:C,Sheet1!D:D)</f>
        <v>8.9499999999999993</v>
      </c>
      <c r="D161" s="4" t="e">
        <f>LOOKUP($A161,Sheet1!E:E,Sheet1!F:F)</f>
        <v>#N/A</v>
      </c>
      <c r="E161" s="4">
        <f>LOOKUP($A161,Sheet1!G:G,Sheet1!H:H)</f>
        <v>10.388999999999999</v>
      </c>
      <c r="F161" s="4" t="e">
        <f>LOOKUP($A161,Sheet1!I:I,Sheet1!J:J)</f>
        <v>#N/A</v>
      </c>
      <c r="G161" s="4">
        <f>LOOKUP($A161,Sheet1!K:K,Sheet1!L:L)</f>
        <v>155.16</v>
      </c>
      <c r="H161" s="4">
        <f>LOOKUP($A161,Sheet1!M:M,Sheet1!N:N)</f>
        <v>140.63999999999999</v>
      </c>
      <c r="I161" s="4" t="e">
        <f>LOOKUP($A161,Sheet1!O:O,Sheet1!P:P)</f>
        <v>#N/A</v>
      </c>
      <c r="J161" s="4">
        <f>LOOKUP($A161,Sheet1!Q:Q,Sheet1!R:R)</f>
        <v>150.37</v>
      </c>
      <c r="K161" s="4">
        <f>LOOKUP($A161,Sheet1!S:S,Sheet1!T:T)</f>
        <v>1.4802</v>
      </c>
      <c r="L161" s="4" t="e">
        <f>LOOKUP($A161,Sheet1!U:U,Sheet1!V:V)</f>
        <v>#N/A</v>
      </c>
      <c r="M161" s="4" t="e">
        <f>LOOKUP($A161,Sheet1!W:W,Sheet1!X:X)</f>
        <v>#N/A</v>
      </c>
      <c r="N161" s="4" t="e">
        <f>LOOKUP($A161,Sheet1!Y:Y,Sheet1!Z:Z)</f>
        <v>#N/A</v>
      </c>
      <c r="O161" s="4" t="e">
        <f>LOOKUP($A161,Sheet1!AA:AA,Sheet1!AB:AB)</f>
        <v>#N/A</v>
      </c>
      <c r="P161" s="4" t="e">
        <f>LOOKUP($A161,Sheet1!AC:AC,Sheet1!AD:AD)</f>
        <v>#N/A</v>
      </c>
      <c r="Q161" s="4" t="e">
        <f>LOOKUP($A161,Sheet1!AE:AE,Sheet1!AF:AF)</f>
        <v>#N/A</v>
      </c>
    </row>
    <row r="162" spans="1:17" x14ac:dyDescent="0.2">
      <c r="A162" s="2">
        <v>30347</v>
      </c>
      <c r="B162" s="4" t="e">
        <f>LOOKUP($A162,Sheet1!A:A,Sheet1!B:B)</f>
        <v>#N/A</v>
      </c>
      <c r="C162" s="4">
        <f>LOOKUP($A162,Sheet1!C:C,Sheet1!D:D)</f>
        <v>8.68</v>
      </c>
      <c r="D162" s="4" t="e">
        <f>LOOKUP($A162,Sheet1!E:E,Sheet1!F:F)</f>
        <v>#N/A</v>
      </c>
      <c r="E162" s="4">
        <f>LOOKUP($A162,Sheet1!G:G,Sheet1!H:H)</f>
        <v>10.802</v>
      </c>
      <c r="F162" s="4" t="e">
        <f>LOOKUP($A162,Sheet1!I:I,Sheet1!J:J)</f>
        <v>#N/A</v>
      </c>
      <c r="G162" s="4">
        <f>LOOKUP($A162,Sheet1!K:K,Sheet1!L:L)</f>
        <v>158.03</v>
      </c>
      <c r="H162" s="4">
        <f>LOOKUP($A162,Sheet1!M:M,Sheet1!N:N)</f>
        <v>145.30000000000001</v>
      </c>
      <c r="I162" s="4" t="e">
        <f>LOOKUP($A162,Sheet1!O:O,Sheet1!P:P)</f>
        <v>#N/A</v>
      </c>
      <c r="J162" s="4">
        <f>LOOKUP($A162,Sheet1!Q:Q,Sheet1!R:R)</f>
        <v>155.72</v>
      </c>
      <c r="K162" s="4">
        <f>LOOKUP($A162,Sheet1!S:S,Sheet1!T:T)</f>
        <v>1.41327</v>
      </c>
      <c r="L162" s="4" t="e">
        <f>LOOKUP($A162,Sheet1!U:U,Sheet1!V:V)</f>
        <v>#N/A</v>
      </c>
      <c r="M162" s="4" t="e">
        <f>LOOKUP($A162,Sheet1!W:W,Sheet1!X:X)</f>
        <v>#N/A</v>
      </c>
      <c r="N162" s="4" t="e">
        <f>LOOKUP($A162,Sheet1!Y:Y,Sheet1!Z:Z)</f>
        <v>#N/A</v>
      </c>
      <c r="O162" s="4" t="e">
        <f>LOOKUP($A162,Sheet1!AA:AA,Sheet1!AB:AB)</f>
        <v>#N/A</v>
      </c>
      <c r="P162" s="4" t="e">
        <f>LOOKUP($A162,Sheet1!AC:AC,Sheet1!AD:AD)</f>
        <v>#N/A</v>
      </c>
      <c r="Q162" s="4" t="e">
        <f>LOOKUP($A162,Sheet1!AE:AE,Sheet1!AF:AF)</f>
        <v>#N/A</v>
      </c>
    </row>
    <row r="163" spans="1:17" x14ac:dyDescent="0.2">
      <c r="A163" s="2">
        <v>30375</v>
      </c>
      <c r="B163" s="4" t="e">
        <f>LOOKUP($A163,Sheet1!A:A,Sheet1!B:B)</f>
        <v>#N/A</v>
      </c>
      <c r="C163" s="4">
        <f>LOOKUP($A163,Sheet1!C:C,Sheet1!D:D)</f>
        <v>8.51</v>
      </c>
      <c r="D163" s="4" t="e">
        <f>LOOKUP($A163,Sheet1!E:E,Sheet1!F:F)</f>
        <v>#N/A</v>
      </c>
      <c r="E163" s="4">
        <f>LOOKUP($A163,Sheet1!G:G,Sheet1!H:H)</f>
        <v>10.272</v>
      </c>
      <c r="F163" s="4" t="e">
        <f>LOOKUP($A163,Sheet1!I:I,Sheet1!J:J)</f>
        <v>#N/A</v>
      </c>
      <c r="G163" s="4">
        <f>LOOKUP($A163,Sheet1!K:K,Sheet1!L:L)</f>
        <v>160.91</v>
      </c>
      <c r="H163" s="4">
        <f>LOOKUP($A163,Sheet1!M:M,Sheet1!N:N)</f>
        <v>148.06</v>
      </c>
      <c r="I163" s="4" t="e">
        <f>LOOKUP($A163,Sheet1!O:O,Sheet1!P:P)</f>
        <v>#N/A</v>
      </c>
      <c r="J163" s="4">
        <f>LOOKUP($A163,Sheet1!Q:Q,Sheet1!R:R)</f>
        <v>158.57</v>
      </c>
      <c r="K163" s="4">
        <f>LOOKUP($A163,Sheet1!S:S,Sheet1!T:T)</f>
        <v>1.43594</v>
      </c>
      <c r="L163" s="4" t="e">
        <f>LOOKUP($A163,Sheet1!U:U,Sheet1!V:V)</f>
        <v>#N/A</v>
      </c>
      <c r="M163" s="4" t="e">
        <f>LOOKUP($A163,Sheet1!W:W,Sheet1!X:X)</f>
        <v>#N/A</v>
      </c>
      <c r="N163" s="4" t="e">
        <f>LOOKUP($A163,Sheet1!Y:Y,Sheet1!Z:Z)</f>
        <v>#N/A</v>
      </c>
      <c r="O163" s="4" t="e">
        <f>LOOKUP($A163,Sheet1!AA:AA,Sheet1!AB:AB)</f>
        <v>#N/A</v>
      </c>
      <c r="P163" s="4" t="e">
        <f>LOOKUP($A163,Sheet1!AC:AC,Sheet1!AD:AD)</f>
        <v>#N/A</v>
      </c>
      <c r="Q163" s="4" t="e">
        <f>LOOKUP($A163,Sheet1!AE:AE,Sheet1!AF:AF)</f>
        <v>#N/A</v>
      </c>
    </row>
    <row r="164" spans="1:17" x14ac:dyDescent="0.2">
      <c r="A164" s="2">
        <v>30406</v>
      </c>
      <c r="B164" s="4" t="e">
        <f>LOOKUP($A164,Sheet1!A:A,Sheet1!B:B)</f>
        <v>#N/A</v>
      </c>
      <c r="C164" s="4">
        <f>LOOKUP($A164,Sheet1!C:C,Sheet1!D:D)</f>
        <v>8.77</v>
      </c>
      <c r="D164" s="4" t="e">
        <f>LOOKUP($A164,Sheet1!E:E,Sheet1!F:F)</f>
        <v>#N/A</v>
      </c>
      <c r="E164" s="4">
        <f>LOOKUP($A164,Sheet1!G:G,Sheet1!H:H)</f>
        <v>10.622</v>
      </c>
      <c r="F164" s="4" t="e">
        <f>LOOKUP($A164,Sheet1!I:I,Sheet1!J:J)</f>
        <v>#N/A</v>
      </c>
      <c r="G164" s="4">
        <f>LOOKUP($A164,Sheet1!K:K,Sheet1!L:L)</f>
        <v>166.14</v>
      </c>
      <c r="H164" s="4">
        <f>LOOKUP($A164,Sheet1!M:M,Sheet1!N:N)</f>
        <v>152.96</v>
      </c>
      <c r="I164" s="4" t="e">
        <f>LOOKUP($A164,Sheet1!O:O,Sheet1!P:P)</f>
        <v>#N/A</v>
      </c>
      <c r="J164" s="4">
        <f>LOOKUP($A164,Sheet1!Q:Q,Sheet1!R:R)</f>
        <v>163.35</v>
      </c>
      <c r="K164" s="4">
        <f>LOOKUP($A164,Sheet1!S:S,Sheet1!T:T)</f>
        <v>1.4908000000000001</v>
      </c>
      <c r="L164" s="4" t="e">
        <f>LOOKUP($A164,Sheet1!U:U,Sheet1!V:V)</f>
        <v>#N/A</v>
      </c>
      <c r="M164" s="4" t="e">
        <f>LOOKUP($A164,Sheet1!W:W,Sheet1!X:X)</f>
        <v>#N/A</v>
      </c>
      <c r="N164" s="4" t="e">
        <f>LOOKUP($A164,Sheet1!Y:Y,Sheet1!Z:Z)</f>
        <v>#N/A</v>
      </c>
      <c r="O164" s="4" t="e">
        <f>LOOKUP($A164,Sheet1!AA:AA,Sheet1!AB:AB)</f>
        <v>#N/A</v>
      </c>
      <c r="P164" s="4" t="e">
        <f>LOOKUP($A164,Sheet1!AC:AC,Sheet1!AD:AD)</f>
        <v>#N/A</v>
      </c>
      <c r="Q164" s="4" t="e">
        <f>LOOKUP($A164,Sheet1!AE:AE,Sheet1!AF:AF)</f>
        <v>#N/A</v>
      </c>
    </row>
    <row r="165" spans="1:17" x14ac:dyDescent="0.2">
      <c r="A165" s="2">
        <v>30436</v>
      </c>
      <c r="B165" s="4" t="e">
        <f>LOOKUP($A165,Sheet1!A:A,Sheet1!B:B)</f>
        <v>#N/A</v>
      </c>
      <c r="C165" s="4">
        <f>LOOKUP($A165,Sheet1!C:C,Sheet1!D:D)</f>
        <v>8.8000000000000007</v>
      </c>
      <c r="D165" s="4" t="e">
        <f>LOOKUP($A165,Sheet1!E:E,Sheet1!F:F)</f>
        <v>#N/A</v>
      </c>
      <c r="E165" s="4">
        <f>LOOKUP($A165,Sheet1!G:G,Sheet1!H:H)</f>
        <v>10.272</v>
      </c>
      <c r="F165" s="4" t="e">
        <f>LOOKUP($A165,Sheet1!I:I,Sheet1!J:J)</f>
        <v>#N/A</v>
      </c>
      <c r="G165" s="4">
        <f>LOOKUP($A165,Sheet1!K:K,Sheet1!L:L)</f>
        <v>177.56</v>
      </c>
      <c r="H165" s="4">
        <f>LOOKUP($A165,Sheet1!M:M,Sheet1!N:N)</f>
        <v>164.42</v>
      </c>
      <c r="I165" s="4" t="e">
        <f>LOOKUP($A165,Sheet1!O:O,Sheet1!P:P)</f>
        <v>#N/A</v>
      </c>
      <c r="J165" s="4">
        <f>LOOKUP($A165,Sheet1!Q:Q,Sheet1!R:R)</f>
        <v>175.87</v>
      </c>
      <c r="K165" s="4">
        <f>LOOKUP($A165,Sheet1!S:S,Sheet1!T:T)</f>
        <v>1.51718</v>
      </c>
      <c r="L165" s="4" t="e">
        <f>LOOKUP($A165,Sheet1!U:U,Sheet1!V:V)</f>
        <v>#N/A</v>
      </c>
      <c r="M165" s="4" t="e">
        <f>LOOKUP($A165,Sheet1!W:W,Sheet1!X:X)</f>
        <v>#N/A</v>
      </c>
      <c r="N165" s="4" t="e">
        <f>LOOKUP($A165,Sheet1!Y:Y,Sheet1!Z:Z)</f>
        <v>#N/A</v>
      </c>
      <c r="O165" s="4" t="e">
        <f>LOOKUP($A165,Sheet1!AA:AA,Sheet1!AB:AB)</f>
        <v>#N/A</v>
      </c>
      <c r="P165" s="4" t="e">
        <f>LOOKUP($A165,Sheet1!AC:AC,Sheet1!AD:AD)</f>
        <v>#N/A</v>
      </c>
      <c r="Q165" s="4" t="e">
        <f>LOOKUP($A165,Sheet1!AE:AE,Sheet1!AF:AF)</f>
        <v>#N/A</v>
      </c>
    </row>
    <row r="166" spans="1:17" x14ac:dyDescent="0.2">
      <c r="A166" s="2">
        <v>30467</v>
      </c>
      <c r="B166" s="4" t="e">
        <f>LOOKUP($A166,Sheet1!A:A,Sheet1!B:B)</f>
        <v>#N/A</v>
      </c>
      <c r="C166" s="4">
        <f>LOOKUP($A166,Sheet1!C:C,Sheet1!D:D)</f>
        <v>8.6300000000000008</v>
      </c>
      <c r="D166" s="4" t="e">
        <f>LOOKUP($A166,Sheet1!E:E,Sheet1!F:F)</f>
        <v>#N/A</v>
      </c>
      <c r="E166" s="4">
        <f>LOOKUP($A166,Sheet1!G:G,Sheet1!H:H)</f>
        <v>10.801</v>
      </c>
      <c r="F166" s="4" t="e">
        <f>LOOKUP($A166,Sheet1!I:I,Sheet1!J:J)</f>
        <v>#N/A</v>
      </c>
      <c r="G166" s="4">
        <f>LOOKUP($A166,Sheet1!K:K,Sheet1!L:L)</f>
        <v>175.38</v>
      </c>
      <c r="H166" s="4">
        <f>LOOKUP($A166,Sheet1!M:M,Sheet1!N:N)</f>
        <v>162.38999999999999</v>
      </c>
      <c r="I166" s="4" t="e">
        <f>LOOKUP($A166,Sheet1!O:O,Sheet1!P:P)</f>
        <v>#N/A</v>
      </c>
      <c r="J166" s="4">
        <f>LOOKUP($A166,Sheet1!Q:Q,Sheet1!R:R)</f>
        <v>173.05</v>
      </c>
      <c r="K166" s="4">
        <f>LOOKUP($A166,Sheet1!S:S,Sheet1!T:T)</f>
        <v>1.5257700000000001</v>
      </c>
      <c r="L166" s="4" t="e">
        <f>LOOKUP($A166,Sheet1!U:U,Sheet1!V:V)</f>
        <v>#N/A</v>
      </c>
      <c r="M166" s="4" t="e">
        <f>LOOKUP($A166,Sheet1!W:W,Sheet1!X:X)</f>
        <v>#N/A</v>
      </c>
      <c r="N166" s="4" t="e">
        <f>LOOKUP($A166,Sheet1!Y:Y,Sheet1!Z:Z)</f>
        <v>#N/A</v>
      </c>
      <c r="O166" s="4" t="e">
        <f>LOOKUP($A166,Sheet1!AA:AA,Sheet1!AB:AB)</f>
        <v>#N/A</v>
      </c>
      <c r="P166" s="4" t="e">
        <f>LOOKUP($A166,Sheet1!AC:AC,Sheet1!AD:AD)</f>
        <v>#N/A</v>
      </c>
      <c r="Q166" s="4" t="e">
        <f>LOOKUP($A166,Sheet1!AE:AE,Sheet1!AF:AF)</f>
        <v>#N/A</v>
      </c>
    </row>
    <row r="167" spans="1:17" x14ac:dyDescent="0.2">
      <c r="A167" s="2">
        <v>30497</v>
      </c>
      <c r="B167" s="4" t="e">
        <f>LOOKUP($A167,Sheet1!A:A,Sheet1!B:B)</f>
        <v>#N/A</v>
      </c>
      <c r="C167" s="4">
        <f>LOOKUP($A167,Sheet1!C:C,Sheet1!D:D)</f>
        <v>8.98</v>
      </c>
      <c r="D167" s="4" t="e">
        <f>LOOKUP($A167,Sheet1!E:E,Sheet1!F:F)</f>
        <v>#N/A</v>
      </c>
      <c r="E167" s="4">
        <f>LOOKUP($A167,Sheet1!G:G,Sheet1!H:H)</f>
        <v>10.899000000000001</v>
      </c>
      <c r="F167" s="4" t="e">
        <f>LOOKUP($A167,Sheet1!I:I,Sheet1!J:J)</f>
        <v>#N/A</v>
      </c>
      <c r="G167" s="4">
        <f>LOOKUP($A167,Sheet1!K:K,Sheet1!L:L)</f>
        <v>180.45</v>
      </c>
      <c r="H167" s="4">
        <f>LOOKUP($A167,Sheet1!M:M,Sheet1!N:N)</f>
        <v>168.11</v>
      </c>
      <c r="I167" s="4" t="e">
        <f>LOOKUP($A167,Sheet1!O:O,Sheet1!P:P)</f>
        <v>#N/A</v>
      </c>
      <c r="J167" s="4">
        <f>LOOKUP($A167,Sheet1!Q:Q,Sheet1!R:R)</f>
        <v>178.97</v>
      </c>
      <c r="K167" s="4">
        <f>LOOKUP($A167,Sheet1!S:S,Sheet1!T:T)</f>
        <v>1.5703100000000001</v>
      </c>
      <c r="L167" s="4" t="e">
        <f>LOOKUP($A167,Sheet1!U:U,Sheet1!V:V)</f>
        <v>#N/A</v>
      </c>
      <c r="M167" s="4" t="e">
        <f>LOOKUP($A167,Sheet1!W:W,Sheet1!X:X)</f>
        <v>#N/A</v>
      </c>
      <c r="N167" s="4" t="e">
        <f>LOOKUP($A167,Sheet1!Y:Y,Sheet1!Z:Z)</f>
        <v>#N/A</v>
      </c>
      <c r="O167" s="4" t="e">
        <f>LOOKUP($A167,Sheet1!AA:AA,Sheet1!AB:AB)</f>
        <v>#N/A</v>
      </c>
      <c r="P167" s="4" t="e">
        <f>LOOKUP($A167,Sheet1!AC:AC,Sheet1!AD:AD)</f>
        <v>#N/A</v>
      </c>
      <c r="Q167" s="4" t="e">
        <f>LOOKUP($A167,Sheet1!AE:AE,Sheet1!AF:AF)</f>
        <v>#N/A</v>
      </c>
    </row>
    <row r="168" spans="1:17" x14ac:dyDescent="0.2">
      <c r="A168" s="2">
        <v>30528</v>
      </c>
      <c r="B168" s="4" t="e">
        <f>LOOKUP($A168,Sheet1!A:A,Sheet1!B:B)</f>
        <v>#N/A</v>
      </c>
      <c r="C168" s="4">
        <f>LOOKUP($A168,Sheet1!C:C,Sheet1!D:D)</f>
        <v>9.3699999999999992</v>
      </c>
      <c r="D168" s="4" t="e">
        <f>LOOKUP($A168,Sheet1!E:E,Sheet1!F:F)</f>
        <v>#N/A</v>
      </c>
      <c r="E168" s="4">
        <f>LOOKUP($A168,Sheet1!G:G,Sheet1!H:H)</f>
        <v>11.763999999999999</v>
      </c>
      <c r="F168" s="4">
        <f>LOOKUP($A168,Sheet1!I:I,Sheet1!J:J)</f>
        <v>98.21</v>
      </c>
      <c r="G168" s="4">
        <f>LOOKUP($A168,Sheet1!K:K,Sheet1!L:L)</f>
        <v>176.8</v>
      </c>
      <c r="H168" s="4">
        <f>LOOKUP($A168,Sheet1!M:M,Sheet1!N:N)</f>
        <v>162.56</v>
      </c>
      <c r="I168" s="4" t="e">
        <f>LOOKUP($A168,Sheet1!O:O,Sheet1!P:P)</f>
        <v>#N/A</v>
      </c>
      <c r="J168" s="4">
        <f>LOOKUP($A168,Sheet1!Q:Q,Sheet1!R:R)</f>
        <v>173.08</v>
      </c>
      <c r="K168" s="4">
        <f>LOOKUP($A168,Sheet1!S:S,Sheet1!T:T)</f>
        <v>1.5820099999999999</v>
      </c>
      <c r="L168" s="4" t="e">
        <f>LOOKUP($A168,Sheet1!U:U,Sheet1!V:V)</f>
        <v>#N/A</v>
      </c>
      <c r="M168" s="4" t="e">
        <f>LOOKUP($A168,Sheet1!W:W,Sheet1!X:X)</f>
        <v>#N/A</v>
      </c>
      <c r="N168" s="4" t="e">
        <f>LOOKUP($A168,Sheet1!Y:Y,Sheet1!Z:Z)</f>
        <v>#N/A</v>
      </c>
      <c r="O168" s="4" t="e">
        <f>LOOKUP($A168,Sheet1!AA:AA,Sheet1!AB:AB)</f>
        <v>#N/A</v>
      </c>
      <c r="P168" s="4" t="e">
        <f>LOOKUP($A168,Sheet1!AC:AC,Sheet1!AD:AD)</f>
        <v>#N/A</v>
      </c>
      <c r="Q168" s="4" t="e">
        <f>LOOKUP($A168,Sheet1!AE:AE,Sheet1!AF:AF)</f>
        <v>#N/A</v>
      </c>
    </row>
    <row r="169" spans="1:17" x14ac:dyDescent="0.2">
      <c r="A169" s="2">
        <v>30559</v>
      </c>
      <c r="B169" s="4" t="e">
        <f>LOOKUP($A169,Sheet1!A:A,Sheet1!B:B)</f>
        <v>#N/A</v>
      </c>
      <c r="C169" s="4">
        <f>LOOKUP($A169,Sheet1!C:C,Sheet1!D:D)</f>
        <v>9.56</v>
      </c>
      <c r="D169" s="4" t="e">
        <f>LOOKUP($A169,Sheet1!E:E,Sheet1!F:F)</f>
        <v>#N/A</v>
      </c>
      <c r="E169" s="4">
        <f>LOOKUP($A169,Sheet1!G:G,Sheet1!H:H)</f>
        <v>11.94</v>
      </c>
      <c r="F169" s="4">
        <f>LOOKUP($A169,Sheet1!I:I,Sheet1!J:J)</f>
        <v>99.41</v>
      </c>
      <c r="G169" s="4">
        <f>LOOKUP($A169,Sheet1!K:K,Sheet1!L:L)</f>
        <v>177.31</v>
      </c>
      <c r="H169" s="4">
        <f>LOOKUP($A169,Sheet1!M:M,Sheet1!N:N)</f>
        <v>164.4</v>
      </c>
      <c r="I169" s="4" t="e">
        <f>LOOKUP($A169,Sheet1!O:O,Sheet1!P:P)</f>
        <v>#N/A</v>
      </c>
      <c r="J169" s="4">
        <f>LOOKUP($A169,Sheet1!Q:Q,Sheet1!R:R)</f>
        <v>175.8</v>
      </c>
      <c r="K169" s="4">
        <f>LOOKUP($A169,Sheet1!S:S,Sheet1!T:T)</f>
        <v>1.56423</v>
      </c>
      <c r="L169" s="4" t="e">
        <f>LOOKUP($A169,Sheet1!U:U,Sheet1!V:V)</f>
        <v>#N/A</v>
      </c>
      <c r="M169" s="4" t="e">
        <f>LOOKUP($A169,Sheet1!W:W,Sheet1!X:X)</f>
        <v>#N/A</v>
      </c>
      <c r="N169" s="4" t="e">
        <f>LOOKUP($A169,Sheet1!Y:Y,Sheet1!Z:Z)</f>
        <v>#N/A</v>
      </c>
      <c r="O169" s="4" t="e">
        <f>LOOKUP($A169,Sheet1!AA:AA,Sheet1!AB:AB)</f>
        <v>#N/A</v>
      </c>
      <c r="P169" s="4" t="e">
        <f>LOOKUP($A169,Sheet1!AC:AC,Sheet1!AD:AD)</f>
        <v>#N/A</v>
      </c>
      <c r="Q169" s="4" t="e">
        <f>LOOKUP($A169,Sheet1!AE:AE,Sheet1!AF:AF)</f>
        <v>#N/A</v>
      </c>
    </row>
    <row r="170" spans="1:17" x14ac:dyDescent="0.2">
      <c r="A170" s="2">
        <v>30589</v>
      </c>
      <c r="B170" s="4" t="e">
        <f>LOOKUP($A170,Sheet1!A:A,Sheet1!B:B)</f>
        <v>#N/A</v>
      </c>
      <c r="C170" s="4">
        <f>LOOKUP($A170,Sheet1!C:C,Sheet1!D:D)</f>
        <v>9.4499999999999993</v>
      </c>
      <c r="D170" s="4" t="e">
        <f>LOOKUP($A170,Sheet1!E:E,Sheet1!F:F)</f>
        <v>#N/A</v>
      </c>
      <c r="E170" s="4">
        <f>LOOKUP($A170,Sheet1!G:G,Sheet1!H:H)</f>
        <v>11.39</v>
      </c>
      <c r="F170" s="4">
        <f>LOOKUP($A170,Sheet1!I:I,Sheet1!J:J)</f>
        <v>101.94</v>
      </c>
      <c r="G170" s="4">
        <f>LOOKUP($A170,Sheet1!K:K,Sheet1!L:L)</f>
        <v>180.47</v>
      </c>
      <c r="H170" s="4">
        <f>LOOKUP($A170,Sheet1!M:M,Sheet1!N:N)</f>
        <v>166.07</v>
      </c>
      <c r="I170" s="4" t="e">
        <f>LOOKUP($A170,Sheet1!O:O,Sheet1!P:P)</f>
        <v>#N/A</v>
      </c>
      <c r="J170" s="4">
        <f>LOOKUP($A170,Sheet1!Q:Q,Sheet1!R:R)</f>
        <v>177.54</v>
      </c>
      <c r="K170" s="4">
        <f>LOOKUP($A170,Sheet1!S:S,Sheet1!T:T)</f>
        <v>1.6830799999999999</v>
      </c>
      <c r="L170" s="4" t="e">
        <f>LOOKUP($A170,Sheet1!U:U,Sheet1!V:V)</f>
        <v>#N/A</v>
      </c>
      <c r="M170" s="4" t="e">
        <f>LOOKUP($A170,Sheet1!W:W,Sheet1!X:X)</f>
        <v>#N/A</v>
      </c>
      <c r="N170" s="4" t="e">
        <f>LOOKUP($A170,Sheet1!Y:Y,Sheet1!Z:Z)</f>
        <v>#N/A</v>
      </c>
      <c r="O170" s="4" t="e">
        <f>LOOKUP($A170,Sheet1!AA:AA,Sheet1!AB:AB)</f>
        <v>#N/A</v>
      </c>
      <c r="P170" s="4" t="e">
        <f>LOOKUP($A170,Sheet1!AC:AC,Sheet1!AD:AD)</f>
        <v>#N/A</v>
      </c>
      <c r="Q170" s="4" t="e">
        <f>LOOKUP($A170,Sheet1!AE:AE,Sheet1!AF:AF)</f>
        <v>#N/A</v>
      </c>
    </row>
    <row r="171" spans="1:17" x14ac:dyDescent="0.2">
      <c r="A171" s="2">
        <v>30620</v>
      </c>
      <c r="B171" s="4" t="e">
        <f>LOOKUP($A171,Sheet1!A:A,Sheet1!B:B)</f>
        <v>#N/A</v>
      </c>
      <c r="C171" s="4">
        <f>LOOKUP($A171,Sheet1!C:C,Sheet1!D:D)</f>
        <v>9.48</v>
      </c>
      <c r="D171" s="4" t="e">
        <f>LOOKUP($A171,Sheet1!E:E,Sheet1!F:F)</f>
        <v>#N/A</v>
      </c>
      <c r="E171" s="4">
        <f>LOOKUP($A171,Sheet1!G:G,Sheet1!H:H)</f>
        <v>11.717000000000001</v>
      </c>
      <c r="F171" s="4">
        <f>LOOKUP($A171,Sheet1!I:I,Sheet1!J:J)</f>
        <v>102.91</v>
      </c>
      <c r="G171" s="4">
        <f>LOOKUP($A171,Sheet1!K:K,Sheet1!L:L)</f>
        <v>177.91</v>
      </c>
      <c r="H171" s="4">
        <f>LOOKUP($A171,Sheet1!M:M,Sheet1!N:N)</f>
        <v>163.55000000000001</v>
      </c>
      <c r="I171" s="4" t="e">
        <f>LOOKUP($A171,Sheet1!O:O,Sheet1!P:P)</f>
        <v>#N/A</v>
      </c>
      <c r="J171" s="4">
        <f>LOOKUP($A171,Sheet1!Q:Q,Sheet1!R:R)</f>
        <v>174.32</v>
      </c>
      <c r="K171" s="4">
        <f>LOOKUP($A171,Sheet1!S:S,Sheet1!T:T)</f>
        <v>1.6722900000000001</v>
      </c>
      <c r="L171" s="4" t="e">
        <f>LOOKUP($A171,Sheet1!U:U,Sheet1!V:V)</f>
        <v>#N/A</v>
      </c>
      <c r="M171" s="4" t="e">
        <f>LOOKUP($A171,Sheet1!W:W,Sheet1!X:X)</f>
        <v>#N/A</v>
      </c>
      <c r="N171" s="4" t="e">
        <f>LOOKUP($A171,Sheet1!Y:Y,Sheet1!Z:Z)</f>
        <v>#N/A</v>
      </c>
      <c r="O171" s="4" t="e">
        <f>LOOKUP($A171,Sheet1!AA:AA,Sheet1!AB:AB)</f>
        <v>#N/A</v>
      </c>
      <c r="P171" s="4" t="e">
        <f>LOOKUP($A171,Sheet1!AC:AC,Sheet1!AD:AD)</f>
        <v>#N/A</v>
      </c>
      <c r="Q171" s="4" t="e">
        <f>LOOKUP($A171,Sheet1!AE:AE,Sheet1!AF:AF)</f>
        <v>#N/A</v>
      </c>
    </row>
    <row r="172" spans="1:17" x14ac:dyDescent="0.2">
      <c r="A172" s="2">
        <v>30650</v>
      </c>
      <c r="B172" s="4" t="e">
        <f>LOOKUP($A172,Sheet1!A:A,Sheet1!B:B)</f>
        <v>#N/A</v>
      </c>
      <c r="C172" s="4">
        <f>LOOKUP($A172,Sheet1!C:C,Sheet1!D:D)</f>
        <v>9.34</v>
      </c>
      <c r="D172" s="4" t="e">
        <f>LOOKUP($A172,Sheet1!E:E,Sheet1!F:F)</f>
        <v>#N/A</v>
      </c>
      <c r="E172" s="4">
        <f>LOOKUP($A172,Sheet1!G:G,Sheet1!H:H)</f>
        <v>11.589</v>
      </c>
      <c r="F172" s="4">
        <f>LOOKUP($A172,Sheet1!I:I,Sheet1!J:J)</f>
        <v>103.62</v>
      </c>
      <c r="G172" s="4">
        <f>LOOKUP($A172,Sheet1!K:K,Sheet1!L:L)</f>
        <v>182.06</v>
      </c>
      <c r="H172" s="4">
        <f>LOOKUP($A172,Sheet1!M:M,Sheet1!N:N)</f>
        <v>166.4</v>
      </c>
      <c r="I172" s="4" t="e">
        <f>LOOKUP($A172,Sheet1!O:O,Sheet1!P:P)</f>
        <v>#N/A</v>
      </c>
      <c r="J172" s="4">
        <f>LOOKUP($A172,Sheet1!Q:Q,Sheet1!R:R)</f>
        <v>178.23</v>
      </c>
      <c r="K172" s="4">
        <f>LOOKUP($A172,Sheet1!S:S,Sheet1!T:T)</f>
        <v>1.6881300000000001</v>
      </c>
      <c r="L172" s="4" t="e">
        <f>LOOKUP($A172,Sheet1!U:U,Sheet1!V:V)</f>
        <v>#N/A</v>
      </c>
      <c r="M172" s="4" t="e">
        <f>LOOKUP($A172,Sheet1!W:W,Sheet1!X:X)</f>
        <v>#N/A</v>
      </c>
      <c r="N172" s="4" t="e">
        <f>LOOKUP($A172,Sheet1!Y:Y,Sheet1!Z:Z)</f>
        <v>#N/A</v>
      </c>
      <c r="O172" s="4" t="e">
        <f>LOOKUP($A172,Sheet1!AA:AA,Sheet1!AB:AB)</f>
        <v>#N/A</v>
      </c>
      <c r="P172" s="4" t="e">
        <f>LOOKUP($A172,Sheet1!AC:AC,Sheet1!AD:AD)</f>
        <v>#N/A</v>
      </c>
      <c r="Q172" s="4" t="e">
        <f>LOOKUP($A172,Sheet1!AE:AE,Sheet1!AF:AF)</f>
        <v>#N/A</v>
      </c>
    </row>
    <row r="173" spans="1:17" x14ac:dyDescent="0.2">
      <c r="A173" s="2">
        <v>30681</v>
      </c>
      <c r="B173" s="4" t="e">
        <f>LOOKUP($A173,Sheet1!A:A,Sheet1!B:B)</f>
        <v>#N/A</v>
      </c>
      <c r="C173" s="4">
        <f>LOOKUP($A173,Sheet1!C:C,Sheet1!D:D)</f>
        <v>9.4700000000000006</v>
      </c>
      <c r="D173" s="4" t="e">
        <f>LOOKUP($A173,Sheet1!E:E,Sheet1!F:F)</f>
        <v>#N/A</v>
      </c>
      <c r="E173" s="4">
        <f>LOOKUP($A173,Sheet1!G:G,Sheet1!H:H)</f>
        <v>11.801</v>
      </c>
      <c r="F173" s="4">
        <f>LOOKUP($A173,Sheet1!I:I,Sheet1!J:J)</f>
        <v>102.92</v>
      </c>
      <c r="G173" s="4">
        <f>LOOKUP($A173,Sheet1!K:K,Sheet1!L:L)</f>
        <v>183.95</v>
      </c>
      <c r="H173" s="4">
        <f>LOOKUP($A173,Sheet1!M:M,Sheet1!N:N)</f>
        <v>164.93</v>
      </c>
      <c r="I173" s="4" t="e">
        <f>LOOKUP($A173,Sheet1!O:O,Sheet1!P:P)</f>
        <v>#N/A</v>
      </c>
      <c r="J173" s="4">
        <f>LOOKUP($A173,Sheet1!Q:Q,Sheet1!R:R)</f>
        <v>176.75</v>
      </c>
      <c r="K173" s="4">
        <f>LOOKUP($A173,Sheet1!S:S,Sheet1!T:T)</f>
        <v>1.81907</v>
      </c>
      <c r="L173" s="4">
        <f>LOOKUP($A173,Sheet1!U:U,Sheet1!V:V)</f>
        <v>1451.5</v>
      </c>
      <c r="M173" s="4" t="e">
        <f>LOOKUP($A173,Sheet1!W:W,Sheet1!X:X)</f>
        <v>#N/A</v>
      </c>
      <c r="N173" s="4" t="e">
        <f>LOOKUP($A173,Sheet1!Y:Y,Sheet1!Z:Z)</f>
        <v>#N/A</v>
      </c>
      <c r="O173" s="4" t="e">
        <f>LOOKUP($A173,Sheet1!AA:AA,Sheet1!AB:AB)</f>
        <v>#N/A</v>
      </c>
      <c r="P173" s="4" t="e">
        <f>LOOKUP($A173,Sheet1!AC:AC,Sheet1!AD:AD)</f>
        <v>#N/A</v>
      </c>
      <c r="Q173" s="4" t="e">
        <f>LOOKUP($A173,Sheet1!AE:AE,Sheet1!AF:AF)</f>
        <v>#N/A</v>
      </c>
    </row>
    <row r="174" spans="1:17" x14ac:dyDescent="0.2">
      <c r="A174" s="2">
        <v>30712</v>
      </c>
      <c r="B174" s="4" t="e">
        <f>LOOKUP($A174,Sheet1!A:A,Sheet1!B:B)</f>
        <v>#N/A</v>
      </c>
      <c r="C174" s="4">
        <f>LOOKUP($A174,Sheet1!C:C,Sheet1!D:D)</f>
        <v>9.56</v>
      </c>
      <c r="D174" s="4" t="e">
        <f>LOOKUP($A174,Sheet1!E:E,Sheet1!F:F)</f>
        <v>#N/A</v>
      </c>
      <c r="E174" s="4">
        <f>LOOKUP($A174,Sheet1!G:G,Sheet1!H:H)</f>
        <v>11.641999999999999</v>
      </c>
      <c r="F174" s="4">
        <f>LOOKUP($A174,Sheet1!I:I,Sheet1!J:J)</f>
        <v>106.56</v>
      </c>
      <c r="G174" s="4">
        <f>LOOKUP($A174,Sheet1!K:K,Sheet1!L:L)</f>
        <v>185.04</v>
      </c>
      <c r="H174" s="4">
        <f>LOOKUP($A174,Sheet1!M:M,Sheet1!N:N)</f>
        <v>163.41</v>
      </c>
      <c r="I174" s="4" t="e">
        <f>LOOKUP($A174,Sheet1!O:O,Sheet1!P:P)</f>
        <v>#N/A</v>
      </c>
      <c r="J174" s="4">
        <f>LOOKUP($A174,Sheet1!Q:Q,Sheet1!R:R)</f>
        <v>173.78</v>
      </c>
      <c r="K174" s="4">
        <f>LOOKUP($A174,Sheet1!S:S,Sheet1!T:T)</f>
        <v>1.9030200000000002</v>
      </c>
      <c r="L174" s="4">
        <f>LOOKUP($A174,Sheet1!U:U,Sheet1!V:V)</f>
        <v>1489.4756</v>
      </c>
      <c r="M174" s="4" t="e">
        <f>LOOKUP($A174,Sheet1!W:W,Sheet1!X:X)</f>
        <v>#N/A</v>
      </c>
      <c r="N174" s="4" t="e">
        <f>LOOKUP($A174,Sheet1!Y:Y,Sheet1!Z:Z)</f>
        <v>#N/A</v>
      </c>
      <c r="O174" s="4" t="e">
        <f>LOOKUP($A174,Sheet1!AA:AA,Sheet1!AB:AB)</f>
        <v>#N/A</v>
      </c>
      <c r="P174" s="4" t="e">
        <f>LOOKUP($A174,Sheet1!AC:AC,Sheet1!AD:AD)</f>
        <v>#N/A</v>
      </c>
      <c r="Q174" s="4" t="e">
        <f>LOOKUP($A174,Sheet1!AE:AE,Sheet1!AF:AF)</f>
        <v>#N/A</v>
      </c>
    </row>
    <row r="175" spans="1:17" x14ac:dyDescent="0.2">
      <c r="A175" s="2">
        <v>30741</v>
      </c>
      <c r="B175" s="4" t="e">
        <f>LOOKUP($A175,Sheet1!A:A,Sheet1!B:B)</f>
        <v>#N/A</v>
      </c>
      <c r="C175" s="4">
        <f>LOOKUP($A175,Sheet1!C:C,Sheet1!D:D)</f>
        <v>9.59</v>
      </c>
      <c r="D175" s="4" t="e">
        <f>LOOKUP($A175,Sheet1!E:E,Sheet1!F:F)</f>
        <v>#N/A</v>
      </c>
      <c r="E175" s="4">
        <f>LOOKUP($A175,Sheet1!G:G,Sheet1!H:H)</f>
        <v>12.055</v>
      </c>
      <c r="F175" s="4">
        <f>LOOKUP($A175,Sheet1!I:I,Sheet1!J:J)</f>
        <v>105.64</v>
      </c>
      <c r="G175" s="4">
        <f>LOOKUP($A175,Sheet1!K:K,Sheet1!L:L)</f>
        <v>181.54</v>
      </c>
      <c r="H175" s="4">
        <f>LOOKUP($A175,Sheet1!M:M,Sheet1!N:N)</f>
        <v>157.06</v>
      </c>
      <c r="I175" s="4" t="e">
        <f>LOOKUP($A175,Sheet1!O:O,Sheet1!P:P)</f>
        <v>#N/A</v>
      </c>
      <c r="J175" s="4">
        <f>LOOKUP($A175,Sheet1!Q:Q,Sheet1!R:R)</f>
        <v>166.4</v>
      </c>
      <c r="K175" s="4">
        <f>LOOKUP($A175,Sheet1!S:S,Sheet1!T:T)</f>
        <v>1.89497</v>
      </c>
      <c r="L175" s="4">
        <f>LOOKUP($A175,Sheet1!U:U,Sheet1!V:V)</f>
        <v>1550.5672199999999</v>
      </c>
      <c r="M175" s="4" t="e">
        <f>LOOKUP($A175,Sheet1!W:W,Sheet1!X:X)</f>
        <v>#N/A</v>
      </c>
      <c r="N175" s="4" t="e">
        <f>LOOKUP($A175,Sheet1!Y:Y,Sheet1!Z:Z)</f>
        <v>#N/A</v>
      </c>
      <c r="O175" s="4" t="e">
        <f>LOOKUP($A175,Sheet1!AA:AA,Sheet1!AB:AB)</f>
        <v>#N/A</v>
      </c>
      <c r="P175" s="4" t="e">
        <f>LOOKUP($A175,Sheet1!AC:AC,Sheet1!AD:AD)</f>
        <v>#N/A</v>
      </c>
      <c r="Q175" s="4" t="e">
        <f>LOOKUP($A175,Sheet1!AE:AE,Sheet1!AF:AF)</f>
        <v>#N/A</v>
      </c>
    </row>
    <row r="176" spans="1:17" x14ac:dyDescent="0.2">
      <c r="A176" s="2">
        <v>30772</v>
      </c>
      <c r="B176" s="4" t="e">
        <f>LOOKUP($A176,Sheet1!A:A,Sheet1!B:B)</f>
        <v>#N/A</v>
      </c>
      <c r="C176" s="4">
        <f>LOOKUP($A176,Sheet1!C:C,Sheet1!D:D)</f>
        <v>9.91</v>
      </c>
      <c r="D176" s="4" t="e">
        <f>LOOKUP($A176,Sheet1!E:E,Sheet1!F:F)</f>
        <v>#N/A</v>
      </c>
      <c r="E176" s="4">
        <f>LOOKUP($A176,Sheet1!G:G,Sheet1!H:H)</f>
        <v>12.471</v>
      </c>
      <c r="F176" s="4">
        <f>LOOKUP($A176,Sheet1!I:I,Sheet1!J:J)</f>
        <v>104.66</v>
      </c>
      <c r="G176" s="4">
        <f>LOOKUP($A176,Sheet1!K:K,Sheet1!L:L)</f>
        <v>189.61</v>
      </c>
      <c r="H176" s="4">
        <f>LOOKUP($A176,Sheet1!M:M,Sheet1!N:N)</f>
        <v>159.18</v>
      </c>
      <c r="I176" s="4" t="e">
        <f>LOOKUP($A176,Sheet1!O:O,Sheet1!P:P)</f>
        <v>#N/A</v>
      </c>
      <c r="J176" s="4">
        <f>LOOKUP($A176,Sheet1!Q:Q,Sheet1!R:R)</f>
        <v>168.19</v>
      </c>
      <c r="K176" s="4">
        <f>LOOKUP($A176,Sheet1!S:S,Sheet1!T:T)</f>
        <v>2.2282199999999999</v>
      </c>
      <c r="L176" s="4">
        <f>LOOKUP($A176,Sheet1!U:U,Sheet1!V:V)</f>
        <v>1599.21875</v>
      </c>
      <c r="M176" s="4" t="e">
        <f>LOOKUP($A176,Sheet1!W:W,Sheet1!X:X)</f>
        <v>#N/A</v>
      </c>
      <c r="N176" s="4" t="e">
        <f>LOOKUP($A176,Sheet1!Y:Y,Sheet1!Z:Z)</f>
        <v>#N/A</v>
      </c>
      <c r="O176" s="4" t="e">
        <f>LOOKUP($A176,Sheet1!AA:AA,Sheet1!AB:AB)</f>
        <v>#N/A</v>
      </c>
      <c r="P176" s="4" t="e">
        <f>LOOKUP($A176,Sheet1!AC:AC,Sheet1!AD:AD)</f>
        <v>#N/A</v>
      </c>
      <c r="Q176" s="4" t="e">
        <f>LOOKUP($A176,Sheet1!AE:AE,Sheet1!AF:AF)</f>
        <v>#N/A</v>
      </c>
    </row>
    <row r="177" spans="1:17" x14ac:dyDescent="0.2">
      <c r="A177" s="2">
        <v>30802</v>
      </c>
      <c r="B177" s="4" t="e">
        <f>LOOKUP($A177,Sheet1!A:A,Sheet1!B:B)</f>
        <v>#N/A</v>
      </c>
      <c r="C177" s="4">
        <f>LOOKUP($A177,Sheet1!C:C,Sheet1!D:D)</f>
        <v>10.29</v>
      </c>
      <c r="D177" s="4" t="e">
        <f>LOOKUP($A177,Sheet1!E:E,Sheet1!F:F)</f>
        <v>#N/A</v>
      </c>
      <c r="E177" s="4">
        <f>LOOKUP($A177,Sheet1!G:G,Sheet1!H:H)</f>
        <v>12.798</v>
      </c>
      <c r="F177" s="4">
        <f>LOOKUP($A177,Sheet1!I:I,Sheet1!J:J)</f>
        <v>103.31</v>
      </c>
      <c r="G177" s="4">
        <f>LOOKUP($A177,Sheet1!K:K,Sheet1!L:L)</f>
        <v>188.45</v>
      </c>
      <c r="H177" s="4">
        <f>LOOKUP($A177,Sheet1!M:M,Sheet1!N:N)</f>
        <v>160.05000000000001</v>
      </c>
      <c r="I177" s="4" t="e">
        <f>LOOKUP($A177,Sheet1!O:O,Sheet1!P:P)</f>
        <v>#N/A</v>
      </c>
      <c r="J177" s="4">
        <f>LOOKUP($A177,Sheet1!Q:Q,Sheet1!R:R)</f>
        <v>168.83</v>
      </c>
      <c r="K177" s="4">
        <f>LOOKUP($A177,Sheet1!S:S,Sheet1!T:T)</f>
        <v>2.1845300000000001</v>
      </c>
      <c r="L177" s="4">
        <f>LOOKUP($A177,Sheet1!U:U,Sheet1!V:V)</f>
        <v>1591.34347</v>
      </c>
      <c r="M177" s="4" t="e">
        <f>LOOKUP($A177,Sheet1!W:W,Sheet1!X:X)</f>
        <v>#N/A</v>
      </c>
      <c r="N177" s="4" t="e">
        <f>LOOKUP($A177,Sheet1!Y:Y,Sheet1!Z:Z)</f>
        <v>#N/A</v>
      </c>
      <c r="O177" s="4" t="e">
        <f>LOOKUP($A177,Sheet1!AA:AA,Sheet1!AB:AB)</f>
        <v>#N/A</v>
      </c>
      <c r="P177" s="4" t="e">
        <f>LOOKUP($A177,Sheet1!AC:AC,Sheet1!AD:AD)</f>
        <v>#N/A</v>
      </c>
      <c r="Q177" s="4" t="e">
        <f>LOOKUP($A177,Sheet1!AE:AE,Sheet1!AF:AF)</f>
        <v>#N/A</v>
      </c>
    </row>
    <row r="178" spans="1:17" x14ac:dyDescent="0.2">
      <c r="A178" s="2">
        <v>30833</v>
      </c>
      <c r="B178" s="4" t="e">
        <f>LOOKUP($A178,Sheet1!A:A,Sheet1!B:B)</f>
        <v>#N/A</v>
      </c>
      <c r="C178" s="4">
        <f>LOOKUP($A178,Sheet1!C:C,Sheet1!D:D)</f>
        <v>10.32</v>
      </c>
      <c r="D178" s="4" t="e">
        <f>LOOKUP($A178,Sheet1!E:E,Sheet1!F:F)</f>
        <v>#N/A</v>
      </c>
      <c r="E178" s="4">
        <f>LOOKUP($A178,Sheet1!G:G,Sheet1!H:H)</f>
        <v>13.804</v>
      </c>
      <c r="F178" s="4">
        <f>LOOKUP($A178,Sheet1!I:I,Sheet1!J:J)</f>
        <v>99.37</v>
      </c>
      <c r="G178" s="4">
        <f>LOOKUP($A178,Sheet1!K:K,Sheet1!L:L)</f>
        <v>173.85</v>
      </c>
      <c r="H178" s="4">
        <f>LOOKUP($A178,Sheet1!M:M,Sheet1!N:N)</f>
        <v>150.55000000000001</v>
      </c>
      <c r="I178" s="4" t="e">
        <f>LOOKUP($A178,Sheet1!O:O,Sheet1!P:P)</f>
        <v>#N/A</v>
      </c>
      <c r="J178" s="4">
        <f>LOOKUP($A178,Sheet1!Q:Q,Sheet1!R:R)</f>
        <v>158.9</v>
      </c>
      <c r="K178" s="4">
        <f>LOOKUP($A178,Sheet1!S:S,Sheet1!T:T)</f>
        <v>1.91513</v>
      </c>
      <c r="L178" s="4">
        <f>LOOKUP($A178,Sheet1!U:U,Sheet1!V:V)</f>
        <v>1414.5954999999999</v>
      </c>
      <c r="M178" s="4" t="e">
        <f>LOOKUP($A178,Sheet1!W:W,Sheet1!X:X)</f>
        <v>#N/A</v>
      </c>
      <c r="N178" s="4" t="e">
        <f>LOOKUP($A178,Sheet1!Y:Y,Sheet1!Z:Z)</f>
        <v>#N/A</v>
      </c>
      <c r="O178" s="4" t="e">
        <f>LOOKUP($A178,Sheet1!AA:AA,Sheet1!AB:AB)</f>
        <v>#N/A</v>
      </c>
      <c r="P178" s="4" t="e">
        <f>LOOKUP($A178,Sheet1!AC:AC,Sheet1!AD:AD)</f>
        <v>#N/A</v>
      </c>
      <c r="Q178" s="4" t="e">
        <f>LOOKUP($A178,Sheet1!AE:AE,Sheet1!AF:AF)</f>
        <v>#N/A</v>
      </c>
    </row>
    <row r="179" spans="1:17" x14ac:dyDescent="0.2">
      <c r="A179" s="2">
        <v>30863</v>
      </c>
      <c r="B179" s="4" t="e">
        <f>LOOKUP($A179,Sheet1!A:A,Sheet1!B:B)</f>
        <v>#N/A</v>
      </c>
      <c r="C179" s="4">
        <f>LOOKUP($A179,Sheet1!C:C,Sheet1!D:D)</f>
        <v>11.06</v>
      </c>
      <c r="D179" s="4" t="e">
        <f>LOOKUP($A179,Sheet1!E:E,Sheet1!F:F)</f>
        <v>#N/A</v>
      </c>
      <c r="E179" s="4">
        <f>LOOKUP($A179,Sheet1!G:G,Sheet1!H:H)</f>
        <v>13.839</v>
      </c>
      <c r="F179" s="4">
        <f>LOOKUP($A179,Sheet1!I:I,Sheet1!J:J)</f>
        <v>100.93</v>
      </c>
      <c r="G179" s="4">
        <f>LOOKUP($A179,Sheet1!K:K,Sheet1!L:L)</f>
        <v>174.88</v>
      </c>
      <c r="H179" s="4">
        <f>LOOKUP($A179,Sheet1!M:M,Sheet1!N:N)</f>
        <v>153.18</v>
      </c>
      <c r="I179" s="4" t="e">
        <f>LOOKUP($A179,Sheet1!O:O,Sheet1!P:P)</f>
        <v>#N/A</v>
      </c>
      <c r="J179" s="4">
        <f>LOOKUP($A179,Sheet1!Q:Q,Sheet1!R:R)</f>
        <v>161.19</v>
      </c>
      <c r="K179" s="4">
        <f>LOOKUP($A179,Sheet1!S:S,Sheet1!T:T)</f>
        <v>1.9180199999999998</v>
      </c>
      <c r="L179" s="4">
        <f>LOOKUP($A179,Sheet1!U:U,Sheet1!V:V)</f>
        <v>1413.7005300000001</v>
      </c>
      <c r="M179" s="4" t="e">
        <f>LOOKUP($A179,Sheet1!W:W,Sheet1!X:X)</f>
        <v>#N/A</v>
      </c>
      <c r="N179" s="4" t="e">
        <f>LOOKUP($A179,Sheet1!Y:Y,Sheet1!Z:Z)</f>
        <v>#N/A</v>
      </c>
      <c r="O179" s="4" t="e">
        <f>LOOKUP($A179,Sheet1!AA:AA,Sheet1!AB:AB)</f>
        <v>#N/A</v>
      </c>
      <c r="P179" s="4" t="e">
        <f>LOOKUP($A179,Sheet1!AC:AC,Sheet1!AD:AD)</f>
        <v>#N/A</v>
      </c>
      <c r="Q179" s="4" t="e">
        <f>LOOKUP($A179,Sheet1!AE:AE,Sheet1!AF:AF)</f>
        <v>#N/A</v>
      </c>
    </row>
    <row r="180" spans="1:17" x14ac:dyDescent="0.2">
      <c r="A180" s="2">
        <v>30894</v>
      </c>
      <c r="B180" s="4" t="e">
        <f>LOOKUP($A180,Sheet1!A:A,Sheet1!B:B)</f>
        <v>#N/A</v>
      </c>
      <c r="C180" s="4">
        <f>LOOKUP($A180,Sheet1!C:C,Sheet1!D:D)</f>
        <v>11.23</v>
      </c>
      <c r="D180" s="4" t="e">
        <f>LOOKUP($A180,Sheet1!E:E,Sheet1!F:F)</f>
        <v>#N/A</v>
      </c>
      <c r="E180" s="4">
        <f>LOOKUP($A180,Sheet1!G:G,Sheet1!H:H)</f>
        <v>12.867000000000001</v>
      </c>
      <c r="F180" s="4">
        <f>LOOKUP($A180,Sheet1!I:I,Sheet1!J:J)</f>
        <v>103.3</v>
      </c>
      <c r="G180" s="4">
        <f>LOOKUP($A180,Sheet1!K:K,Sheet1!L:L)</f>
        <v>168.27</v>
      </c>
      <c r="H180" s="4">
        <f>LOOKUP($A180,Sheet1!M:M,Sheet1!N:N)</f>
        <v>150.66</v>
      </c>
      <c r="I180" s="4" t="e">
        <f>LOOKUP($A180,Sheet1!O:O,Sheet1!P:P)</f>
        <v>#N/A</v>
      </c>
      <c r="J180" s="4">
        <f>LOOKUP($A180,Sheet1!Q:Q,Sheet1!R:R)</f>
        <v>159.08000000000001</v>
      </c>
      <c r="K180" s="4">
        <f>LOOKUP($A180,Sheet1!S:S,Sheet1!T:T)</f>
        <v>1.7769200000000001</v>
      </c>
      <c r="L180" s="4">
        <f>LOOKUP($A180,Sheet1!U:U,Sheet1!V:V)</f>
        <v>1320.5037</v>
      </c>
      <c r="M180" s="4" t="e">
        <f>LOOKUP($A180,Sheet1!W:W,Sheet1!X:X)</f>
        <v>#N/A</v>
      </c>
      <c r="N180" s="4" t="e">
        <f>LOOKUP($A180,Sheet1!Y:Y,Sheet1!Z:Z)</f>
        <v>#N/A</v>
      </c>
      <c r="O180" s="4" t="e">
        <f>LOOKUP($A180,Sheet1!AA:AA,Sheet1!AB:AB)</f>
        <v>#N/A</v>
      </c>
      <c r="P180" s="4" t="e">
        <f>LOOKUP($A180,Sheet1!AC:AC,Sheet1!AD:AD)</f>
        <v>#N/A</v>
      </c>
      <c r="Q180" s="4" t="e">
        <f>LOOKUP($A180,Sheet1!AE:AE,Sheet1!AF:AF)</f>
        <v>#N/A</v>
      </c>
    </row>
    <row r="181" spans="1:17" x14ac:dyDescent="0.2">
      <c r="A181" s="2">
        <v>30925</v>
      </c>
      <c r="B181" s="4" t="e">
        <f>LOOKUP($A181,Sheet1!A:A,Sheet1!B:B)</f>
        <v>#N/A</v>
      </c>
      <c r="C181" s="4">
        <f>LOOKUP($A181,Sheet1!C:C,Sheet1!D:D)</f>
        <v>11.64</v>
      </c>
      <c r="D181" s="4" t="e">
        <f>LOOKUP($A181,Sheet1!E:E,Sheet1!F:F)</f>
        <v>#N/A</v>
      </c>
      <c r="E181" s="4">
        <f>LOOKUP($A181,Sheet1!G:G,Sheet1!H:H)</f>
        <v>12.771000000000001</v>
      </c>
      <c r="F181" s="4">
        <f>LOOKUP($A181,Sheet1!I:I,Sheet1!J:J)</f>
        <v>105.95</v>
      </c>
      <c r="G181" s="4">
        <f>LOOKUP($A181,Sheet1!K:K,Sheet1!L:L)</f>
        <v>184.68</v>
      </c>
      <c r="H181" s="4">
        <f>LOOKUP($A181,Sheet1!M:M,Sheet1!N:N)</f>
        <v>166.68</v>
      </c>
      <c r="I181" s="4" t="e">
        <f>LOOKUP($A181,Sheet1!O:O,Sheet1!P:P)</f>
        <v>#N/A</v>
      </c>
      <c r="J181" s="4">
        <f>LOOKUP($A181,Sheet1!Q:Q,Sheet1!R:R)</f>
        <v>176.14</v>
      </c>
      <c r="K181" s="4">
        <f>LOOKUP($A181,Sheet1!S:S,Sheet1!T:T)</f>
        <v>1.93414</v>
      </c>
      <c r="L181" s="4">
        <f>LOOKUP($A181,Sheet1!U:U,Sheet1!V:V)</f>
        <v>1443.3492799999999</v>
      </c>
      <c r="M181" s="4" t="e">
        <f>LOOKUP($A181,Sheet1!W:W,Sheet1!X:X)</f>
        <v>#N/A</v>
      </c>
      <c r="N181" s="4" t="e">
        <f>LOOKUP($A181,Sheet1!Y:Y,Sheet1!Z:Z)</f>
        <v>#N/A</v>
      </c>
      <c r="O181" s="4" t="e">
        <f>LOOKUP($A181,Sheet1!AA:AA,Sheet1!AB:AB)</f>
        <v>#N/A</v>
      </c>
      <c r="P181" s="4" t="e">
        <f>LOOKUP($A181,Sheet1!AC:AC,Sheet1!AD:AD)</f>
        <v>#N/A</v>
      </c>
      <c r="Q181" s="4" t="e">
        <f>LOOKUP($A181,Sheet1!AE:AE,Sheet1!AF:AF)</f>
        <v>#N/A</v>
      </c>
    </row>
    <row r="182" spans="1:17" x14ac:dyDescent="0.2">
      <c r="A182" s="2">
        <v>30955</v>
      </c>
      <c r="B182" s="4" t="e">
        <f>LOOKUP($A182,Sheet1!A:A,Sheet1!B:B)</f>
        <v>#N/A</v>
      </c>
      <c r="C182" s="4">
        <f>LOOKUP($A182,Sheet1!C:C,Sheet1!D:D)</f>
        <v>11.3</v>
      </c>
      <c r="D182" s="4" t="e">
        <f>LOOKUP($A182,Sheet1!E:E,Sheet1!F:F)</f>
        <v>#N/A</v>
      </c>
      <c r="E182" s="4">
        <f>LOOKUP($A182,Sheet1!G:G,Sheet1!H:H)</f>
        <v>12.430999999999999</v>
      </c>
      <c r="F182" s="4">
        <f>LOOKUP($A182,Sheet1!I:I,Sheet1!J:J)</f>
        <v>108.41</v>
      </c>
      <c r="G182" s="4">
        <f>LOOKUP($A182,Sheet1!K:K,Sheet1!L:L)</f>
        <v>183.52</v>
      </c>
      <c r="H182" s="4">
        <f>LOOKUP($A182,Sheet1!M:M,Sheet1!N:N)</f>
        <v>166.1</v>
      </c>
      <c r="I182" s="4" t="e">
        <f>LOOKUP($A182,Sheet1!O:O,Sheet1!P:P)</f>
        <v>#N/A</v>
      </c>
      <c r="J182" s="4">
        <f>LOOKUP($A182,Sheet1!Q:Q,Sheet1!R:R)</f>
        <v>175.67</v>
      </c>
      <c r="K182" s="4">
        <f>LOOKUP($A182,Sheet1!S:S,Sheet1!T:T)</f>
        <v>1.91706</v>
      </c>
      <c r="L182" s="4">
        <f>LOOKUP($A182,Sheet1!U:U,Sheet1!V:V)</f>
        <v>1407.1302599999999</v>
      </c>
      <c r="M182" s="4" t="e">
        <f>LOOKUP($A182,Sheet1!W:W,Sheet1!X:X)</f>
        <v>#N/A</v>
      </c>
      <c r="N182" s="4" t="e">
        <f>LOOKUP($A182,Sheet1!Y:Y,Sheet1!Z:Z)</f>
        <v>#N/A</v>
      </c>
      <c r="O182" s="4" t="e">
        <f>LOOKUP($A182,Sheet1!AA:AA,Sheet1!AB:AB)</f>
        <v>#N/A</v>
      </c>
      <c r="P182" s="4" t="e">
        <f>LOOKUP($A182,Sheet1!AC:AC,Sheet1!AD:AD)</f>
        <v>#N/A</v>
      </c>
      <c r="Q182" s="4" t="e">
        <f>LOOKUP($A182,Sheet1!AE:AE,Sheet1!AF:AF)</f>
        <v>#N/A</v>
      </c>
    </row>
    <row r="183" spans="1:17" x14ac:dyDescent="0.2">
      <c r="A183" s="2">
        <v>30986</v>
      </c>
      <c r="B183" s="4" t="e">
        <f>LOOKUP($A183,Sheet1!A:A,Sheet1!B:B)</f>
        <v>#N/A</v>
      </c>
      <c r="C183" s="4">
        <f>LOOKUP($A183,Sheet1!C:C,Sheet1!D:D)</f>
        <v>9.99</v>
      </c>
      <c r="D183" s="4" t="e">
        <f>LOOKUP($A183,Sheet1!E:E,Sheet1!F:F)</f>
        <v>#N/A</v>
      </c>
      <c r="E183" s="4">
        <f>LOOKUP($A183,Sheet1!G:G,Sheet1!H:H)</f>
        <v>11.741</v>
      </c>
      <c r="F183" s="4">
        <f>LOOKUP($A183,Sheet1!I:I,Sheet1!J:J)</f>
        <v>111.98</v>
      </c>
      <c r="G183" s="4">
        <f>LOOKUP($A183,Sheet1!K:K,Sheet1!L:L)</f>
        <v>185.01</v>
      </c>
      <c r="H183" s="4">
        <f>LOOKUP($A183,Sheet1!M:M,Sheet1!N:N)</f>
        <v>166.09</v>
      </c>
      <c r="I183" s="4" t="e">
        <f>LOOKUP($A183,Sheet1!O:O,Sheet1!P:P)</f>
        <v>#N/A</v>
      </c>
      <c r="J183" s="4">
        <f>LOOKUP($A183,Sheet1!Q:Q,Sheet1!R:R)</f>
        <v>175.6</v>
      </c>
      <c r="K183" s="4">
        <f>LOOKUP($A183,Sheet1!S:S,Sheet1!T:T)</f>
        <v>2.02</v>
      </c>
      <c r="L183" s="4">
        <f>LOOKUP($A183,Sheet1!U:U,Sheet1!V:V)</f>
        <v>1402.4935</v>
      </c>
      <c r="M183" s="4" t="e">
        <f>LOOKUP($A183,Sheet1!W:W,Sheet1!X:X)</f>
        <v>#N/A</v>
      </c>
      <c r="N183" s="4" t="e">
        <f>LOOKUP($A183,Sheet1!Y:Y,Sheet1!Z:Z)</f>
        <v>#N/A</v>
      </c>
      <c r="O183" s="4" t="e">
        <f>LOOKUP($A183,Sheet1!AA:AA,Sheet1!AB:AB)</f>
        <v>#N/A</v>
      </c>
      <c r="P183" s="4" t="e">
        <f>LOOKUP($A183,Sheet1!AC:AC,Sheet1!AD:AD)</f>
        <v>#N/A</v>
      </c>
      <c r="Q183" s="4" t="e">
        <f>LOOKUP($A183,Sheet1!AE:AE,Sheet1!AF:AF)</f>
        <v>#N/A</v>
      </c>
    </row>
    <row r="184" spans="1:17" x14ac:dyDescent="0.2">
      <c r="A184" s="2">
        <v>31016</v>
      </c>
      <c r="B184" s="4" t="e">
        <f>LOOKUP($A184,Sheet1!A:A,Sheet1!B:B)</f>
        <v>#N/A</v>
      </c>
      <c r="C184" s="4">
        <f>LOOKUP($A184,Sheet1!C:C,Sheet1!D:D)</f>
        <v>9.43</v>
      </c>
      <c r="D184" s="4" t="e">
        <f>LOOKUP($A184,Sheet1!E:E,Sheet1!F:F)</f>
        <v>#N/A</v>
      </c>
      <c r="E184" s="4">
        <f>LOOKUP($A184,Sheet1!G:G,Sheet1!H:H)</f>
        <v>11.528</v>
      </c>
      <c r="F184" s="4">
        <f>LOOKUP($A184,Sheet1!I:I,Sheet1!J:J)</f>
        <v>113</v>
      </c>
      <c r="G184" s="4">
        <f>LOOKUP($A184,Sheet1!K:K,Sheet1!L:L)</f>
        <v>183.85</v>
      </c>
      <c r="H184" s="4">
        <f>LOOKUP($A184,Sheet1!M:M,Sheet1!N:N)</f>
        <v>163.58000000000001</v>
      </c>
      <c r="I184" s="4" t="e">
        <f>LOOKUP($A184,Sheet1!O:O,Sheet1!P:P)</f>
        <v>#N/A</v>
      </c>
      <c r="J184" s="4">
        <f>LOOKUP($A184,Sheet1!Q:Q,Sheet1!R:R)</f>
        <v>173.39</v>
      </c>
      <c r="K184" s="4">
        <f>LOOKUP($A184,Sheet1!S:S,Sheet1!T:T)</f>
        <v>2.0293899999999998</v>
      </c>
      <c r="L184" s="4">
        <f>LOOKUP($A184,Sheet1!U:U,Sheet1!V:V)</f>
        <v>1414.0161599999999</v>
      </c>
      <c r="M184" s="4" t="e">
        <f>LOOKUP($A184,Sheet1!W:W,Sheet1!X:X)</f>
        <v>#N/A</v>
      </c>
      <c r="N184" s="4" t="e">
        <f>LOOKUP($A184,Sheet1!Y:Y,Sheet1!Z:Z)</f>
        <v>#N/A</v>
      </c>
      <c r="O184" s="4" t="e">
        <f>LOOKUP($A184,Sheet1!AA:AA,Sheet1!AB:AB)</f>
        <v>#N/A</v>
      </c>
      <c r="P184" s="4" t="e">
        <f>LOOKUP($A184,Sheet1!AC:AC,Sheet1!AD:AD)</f>
        <v>#N/A</v>
      </c>
      <c r="Q184" s="4" t="e">
        <f>LOOKUP($A184,Sheet1!AE:AE,Sheet1!AF:AF)</f>
        <v>#N/A</v>
      </c>
    </row>
    <row r="185" spans="1:17" x14ac:dyDescent="0.2">
      <c r="A185" s="2">
        <v>31047</v>
      </c>
      <c r="B185" s="4">
        <f>LOOKUP($A185,Sheet1!A:A,Sheet1!B:B)</f>
        <v>8.5</v>
      </c>
      <c r="C185" s="4">
        <f>LOOKUP($A185,Sheet1!C:C,Sheet1!D:D)</f>
        <v>8.3800000000000008</v>
      </c>
      <c r="D185" s="4" t="e">
        <f>LOOKUP($A185,Sheet1!E:E,Sheet1!F:F)</f>
        <v>#N/A</v>
      </c>
      <c r="E185" s="4">
        <f>LOOKUP($A185,Sheet1!G:G,Sheet1!H:H)</f>
        <v>11.513999999999999</v>
      </c>
      <c r="F185" s="4">
        <f>LOOKUP($A185,Sheet1!I:I,Sheet1!J:J)</f>
        <v>112.9</v>
      </c>
      <c r="G185" s="4">
        <f>LOOKUP($A185,Sheet1!K:K,Sheet1!L:L)</f>
        <v>187.21</v>
      </c>
      <c r="H185" s="4">
        <f>LOOKUP($A185,Sheet1!M:M,Sheet1!N:N)</f>
        <v>167.24</v>
      </c>
      <c r="I185" s="4" t="e">
        <f>LOOKUP($A185,Sheet1!O:O,Sheet1!P:P)</f>
        <v>#N/A</v>
      </c>
      <c r="J185" s="4">
        <f>LOOKUP($A185,Sheet1!Q:Q,Sheet1!R:R)</f>
        <v>176.96</v>
      </c>
      <c r="K185" s="4">
        <f>LOOKUP($A185,Sheet1!S:S,Sheet1!T:T)</f>
        <v>2.1027900000000002</v>
      </c>
      <c r="L185" s="4">
        <f>LOOKUP($A185,Sheet1!U:U,Sheet1!V:V)</f>
        <v>1426.8875399999999</v>
      </c>
      <c r="M185" s="4" t="e">
        <f>LOOKUP($A185,Sheet1!W:W,Sheet1!X:X)</f>
        <v>#N/A</v>
      </c>
      <c r="N185" s="4" t="e">
        <f>LOOKUP($A185,Sheet1!Y:Y,Sheet1!Z:Z)</f>
        <v>#N/A</v>
      </c>
      <c r="O185" s="4" t="e">
        <f>LOOKUP($A185,Sheet1!AA:AA,Sheet1!AB:AB)</f>
        <v>#N/A</v>
      </c>
      <c r="P185" s="4" t="e">
        <f>LOOKUP($A185,Sheet1!AC:AC,Sheet1!AD:AD)</f>
        <v>#N/A</v>
      </c>
      <c r="Q185" s="4" t="e">
        <f>LOOKUP($A185,Sheet1!AE:AE,Sheet1!AF:AF)</f>
        <v>#N/A</v>
      </c>
    </row>
    <row r="186" spans="1:17" x14ac:dyDescent="0.2">
      <c r="A186" s="2">
        <v>31078</v>
      </c>
      <c r="B186" s="4">
        <f>LOOKUP($A186,Sheet1!A:A,Sheet1!B:B)</f>
        <v>8.6300000000000008</v>
      </c>
      <c r="C186" s="4">
        <f>LOOKUP($A186,Sheet1!C:C,Sheet1!D:D)</f>
        <v>8.35</v>
      </c>
      <c r="D186" s="4" t="e">
        <f>LOOKUP($A186,Sheet1!E:E,Sheet1!F:F)</f>
        <v>#N/A</v>
      </c>
      <c r="E186" s="4">
        <f>LOOKUP($A186,Sheet1!G:G,Sheet1!H:H)</f>
        <v>11.173</v>
      </c>
      <c r="F186" s="4">
        <f>LOOKUP($A186,Sheet1!I:I,Sheet1!J:J)</f>
        <v>117.18</v>
      </c>
      <c r="G186" s="4">
        <f>LOOKUP($A186,Sheet1!K:K,Sheet1!L:L)</f>
        <v>197.06</v>
      </c>
      <c r="H186" s="4">
        <f>LOOKUP($A186,Sheet1!M:M,Sheet1!N:N)</f>
        <v>179.63</v>
      </c>
      <c r="I186" s="4" t="e">
        <f>LOOKUP($A186,Sheet1!O:O,Sheet1!P:P)</f>
        <v>#N/A</v>
      </c>
      <c r="J186" s="4">
        <f>LOOKUP($A186,Sheet1!Q:Q,Sheet1!R:R)</f>
        <v>190.48</v>
      </c>
      <c r="K186" s="4">
        <f>LOOKUP($A186,Sheet1!S:S,Sheet1!T:T)</f>
        <v>2.0962100000000001</v>
      </c>
      <c r="L186" s="4">
        <f>LOOKUP($A186,Sheet1!U:U,Sheet1!V:V)</f>
        <v>1447.9444599999999</v>
      </c>
      <c r="M186" s="4" t="e">
        <f>LOOKUP($A186,Sheet1!W:W,Sheet1!X:X)</f>
        <v>#N/A</v>
      </c>
      <c r="N186" s="4" t="e">
        <f>LOOKUP($A186,Sheet1!Y:Y,Sheet1!Z:Z)</f>
        <v>#N/A</v>
      </c>
      <c r="O186" s="4" t="e">
        <f>LOOKUP($A186,Sheet1!AA:AA,Sheet1!AB:AB)</f>
        <v>#N/A</v>
      </c>
      <c r="P186" s="4" t="e">
        <f>LOOKUP($A186,Sheet1!AC:AC,Sheet1!AD:AD)</f>
        <v>#N/A</v>
      </c>
      <c r="Q186" s="4" t="e">
        <f>LOOKUP($A186,Sheet1!AE:AE,Sheet1!AF:AF)</f>
        <v>#N/A</v>
      </c>
    </row>
    <row r="187" spans="1:17" x14ac:dyDescent="0.2">
      <c r="A187" s="2">
        <v>31106</v>
      </c>
      <c r="B187" s="4">
        <f>LOOKUP($A187,Sheet1!A:A,Sheet1!B:B)</f>
        <v>9</v>
      </c>
      <c r="C187" s="4">
        <f>LOOKUP($A187,Sheet1!C:C,Sheet1!D:D)</f>
        <v>8.5</v>
      </c>
      <c r="D187" s="4" t="e">
        <f>LOOKUP($A187,Sheet1!E:E,Sheet1!F:F)</f>
        <v>#N/A</v>
      </c>
      <c r="E187" s="4">
        <f>LOOKUP($A187,Sheet1!G:G,Sheet1!H:H)</f>
        <v>11.891</v>
      </c>
      <c r="F187" s="4">
        <f>LOOKUP($A187,Sheet1!I:I,Sheet1!J:J)</f>
        <v>118.67</v>
      </c>
      <c r="G187" s="4">
        <f>LOOKUP($A187,Sheet1!K:K,Sheet1!L:L)</f>
        <v>196.96</v>
      </c>
      <c r="H187" s="4">
        <f>LOOKUP($A187,Sheet1!M:M,Sheet1!N:N)</f>
        <v>181.18</v>
      </c>
      <c r="I187" s="4" t="e">
        <f>LOOKUP($A187,Sheet1!O:O,Sheet1!P:P)</f>
        <v>#N/A</v>
      </c>
      <c r="J187" s="4">
        <f>LOOKUP($A187,Sheet1!Q:Q,Sheet1!R:R)</f>
        <v>191.38</v>
      </c>
      <c r="K187" s="4">
        <f>LOOKUP($A187,Sheet1!S:S,Sheet1!T:T)</f>
        <v>2.1592699999999998</v>
      </c>
      <c r="L187" s="4">
        <f>LOOKUP($A187,Sheet1!U:U,Sheet1!V:V)</f>
        <v>1359.2162499999999</v>
      </c>
      <c r="M187" s="4" t="e">
        <f>LOOKUP($A187,Sheet1!W:W,Sheet1!X:X)</f>
        <v>#N/A</v>
      </c>
      <c r="N187" s="4" t="e">
        <f>LOOKUP($A187,Sheet1!Y:Y,Sheet1!Z:Z)</f>
        <v>#N/A</v>
      </c>
      <c r="O187" s="4" t="e">
        <f>LOOKUP($A187,Sheet1!AA:AA,Sheet1!AB:AB)</f>
        <v>#N/A</v>
      </c>
      <c r="P187" s="4" t="e">
        <f>LOOKUP($A187,Sheet1!AC:AC,Sheet1!AD:AD)</f>
        <v>#N/A</v>
      </c>
      <c r="Q187" s="4" t="e">
        <f>LOOKUP($A187,Sheet1!AE:AE,Sheet1!AF:AF)</f>
        <v>#N/A</v>
      </c>
    </row>
    <row r="188" spans="1:17" x14ac:dyDescent="0.2">
      <c r="A188" s="2">
        <v>31137</v>
      </c>
      <c r="B188" s="4">
        <f>LOOKUP($A188,Sheet1!A:A,Sheet1!B:B)</f>
        <v>8.8800000000000008</v>
      </c>
      <c r="C188" s="4">
        <f>LOOKUP($A188,Sheet1!C:C,Sheet1!D:D)</f>
        <v>8.58</v>
      </c>
      <c r="D188" s="4" t="e">
        <f>LOOKUP($A188,Sheet1!E:E,Sheet1!F:F)</f>
        <v>#N/A</v>
      </c>
      <c r="E188" s="4">
        <f>LOOKUP($A188,Sheet1!G:G,Sheet1!H:H)</f>
        <v>11.647</v>
      </c>
      <c r="F188" s="4">
        <f>LOOKUP($A188,Sheet1!I:I,Sheet1!J:J)</f>
        <v>119.18</v>
      </c>
      <c r="G188" s="4">
        <f>LOOKUP($A188,Sheet1!K:K,Sheet1!L:L)</f>
        <v>203.3</v>
      </c>
      <c r="H188" s="4">
        <f>LOOKUP($A188,Sheet1!M:M,Sheet1!N:N)</f>
        <v>180.66</v>
      </c>
      <c r="I188" s="4" t="e">
        <f>LOOKUP($A188,Sheet1!O:O,Sheet1!P:P)</f>
        <v>#N/A</v>
      </c>
      <c r="J188" s="4">
        <f>LOOKUP($A188,Sheet1!Q:Q,Sheet1!R:R)</f>
        <v>191.53</v>
      </c>
      <c r="K188" s="4">
        <f>LOOKUP($A188,Sheet1!S:S,Sheet1!T:T)</f>
        <v>2.28735</v>
      </c>
      <c r="L188" s="4">
        <f>LOOKUP($A188,Sheet1!U:U,Sheet1!V:V)</f>
        <v>1578.3720000000001</v>
      </c>
      <c r="M188" s="4" t="e">
        <f>LOOKUP($A188,Sheet1!W:W,Sheet1!X:X)</f>
        <v>#N/A</v>
      </c>
      <c r="N188" s="4" t="e">
        <f>LOOKUP($A188,Sheet1!Y:Y,Sheet1!Z:Z)</f>
        <v>#N/A</v>
      </c>
      <c r="O188" s="4" t="e">
        <f>LOOKUP($A188,Sheet1!AA:AA,Sheet1!AB:AB)</f>
        <v>#N/A</v>
      </c>
      <c r="P188" s="4" t="e">
        <f>LOOKUP($A188,Sheet1!AC:AC,Sheet1!AD:AD)</f>
        <v>#N/A</v>
      </c>
      <c r="Q188" s="4" t="e">
        <f>LOOKUP($A188,Sheet1!AE:AE,Sheet1!AF:AF)</f>
        <v>#N/A</v>
      </c>
    </row>
    <row r="189" spans="1:17" x14ac:dyDescent="0.2">
      <c r="A189" s="2">
        <v>31167</v>
      </c>
      <c r="B189" s="4">
        <f>LOOKUP($A189,Sheet1!A:A,Sheet1!B:B)</f>
        <v>8.5</v>
      </c>
      <c r="C189" s="4">
        <f>LOOKUP($A189,Sheet1!C:C,Sheet1!D:D)</f>
        <v>8.27</v>
      </c>
      <c r="D189" s="4" t="e">
        <f>LOOKUP($A189,Sheet1!E:E,Sheet1!F:F)</f>
        <v>#N/A</v>
      </c>
      <c r="E189" s="4">
        <f>LOOKUP($A189,Sheet1!G:G,Sheet1!H:H)</f>
        <v>11.385</v>
      </c>
      <c r="F189" s="4">
        <f>LOOKUP($A189,Sheet1!I:I,Sheet1!J:J)</f>
        <v>121.36</v>
      </c>
      <c r="G189" s="4">
        <f>LOOKUP($A189,Sheet1!K:K,Sheet1!L:L)</f>
        <v>202.24</v>
      </c>
      <c r="H189" s="4">
        <f>LOOKUP($A189,Sheet1!M:M,Sheet1!N:N)</f>
        <v>179.83</v>
      </c>
      <c r="I189" s="4" t="e">
        <f>LOOKUP($A189,Sheet1!O:O,Sheet1!P:P)</f>
        <v>#N/A</v>
      </c>
      <c r="J189" s="4">
        <f>LOOKUP($A189,Sheet1!Q:Q,Sheet1!R:R)</f>
        <v>190.54</v>
      </c>
      <c r="K189" s="4">
        <f>LOOKUP($A189,Sheet1!S:S,Sheet1!T:T)</f>
        <v>2.2047400000000001</v>
      </c>
      <c r="L189" s="4">
        <f>LOOKUP($A189,Sheet1!U:U,Sheet1!V:V)</f>
        <v>1602.1310000000001</v>
      </c>
      <c r="M189" s="4" t="e">
        <f>LOOKUP($A189,Sheet1!W:W,Sheet1!X:X)</f>
        <v>#N/A</v>
      </c>
      <c r="N189" s="4" t="e">
        <f>LOOKUP($A189,Sheet1!Y:Y,Sheet1!Z:Z)</f>
        <v>#N/A</v>
      </c>
      <c r="O189" s="4" t="e">
        <f>LOOKUP($A189,Sheet1!AA:AA,Sheet1!AB:AB)</f>
        <v>#N/A</v>
      </c>
      <c r="P189" s="4" t="e">
        <f>LOOKUP($A189,Sheet1!AC:AC,Sheet1!AD:AD)</f>
        <v>#N/A</v>
      </c>
      <c r="Q189" s="4" t="e">
        <f>LOOKUP($A189,Sheet1!AE:AE,Sheet1!AF:AF)</f>
        <v>#N/A</v>
      </c>
    </row>
    <row r="190" spans="1:17" x14ac:dyDescent="0.2">
      <c r="A190" s="2">
        <v>31198</v>
      </c>
      <c r="B190" s="4">
        <f>LOOKUP($A190,Sheet1!A:A,Sheet1!B:B)</f>
        <v>7.5625</v>
      </c>
      <c r="C190" s="4">
        <f>LOOKUP($A190,Sheet1!C:C,Sheet1!D:D)</f>
        <v>7.97</v>
      </c>
      <c r="D190" s="4" t="e">
        <f>LOOKUP($A190,Sheet1!E:E,Sheet1!F:F)</f>
        <v>#N/A</v>
      </c>
      <c r="E190" s="4">
        <f>LOOKUP($A190,Sheet1!G:G,Sheet1!H:H)</f>
        <v>10.263999999999999</v>
      </c>
      <c r="F190" s="4">
        <f>LOOKUP($A190,Sheet1!I:I,Sheet1!J:J)</f>
        <v>126.5</v>
      </c>
      <c r="G190" s="4">
        <f>LOOKUP($A190,Sheet1!K:K,Sheet1!L:L)</f>
        <v>212.13</v>
      </c>
      <c r="H190" s="4">
        <f>LOOKUP($A190,Sheet1!M:M,Sheet1!N:N)</f>
        <v>189.55</v>
      </c>
      <c r="I190" s="4" t="e">
        <f>LOOKUP($A190,Sheet1!O:O,Sheet1!P:P)</f>
        <v>#N/A</v>
      </c>
      <c r="J190" s="4">
        <f>LOOKUP($A190,Sheet1!Q:Q,Sheet1!R:R)</f>
        <v>201.21</v>
      </c>
      <c r="K190" s="4">
        <f>LOOKUP($A190,Sheet1!S:S,Sheet1!T:T)</f>
        <v>2.2852700000000001</v>
      </c>
      <c r="L190" s="4">
        <f>LOOKUP($A190,Sheet1!U:U,Sheet1!V:V)</f>
        <v>1688.518</v>
      </c>
      <c r="M190" s="4" t="e">
        <f>LOOKUP($A190,Sheet1!W:W,Sheet1!X:X)</f>
        <v>#N/A</v>
      </c>
      <c r="N190" s="4" t="e">
        <f>LOOKUP($A190,Sheet1!Y:Y,Sheet1!Z:Z)</f>
        <v>#N/A</v>
      </c>
      <c r="O190" s="4" t="e">
        <f>LOOKUP($A190,Sheet1!AA:AA,Sheet1!AB:AB)</f>
        <v>#N/A</v>
      </c>
      <c r="P190" s="4" t="e">
        <f>LOOKUP($A190,Sheet1!AC:AC,Sheet1!AD:AD)</f>
        <v>#N/A</v>
      </c>
      <c r="Q190" s="4" t="e">
        <f>LOOKUP($A190,Sheet1!AE:AE,Sheet1!AF:AF)</f>
        <v>#N/A</v>
      </c>
    </row>
    <row r="191" spans="1:17" x14ac:dyDescent="0.2">
      <c r="A191" s="2">
        <v>31228</v>
      </c>
      <c r="B191" s="4">
        <f>LOOKUP($A191,Sheet1!A:A,Sheet1!B:B)</f>
        <v>7.75</v>
      </c>
      <c r="C191" s="4">
        <f>LOOKUP($A191,Sheet1!C:C,Sheet1!D:D)</f>
        <v>7.53</v>
      </c>
      <c r="D191" s="4" t="e">
        <f>LOOKUP($A191,Sheet1!E:E,Sheet1!F:F)</f>
        <v>#N/A</v>
      </c>
      <c r="E191" s="4">
        <f>LOOKUP($A191,Sheet1!G:G,Sheet1!H:H)</f>
        <v>10.179</v>
      </c>
      <c r="F191" s="4">
        <f>LOOKUP($A191,Sheet1!I:I,Sheet1!J:J)</f>
        <v>128.1</v>
      </c>
      <c r="G191" s="4">
        <f>LOOKUP($A191,Sheet1!K:K,Sheet1!L:L)</f>
        <v>215.4</v>
      </c>
      <c r="H191" s="4">
        <f>LOOKUP($A191,Sheet1!M:M,Sheet1!N:N)</f>
        <v>191.85</v>
      </c>
      <c r="I191" s="4" t="e">
        <f>LOOKUP($A191,Sheet1!O:O,Sheet1!P:P)</f>
        <v>#N/A</v>
      </c>
      <c r="J191" s="4">
        <f>LOOKUP($A191,Sheet1!Q:Q,Sheet1!R:R)</f>
        <v>203.18</v>
      </c>
      <c r="K191" s="4">
        <f>LOOKUP($A191,Sheet1!S:S,Sheet1!T:T)</f>
        <v>2.3799399999999999</v>
      </c>
      <c r="L191" s="4">
        <f>LOOKUP($A191,Sheet1!U:U,Sheet1!V:V)</f>
        <v>1617.10158</v>
      </c>
      <c r="M191" s="4" t="e">
        <f>LOOKUP($A191,Sheet1!W:W,Sheet1!X:X)</f>
        <v>#N/A</v>
      </c>
      <c r="N191" s="4" t="e">
        <f>LOOKUP($A191,Sheet1!Y:Y,Sheet1!Z:Z)</f>
        <v>#N/A</v>
      </c>
      <c r="O191" s="4" t="e">
        <f>LOOKUP($A191,Sheet1!AA:AA,Sheet1!AB:AB)</f>
        <v>#N/A</v>
      </c>
      <c r="P191" s="4" t="e">
        <f>LOOKUP($A191,Sheet1!AC:AC,Sheet1!AD:AD)</f>
        <v>#N/A</v>
      </c>
      <c r="Q191" s="4" t="e">
        <f>LOOKUP($A191,Sheet1!AE:AE,Sheet1!AF:AF)</f>
        <v>#N/A</v>
      </c>
    </row>
    <row r="192" spans="1:17" x14ac:dyDescent="0.2">
      <c r="A192" s="2">
        <v>31259</v>
      </c>
      <c r="B192" s="4">
        <f>LOOKUP($A192,Sheet1!A:A,Sheet1!B:B)</f>
        <v>8.06</v>
      </c>
      <c r="C192" s="4">
        <f>LOOKUP($A192,Sheet1!C:C,Sheet1!D:D)</f>
        <v>7.88</v>
      </c>
      <c r="D192" s="4" t="e">
        <f>LOOKUP($A192,Sheet1!E:E,Sheet1!F:F)</f>
        <v>#N/A</v>
      </c>
      <c r="E192" s="4">
        <f>LOOKUP($A192,Sheet1!G:G,Sheet1!H:H)</f>
        <v>10.51</v>
      </c>
      <c r="F192" s="4">
        <f>LOOKUP($A192,Sheet1!I:I,Sheet1!J:J)</f>
        <v>129.18</v>
      </c>
      <c r="G192" s="4">
        <f>LOOKUP($A192,Sheet1!K:K,Sheet1!L:L)</f>
        <v>219.31</v>
      </c>
      <c r="H192" s="4">
        <f>LOOKUP($A192,Sheet1!M:M,Sheet1!N:N)</f>
        <v>190.92</v>
      </c>
      <c r="I192" s="4" t="e">
        <f>LOOKUP($A192,Sheet1!O:O,Sheet1!P:P)</f>
        <v>#N/A</v>
      </c>
      <c r="J192" s="4">
        <f>LOOKUP($A192,Sheet1!Q:Q,Sheet1!R:R)</f>
        <v>202.6</v>
      </c>
      <c r="K192" s="4">
        <f>LOOKUP($A192,Sheet1!S:S,Sheet1!T:T)</f>
        <v>2.3890600000000002</v>
      </c>
      <c r="L192" s="4">
        <f>LOOKUP($A192,Sheet1!U:U,Sheet1!V:V)</f>
        <v>1780.25863</v>
      </c>
      <c r="M192" s="4" t="e">
        <f>LOOKUP($A192,Sheet1!W:W,Sheet1!X:X)</f>
        <v>#N/A</v>
      </c>
      <c r="N192" s="4" t="e">
        <f>LOOKUP($A192,Sheet1!Y:Y,Sheet1!Z:Z)</f>
        <v>#N/A</v>
      </c>
      <c r="O192" s="4" t="e">
        <f>LOOKUP($A192,Sheet1!AA:AA,Sheet1!AB:AB)</f>
        <v>#N/A</v>
      </c>
      <c r="P192" s="4" t="e">
        <f>LOOKUP($A192,Sheet1!AC:AC,Sheet1!AD:AD)</f>
        <v>#N/A</v>
      </c>
      <c r="Q192" s="4" t="e">
        <f>LOOKUP($A192,Sheet1!AE:AE,Sheet1!AF:AF)</f>
        <v>#N/A</v>
      </c>
    </row>
    <row r="193" spans="1:17" x14ac:dyDescent="0.2">
      <c r="A193" s="2">
        <v>31290</v>
      </c>
      <c r="B193" s="4">
        <f>LOOKUP($A193,Sheet1!A:A,Sheet1!B:B)</f>
        <v>8.06</v>
      </c>
      <c r="C193" s="4">
        <f>LOOKUP($A193,Sheet1!C:C,Sheet1!D:D)</f>
        <v>7.9</v>
      </c>
      <c r="D193" s="4" t="e">
        <f>LOOKUP($A193,Sheet1!E:E,Sheet1!F:F)</f>
        <v>#N/A</v>
      </c>
      <c r="E193" s="4">
        <f>LOOKUP($A193,Sheet1!G:G,Sheet1!H:H)</f>
        <v>10.266999999999999</v>
      </c>
      <c r="F193" s="4">
        <f>LOOKUP($A193,Sheet1!I:I,Sheet1!J:J)</f>
        <v>131.78</v>
      </c>
      <c r="G193" s="4">
        <f>LOOKUP($A193,Sheet1!K:K,Sheet1!L:L)</f>
        <v>220.59</v>
      </c>
      <c r="H193" s="4">
        <f>LOOKUP($A193,Sheet1!M:M,Sheet1!N:N)</f>
        <v>188.63</v>
      </c>
      <c r="I193" s="4" t="e">
        <f>LOOKUP($A193,Sheet1!O:O,Sheet1!P:P)</f>
        <v>#N/A</v>
      </c>
      <c r="J193" s="4">
        <f>LOOKUP($A193,Sheet1!Q:Q,Sheet1!R:R)</f>
        <v>200.13</v>
      </c>
      <c r="K193" s="4">
        <f>LOOKUP($A193,Sheet1!S:S,Sheet1!T:T)</f>
        <v>2.4256500000000001</v>
      </c>
      <c r="L193" s="4">
        <f>LOOKUP($A193,Sheet1!U:U,Sheet1!V:V)</f>
        <v>1865.4700700000001</v>
      </c>
      <c r="M193" s="4" t="e">
        <f>LOOKUP($A193,Sheet1!W:W,Sheet1!X:X)</f>
        <v>#N/A</v>
      </c>
      <c r="N193" s="4" t="e">
        <f>LOOKUP($A193,Sheet1!Y:Y,Sheet1!Z:Z)</f>
        <v>#N/A</v>
      </c>
      <c r="O193" s="4" t="e">
        <f>LOOKUP($A193,Sheet1!AA:AA,Sheet1!AB:AB)</f>
        <v>#N/A</v>
      </c>
      <c r="P193" s="4" t="e">
        <f>LOOKUP($A193,Sheet1!AC:AC,Sheet1!AD:AD)</f>
        <v>#N/A</v>
      </c>
      <c r="Q193" s="4" t="e">
        <f>LOOKUP($A193,Sheet1!AE:AE,Sheet1!AF:AF)</f>
        <v>#N/A</v>
      </c>
    </row>
    <row r="194" spans="1:17" x14ac:dyDescent="0.2">
      <c r="A194" s="2">
        <v>31320</v>
      </c>
      <c r="B194" s="4">
        <f>LOOKUP($A194,Sheet1!A:A,Sheet1!B:B)</f>
        <v>8</v>
      </c>
      <c r="C194" s="4">
        <f>LOOKUP($A194,Sheet1!C:C,Sheet1!D:D)</f>
        <v>7.92</v>
      </c>
      <c r="D194" s="4" t="e">
        <f>LOOKUP($A194,Sheet1!E:E,Sheet1!F:F)</f>
        <v>#N/A</v>
      </c>
      <c r="E194" s="4">
        <f>LOOKUP($A194,Sheet1!G:G,Sheet1!H:H)</f>
        <v>10.273</v>
      </c>
      <c r="F194" s="4">
        <f>LOOKUP($A194,Sheet1!I:I,Sheet1!J:J)</f>
        <v>133.04</v>
      </c>
      <c r="G194" s="4">
        <f>LOOKUP($A194,Sheet1!K:K,Sheet1!L:L)</f>
        <v>221.7</v>
      </c>
      <c r="H194" s="4">
        <f>LOOKUP($A194,Sheet1!M:M,Sheet1!N:N)</f>
        <v>182.08</v>
      </c>
      <c r="I194" s="4" t="e">
        <f>LOOKUP($A194,Sheet1!O:O,Sheet1!P:P)</f>
        <v>#N/A</v>
      </c>
      <c r="J194" s="4">
        <f>LOOKUP($A194,Sheet1!Q:Q,Sheet1!R:R)</f>
        <v>192.7</v>
      </c>
      <c r="K194" s="4">
        <f>LOOKUP($A194,Sheet1!S:S,Sheet1!T:T)</f>
        <v>2.7006600000000001</v>
      </c>
      <c r="L194" s="4">
        <f>LOOKUP($A194,Sheet1!U:U,Sheet1!V:V)</f>
        <v>1816.9649999999999</v>
      </c>
      <c r="M194" s="4" t="e">
        <f>LOOKUP($A194,Sheet1!W:W,Sheet1!X:X)</f>
        <v>#N/A</v>
      </c>
      <c r="N194" s="4" t="e">
        <f>LOOKUP($A194,Sheet1!Y:Y,Sheet1!Z:Z)</f>
        <v>#N/A</v>
      </c>
      <c r="O194" s="4" t="e">
        <f>LOOKUP($A194,Sheet1!AA:AA,Sheet1!AB:AB)</f>
        <v>#N/A</v>
      </c>
      <c r="P194" s="4" t="e">
        <f>LOOKUP($A194,Sheet1!AC:AC,Sheet1!AD:AD)</f>
        <v>#N/A</v>
      </c>
      <c r="Q194" s="4" t="e">
        <f>LOOKUP($A194,Sheet1!AE:AE,Sheet1!AF:AF)</f>
        <v>#N/A</v>
      </c>
    </row>
    <row r="195" spans="1:17" x14ac:dyDescent="0.2">
      <c r="A195" s="2">
        <v>31351</v>
      </c>
      <c r="B195" s="4">
        <f>LOOKUP($A195,Sheet1!A:A,Sheet1!B:B)</f>
        <v>8.06</v>
      </c>
      <c r="C195" s="4">
        <f>LOOKUP($A195,Sheet1!C:C,Sheet1!D:D)</f>
        <v>7.99</v>
      </c>
      <c r="D195" s="4" t="e">
        <f>LOOKUP($A195,Sheet1!E:E,Sheet1!F:F)</f>
        <v>#N/A</v>
      </c>
      <c r="E195" s="4">
        <f>LOOKUP($A195,Sheet1!G:G,Sheet1!H:H)</f>
        <v>9.94</v>
      </c>
      <c r="F195" s="4">
        <f>LOOKUP($A195,Sheet1!I:I,Sheet1!J:J)</f>
        <v>133.38999999999999</v>
      </c>
      <c r="G195" s="4">
        <f>LOOKUP($A195,Sheet1!K:K,Sheet1!L:L)</f>
        <v>233.09</v>
      </c>
      <c r="H195" s="4">
        <f>LOOKUP($A195,Sheet1!M:M,Sheet1!N:N)</f>
        <v>189.82</v>
      </c>
      <c r="I195" s="4" t="e">
        <f>LOOKUP($A195,Sheet1!O:O,Sheet1!P:P)</f>
        <v>#N/A</v>
      </c>
      <c r="J195" s="4">
        <f>LOOKUP($A195,Sheet1!Q:Q,Sheet1!R:R)</f>
        <v>200.39</v>
      </c>
      <c r="K195" s="4">
        <f>LOOKUP($A195,Sheet1!S:S,Sheet1!T:T)</f>
        <v>2.7777799999999999</v>
      </c>
      <c r="L195" s="4">
        <f>LOOKUP($A195,Sheet1!U:U,Sheet1!V:V)</f>
        <v>1983.85653</v>
      </c>
      <c r="M195" s="4" t="e">
        <f>LOOKUP($A195,Sheet1!W:W,Sheet1!X:X)</f>
        <v>#N/A</v>
      </c>
      <c r="N195" s="4" t="e">
        <f>LOOKUP($A195,Sheet1!Y:Y,Sheet1!Z:Z)</f>
        <v>#N/A</v>
      </c>
      <c r="O195" s="4" t="e">
        <f>LOOKUP($A195,Sheet1!AA:AA,Sheet1!AB:AB)</f>
        <v>#N/A</v>
      </c>
      <c r="P195" s="4" t="e">
        <f>LOOKUP($A195,Sheet1!AC:AC,Sheet1!AD:AD)</f>
        <v>#N/A</v>
      </c>
      <c r="Q195" s="4" t="e">
        <f>LOOKUP($A195,Sheet1!AE:AE,Sheet1!AF:AF)</f>
        <v>#N/A</v>
      </c>
    </row>
    <row r="196" spans="1:17" x14ac:dyDescent="0.2">
      <c r="A196" s="2">
        <v>31381</v>
      </c>
      <c r="B196" s="4">
        <f>LOOKUP($A196,Sheet1!A:A,Sheet1!B:B)</f>
        <v>8.1875</v>
      </c>
      <c r="C196" s="4">
        <f>LOOKUP($A196,Sheet1!C:C,Sheet1!D:D)</f>
        <v>8.0500000000000007</v>
      </c>
      <c r="D196" s="4" t="e">
        <f>LOOKUP($A196,Sheet1!E:E,Sheet1!F:F)</f>
        <v>#N/A</v>
      </c>
      <c r="E196" s="4">
        <f>LOOKUP($A196,Sheet1!G:G,Sheet1!H:H)</f>
        <v>9.56</v>
      </c>
      <c r="F196" s="4">
        <f>LOOKUP($A196,Sheet1!I:I,Sheet1!J:J)</f>
        <v>136.71</v>
      </c>
      <c r="G196" s="4">
        <f>LOOKUP($A196,Sheet1!K:K,Sheet1!L:L)</f>
        <v>245.57</v>
      </c>
      <c r="H196" s="4">
        <f>LOOKUP($A196,Sheet1!M:M,Sheet1!N:N)</f>
        <v>202.17</v>
      </c>
      <c r="I196" s="4" t="e">
        <f>LOOKUP($A196,Sheet1!O:O,Sheet1!P:P)</f>
        <v>#N/A</v>
      </c>
      <c r="J196" s="4">
        <f>LOOKUP($A196,Sheet1!Q:Q,Sheet1!R:R)</f>
        <v>213.57</v>
      </c>
      <c r="K196" s="4">
        <f>LOOKUP($A196,Sheet1!S:S,Sheet1!T:T)</f>
        <v>2.82294</v>
      </c>
      <c r="L196" s="4">
        <f>LOOKUP($A196,Sheet1!U:U,Sheet1!V:V)</f>
        <v>2142.8198600000001</v>
      </c>
      <c r="M196" s="4" t="e">
        <f>LOOKUP($A196,Sheet1!W:W,Sheet1!X:X)</f>
        <v>#N/A</v>
      </c>
      <c r="N196" s="4" t="e">
        <f>LOOKUP($A196,Sheet1!Y:Y,Sheet1!Z:Z)</f>
        <v>#N/A</v>
      </c>
      <c r="O196" s="4" t="e">
        <f>LOOKUP($A196,Sheet1!AA:AA,Sheet1!AB:AB)</f>
        <v>#N/A</v>
      </c>
      <c r="P196" s="4" t="e">
        <f>LOOKUP($A196,Sheet1!AC:AC,Sheet1!AD:AD)</f>
        <v>#N/A</v>
      </c>
      <c r="Q196" s="4" t="e">
        <f>LOOKUP($A196,Sheet1!AE:AE,Sheet1!AF:AF)</f>
        <v>#N/A</v>
      </c>
    </row>
    <row r="197" spans="1:17" x14ac:dyDescent="0.2">
      <c r="A197" s="2">
        <v>31412</v>
      </c>
      <c r="B197" s="4">
        <f>LOOKUP($A197,Sheet1!A:A,Sheet1!B:B)</f>
        <v>8.0124999999999993</v>
      </c>
      <c r="C197" s="4">
        <f>LOOKUP($A197,Sheet1!C:C,Sheet1!D:D)</f>
        <v>8.27</v>
      </c>
      <c r="D197" s="4" t="e">
        <f>LOOKUP($A197,Sheet1!E:E,Sheet1!F:F)</f>
        <v>#N/A</v>
      </c>
      <c r="E197" s="4">
        <f>LOOKUP($A197,Sheet1!G:G,Sheet1!H:H)</f>
        <v>8.9860000000000007</v>
      </c>
      <c r="F197" s="4">
        <f>LOOKUP($A197,Sheet1!I:I,Sheet1!J:J)</f>
        <v>141.85</v>
      </c>
      <c r="G197" s="4">
        <f>LOOKUP($A197,Sheet1!K:K,Sheet1!L:L)</f>
        <v>256.51</v>
      </c>
      <c r="H197" s="4">
        <f>LOOKUP($A197,Sheet1!M:M,Sheet1!N:N)</f>
        <v>211.28</v>
      </c>
      <c r="I197" s="4" t="e">
        <f>LOOKUP($A197,Sheet1!O:O,Sheet1!P:P)</f>
        <v>#N/A</v>
      </c>
      <c r="J197" s="4">
        <f>LOOKUP($A197,Sheet1!Q:Q,Sheet1!R:R)</f>
        <v>223.18</v>
      </c>
      <c r="K197" s="4">
        <f>LOOKUP($A197,Sheet1!S:S,Sheet1!T:T)</f>
        <v>2.9966200000000001</v>
      </c>
      <c r="L197" s="4">
        <f>LOOKUP($A197,Sheet1!U:U,Sheet1!V:V)</f>
        <v>2041.20696</v>
      </c>
      <c r="M197" s="4" t="e">
        <f>LOOKUP($A197,Sheet1!W:W,Sheet1!X:X)</f>
        <v>#N/A</v>
      </c>
      <c r="N197" s="4" t="e">
        <f>LOOKUP($A197,Sheet1!Y:Y,Sheet1!Z:Z)</f>
        <v>#N/A</v>
      </c>
      <c r="O197" s="4" t="e">
        <f>LOOKUP($A197,Sheet1!AA:AA,Sheet1!AB:AB)</f>
        <v>#N/A</v>
      </c>
      <c r="P197" s="4" t="e">
        <f>LOOKUP($A197,Sheet1!AC:AC,Sheet1!AD:AD)</f>
        <v>#N/A</v>
      </c>
      <c r="Q197" s="4" t="e">
        <f>LOOKUP($A197,Sheet1!AE:AE,Sheet1!AF:AF)</f>
        <v>#N/A</v>
      </c>
    </row>
    <row r="198" spans="1:17" x14ac:dyDescent="0.2">
      <c r="A198" s="2">
        <v>31443</v>
      </c>
      <c r="B198" s="4">
        <f>LOOKUP($A198,Sheet1!A:A,Sheet1!B:B)</f>
        <v>8.0625</v>
      </c>
      <c r="C198" s="4">
        <f>LOOKUP($A198,Sheet1!C:C,Sheet1!D:D)</f>
        <v>8.14</v>
      </c>
      <c r="D198" s="4" t="e">
        <f>LOOKUP($A198,Sheet1!E:E,Sheet1!F:F)</f>
        <v>#N/A</v>
      </c>
      <c r="E198" s="4">
        <f>LOOKUP($A198,Sheet1!G:G,Sheet1!H:H)</f>
        <v>9.0489999999999995</v>
      </c>
      <c r="F198" s="4">
        <f>LOOKUP($A198,Sheet1!I:I,Sheet1!J:J)</f>
        <v>143.72</v>
      </c>
      <c r="G198" s="4">
        <f>LOOKUP($A198,Sheet1!K:K,Sheet1!L:L)</f>
        <v>259.75</v>
      </c>
      <c r="H198" s="4">
        <f>LOOKUP($A198,Sheet1!M:M,Sheet1!N:N)</f>
        <v>211.78</v>
      </c>
      <c r="I198" s="4" t="e">
        <f>LOOKUP($A198,Sheet1!O:O,Sheet1!P:P)</f>
        <v>#N/A</v>
      </c>
      <c r="J198" s="4">
        <f>LOOKUP($A198,Sheet1!Q:Q,Sheet1!R:R)</f>
        <v>223.28</v>
      </c>
      <c r="K198" s="4">
        <f>LOOKUP($A198,Sheet1!S:S,Sheet1!T:T)</f>
        <v>3.08236</v>
      </c>
      <c r="L198" s="4">
        <f>LOOKUP($A198,Sheet1!U:U,Sheet1!V:V)</f>
        <v>2026.22</v>
      </c>
      <c r="M198" s="4" t="e">
        <f>LOOKUP($A198,Sheet1!W:W,Sheet1!X:X)</f>
        <v>#N/A</v>
      </c>
      <c r="N198" s="4" t="e">
        <f>LOOKUP($A198,Sheet1!Y:Y,Sheet1!Z:Z)</f>
        <v>#N/A</v>
      </c>
      <c r="O198" s="4" t="e">
        <f>LOOKUP($A198,Sheet1!AA:AA,Sheet1!AB:AB)</f>
        <v>#N/A</v>
      </c>
      <c r="P198" s="4" t="e">
        <f>LOOKUP($A198,Sheet1!AC:AC,Sheet1!AD:AD)</f>
        <v>#N/A</v>
      </c>
      <c r="Q198" s="4" t="e">
        <f>LOOKUP($A198,Sheet1!AE:AE,Sheet1!AF:AF)</f>
        <v>#N/A</v>
      </c>
    </row>
    <row r="199" spans="1:17" x14ac:dyDescent="0.2">
      <c r="A199" s="2">
        <v>31471</v>
      </c>
      <c r="B199" s="4">
        <f>LOOKUP($A199,Sheet1!A:A,Sheet1!B:B)</f>
        <v>7.875</v>
      </c>
      <c r="C199" s="4">
        <f>LOOKUP($A199,Sheet1!C:C,Sheet1!D:D)</f>
        <v>7.86</v>
      </c>
      <c r="D199" s="4" t="e">
        <f>LOOKUP($A199,Sheet1!E:E,Sheet1!F:F)</f>
        <v>#N/A</v>
      </c>
      <c r="E199" s="4">
        <f>LOOKUP($A199,Sheet1!G:G,Sheet1!H:H)</f>
        <v>8.1340000000000003</v>
      </c>
      <c r="F199" s="4">
        <f>LOOKUP($A199,Sheet1!I:I,Sheet1!J:J)</f>
        <v>149.25</v>
      </c>
      <c r="G199" s="4">
        <f>LOOKUP($A199,Sheet1!K:K,Sheet1!L:L)</f>
        <v>282.57</v>
      </c>
      <c r="H199" s="4">
        <f>LOOKUP($A199,Sheet1!M:M,Sheet1!N:N)</f>
        <v>226.92</v>
      </c>
      <c r="I199" s="4" t="e">
        <f>LOOKUP($A199,Sheet1!O:O,Sheet1!P:P)</f>
        <v>#N/A</v>
      </c>
      <c r="J199" s="4">
        <f>LOOKUP($A199,Sheet1!Q:Q,Sheet1!R:R)</f>
        <v>238.54</v>
      </c>
      <c r="K199" s="4">
        <f>LOOKUP($A199,Sheet1!S:S,Sheet1!T:T)</f>
        <v>3.4245900000000002</v>
      </c>
      <c r="L199" s="4">
        <f>LOOKUP($A199,Sheet1!U:U,Sheet1!V:V)</f>
        <v>2232.4794400000001</v>
      </c>
      <c r="M199" s="4" t="e">
        <f>LOOKUP($A199,Sheet1!W:W,Sheet1!X:X)</f>
        <v>#N/A</v>
      </c>
      <c r="N199" s="4" t="e">
        <f>LOOKUP($A199,Sheet1!Y:Y,Sheet1!Z:Z)</f>
        <v>#N/A</v>
      </c>
      <c r="O199" s="4" t="e">
        <f>LOOKUP($A199,Sheet1!AA:AA,Sheet1!AB:AB)</f>
        <v>#N/A</v>
      </c>
      <c r="P199" s="4" t="e">
        <f>LOOKUP($A199,Sheet1!AC:AC,Sheet1!AD:AD)</f>
        <v>#N/A</v>
      </c>
      <c r="Q199" s="4" t="e">
        <f>LOOKUP($A199,Sheet1!AE:AE,Sheet1!AF:AF)</f>
        <v>#N/A</v>
      </c>
    </row>
    <row r="200" spans="1:17" x14ac:dyDescent="0.2">
      <c r="A200" s="2">
        <v>31502</v>
      </c>
      <c r="B200" s="4">
        <f>LOOKUP($A200,Sheet1!A:A,Sheet1!B:B)</f>
        <v>7.5</v>
      </c>
      <c r="C200" s="4">
        <f>LOOKUP($A200,Sheet1!C:C,Sheet1!D:D)</f>
        <v>7.48</v>
      </c>
      <c r="D200" s="4" t="e">
        <f>LOOKUP($A200,Sheet1!E:E,Sheet1!F:F)</f>
        <v>#N/A</v>
      </c>
      <c r="E200" s="4">
        <f>LOOKUP($A200,Sheet1!G:G,Sheet1!H:H)</f>
        <v>7.3440000000000003</v>
      </c>
      <c r="F200" s="4">
        <f>LOOKUP($A200,Sheet1!I:I,Sheet1!J:J)</f>
        <v>154.99</v>
      </c>
      <c r="G200" s="4">
        <f>LOOKUP($A200,Sheet1!K:K,Sheet1!L:L)</f>
        <v>309.60000000000002</v>
      </c>
      <c r="H200" s="4">
        <f>LOOKUP($A200,Sheet1!M:M,Sheet1!N:N)</f>
        <v>238.9</v>
      </c>
      <c r="I200" s="4" t="e">
        <f>LOOKUP($A200,Sheet1!O:O,Sheet1!P:P)</f>
        <v>#N/A</v>
      </c>
      <c r="J200" s="4">
        <f>LOOKUP($A200,Sheet1!Q:Q,Sheet1!R:R)</f>
        <v>251.62</v>
      </c>
      <c r="K200" s="4">
        <f>LOOKUP($A200,Sheet1!S:S,Sheet1!T:T)</f>
        <v>4.1766100000000002</v>
      </c>
      <c r="L200" s="4">
        <f>LOOKUP($A200,Sheet1!U:U,Sheet1!V:V)</f>
        <v>2458.97687</v>
      </c>
      <c r="M200" s="4" t="e">
        <f>LOOKUP($A200,Sheet1!W:W,Sheet1!X:X)</f>
        <v>#N/A</v>
      </c>
      <c r="N200" s="4" t="e">
        <f>LOOKUP($A200,Sheet1!Y:Y,Sheet1!Z:Z)</f>
        <v>#N/A</v>
      </c>
      <c r="O200" s="4" t="e">
        <f>LOOKUP($A200,Sheet1!AA:AA,Sheet1!AB:AB)</f>
        <v>#N/A</v>
      </c>
      <c r="P200" s="4" t="e">
        <f>LOOKUP($A200,Sheet1!AC:AC,Sheet1!AD:AD)</f>
        <v>#N/A</v>
      </c>
      <c r="Q200" s="4" t="e">
        <f>LOOKUP($A200,Sheet1!AE:AE,Sheet1!AF:AF)</f>
        <v>#N/A</v>
      </c>
    </row>
    <row r="201" spans="1:17" x14ac:dyDescent="0.2">
      <c r="A201" s="2">
        <v>31532</v>
      </c>
      <c r="B201" s="4">
        <f>LOOKUP($A201,Sheet1!A:A,Sheet1!B:B)</f>
        <v>6.9375</v>
      </c>
      <c r="C201" s="4">
        <f>LOOKUP($A201,Sheet1!C:C,Sheet1!D:D)</f>
        <v>6.99</v>
      </c>
      <c r="D201" s="4" t="e">
        <f>LOOKUP($A201,Sheet1!E:E,Sheet1!F:F)</f>
        <v>#N/A</v>
      </c>
      <c r="E201" s="4">
        <f>LOOKUP($A201,Sheet1!G:G,Sheet1!H:H)</f>
        <v>7.335</v>
      </c>
      <c r="F201" s="4">
        <f>LOOKUP($A201,Sheet1!I:I,Sheet1!J:J)</f>
        <v>157.44999999999999</v>
      </c>
      <c r="G201" s="4">
        <f>LOOKUP($A201,Sheet1!K:K,Sheet1!L:L)</f>
        <v>317.5</v>
      </c>
      <c r="H201" s="4">
        <f>LOOKUP($A201,Sheet1!M:M,Sheet1!N:N)</f>
        <v>235.52</v>
      </c>
      <c r="I201" s="4" t="e">
        <f>LOOKUP($A201,Sheet1!O:O,Sheet1!P:P)</f>
        <v>#N/A</v>
      </c>
      <c r="J201" s="4">
        <f>LOOKUP($A201,Sheet1!Q:Q,Sheet1!R:R)</f>
        <v>247.91</v>
      </c>
      <c r="K201" s="4">
        <f>LOOKUP($A201,Sheet1!S:S,Sheet1!T:T)</f>
        <v>4.3298300000000003</v>
      </c>
      <c r="L201" s="4">
        <f>LOOKUP($A201,Sheet1!U:U,Sheet1!V:V)</f>
        <v>2575.4355</v>
      </c>
      <c r="M201" s="4" t="e">
        <f>LOOKUP($A201,Sheet1!W:W,Sheet1!X:X)</f>
        <v>#N/A</v>
      </c>
      <c r="N201" s="4" t="e">
        <f>LOOKUP($A201,Sheet1!Y:Y,Sheet1!Z:Z)</f>
        <v>#N/A</v>
      </c>
      <c r="O201" s="4" t="e">
        <f>LOOKUP($A201,Sheet1!AA:AA,Sheet1!AB:AB)</f>
        <v>#N/A</v>
      </c>
      <c r="P201" s="4" t="e">
        <f>LOOKUP($A201,Sheet1!AC:AC,Sheet1!AD:AD)</f>
        <v>#N/A</v>
      </c>
      <c r="Q201" s="4" t="e">
        <f>LOOKUP($A201,Sheet1!AE:AE,Sheet1!AF:AF)</f>
        <v>#N/A</v>
      </c>
    </row>
    <row r="202" spans="1:17" x14ac:dyDescent="0.2">
      <c r="A202" s="2">
        <v>31563</v>
      </c>
      <c r="B202" s="4">
        <f>LOOKUP($A202,Sheet1!A:A,Sheet1!B:B)</f>
        <v>7.0625</v>
      </c>
      <c r="C202" s="4">
        <f>LOOKUP($A202,Sheet1!C:C,Sheet1!D:D)</f>
        <v>6.85</v>
      </c>
      <c r="D202" s="4" t="e">
        <f>LOOKUP($A202,Sheet1!E:E,Sheet1!F:F)</f>
        <v>#N/A</v>
      </c>
      <c r="E202" s="4">
        <f>LOOKUP($A202,Sheet1!G:G,Sheet1!H:H)</f>
        <v>8.0510000000000002</v>
      </c>
      <c r="F202" s="4">
        <f>LOOKUP($A202,Sheet1!I:I,Sheet1!J:J)</f>
        <v>159.18</v>
      </c>
      <c r="G202" s="4">
        <f>LOOKUP($A202,Sheet1!K:K,Sheet1!L:L)</f>
        <v>315.98</v>
      </c>
      <c r="H202" s="4">
        <f>LOOKUP($A202,Sheet1!M:M,Sheet1!N:N)</f>
        <v>247.35</v>
      </c>
      <c r="I202" s="4" t="e">
        <f>LOOKUP($A202,Sheet1!O:O,Sheet1!P:P)</f>
        <v>#N/A</v>
      </c>
      <c r="J202" s="4">
        <f>LOOKUP($A202,Sheet1!Q:Q,Sheet1!R:R)</f>
        <v>258.86</v>
      </c>
      <c r="K202" s="4">
        <f>LOOKUP($A202,Sheet1!S:S,Sheet1!T:T)</f>
        <v>4.2912600000000003</v>
      </c>
      <c r="L202" s="4">
        <f>LOOKUP($A202,Sheet1!U:U,Sheet1!V:V)</f>
        <v>2359.80251</v>
      </c>
      <c r="M202" s="4" t="e">
        <f>LOOKUP($A202,Sheet1!W:W,Sheet1!X:X)</f>
        <v>#N/A</v>
      </c>
      <c r="N202" s="4" t="e">
        <f>LOOKUP($A202,Sheet1!Y:Y,Sheet1!Z:Z)</f>
        <v>#N/A</v>
      </c>
      <c r="O202" s="4" t="e">
        <f>LOOKUP($A202,Sheet1!AA:AA,Sheet1!AB:AB)</f>
        <v>#N/A</v>
      </c>
      <c r="P202" s="4" t="e">
        <f>LOOKUP($A202,Sheet1!AC:AC,Sheet1!AD:AD)</f>
        <v>#N/A</v>
      </c>
      <c r="Q202" s="4" t="e">
        <f>LOOKUP($A202,Sheet1!AE:AE,Sheet1!AF:AF)</f>
        <v>#N/A</v>
      </c>
    </row>
    <row r="203" spans="1:17" x14ac:dyDescent="0.2">
      <c r="A203" s="2">
        <v>31593</v>
      </c>
      <c r="B203" s="4">
        <f>LOOKUP($A203,Sheet1!A:A,Sheet1!B:B)</f>
        <v>7</v>
      </c>
      <c r="C203" s="4">
        <f>LOOKUP($A203,Sheet1!C:C,Sheet1!D:D)</f>
        <v>6.92</v>
      </c>
      <c r="D203" s="4" t="e">
        <f>LOOKUP($A203,Sheet1!E:E,Sheet1!F:F)</f>
        <v>#N/A</v>
      </c>
      <c r="E203" s="4">
        <f>LOOKUP($A203,Sheet1!G:G,Sheet1!H:H)</f>
        <v>7.3209999999999997</v>
      </c>
      <c r="F203" s="4">
        <f>LOOKUP($A203,Sheet1!I:I,Sheet1!J:J)</f>
        <v>160.94999999999999</v>
      </c>
      <c r="G203" s="4">
        <f>LOOKUP($A203,Sheet1!K:K,Sheet1!L:L)</f>
        <v>328.04</v>
      </c>
      <c r="H203" s="4">
        <f>LOOKUP($A203,Sheet1!M:M,Sheet1!N:N)</f>
        <v>250.84</v>
      </c>
      <c r="I203" s="4" t="e">
        <f>LOOKUP($A203,Sheet1!O:O,Sheet1!P:P)</f>
        <v>#N/A</v>
      </c>
      <c r="J203" s="4">
        <f>LOOKUP($A203,Sheet1!Q:Q,Sheet1!R:R)</f>
        <v>260.93</v>
      </c>
      <c r="K203" s="4">
        <f>LOOKUP($A203,Sheet1!S:S,Sheet1!T:T)</f>
        <v>4.7350000000000003</v>
      </c>
      <c r="L203" s="4">
        <f>LOOKUP($A203,Sheet1!U:U,Sheet1!V:V)</f>
        <v>2527.4936699999998</v>
      </c>
      <c r="M203" s="4" t="e">
        <f>LOOKUP($A203,Sheet1!W:W,Sheet1!X:X)</f>
        <v>#N/A</v>
      </c>
      <c r="N203" s="4" t="e">
        <f>LOOKUP($A203,Sheet1!Y:Y,Sheet1!Z:Z)</f>
        <v>#N/A</v>
      </c>
      <c r="O203" s="4" t="e">
        <f>LOOKUP($A203,Sheet1!AA:AA,Sheet1!AB:AB)</f>
        <v>#N/A</v>
      </c>
      <c r="P203" s="4" t="e">
        <f>LOOKUP($A203,Sheet1!AC:AC,Sheet1!AD:AD)</f>
        <v>#N/A</v>
      </c>
      <c r="Q203" s="4" t="e">
        <f>LOOKUP($A203,Sheet1!AE:AE,Sheet1!AF:AF)</f>
        <v>#N/A</v>
      </c>
    </row>
    <row r="204" spans="1:17" x14ac:dyDescent="0.2">
      <c r="A204" s="2">
        <v>31624</v>
      </c>
      <c r="B204" s="4">
        <f>LOOKUP($A204,Sheet1!A:A,Sheet1!B:B)</f>
        <v>6.5</v>
      </c>
      <c r="C204" s="4">
        <f>LOOKUP($A204,Sheet1!C:C,Sheet1!D:D)</f>
        <v>6.5600000000000005</v>
      </c>
      <c r="D204" s="4" t="e">
        <f>LOOKUP($A204,Sheet1!E:E,Sheet1!F:F)</f>
        <v>#N/A</v>
      </c>
      <c r="E204" s="4">
        <f>LOOKUP($A204,Sheet1!G:G,Sheet1!H:H)</f>
        <v>7.2750000000000004</v>
      </c>
      <c r="F204" s="4">
        <f>LOOKUP($A204,Sheet1!I:I,Sheet1!J:J)</f>
        <v>159.34</v>
      </c>
      <c r="G204" s="4">
        <f>LOOKUP($A204,Sheet1!K:K,Sheet1!L:L)</f>
        <v>330.05</v>
      </c>
      <c r="H204" s="4">
        <f>LOOKUP($A204,Sheet1!M:M,Sheet1!N:N)</f>
        <v>236.12</v>
      </c>
      <c r="I204" s="4" t="e">
        <f>LOOKUP($A204,Sheet1!O:O,Sheet1!P:P)</f>
        <v>#N/A</v>
      </c>
      <c r="J204" s="4">
        <f>LOOKUP($A204,Sheet1!Q:Q,Sheet1!R:R)</f>
        <v>246.47</v>
      </c>
      <c r="K204" s="4">
        <f>LOOKUP($A204,Sheet1!S:S,Sheet1!T:T)</f>
        <v>5.3532900000000003</v>
      </c>
      <c r="L204" s="4">
        <f>LOOKUP($A204,Sheet1!U:U,Sheet1!V:V)</f>
        <v>2323.9063000000001</v>
      </c>
      <c r="M204" s="4" t="e">
        <f>LOOKUP($A204,Sheet1!W:W,Sheet1!X:X)</f>
        <v>#N/A</v>
      </c>
      <c r="N204" s="4" t="e">
        <f>LOOKUP($A204,Sheet1!Y:Y,Sheet1!Z:Z)</f>
        <v>#N/A</v>
      </c>
      <c r="O204" s="4" t="e">
        <f>LOOKUP($A204,Sheet1!AA:AA,Sheet1!AB:AB)</f>
        <v>#N/A</v>
      </c>
      <c r="P204" s="4" t="e">
        <f>LOOKUP($A204,Sheet1!AC:AC,Sheet1!AD:AD)</f>
        <v>#N/A</v>
      </c>
      <c r="Q204" s="4" t="e">
        <f>LOOKUP($A204,Sheet1!AE:AE,Sheet1!AF:AF)</f>
        <v>#N/A</v>
      </c>
    </row>
    <row r="205" spans="1:17" x14ac:dyDescent="0.2">
      <c r="A205" s="2">
        <v>31655</v>
      </c>
      <c r="B205" s="4">
        <f>LOOKUP($A205,Sheet1!A:A,Sheet1!B:B)</f>
        <v>5.75</v>
      </c>
      <c r="C205" s="4">
        <f>LOOKUP($A205,Sheet1!C:C,Sheet1!D:D)</f>
        <v>6.17</v>
      </c>
      <c r="D205" s="4" t="e">
        <f>LOOKUP($A205,Sheet1!E:E,Sheet1!F:F)</f>
        <v>#N/A</v>
      </c>
      <c r="E205" s="4">
        <f>LOOKUP($A205,Sheet1!G:G,Sheet1!H:H)</f>
        <v>6.9190000000000005</v>
      </c>
      <c r="F205" s="4">
        <f>LOOKUP($A205,Sheet1!I:I,Sheet1!J:J)</f>
        <v>161.79</v>
      </c>
      <c r="G205" s="4">
        <f>LOOKUP($A205,Sheet1!K:K,Sheet1!L:L)</f>
        <v>358.26</v>
      </c>
      <c r="H205" s="4">
        <f>LOOKUP($A205,Sheet1!M:M,Sheet1!N:N)</f>
        <v>252.93</v>
      </c>
      <c r="I205" s="4" t="e">
        <f>LOOKUP($A205,Sheet1!O:O,Sheet1!P:P)</f>
        <v>#N/A</v>
      </c>
      <c r="J205" s="4">
        <f>LOOKUP($A205,Sheet1!Q:Q,Sheet1!R:R)</f>
        <v>263.49</v>
      </c>
      <c r="K205" s="4">
        <f>LOOKUP($A205,Sheet1!S:S,Sheet1!T:T)</f>
        <v>5.8314899999999996</v>
      </c>
      <c r="L205" s="4">
        <f>LOOKUP($A205,Sheet1!U:U,Sheet1!V:V)</f>
        <v>2471.86553</v>
      </c>
      <c r="M205" s="4" t="e">
        <f>LOOKUP($A205,Sheet1!W:W,Sheet1!X:X)</f>
        <v>#N/A</v>
      </c>
      <c r="N205" s="4" t="e">
        <f>LOOKUP($A205,Sheet1!Y:Y,Sheet1!Z:Z)</f>
        <v>#N/A</v>
      </c>
      <c r="O205" s="4" t="e">
        <f>LOOKUP($A205,Sheet1!AA:AA,Sheet1!AB:AB)</f>
        <v>#N/A</v>
      </c>
      <c r="P205" s="4" t="e">
        <f>LOOKUP($A205,Sheet1!AC:AC,Sheet1!AD:AD)</f>
        <v>#N/A</v>
      </c>
      <c r="Q205" s="4" t="e">
        <f>LOOKUP($A205,Sheet1!AE:AE,Sheet1!AF:AF)</f>
        <v>#N/A</v>
      </c>
    </row>
    <row r="206" spans="1:17" x14ac:dyDescent="0.2">
      <c r="A206" s="2">
        <v>31685</v>
      </c>
      <c r="B206" s="4">
        <f>LOOKUP($A206,Sheet1!A:A,Sheet1!B:B)</f>
        <v>6.125</v>
      </c>
      <c r="C206" s="4">
        <f>LOOKUP($A206,Sheet1!C:C,Sheet1!D:D)</f>
        <v>5.89</v>
      </c>
      <c r="D206" s="4" t="e">
        <f>LOOKUP($A206,Sheet1!E:E,Sheet1!F:F)</f>
        <v>#N/A</v>
      </c>
      <c r="E206" s="4">
        <f>LOOKUP($A206,Sheet1!G:G,Sheet1!H:H)</f>
        <v>7.4210000000000003</v>
      </c>
      <c r="F206" s="4">
        <f>LOOKUP($A206,Sheet1!I:I,Sheet1!J:J)</f>
        <v>163.72999999999999</v>
      </c>
      <c r="G206" s="4">
        <f>LOOKUP($A206,Sheet1!K:K,Sheet1!L:L)</f>
        <v>343.35</v>
      </c>
      <c r="H206" s="4">
        <f>LOOKUP($A206,Sheet1!M:M,Sheet1!N:N)</f>
        <v>231.32</v>
      </c>
      <c r="I206" s="4" t="e">
        <f>LOOKUP($A206,Sheet1!O:O,Sheet1!P:P)</f>
        <v>#N/A</v>
      </c>
      <c r="J206" s="4">
        <f>LOOKUP($A206,Sheet1!Q:Q,Sheet1!R:R)</f>
        <v>241.59</v>
      </c>
      <c r="K206" s="4">
        <f>LOOKUP($A206,Sheet1!S:S,Sheet1!T:T)</f>
        <v>5.9799299999999995</v>
      </c>
      <c r="L206" s="4">
        <f>LOOKUP($A206,Sheet1!U:U,Sheet1!V:V)</f>
        <v>2250.9315099999999</v>
      </c>
      <c r="M206" s="4" t="e">
        <f>LOOKUP($A206,Sheet1!W:W,Sheet1!X:X)</f>
        <v>#N/A</v>
      </c>
      <c r="N206" s="4" t="e">
        <f>LOOKUP($A206,Sheet1!Y:Y,Sheet1!Z:Z)</f>
        <v>#N/A</v>
      </c>
      <c r="O206" s="4" t="e">
        <f>LOOKUP($A206,Sheet1!AA:AA,Sheet1!AB:AB)</f>
        <v>#N/A</v>
      </c>
      <c r="P206" s="4" t="e">
        <f>LOOKUP($A206,Sheet1!AC:AC,Sheet1!AD:AD)</f>
        <v>#N/A</v>
      </c>
      <c r="Q206" s="4" t="e">
        <f>LOOKUP($A206,Sheet1!AE:AE,Sheet1!AF:AF)</f>
        <v>#N/A</v>
      </c>
    </row>
    <row r="207" spans="1:17" x14ac:dyDescent="0.2">
      <c r="A207" s="2">
        <v>31716</v>
      </c>
      <c r="B207" s="4">
        <f>LOOKUP($A207,Sheet1!A:A,Sheet1!B:B)</f>
        <v>6</v>
      </c>
      <c r="C207" s="4">
        <f>LOOKUP($A207,Sheet1!C:C,Sheet1!D:D)</f>
        <v>5.85</v>
      </c>
      <c r="D207" s="4" t="e">
        <f>LOOKUP($A207,Sheet1!E:E,Sheet1!F:F)</f>
        <v>#N/A</v>
      </c>
      <c r="E207" s="4">
        <f>LOOKUP($A207,Sheet1!G:G,Sheet1!H:H)</f>
        <v>7.3209999999999997</v>
      </c>
      <c r="F207" s="4">
        <f>LOOKUP($A207,Sheet1!I:I,Sheet1!J:J)</f>
        <v>167.53</v>
      </c>
      <c r="G207" s="4">
        <f>LOOKUP($A207,Sheet1!K:K,Sheet1!L:L)</f>
        <v>336.82</v>
      </c>
      <c r="H207" s="4">
        <f>LOOKUP($A207,Sheet1!M:M,Sheet1!N:N)</f>
        <v>243.98</v>
      </c>
      <c r="I207" s="4" t="e">
        <f>LOOKUP($A207,Sheet1!O:O,Sheet1!P:P)</f>
        <v>#N/A</v>
      </c>
      <c r="J207" s="4">
        <f>LOOKUP($A207,Sheet1!Q:Q,Sheet1!R:R)</f>
        <v>254.06</v>
      </c>
      <c r="K207" s="4">
        <f>LOOKUP($A207,Sheet1!S:S,Sheet1!T:T)</f>
        <v>5.1890099999999997</v>
      </c>
      <c r="L207" s="4">
        <f>LOOKUP($A207,Sheet1!U:U,Sheet1!V:V)</f>
        <v>2293.91669</v>
      </c>
      <c r="M207" s="4" t="e">
        <f>LOOKUP($A207,Sheet1!W:W,Sheet1!X:X)</f>
        <v>#N/A</v>
      </c>
      <c r="N207" s="4" t="e">
        <f>LOOKUP($A207,Sheet1!Y:Y,Sheet1!Z:Z)</f>
        <v>#N/A</v>
      </c>
      <c r="O207" s="4" t="e">
        <f>LOOKUP($A207,Sheet1!AA:AA,Sheet1!AB:AB)</f>
        <v>#N/A</v>
      </c>
      <c r="P207" s="4" t="e">
        <f>LOOKUP($A207,Sheet1!AC:AC,Sheet1!AD:AD)</f>
        <v>#N/A</v>
      </c>
      <c r="Q207" s="4" t="e">
        <f>LOOKUP($A207,Sheet1!AE:AE,Sheet1!AF:AF)</f>
        <v>#N/A</v>
      </c>
    </row>
    <row r="208" spans="1:17" x14ac:dyDescent="0.2">
      <c r="A208" s="2">
        <v>31746</v>
      </c>
      <c r="B208" s="4">
        <f>LOOKUP($A208,Sheet1!A:A,Sheet1!B:B)</f>
        <v>6.0125000000000002</v>
      </c>
      <c r="C208" s="4">
        <f>LOOKUP($A208,Sheet1!C:C,Sheet1!D:D)</f>
        <v>6.04</v>
      </c>
      <c r="D208" s="4" t="e">
        <f>LOOKUP($A208,Sheet1!E:E,Sheet1!F:F)</f>
        <v>#N/A</v>
      </c>
      <c r="E208" s="4">
        <f>LOOKUP($A208,Sheet1!G:G,Sheet1!H:H)</f>
        <v>7.1360000000000001</v>
      </c>
      <c r="F208" s="4">
        <f>LOOKUP($A208,Sheet1!I:I,Sheet1!J:J)</f>
        <v>167.08</v>
      </c>
      <c r="G208" s="4">
        <f>LOOKUP($A208,Sheet1!K:K,Sheet1!L:L)</f>
        <v>350.46</v>
      </c>
      <c r="H208" s="4">
        <f>LOOKUP($A208,Sheet1!M:M,Sheet1!N:N)</f>
        <v>249.22</v>
      </c>
      <c r="I208" s="4" t="e">
        <f>LOOKUP($A208,Sheet1!O:O,Sheet1!P:P)</f>
        <v>#N/A</v>
      </c>
      <c r="J208" s="4">
        <f>LOOKUP($A208,Sheet1!Q:Q,Sheet1!R:R)</f>
        <v>259.13</v>
      </c>
      <c r="K208" s="4">
        <f>LOOKUP($A208,Sheet1!S:S,Sheet1!T:T)</f>
        <v>5.5167999999999999</v>
      </c>
      <c r="L208" s="4">
        <f>LOOKUP($A208,Sheet1!U:U,Sheet1!V:V)</f>
        <v>2346.2093799999998</v>
      </c>
      <c r="M208" s="4" t="e">
        <f>LOOKUP($A208,Sheet1!W:W,Sheet1!X:X)</f>
        <v>#N/A</v>
      </c>
      <c r="N208" s="4" t="e">
        <f>LOOKUP($A208,Sheet1!Y:Y,Sheet1!Z:Z)</f>
        <v>#N/A</v>
      </c>
      <c r="O208" s="4" t="e">
        <f>LOOKUP($A208,Sheet1!AA:AA,Sheet1!AB:AB)</f>
        <v>#N/A</v>
      </c>
      <c r="P208" s="4" t="e">
        <f>LOOKUP($A208,Sheet1!AC:AC,Sheet1!AD:AD)</f>
        <v>#N/A</v>
      </c>
      <c r="Q208" s="4" t="e">
        <f>LOOKUP($A208,Sheet1!AE:AE,Sheet1!AF:AF)</f>
        <v>#N/A</v>
      </c>
    </row>
    <row r="209" spans="1:17" x14ac:dyDescent="0.2">
      <c r="A209" s="2">
        <v>31777</v>
      </c>
      <c r="B209" s="4">
        <f>LOOKUP($A209,Sheet1!A:A,Sheet1!B:B)</f>
        <v>6.5625</v>
      </c>
      <c r="C209" s="4">
        <f>LOOKUP($A209,Sheet1!C:C,Sheet1!D:D)</f>
        <v>6.91</v>
      </c>
      <c r="D209" s="4" t="e">
        <f>LOOKUP($A209,Sheet1!E:E,Sheet1!F:F)</f>
        <v>#N/A</v>
      </c>
      <c r="E209" s="4">
        <f>LOOKUP($A209,Sheet1!G:G,Sheet1!H:H)</f>
        <v>7.2229999999999999</v>
      </c>
      <c r="F209" s="4">
        <f>LOOKUP($A209,Sheet1!I:I,Sheet1!J:J)</f>
        <v>166.6</v>
      </c>
      <c r="G209" s="4">
        <f>LOOKUP($A209,Sheet1!K:K,Sheet1!L:L)</f>
        <v>356.83</v>
      </c>
      <c r="H209" s="4">
        <f>LOOKUP($A209,Sheet1!M:M,Sheet1!N:N)</f>
        <v>242.17</v>
      </c>
      <c r="I209" s="4" t="e">
        <f>LOOKUP($A209,Sheet1!O:O,Sheet1!P:P)</f>
        <v>#N/A</v>
      </c>
      <c r="J209" s="4">
        <f>LOOKUP($A209,Sheet1!Q:Q,Sheet1!R:R)</f>
        <v>252.59</v>
      </c>
      <c r="K209" s="4">
        <f>LOOKUP($A209,Sheet1!S:S,Sheet1!T:T)</f>
        <v>5.9791100000000004</v>
      </c>
      <c r="L209" s="4">
        <f>LOOKUP($A209,Sheet1!U:U,Sheet1!V:V)</f>
        <v>2489.1174999999998</v>
      </c>
      <c r="M209" s="4" t="e">
        <f>LOOKUP($A209,Sheet1!W:W,Sheet1!X:X)</f>
        <v>#N/A</v>
      </c>
      <c r="N209" s="4" t="e">
        <f>LOOKUP($A209,Sheet1!Y:Y,Sheet1!Z:Z)</f>
        <v>#N/A</v>
      </c>
      <c r="O209" s="4" t="e">
        <f>LOOKUP($A209,Sheet1!AA:AA,Sheet1!AB:AB)</f>
        <v>#N/A</v>
      </c>
      <c r="P209" s="4" t="e">
        <f>LOOKUP($A209,Sheet1!AC:AC,Sheet1!AD:AD)</f>
        <v>#N/A</v>
      </c>
      <c r="Q209" s="4" t="e">
        <f>LOOKUP($A209,Sheet1!AE:AE,Sheet1!AF:AF)</f>
        <v>#N/A</v>
      </c>
    </row>
    <row r="210" spans="1:17" x14ac:dyDescent="0.2">
      <c r="A210" s="2">
        <v>31808</v>
      </c>
      <c r="B210" s="4">
        <f>LOOKUP($A210,Sheet1!A:A,Sheet1!B:B)</f>
        <v>6.25</v>
      </c>
      <c r="C210" s="4">
        <f>LOOKUP($A210,Sheet1!C:C,Sheet1!D:D)</f>
        <v>6.43</v>
      </c>
      <c r="D210" s="4" t="e">
        <f>LOOKUP($A210,Sheet1!E:E,Sheet1!F:F)</f>
        <v>#N/A</v>
      </c>
      <c r="E210" s="4">
        <f>LOOKUP($A210,Sheet1!G:G,Sheet1!H:H)</f>
        <v>7.1779999999999999</v>
      </c>
      <c r="F210" s="4">
        <f>LOOKUP($A210,Sheet1!I:I,Sheet1!J:J)</f>
        <v>173.49</v>
      </c>
      <c r="G210" s="4">
        <f>LOOKUP($A210,Sheet1!K:K,Sheet1!L:L)</f>
        <v>398.11</v>
      </c>
      <c r="H210" s="4">
        <f>LOOKUP($A210,Sheet1!M:M,Sheet1!N:N)</f>
        <v>274.08</v>
      </c>
      <c r="I210" s="4">
        <f>LOOKUP($A210,Sheet1!O:O,Sheet1!P:P)</f>
        <v>650.37171999999998</v>
      </c>
      <c r="J210" s="4">
        <f>LOOKUP($A210,Sheet1!Q:Q,Sheet1!R:R)</f>
        <v>285.54000000000002</v>
      </c>
      <c r="K210" s="4">
        <f>LOOKUP($A210,Sheet1!S:S,Sheet1!T:T)</f>
        <v>6.8884600000000002</v>
      </c>
      <c r="L210" s="4">
        <f>LOOKUP($A210,Sheet1!U:U,Sheet1!V:V)</f>
        <v>2737.7662700000001</v>
      </c>
      <c r="M210" s="4" t="e">
        <f>LOOKUP($A210,Sheet1!W:W,Sheet1!X:X)</f>
        <v>#N/A</v>
      </c>
      <c r="N210" s="4" t="e">
        <f>LOOKUP($A210,Sheet1!Y:Y,Sheet1!Z:Z)</f>
        <v>#N/A</v>
      </c>
      <c r="O210" s="4" t="e">
        <f>LOOKUP($A210,Sheet1!AA:AA,Sheet1!AB:AB)</f>
        <v>#N/A</v>
      </c>
      <c r="P210" s="4" t="e">
        <f>LOOKUP($A210,Sheet1!AC:AC,Sheet1!AD:AD)</f>
        <v>#N/A</v>
      </c>
      <c r="Q210" s="4" t="e">
        <f>LOOKUP($A210,Sheet1!AE:AE,Sheet1!AF:AF)</f>
        <v>#N/A</v>
      </c>
    </row>
    <row r="211" spans="1:17" x14ac:dyDescent="0.2">
      <c r="A211" s="2">
        <v>31836</v>
      </c>
      <c r="B211" s="4">
        <f>LOOKUP($A211,Sheet1!A:A,Sheet1!B:B)</f>
        <v>6.5</v>
      </c>
      <c r="C211" s="4">
        <f>LOOKUP($A211,Sheet1!C:C,Sheet1!D:D)</f>
        <v>6.1</v>
      </c>
      <c r="D211" s="4" t="e">
        <f>LOOKUP($A211,Sheet1!E:E,Sheet1!F:F)</f>
        <v>#N/A</v>
      </c>
      <c r="E211" s="4">
        <f>LOOKUP($A211,Sheet1!G:G,Sheet1!H:H)</f>
        <v>7.1589999999999998</v>
      </c>
      <c r="F211" s="4">
        <f>LOOKUP($A211,Sheet1!I:I,Sheet1!J:J)</f>
        <v>177.17</v>
      </c>
      <c r="G211" s="4">
        <f>LOOKUP($A211,Sheet1!K:K,Sheet1!L:L)</f>
        <v>410.59</v>
      </c>
      <c r="H211" s="4">
        <f>LOOKUP($A211,Sheet1!M:M,Sheet1!N:N)</f>
        <v>284.2</v>
      </c>
      <c r="I211" s="4">
        <f>LOOKUP($A211,Sheet1!O:O,Sheet1!P:P)</f>
        <v>650.37171999999998</v>
      </c>
      <c r="J211" s="4">
        <f>LOOKUP($A211,Sheet1!Q:Q,Sheet1!R:R)</f>
        <v>295.42</v>
      </c>
      <c r="K211" s="4">
        <f>LOOKUP($A211,Sheet1!S:S,Sheet1!T:T)</f>
        <v>6.9922699999999995</v>
      </c>
      <c r="L211" s="4">
        <f>LOOKUP($A211,Sheet1!U:U,Sheet1!V:V)</f>
        <v>3059.84312</v>
      </c>
      <c r="M211" s="4" t="e">
        <f>LOOKUP($A211,Sheet1!W:W,Sheet1!X:X)</f>
        <v>#N/A</v>
      </c>
      <c r="N211" s="4" t="e">
        <f>LOOKUP($A211,Sheet1!Y:Y,Sheet1!Z:Z)</f>
        <v>#N/A</v>
      </c>
      <c r="O211" s="4" t="e">
        <f>LOOKUP($A211,Sheet1!AA:AA,Sheet1!AB:AB)</f>
        <v>#N/A</v>
      </c>
      <c r="P211" s="4" t="e">
        <f>LOOKUP($A211,Sheet1!AC:AC,Sheet1!AD:AD)</f>
        <v>#N/A</v>
      </c>
      <c r="Q211" s="4" t="e">
        <f>LOOKUP($A211,Sheet1!AE:AE,Sheet1!AF:AF)</f>
        <v>#N/A</v>
      </c>
    </row>
    <row r="212" spans="1:17" x14ac:dyDescent="0.2">
      <c r="A212" s="2">
        <v>31867</v>
      </c>
      <c r="B212" s="4">
        <f>LOOKUP($A212,Sheet1!A:A,Sheet1!B:B)</f>
        <v>6.5625</v>
      </c>
      <c r="C212" s="4">
        <f>LOOKUP($A212,Sheet1!C:C,Sheet1!D:D)</f>
        <v>6.13</v>
      </c>
      <c r="D212" s="4" t="e">
        <f>LOOKUP($A212,Sheet1!E:E,Sheet1!F:F)</f>
        <v>#N/A</v>
      </c>
      <c r="E212" s="4">
        <f>LOOKUP($A212,Sheet1!G:G,Sheet1!H:H)</f>
        <v>7.5369999999999999</v>
      </c>
      <c r="F212" s="4">
        <f>LOOKUP($A212,Sheet1!I:I,Sheet1!J:J)</f>
        <v>178.39</v>
      </c>
      <c r="G212" s="4">
        <f>LOOKUP($A212,Sheet1!K:K,Sheet1!L:L)</f>
        <v>435.35</v>
      </c>
      <c r="H212" s="4">
        <f>LOOKUP($A212,Sheet1!M:M,Sheet1!N:N)</f>
        <v>291.7</v>
      </c>
      <c r="I212" s="4">
        <f>LOOKUP($A212,Sheet1!O:O,Sheet1!P:P)</f>
        <v>650.37171999999998</v>
      </c>
      <c r="J212" s="4">
        <f>LOOKUP($A212,Sheet1!Q:Q,Sheet1!R:R)</f>
        <v>304</v>
      </c>
      <c r="K212" s="4">
        <f>LOOKUP($A212,Sheet1!S:S,Sheet1!T:T)</f>
        <v>7.7839900000000002</v>
      </c>
      <c r="L212" s="4">
        <f>LOOKUP($A212,Sheet1!U:U,Sheet1!V:V)</f>
        <v>3209.9825000000001</v>
      </c>
      <c r="M212" s="4" t="e">
        <f>LOOKUP($A212,Sheet1!W:W,Sheet1!X:X)</f>
        <v>#N/A</v>
      </c>
      <c r="N212" s="4" t="e">
        <f>LOOKUP($A212,Sheet1!Y:Y,Sheet1!Z:Z)</f>
        <v>#N/A</v>
      </c>
      <c r="O212" s="4" t="e">
        <f>LOOKUP($A212,Sheet1!AA:AA,Sheet1!AB:AB)</f>
        <v>#N/A</v>
      </c>
      <c r="P212" s="4" t="e">
        <f>LOOKUP($A212,Sheet1!AC:AC,Sheet1!AD:AD)</f>
        <v>#N/A</v>
      </c>
      <c r="Q212" s="4" t="e">
        <f>LOOKUP($A212,Sheet1!AE:AE,Sheet1!AF:AF)</f>
        <v>#N/A</v>
      </c>
    </row>
    <row r="213" spans="1:17" x14ac:dyDescent="0.2">
      <c r="A213" s="2">
        <v>31897</v>
      </c>
      <c r="B213" s="4">
        <f>LOOKUP($A213,Sheet1!A:A,Sheet1!B:B)</f>
        <v>6.8125</v>
      </c>
      <c r="C213" s="4">
        <f>LOOKUP($A213,Sheet1!C:C,Sheet1!D:D)</f>
        <v>6.37</v>
      </c>
      <c r="D213" s="4" t="e">
        <f>LOOKUP($A213,Sheet1!E:E,Sheet1!F:F)</f>
        <v>#N/A</v>
      </c>
      <c r="E213" s="4">
        <f>LOOKUP($A213,Sheet1!G:G,Sheet1!H:H)</f>
        <v>8.1790000000000003</v>
      </c>
      <c r="F213" s="4">
        <f>LOOKUP($A213,Sheet1!I:I,Sheet1!J:J)</f>
        <v>172.19</v>
      </c>
      <c r="G213" s="4">
        <f>LOOKUP($A213,Sheet1!K:K,Sheet1!L:L)</f>
        <v>460.21</v>
      </c>
      <c r="H213" s="4">
        <f>LOOKUP($A213,Sheet1!M:M,Sheet1!N:N)</f>
        <v>288.36</v>
      </c>
      <c r="I213" s="4">
        <f>LOOKUP($A213,Sheet1!O:O,Sheet1!P:P)</f>
        <v>661.25531999999998</v>
      </c>
      <c r="J213" s="4">
        <f>LOOKUP($A213,Sheet1!Q:Q,Sheet1!R:R)</f>
        <v>300.33</v>
      </c>
      <c r="K213" s="4">
        <f>LOOKUP($A213,Sheet1!S:S,Sheet1!T:T)</f>
        <v>8.9786099999999998</v>
      </c>
      <c r="L213" s="4">
        <f>LOOKUP($A213,Sheet1!U:U,Sheet1!V:V)</f>
        <v>3404.8552500000001</v>
      </c>
      <c r="M213" s="4" t="e">
        <f>LOOKUP($A213,Sheet1!W:W,Sheet1!X:X)</f>
        <v>#N/A</v>
      </c>
      <c r="N213" s="4" t="e">
        <f>LOOKUP($A213,Sheet1!Y:Y,Sheet1!Z:Z)</f>
        <v>#N/A</v>
      </c>
      <c r="O213" s="4" t="e">
        <f>LOOKUP($A213,Sheet1!AA:AA,Sheet1!AB:AB)</f>
        <v>#N/A</v>
      </c>
      <c r="P213" s="4" t="e">
        <f>LOOKUP($A213,Sheet1!AC:AC,Sheet1!AD:AD)</f>
        <v>#N/A</v>
      </c>
      <c r="Q213" s="4" t="e">
        <f>LOOKUP($A213,Sheet1!AE:AE,Sheet1!AF:AF)</f>
        <v>#N/A</v>
      </c>
    </row>
    <row r="214" spans="1:17" x14ac:dyDescent="0.2">
      <c r="A214" s="2">
        <v>31928</v>
      </c>
      <c r="B214" s="4">
        <f>LOOKUP($A214,Sheet1!A:A,Sheet1!B:B)</f>
        <v>7.25</v>
      </c>
      <c r="C214" s="4">
        <f>LOOKUP($A214,Sheet1!C:C,Sheet1!D:D)</f>
        <v>6.85</v>
      </c>
      <c r="D214" s="4" t="e">
        <f>LOOKUP($A214,Sheet1!E:E,Sheet1!F:F)</f>
        <v>#N/A</v>
      </c>
      <c r="E214" s="4">
        <f>LOOKUP($A214,Sheet1!G:G,Sheet1!H:H)</f>
        <v>8.4629999999999992</v>
      </c>
      <c r="F214" s="4">
        <f>LOOKUP($A214,Sheet1!I:I,Sheet1!J:J)</f>
        <v>173.43</v>
      </c>
      <c r="G214" s="4">
        <f>LOOKUP($A214,Sheet1!K:K,Sheet1!L:L)</f>
        <v>460.18</v>
      </c>
      <c r="H214" s="4">
        <f>LOOKUP($A214,Sheet1!M:M,Sheet1!N:N)</f>
        <v>290.10000000000002</v>
      </c>
      <c r="I214" s="4">
        <f>LOOKUP($A214,Sheet1!O:O,Sheet1!P:P)</f>
        <v>685.42096000000004</v>
      </c>
      <c r="J214" s="4">
        <f>LOOKUP($A214,Sheet1!Q:Q,Sheet1!R:R)</f>
        <v>301.20999999999998</v>
      </c>
      <c r="K214" s="4">
        <f>LOOKUP($A214,Sheet1!S:S,Sheet1!T:T)</f>
        <v>8.9416899999999995</v>
      </c>
      <c r="L214" s="4">
        <f>LOOKUP($A214,Sheet1!U:U,Sheet1!V:V)</f>
        <v>3589.7885000000001</v>
      </c>
      <c r="M214" s="4" t="e">
        <f>LOOKUP($A214,Sheet1!W:W,Sheet1!X:X)</f>
        <v>#N/A</v>
      </c>
      <c r="N214" s="4" t="e">
        <f>LOOKUP($A214,Sheet1!Y:Y,Sheet1!Z:Z)</f>
        <v>#N/A</v>
      </c>
      <c r="O214" s="4" t="e">
        <f>LOOKUP($A214,Sheet1!AA:AA,Sheet1!AB:AB)</f>
        <v>#N/A</v>
      </c>
      <c r="P214" s="4" t="e">
        <f>LOOKUP($A214,Sheet1!AC:AC,Sheet1!AD:AD)</f>
        <v>#N/A</v>
      </c>
      <c r="Q214" s="4" t="e">
        <f>LOOKUP($A214,Sheet1!AE:AE,Sheet1!AF:AF)</f>
        <v>#N/A</v>
      </c>
    </row>
    <row r="215" spans="1:17" x14ac:dyDescent="0.2">
      <c r="A215" s="2">
        <v>31958</v>
      </c>
      <c r="B215" s="4">
        <f>LOOKUP($A215,Sheet1!A:A,Sheet1!B:B)</f>
        <v>7.0625</v>
      </c>
      <c r="C215" s="4">
        <f>LOOKUP($A215,Sheet1!C:C,Sheet1!D:D)</f>
        <v>6.73</v>
      </c>
      <c r="D215" s="4" t="e">
        <f>LOOKUP($A215,Sheet1!E:E,Sheet1!F:F)</f>
        <v>#N/A</v>
      </c>
      <c r="E215" s="4">
        <f>LOOKUP($A215,Sheet1!G:G,Sheet1!H:H)</f>
        <v>8.3670000000000009</v>
      </c>
      <c r="F215" s="4">
        <f>LOOKUP($A215,Sheet1!I:I,Sheet1!J:J)</f>
        <v>175.65</v>
      </c>
      <c r="G215" s="4">
        <f>LOOKUP($A215,Sheet1!K:K,Sheet1!L:L)</f>
        <v>459.24</v>
      </c>
      <c r="H215" s="4">
        <f>LOOKUP($A215,Sheet1!M:M,Sheet1!N:N)</f>
        <v>304</v>
      </c>
      <c r="I215" s="4">
        <f>LOOKUP($A215,Sheet1!O:O,Sheet1!P:P)</f>
        <v>686.92510000000004</v>
      </c>
      <c r="J215" s="4">
        <f>LOOKUP($A215,Sheet1!Q:Q,Sheet1!R:R)</f>
        <v>315.7</v>
      </c>
      <c r="K215" s="4">
        <f>LOOKUP($A215,Sheet1!S:S,Sheet1!T:T)</f>
        <v>8.2907799999999998</v>
      </c>
      <c r="L215" s="4">
        <f>LOOKUP($A215,Sheet1!U:U,Sheet1!V:V)</f>
        <v>3683.79664</v>
      </c>
      <c r="M215" s="4" t="e">
        <f>LOOKUP($A215,Sheet1!W:W,Sheet1!X:X)</f>
        <v>#N/A</v>
      </c>
      <c r="N215" s="4" t="e">
        <f>LOOKUP($A215,Sheet1!Y:Y,Sheet1!Z:Z)</f>
        <v>#N/A</v>
      </c>
      <c r="O215" s="4" t="e">
        <f>LOOKUP($A215,Sheet1!AA:AA,Sheet1!AB:AB)</f>
        <v>#N/A</v>
      </c>
      <c r="P215" s="4" t="e">
        <f>LOOKUP($A215,Sheet1!AC:AC,Sheet1!AD:AD)</f>
        <v>#N/A</v>
      </c>
      <c r="Q215" s="4" t="e">
        <f>LOOKUP($A215,Sheet1!AE:AE,Sheet1!AF:AF)</f>
        <v>#N/A</v>
      </c>
    </row>
    <row r="216" spans="1:17" x14ac:dyDescent="0.2">
      <c r="A216" s="2">
        <v>31989</v>
      </c>
      <c r="B216" s="4">
        <f>LOOKUP($A216,Sheet1!A:A,Sheet1!B:B)</f>
        <v>6.8125</v>
      </c>
      <c r="C216" s="4">
        <f>LOOKUP($A216,Sheet1!C:C,Sheet1!D:D)</f>
        <v>6.58</v>
      </c>
      <c r="D216" s="4" t="e">
        <f>LOOKUP($A216,Sheet1!E:E,Sheet1!F:F)</f>
        <v>#N/A</v>
      </c>
      <c r="E216" s="4">
        <f>LOOKUP($A216,Sheet1!G:G,Sheet1!H:H)</f>
        <v>8.6519999999999992</v>
      </c>
      <c r="F216" s="4">
        <f>LOOKUP($A216,Sheet1!I:I,Sheet1!J:J)</f>
        <v>176.12</v>
      </c>
      <c r="G216" s="4">
        <f>LOOKUP($A216,Sheet1!K:K,Sheet1!L:L)</f>
        <v>467.74</v>
      </c>
      <c r="H216" s="4">
        <f>LOOKUP($A216,Sheet1!M:M,Sheet1!N:N)</f>
        <v>318.66000000000003</v>
      </c>
      <c r="I216" s="4">
        <f>LOOKUP($A216,Sheet1!O:O,Sheet1!P:P)</f>
        <v>738.20331999999996</v>
      </c>
      <c r="J216" s="4">
        <f>LOOKUP($A216,Sheet1!Q:Q,Sheet1!R:R)</f>
        <v>331.06</v>
      </c>
      <c r="K216" s="4">
        <f>LOOKUP($A216,Sheet1!S:S,Sheet1!T:T)</f>
        <v>7.9922000000000004</v>
      </c>
      <c r="L216" s="4">
        <f>LOOKUP($A216,Sheet1!U:U,Sheet1!V:V)</f>
        <v>3756.1917400000002</v>
      </c>
      <c r="M216" s="4" t="e">
        <f>LOOKUP($A216,Sheet1!W:W,Sheet1!X:X)</f>
        <v>#N/A</v>
      </c>
      <c r="N216" s="4" t="e">
        <f>LOOKUP($A216,Sheet1!Y:Y,Sheet1!Z:Z)</f>
        <v>#N/A</v>
      </c>
      <c r="O216" s="4" t="e">
        <f>LOOKUP($A216,Sheet1!AA:AA,Sheet1!AB:AB)</f>
        <v>#N/A</v>
      </c>
      <c r="P216" s="4" t="e">
        <f>LOOKUP($A216,Sheet1!AC:AC,Sheet1!AD:AD)</f>
        <v>#N/A</v>
      </c>
      <c r="Q216" s="4" t="e">
        <f>LOOKUP($A216,Sheet1!AE:AE,Sheet1!AF:AF)</f>
        <v>#N/A</v>
      </c>
    </row>
    <row r="217" spans="1:17" x14ac:dyDescent="0.2">
      <c r="A217" s="2">
        <v>32020</v>
      </c>
      <c r="B217" s="4">
        <f>LOOKUP($A217,Sheet1!A:A,Sheet1!B:B)</f>
        <v>7.125</v>
      </c>
      <c r="C217" s="4">
        <f>LOOKUP($A217,Sheet1!C:C,Sheet1!D:D)</f>
        <v>6.73</v>
      </c>
      <c r="D217" s="4" t="e">
        <f>LOOKUP($A217,Sheet1!E:E,Sheet1!F:F)</f>
        <v>#N/A</v>
      </c>
      <c r="E217" s="4">
        <f>LOOKUP($A217,Sheet1!G:G,Sheet1!H:H)</f>
        <v>8.9670000000000005</v>
      </c>
      <c r="F217" s="4">
        <f>LOOKUP($A217,Sheet1!I:I,Sheet1!J:J)</f>
        <v>177.21</v>
      </c>
      <c r="G217" s="4">
        <f>LOOKUP($A217,Sheet1!K:K,Sheet1!L:L)</f>
        <v>494.7</v>
      </c>
      <c r="H217" s="4">
        <f>LOOKUP($A217,Sheet1!M:M,Sheet1!N:N)</f>
        <v>329.8</v>
      </c>
      <c r="I217" s="4">
        <f>LOOKUP($A217,Sheet1!O:O,Sheet1!P:P)</f>
        <v>738.20331999999996</v>
      </c>
      <c r="J217" s="4">
        <f>LOOKUP($A217,Sheet1!Q:Q,Sheet1!R:R)</f>
        <v>342.8</v>
      </c>
      <c r="K217" s="4">
        <f>LOOKUP($A217,Sheet1!S:S,Sheet1!T:T)</f>
        <v>9.0040200000000006</v>
      </c>
      <c r="L217" s="4">
        <f>LOOKUP($A217,Sheet1!U:U,Sheet1!V:V)</f>
        <v>3673.3100800000002</v>
      </c>
      <c r="M217" s="4" t="e">
        <f>LOOKUP($A217,Sheet1!W:W,Sheet1!X:X)</f>
        <v>#N/A</v>
      </c>
      <c r="N217" s="4" t="e">
        <f>LOOKUP($A217,Sheet1!Y:Y,Sheet1!Z:Z)</f>
        <v>#N/A</v>
      </c>
      <c r="O217" s="4" t="e">
        <f>LOOKUP($A217,Sheet1!AA:AA,Sheet1!AB:AB)</f>
        <v>#N/A</v>
      </c>
      <c r="P217" s="4" t="e">
        <f>LOOKUP($A217,Sheet1!AC:AC,Sheet1!AD:AD)</f>
        <v>#N/A</v>
      </c>
      <c r="Q217" s="4" t="e">
        <f>LOOKUP($A217,Sheet1!AE:AE,Sheet1!AF:AF)</f>
        <v>#N/A</v>
      </c>
    </row>
    <row r="218" spans="1:17" x14ac:dyDescent="0.2">
      <c r="A218" s="2">
        <v>32050</v>
      </c>
      <c r="B218" s="4">
        <f>LOOKUP($A218,Sheet1!A:A,Sheet1!B:B)</f>
        <v>7.75</v>
      </c>
      <c r="C218" s="4">
        <f>LOOKUP($A218,Sheet1!C:C,Sheet1!D:D)</f>
        <v>7.22</v>
      </c>
      <c r="D218" s="4" t="e">
        <f>LOOKUP($A218,Sheet1!E:E,Sheet1!F:F)</f>
        <v>#N/A</v>
      </c>
      <c r="E218" s="4">
        <f>LOOKUP($A218,Sheet1!G:G,Sheet1!H:H)</f>
        <v>9.5869999999999997</v>
      </c>
      <c r="F218" s="4">
        <f>LOOKUP($A218,Sheet1!I:I,Sheet1!J:J)</f>
        <v>171.63</v>
      </c>
      <c r="G218" s="4">
        <f>LOOKUP($A218,Sheet1!K:K,Sheet1!L:L)</f>
        <v>485.4</v>
      </c>
      <c r="H218" s="4">
        <f>LOOKUP($A218,Sheet1!M:M,Sheet1!N:N)</f>
        <v>321.83</v>
      </c>
      <c r="I218" s="4">
        <f>LOOKUP($A218,Sheet1!O:O,Sheet1!P:P)</f>
        <v>783.43903</v>
      </c>
      <c r="J218" s="4">
        <f>LOOKUP($A218,Sheet1!Q:Q,Sheet1!R:R)</f>
        <v>335.15</v>
      </c>
      <c r="K218" s="4">
        <f>LOOKUP($A218,Sheet1!S:S,Sheet1!T:T)</f>
        <v>8.6584900000000005</v>
      </c>
      <c r="L218" s="4">
        <f>LOOKUP($A218,Sheet1!U:U,Sheet1!V:V)</f>
        <v>3844.2768000000001</v>
      </c>
      <c r="M218" s="4" t="e">
        <f>LOOKUP($A218,Sheet1!W:W,Sheet1!X:X)</f>
        <v>#N/A</v>
      </c>
      <c r="N218" s="4" t="e">
        <f>LOOKUP($A218,Sheet1!Y:Y,Sheet1!Z:Z)</f>
        <v>#N/A</v>
      </c>
      <c r="O218" s="4" t="e">
        <f>LOOKUP($A218,Sheet1!AA:AA,Sheet1!AB:AB)</f>
        <v>#N/A</v>
      </c>
      <c r="P218" s="4" t="e">
        <f>LOOKUP($A218,Sheet1!AC:AC,Sheet1!AD:AD)</f>
        <v>#N/A</v>
      </c>
      <c r="Q218" s="4" t="e">
        <f>LOOKUP($A218,Sheet1!AE:AE,Sheet1!AF:AF)</f>
        <v>#N/A</v>
      </c>
    </row>
    <row r="219" spans="1:17" x14ac:dyDescent="0.2">
      <c r="A219" s="2">
        <v>32081</v>
      </c>
      <c r="B219" s="4">
        <f>LOOKUP($A219,Sheet1!A:A,Sheet1!B:B)</f>
        <v>7.125</v>
      </c>
      <c r="C219" s="4">
        <f>LOOKUP($A219,Sheet1!C:C,Sheet1!D:D)</f>
        <v>7.29</v>
      </c>
      <c r="D219" s="4" t="e">
        <f>LOOKUP($A219,Sheet1!E:E,Sheet1!F:F)</f>
        <v>#N/A</v>
      </c>
      <c r="E219" s="4">
        <f>LOOKUP($A219,Sheet1!G:G,Sheet1!H:H)</f>
        <v>8.875</v>
      </c>
      <c r="F219" s="4">
        <f>LOOKUP($A219,Sheet1!I:I,Sheet1!J:J)</f>
        <v>166.02</v>
      </c>
      <c r="G219" s="4">
        <f>LOOKUP($A219,Sheet1!K:K,Sheet1!L:L)</f>
        <v>402.28</v>
      </c>
      <c r="H219" s="4">
        <f>LOOKUP($A219,Sheet1!M:M,Sheet1!N:N)</f>
        <v>251.79</v>
      </c>
      <c r="I219" s="4">
        <f>LOOKUP($A219,Sheet1!O:O,Sheet1!P:P)</f>
        <v>576.46675000000005</v>
      </c>
      <c r="J219" s="4">
        <f>LOOKUP($A219,Sheet1!Q:Q,Sheet1!R:R)</f>
        <v>262.51</v>
      </c>
      <c r="K219" s="4">
        <f>LOOKUP($A219,Sheet1!S:S,Sheet1!T:T)</f>
        <v>8.0080200000000001</v>
      </c>
      <c r="L219" s="4">
        <f>LOOKUP($A219,Sheet1!U:U,Sheet1!V:V)</f>
        <v>3012.28078</v>
      </c>
      <c r="M219" s="4" t="e">
        <f>LOOKUP($A219,Sheet1!W:W,Sheet1!X:X)</f>
        <v>#N/A</v>
      </c>
      <c r="N219" s="4" t="e">
        <f>LOOKUP($A219,Sheet1!Y:Y,Sheet1!Z:Z)</f>
        <v>#N/A</v>
      </c>
      <c r="O219" s="4" t="e">
        <f>LOOKUP($A219,Sheet1!AA:AA,Sheet1!AB:AB)</f>
        <v>#N/A</v>
      </c>
      <c r="P219" s="4" t="e">
        <f>LOOKUP($A219,Sheet1!AC:AC,Sheet1!AD:AD)</f>
        <v>#N/A</v>
      </c>
      <c r="Q219" s="4" t="e">
        <f>LOOKUP($A219,Sheet1!AE:AE,Sheet1!AF:AF)</f>
        <v>#N/A</v>
      </c>
    </row>
    <row r="220" spans="1:17" x14ac:dyDescent="0.2">
      <c r="A220" s="2">
        <v>32111</v>
      </c>
      <c r="B220" s="4">
        <f>LOOKUP($A220,Sheet1!A:A,Sheet1!B:B)</f>
        <v>8.1875</v>
      </c>
      <c r="C220" s="4">
        <f>LOOKUP($A220,Sheet1!C:C,Sheet1!D:D)</f>
        <v>6.6899999999999995</v>
      </c>
      <c r="D220" s="4" t="e">
        <f>LOOKUP($A220,Sheet1!E:E,Sheet1!F:F)</f>
        <v>#N/A</v>
      </c>
      <c r="E220" s="4">
        <f>LOOKUP($A220,Sheet1!G:G,Sheet1!H:H)</f>
        <v>8.9719999999999995</v>
      </c>
      <c r="F220" s="4">
        <f>LOOKUP($A220,Sheet1!I:I,Sheet1!J:J)</f>
        <v>170.8</v>
      </c>
      <c r="G220" s="4">
        <f>LOOKUP($A220,Sheet1!K:K,Sheet1!L:L)</f>
        <v>391.76</v>
      </c>
      <c r="H220" s="4">
        <f>LOOKUP($A220,Sheet1!M:M,Sheet1!N:N)</f>
        <v>230.3</v>
      </c>
      <c r="I220" s="4">
        <f>LOOKUP($A220,Sheet1!O:O,Sheet1!P:P)</f>
        <v>576.46675000000005</v>
      </c>
      <c r="J220" s="4">
        <f>LOOKUP($A220,Sheet1!Q:Q,Sheet1!R:R)</f>
        <v>239.81</v>
      </c>
      <c r="K220" s="4">
        <f>LOOKUP($A220,Sheet1!S:S,Sheet1!T:T)</f>
        <v>8.3167799999999996</v>
      </c>
      <c r="L220" s="4">
        <f>LOOKUP($A220,Sheet1!U:U,Sheet1!V:V)</f>
        <v>2884.2652600000001</v>
      </c>
      <c r="M220" s="4" t="e">
        <f>LOOKUP($A220,Sheet1!W:W,Sheet1!X:X)</f>
        <v>#N/A</v>
      </c>
      <c r="N220" s="4" t="e">
        <f>LOOKUP($A220,Sheet1!Y:Y,Sheet1!Z:Z)</f>
        <v>#N/A</v>
      </c>
      <c r="O220" s="4" t="e">
        <f>LOOKUP($A220,Sheet1!AA:AA,Sheet1!AB:AB)</f>
        <v>#N/A</v>
      </c>
      <c r="P220" s="4" t="e">
        <f>LOOKUP($A220,Sheet1!AC:AC,Sheet1!AD:AD)</f>
        <v>#N/A</v>
      </c>
      <c r="Q220" s="4" t="e">
        <f>LOOKUP($A220,Sheet1!AE:AE,Sheet1!AF:AF)</f>
        <v>#N/A</v>
      </c>
    </row>
    <row r="221" spans="1:17" x14ac:dyDescent="0.2">
      <c r="A221" s="2">
        <v>32142</v>
      </c>
      <c r="B221" s="4">
        <f>LOOKUP($A221,Sheet1!A:A,Sheet1!B:B)</f>
        <v>7.1875</v>
      </c>
      <c r="C221" s="4">
        <f>LOOKUP($A221,Sheet1!C:C,Sheet1!D:D)</f>
        <v>6.77</v>
      </c>
      <c r="D221" s="4" t="e">
        <f>LOOKUP($A221,Sheet1!E:E,Sheet1!F:F)</f>
        <v>#N/A</v>
      </c>
      <c r="E221" s="4">
        <f>LOOKUP($A221,Sheet1!G:G,Sheet1!H:H)</f>
        <v>8.859</v>
      </c>
      <c r="F221" s="4">
        <f>LOOKUP($A221,Sheet1!I:I,Sheet1!J:J)</f>
        <v>174.91</v>
      </c>
      <c r="G221" s="4">
        <f>LOOKUP($A221,Sheet1!K:K,Sheet1!L:L)</f>
        <v>407.99</v>
      </c>
      <c r="H221" s="4">
        <f>LOOKUP($A221,Sheet1!M:M,Sheet1!N:N)</f>
        <v>247.08</v>
      </c>
      <c r="I221" s="4">
        <f>LOOKUP($A221,Sheet1!O:O,Sheet1!P:P)</f>
        <v>565.31964000000005</v>
      </c>
      <c r="J221" s="4">
        <f>LOOKUP($A221,Sheet1!Q:Q,Sheet1!R:R)</f>
        <v>255.91</v>
      </c>
      <c r="K221" s="4">
        <f>LOOKUP($A221,Sheet1!S:S,Sheet1!T:T)</f>
        <v>8.4454600000000006</v>
      </c>
      <c r="L221" s="4">
        <f>LOOKUP($A221,Sheet1!U:U,Sheet1!V:V)</f>
        <v>3230.15211</v>
      </c>
      <c r="M221" s="4" t="e">
        <f>LOOKUP($A221,Sheet1!W:W,Sheet1!X:X)</f>
        <v>#N/A</v>
      </c>
      <c r="N221" s="4">
        <f>LOOKUP($A221,Sheet1!Y:Y,Sheet1!Z:Z)</f>
        <v>100</v>
      </c>
      <c r="O221" s="4">
        <f>LOOKUP($A221,Sheet1!AA:AA,Sheet1!AB:AB)</f>
        <v>100</v>
      </c>
      <c r="P221" s="4" t="e">
        <f>LOOKUP($A221,Sheet1!AC:AC,Sheet1!AD:AD)</f>
        <v>#N/A</v>
      </c>
      <c r="Q221" s="4" t="e">
        <f>LOOKUP($A221,Sheet1!AE:AE,Sheet1!AF:AF)</f>
        <v>#N/A</v>
      </c>
    </row>
    <row r="222" spans="1:17" x14ac:dyDescent="0.2">
      <c r="A222" s="2">
        <v>32173</v>
      </c>
      <c r="B222" s="4">
        <f>LOOKUP($A222,Sheet1!A:A,Sheet1!B:B)</f>
        <v>6.8125</v>
      </c>
      <c r="C222" s="4">
        <f>LOOKUP($A222,Sheet1!C:C,Sheet1!D:D)</f>
        <v>6.83</v>
      </c>
      <c r="D222" s="4" t="e">
        <f>LOOKUP($A222,Sheet1!E:E,Sheet1!F:F)</f>
        <v>#N/A</v>
      </c>
      <c r="E222" s="4">
        <f>LOOKUP($A222,Sheet1!G:G,Sheet1!H:H)</f>
        <v>8.2560000000000002</v>
      </c>
      <c r="F222" s="4">
        <f>LOOKUP($A222,Sheet1!I:I,Sheet1!J:J)</f>
        <v>180.76</v>
      </c>
      <c r="G222" s="4">
        <f>LOOKUP($A222,Sheet1!K:K,Sheet1!L:L)</f>
        <v>417.21</v>
      </c>
      <c r="H222" s="4">
        <f>LOOKUP($A222,Sheet1!M:M,Sheet1!N:N)</f>
        <v>257.07</v>
      </c>
      <c r="I222" s="4">
        <f>LOOKUP($A222,Sheet1!O:O,Sheet1!P:P)</f>
        <v>559.48950000000002</v>
      </c>
      <c r="J222" s="4">
        <f>LOOKUP($A222,Sheet1!Q:Q,Sheet1!R:R)</f>
        <v>265.02999999999997</v>
      </c>
      <c r="K222" s="4">
        <f>LOOKUP($A222,Sheet1!S:S,Sheet1!T:T)</f>
        <v>8.88246</v>
      </c>
      <c r="L222" s="4">
        <f>LOOKUP($A222,Sheet1!U:U,Sheet1!V:V)</f>
        <v>3168.10437</v>
      </c>
      <c r="M222" s="4" t="e">
        <f>LOOKUP($A222,Sheet1!W:W,Sheet1!X:X)</f>
        <v>#N/A</v>
      </c>
      <c r="N222" s="4">
        <f>LOOKUP($A222,Sheet1!Y:Y,Sheet1!Z:Z)</f>
        <v>105.33</v>
      </c>
      <c r="O222" s="4">
        <f>LOOKUP($A222,Sheet1!AA:AA,Sheet1!AB:AB)</f>
        <v>104.96</v>
      </c>
      <c r="P222" s="4" t="e">
        <f>LOOKUP($A222,Sheet1!AC:AC,Sheet1!AD:AD)</f>
        <v>#N/A</v>
      </c>
      <c r="Q222" s="4" t="e">
        <f>LOOKUP($A222,Sheet1!AE:AE,Sheet1!AF:AF)</f>
        <v>#N/A</v>
      </c>
    </row>
    <row r="223" spans="1:17" x14ac:dyDescent="0.2">
      <c r="A223" s="2">
        <v>32202</v>
      </c>
      <c r="B223" s="4">
        <f>LOOKUP($A223,Sheet1!A:A,Sheet1!B:B)</f>
        <v>6.8125</v>
      </c>
      <c r="C223" s="4">
        <f>LOOKUP($A223,Sheet1!C:C,Sheet1!D:D)</f>
        <v>6.58</v>
      </c>
      <c r="D223" s="4" t="e">
        <f>LOOKUP($A223,Sheet1!E:E,Sheet1!F:F)</f>
        <v>#N/A</v>
      </c>
      <c r="E223" s="4">
        <f>LOOKUP($A223,Sheet1!G:G,Sheet1!H:H)</f>
        <v>8.1489999999999991</v>
      </c>
      <c r="F223" s="4">
        <f>LOOKUP($A223,Sheet1!I:I,Sheet1!J:J)</f>
        <v>186.61</v>
      </c>
      <c r="G223" s="4">
        <f>LOOKUP($A223,Sheet1!K:K,Sheet1!L:L)</f>
        <v>440.68</v>
      </c>
      <c r="H223" s="4">
        <f>LOOKUP($A223,Sheet1!M:M,Sheet1!N:N)</f>
        <v>267.82</v>
      </c>
      <c r="I223" s="4">
        <f>LOOKUP($A223,Sheet1!O:O,Sheet1!P:P)</f>
        <v>595.13823000000002</v>
      </c>
      <c r="J223" s="4">
        <f>LOOKUP($A223,Sheet1!Q:Q,Sheet1!R:R)</f>
        <v>275.75</v>
      </c>
      <c r="K223" s="4">
        <f>LOOKUP($A223,Sheet1!S:S,Sheet1!T:T)</f>
        <v>9.54617</v>
      </c>
      <c r="L223" s="4">
        <f>LOOKUP($A223,Sheet1!U:U,Sheet1!V:V)</f>
        <v>3136.9668900000001</v>
      </c>
      <c r="M223" s="4" t="e">
        <f>LOOKUP($A223,Sheet1!W:W,Sheet1!X:X)</f>
        <v>#N/A</v>
      </c>
      <c r="N223" s="4">
        <f>LOOKUP($A223,Sheet1!Y:Y,Sheet1!Z:Z)</f>
        <v>112.99</v>
      </c>
      <c r="O223" s="4">
        <f>LOOKUP($A223,Sheet1!AA:AA,Sheet1!AB:AB)</f>
        <v>105.72</v>
      </c>
      <c r="P223" s="4" t="e">
        <f>LOOKUP($A223,Sheet1!AC:AC,Sheet1!AD:AD)</f>
        <v>#N/A</v>
      </c>
      <c r="Q223" s="4" t="e">
        <f>LOOKUP($A223,Sheet1!AE:AE,Sheet1!AF:AF)</f>
        <v>#N/A</v>
      </c>
    </row>
    <row r="224" spans="1:17" x14ac:dyDescent="0.2">
      <c r="A224" s="2">
        <v>32233</v>
      </c>
      <c r="B224" s="4">
        <f>LOOKUP($A224,Sheet1!A:A,Sheet1!B:B)</f>
        <v>6.8125</v>
      </c>
      <c r="C224" s="4">
        <f>LOOKUP($A224,Sheet1!C:C,Sheet1!D:D)</f>
        <v>6.58</v>
      </c>
      <c r="D224" s="4" t="e">
        <f>LOOKUP($A224,Sheet1!E:E,Sheet1!F:F)</f>
        <v>#N/A</v>
      </c>
      <c r="E224" s="4">
        <f>LOOKUP($A224,Sheet1!G:G,Sheet1!H:H)</f>
        <v>8.5419999999999998</v>
      </c>
      <c r="F224" s="4">
        <f>LOOKUP($A224,Sheet1!I:I,Sheet1!J:J)</f>
        <v>184.67</v>
      </c>
      <c r="G224" s="4">
        <f>LOOKUP($A224,Sheet1!K:K,Sheet1!L:L)</f>
        <v>453.23</v>
      </c>
      <c r="H224" s="4">
        <f>LOOKUP($A224,Sheet1!M:M,Sheet1!N:N)</f>
        <v>258.89</v>
      </c>
      <c r="I224" s="4">
        <f>LOOKUP($A224,Sheet1!O:O,Sheet1!P:P)</f>
        <v>596.15413999999998</v>
      </c>
      <c r="J224" s="4">
        <f>LOOKUP($A224,Sheet1!Q:Q,Sheet1!R:R)</f>
        <v>267.22000000000003</v>
      </c>
      <c r="K224" s="4">
        <f>LOOKUP($A224,Sheet1!S:S,Sheet1!T:T)</f>
        <v>10.274179999999999</v>
      </c>
      <c r="L224" s="4">
        <f>LOOKUP($A224,Sheet1!U:U,Sheet1!V:V)</f>
        <v>3287.2262500000002</v>
      </c>
      <c r="M224" s="4" t="e">
        <f>LOOKUP($A224,Sheet1!W:W,Sheet1!X:X)</f>
        <v>#N/A</v>
      </c>
      <c r="N224" s="4">
        <f>LOOKUP($A224,Sheet1!Y:Y,Sheet1!Z:Z)</f>
        <v>121.37</v>
      </c>
      <c r="O224" s="4">
        <f>LOOKUP($A224,Sheet1!AA:AA,Sheet1!AB:AB)</f>
        <v>111.2</v>
      </c>
      <c r="P224" s="4" t="e">
        <f>LOOKUP($A224,Sheet1!AC:AC,Sheet1!AD:AD)</f>
        <v>#N/A</v>
      </c>
      <c r="Q224" s="4" t="e">
        <f>LOOKUP($A224,Sheet1!AE:AE,Sheet1!AF:AF)</f>
        <v>#N/A</v>
      </c>
    </row>
    <row r="225" spans="1:17" x14ac:dyDescent="0.2">
      <c r="A225" s="2">
        <v>32263</v>
      </c>
      <c r="B225" s="4">
        <f>LOOKUP($A225,Sheet1!A:A,Sheet1!B:B)</f>
        <v>7.125</v>
      </c>
      <c r="C225" s="4">
        <f>LOOKUP($A225,Sheet1!C:C,Sheet1!D:D)</f>
        <v>6.87</v>
      </c>
      <c r="D225" s="4" t="e">
        <f>LOOKUP($A225,Sheet1!E:E,Sheet1!F:F)</f>
        <v>#N/A</v>
      </c>
      <c r="E225" s="4">
        <f>LOOKUP($A225,Sheet1!G:G,Sheet1!H:H)</f>
        <v>8.8889999999999993</v>
      </c>
      <c r="F225" s="4">
        <f>LOOKUP($A225,Sheet1!I:I,Sheet1!J:J)</f>
        <v>186.08</v>
      </c>
      <c r="G225" s="4">
        <f>LOOKUP($A225,Sheet1!K:K,Sheet1!L:L)</f>
        <v>458.16</v>
      </c>
      <c r="H225" s="4">
        <f>LOOKUP($A225,Sheet1!M:M,Sheet1!N:N)</f>
        <v>261.33</v>
      </c>
      <c r="I225" s="4">
        <f>LOOKUP($A225,Sheet1!O:O,Sheet1!P:P)</f>
        <v>590.03231000000005</v>
      </c>
      <c r="J225" s="4">
        <f>LOOKUP($A225,Sheet1!Q:Q,Sheet1!R:R)</f>
        <v>268.98</v>
      </c>
      <c r="K225" s="4">
        <f>LOOKUP($A225,Sheet1!S:S,Sheet1!T:T)</f>
        <v>10.367570000000001</v>
      </c>
      <c r="L225" s="4">
        <f>LOOKUP($A225,Sheet1!U:U,Sheet1!V:V)</f>
        <v>3385.4326099999998</v>
      </c>
      <c r="M225" s="4" t="e">
        <f>LOOKUP($A225,Sheet1!W:W,Sheet1!X:X)</f>
        <v>#N/A</v>
      </c>
      <c r="N225" s="4">
        <f>LOOKUP($A225,Sheet1!Y:Y,Sheet1!Z:Z)</f>
        <v>122.72</v>
      </c>
      <c r="O225" s="4">
        <f>LOOKUP($A225,Sheet1!AA:AA,Sheet1!AB:AB)</f>
        <v>115.88</v>
      </c>
      <c r="P225" s="4" t="e">
        <f>LOOKUP($A225,Sheet1!AC:AC,Sheet1!AD:AD)</f>
        <v>#N/A</v>
      </c>
      <c r="Q225" s="4" t="e">
        <f>LOOKUP($A225,Sheet1!AE:AE,Sheet1!AF:AF)</f>
        <v>#N/A</v>
      </c>
    </row>
    <row r="226" spans="1:17" x14ac:dyDescent="0.2">
      <c r="A226" s="2">
        <v>32294</v>
      </c>
      <c r="B226" s="4">
        <f>LOOKUP($A226,Sheet1!A:A,Sheet1!B:B)</f>
        <v>7.625</v>
      </c>
      <c r="C226" s="4">
        <f>LOOKUP($A226,Sheet1!C:C,Sheet1!D:D)</f>
        <v>7.09</v>
      </c>
      <c r="D226" s="4" t="e">
        <f>LOOKUP($A226,Sheet1!E:E,Sheet1!F:F)</f>
        <v>#N/A</v>
      </c>
      <c r="E226" s="4">
        <f>LOOKUP($A226,Sheet1!G:G,Sheet1!H:H)</f>
        <v>9.1509999999999998</v>
      </c>
      <c r="F226" s="4">
        <f>LOOKUP($A226,Sheet1!I:I,Sheet1!J:J)</f>
        <v>186.36</v>
      </c>
      <c r="G226" s="4">
        <f>LOOKUP($A226,Sheet1!K:K,Sheet1!L:L)</f>
        <v>448.23</v>
      </c>
      <c r="H226" s="4">
        <f>LOOKUP($A226,Sheet1!M:M,Sheet1!N:N)</f>
        <v>262.16000000000003</v>
      </c>
      <c r="I226" s="4">
        <f>LOOKUP($A226,Sheet1!O:O,Sheet1!P:P)</f>
        <v>569.46253000000002</v>
      </c>
      <c r="J226" s="4">
        <f>LOOKUP($A226,Sheet1!Q:Q,Sheet1!R:R)</f>
        <v>269.49</v>
      </c>
      <c r="K226" s="4">
        <f>LOOKUP($A226,Sheet1!S:S,Sheet1!T:T)</f>
        <v>9.89649</v>
      </c>
      <c r="L226" s="4">
        <f>LOOKUP($A226,Sheet1!U:U,Sheet1!V:V)</f>
        <v>3280.0839000000001</v>
      </c>
      <c r="M226" s="4" t="e">
        <f>LOOKUP($A226,Sheet1!W:W,Sheet1!X:X)</f>
        <v>#N/A</v>
      </c>
      <c r="N226" s="4">
        <f>LOOKUP($A226,Sheet1!Y:Y,Sheet1!Z:Z)</f>
        <v>117.29</v>
      </c>
      <c r="O226" s="4">
        <f>LOOKUP($A226,Sheet1!AA:AA,Sheet1!AB:AB)</f>
        <v>114.92</v>
      </c>
      <c r="P226" s="4" t="e">
        <f>LOOKUP($A226,Sheet1!AC:AC,Sheet1!AD:AD)</f>
        <v>#N/A</v>
      </c>
      <c r="Q226" s="4" t="e">
        <f>LOOKUP($A226,Sheet1!AE:AE,Sheet1!AF:AF)</f>
        <v>#N/A</v>
      </c>
    </row>
    <row r="227" spans="1:17" x14ac:dyDescent="0.2">
      <c r="A227" s="2">
        <v>32324</v>
      </c>
      <c r="B227" s="4">
        <f>LOOKUP($A227,Sheet1!A:A,Sheet1!B:B)</f>
        <v>7.8125</v>
      </c>
      <c r="C227" s="4">
        <f>LOOKUP($A227,Sheet1!C:C,Sheet1!D:D)</f>
        <v>7.51</v>
      </c>
      <c r="D227" s="4" t="e">
        <f>LOOKUP($A227,Sheet1!E:E,Sheet1!F:F)</f>
        <v>#N/A</v>
      </c>
      <c r="E227" s="4">
        <f>LOOKUP($A227,Sheet1!G:G,Sheet1!H:H)</f>
        <v>8.8729999999999993</v>
      </c>
      <c r="F227" s="4">
        <f>LOOKUP($A227,Sheet1!I:I,Sheet1!J:J)</f>
        <v>189.08</v>
      </c>
      <c r="G227" s="4">
        <f>LOOKUP($A227,Sheet1!K:K,Sheet1!L:L)</f>
        <v>446.84</v>
      </c>
      <c r="H227" s="4">
        <f>LOOKUP($A227,Sheet1!M:M,Sheet1!N:N)</f>
        <v>273.5</v>
      </c>
      <c r="I227" s="4">
        <f>LOOKUP($A227,Sheet1!O:O,Sheet1!P:P)</f>
        <v>577.31074999999998</v>
      </c>
      <c r="J227" s="4">
        <f>LOOKUP($A227,Sheet1!Q:Q,Sheet1!R:R)</f>
        <v>281.95999999999998</v>
      </c>
      <c r="K227" s="4">
        <f>LOOKUP($A227,Sheet1!S:S,Sheet1!T:T)</f>
        <v>9.5261399999999998</v>
      </c>
      <c r="L227" s="4">
        <f>LOOKUP($A227,Sheet1!U:U,Sheet1!V:V)</f>
        <v>3173.7097699999999</v>
      </c>
      <c r="M227" s="4" t="e">
        <f>LOOKUP($A227,Sheet1!W:W,Sheet1!X:X)</f>
        <v>#N/A</v>
      </c>
      <c r="N227" s="4">
        <f>LOOKUP($A227,Sheet1!Y:Y,Sheet1!Z:Z)</f>
        <v>113.35</v>
      </c>
      <c r="O227" s="4">
        <f>LOOKUP($A227,Sheet1!AA:AA,Sheet1!AB:AB)</f>
        <v>124.81</v>
      </c>
      <c r="P227" s="4" t="e">
        <f>LOOKUP($A227,Sheet1!AC:AC,Sheet1!AD:AD)</f>
        <v>#N/A</v>
      </c>
      <c r="Q227" s="4" t="e">
        <f>LOOKUP($A227,Sheet1!AE:AE,Sheet1!AF:AF)</f>
        <v>#N/A</v>
      </c>
    </row>
    <row r="228" spans="1:17" x14ac:dyDescent="0.2">
      <c r="A228" s="2">
        <v>32355</v>
      </c>
      <c r="B228" s="4">
        <f>LOOKUP($A228,Sheet1!A:A,Sheet1!B:B)</f>
        <v>8.125</v>
      </c>
      <c r="C228" s="4">
        <f>LOOKUP($A228,Sheet1!C:C,Sheet1!D:D)</f>
        <v>7.75</v>
      </c>
      <c r="D228" s="4" t="e">
        <f>LOOKUP($A228,Sheet1!E:E,Sheet1!F:F)</f>
        <v>#N/A</v>
      </c>
      <c r="E228" s="4">
        <f>LOOKUP($A228,Sheet1!G:G,Sheet1!H:H)</f>
        <v>9.1050000000000004</v>
      </c>
      <c r="F228" s="4">
        <f>LOOKUP($A228,Sheet1!I:I,Sheet1!J:J)</f>
        <v>190.32</v>
      </c>
      <c r="G228" s="4">
        <f>LOOKUP($A228,Sheet1!K:K,Sheet1!L:L)</f>
        <v>454.48</v>
      </c>
      <c r="H228" s="4">
        <f>LOOKUP($A228,Sheet1!M:M,Sheet1!N:N)</f>
        <v>272.02</v>
      </c>
      <c r="I228" s="4">
        <f>LOOKUP($A228,Sheet1!O:O,Sheet1!P:P)</f>
        <v>566.38283999999999</v>
      </c>
      <c r="J228" s="4">
        <f>LOOKUP($A228,Sheet1!Q:Q,Sheet1!R:R)</f>
        <v>279.88</v>
      </c>
      <c r="K228" s="4">
        <f>LOOKUP($A228,Sheet1!S:S,Sheet1!T:T)</f>
        <v>9.9243500000000004</v>
      </c>
      <c r="L228" s="4">
        <f>LOOKUP($A228,Sheet1!U:U,Sheet1!V:V)</f>
        <v>3169.6561700000002</v>
      </c>
      <c r="M228" s="4" t="e">
        <f>LOOKUP($A228,Sheet1!W:W,Sheet1!X:X)</f>
        <v>#N/A</v>
      </c>
      <c r="N228" s="4">
        <f>LOOKUP($A228,Sheet1!Y:Y,Sheet1!Z:Z)</f>
        <v>118.38</v>
      </c>
      <c r="O228" s="4">
        <f>LOOKUP($A228,Sheet1!AA:AA,Sheet1!AB:AB)</f>
        <v>127.02</v>
      </c>
      <c r="P228" s="4" t="e">
        <f>LOOKUP($A228,Sheet1!AC:AC,Sheet1!AD:AD)</f>
        <v>#N/A</v>
      </c>
      <c r="Q228" s="4" t="e">
        <f>LOOKUP($A228,Sheet1!AE:AE,Sheet1!AF:AF)</f>
        <v>#N/A</v>
      </c>
    </row>
    <row r="229" spans="1:17" x14ac:dyDescent="0.2">
      <c r="A229" s="2">
        <v>32386</v>
      </c>
      <c r="B229" s="4">
        <f>LOOKUP($A229,Sheet1!A:A,Sheet1!B:B)</f>
        <v>8.375</v>
      </c>
      <c r="C229" s="4">
        <f>LOOKUP($A229,Sheet1!C:C,Sheet1!D:D)</f>
        <v>8.01</v>
      </c>
      <c r="D229" s="4" t="e">
        <f>LOOKUP($A229,Sheet1!E:E,Sheet1!F:F)</f>
        <v>#N/A</v>
      </c>
      <c r="E229" s="4">
        <f>LOOKUP($A229,Sheet1!G:G,Sheet1!H:H)</f>
        <v>9.2360000000000007</v>
      </c>
      <c r="F229" s="4">
        <f>LOOKUP($A229,Sheet1!I:I,Sheet1!J:J)</f>
        <v>190.04</v>
      </c>
      <c r="G229" s="4">
        <f>LOOKUP($A229,Sheet1!K:K,Sheet1!L:L)</f>
        <v>428.75</v>
      </c>
      <c r="H229" s="4">
        <f>LOOKUP($A229,Sheet1!M:M,Sheet1!N:N)</f>
        <v>261.52</v>
      </c>
      <c r="I229" s="4">
        <f>LOOKUP($A229,Sheet1!O:O,Sheet1!P:P)</f>
        <v>558.67507999999998</v>
      </c>
      <c r="J229" s="4">
        <f>LOOKUP($A229,Sheet1!Q:Q,Sheet1!R:R)</f>
        <v>269.22000000000003</v>
      </c>
      <c r="K229" s="4">
        <f>LOOKUP($A229,Sheet1!S:S,Sheet1!T:T)</f>
        <v>9.2025600000000001</v>
      </c>
      <c r="L229" s="4">
        <f>LOOKUP($A229,Sheet1!U:U,Sheet1!V:V)</f>
        <v>2950.4321599999998</v>
      </c>
      <c r="M229" s="4" t="e">
        <f>LOOKUP($A229,Sheet1!W:W,Sheet1!X:X)</f>
        <v>#N/A</v>
      </c>
      <c r="N229" s="4">
        <f>LOOKUP($A229,Sheet1!Y:Y,Sheet1!Z:Z)</f>
        <v>109.35</v>
      </c>
      <c r="O229" s="4">
        <f>LOOKUP($A229,Sheet1!AA:AA,Sheet1!AB:AB)</f>
        <v>116.1</v>
      </c>
      <c r="P229" s="4" t="e">
        <f>LOOKUP($A229,Sheet1!AC:AC,Sheet1!AD:AD)</f>
        <v>#N/A</v>
      </c>
      <c r="Q229" s="4" t="e">
        <f>LOOKUP($A229,Sheet1!AE:AE,Sheet1!AF:AF)</f>
        <v>#N/A</v>
      </c>
    </row>
    <row r="230" spans="1:17" x14ac:dyDescent="0.2">
      <c r="A230" s="2">
        <v>32416</v>
      </c>
      <c r="B230" s="4">
        <f>LOOKUP($A230,Sheet1!A:A,Sheet1!B:B)</f>
        <v>8.375</v>
      </c>
      <c r="C230" s="4">
        <f>LOOKUP($A230,Sheet1!C:C,Sheet1!D:D)</f>
        <v>8.19</v>
      </c>
      <c r="D230" s="4" t="e">
        <f>LOOKUP($A230,Sheet1!E:E,Sheet1!F:F)</f>
        <v>#N/A</v>
      </c>
      <c r="E230" s="4">
        <f>LOOKUP($A230,Sheet1!G:G,Sheet1!H:H)</f>
        <v>8.9350000000000005</v>
      </c>
      <c r="F230" s="4">
        <f>LOOKUP($A230,Sheet1!I:I,Sheet1!J:J)</f>
        <v>192.43</v>
      </c>
      <c r="G230" s="4">
        <f>LOOKUP($A230,Sheet1!K:K,Sheet1!L:L)</f>
        <v>446.17</v>
      </c>
      <c r="H230" s="4">
        <f>LOOKUP($A230,Sheet1!M:M,Sheet1!N:N)</f>
        <v>271.91000000000003</v>
      </c>
      <c r="I230" s="4">
        <f>LOOKUP($A230,Sheet1!O:O,Sheet1!P:P)</f>
        <v>575.21312</v>
      </c>
      <c r="J230" s="4">
        <f>LOOKUP($A230,Sheet1!Q:Q,Sheet1!R:R)</f>
        <v>279.43</v>
      </c>
      <c r="K230" s="4">
        <f>LOOKUP($A230,Sheet1!S:S,Sheet1!T:T)</f>
        <v>9.64283</v>
      </c>
      <c r="L230" s="4">
        <f>LOOKUP($A230,Sheet1!U:U,Sheet1!V:V)</f>
        <v>3088.6115</v>
      </c>
      <c r="M230" s="4" t="e">
        <f>LOOKUP($A230,Sheet1!W:W,Sheet1!X:X)</f>
        <v>#N/A</v>
      </c>
      <c r="N230" s="4">
        <f>LOOKUP($A230,Sheet1!Y:Y,Sheet1!Z:Z)</f>
        <v>113.86</v>
      </c>
      <c r="O230" s="4">
        <f>LOOKUP($A230,Sheet1!AA:AA,Sheet1!AB:AB)</f>
        <v>116.6</v>
      </c>
      <c r="P230" s="4" t="e">
        <f>LOOKUP($A230,Sheet1!AC:AC,Sheet1!AD:AD)</f>
        <v>#N/A</v>
      </c>
      <c r="Q230" s="4" t="e">
        <f>LOOKUP($A230,Sheet1!AE:AE,Sheet1!AF:AF)</f>
        <v>#N/A</v>
      </c>
    </row>
    <row r="231" spans="1:17" x14ac:dyDescent="0.2">
      <c r="A231" s="2">
        <v>32447</v>
      </c>
      <c r="B231" s="4">
        <f>LOOKUP($A231,Sheet1!A:A,Sheet1!B:B)</f>
        <v>8.4375</v>
      </c>
      <c r="C231" s="4">
        <f>LOOKUP($A231,Sheet1!C:C,Sheet1!D:D)</f>
        <v>8.3000000000000007</v>
      </c>
      <c r="D231" s="4" t="e">
        <f>LOOKUP($A231,Sheet1!E:E,Sheet1!F:F)</f>
        <v>#N/A</v>
      </c>
      <c r="E231" s="4">
        <f>LOOKUP($A231,Sheet1!G:G,Sheet1!H:H)</f>
        <v>8.6440000000000001</v>
      </c>
      <c r="F231" s="4">
        <f>LOOKUP($A231,Sheet1!I:I,Sheet1!J:J)</f>
        <v>194.76</v>
      </c>
      <c r="G231" s="4">
        <f>LOOKUP($A231,Sheet1!K:K,Sheet1!L:L)</f>
        <v>475.07</v>
      </c>
      <c r="H231" s="4">
        <f>LOOKUP($A231,Sheet1!M:M,Sheet1!N:N)</f>
        <v>278.97000000000003</v>
      </c>
      <c r="I231" s="4">
        <f>LOOKUP($A231,Sheet1!O:O,Sheet1!P:P)</f>
        <v>623.66300000000001</v>
      </c>
      <c r="J231" s="4">
        <f>LOOKUP($A231,Sheet1!Q:Q,Sheet1!R:R)</f>
        <v>287.19</v>
      </c>
      <c r="K231" s="4">
        <f>LOOKUP($A231,Sheet1!S:S,Sheet1!T:T)</f>
        <v>10.36378</v>
      </c>
      <c r="L231" s="4">
        <f>LOOKUP($A231,Sheet1!U:U,Sheet1!V:V)</f>
        <v>3276.89543</v>
      </c>
      <c r="M231" s="4" t="e">
        <f>LOOKUP($A231,Sheet1!W:W,Sheet1!X:X)</f>
        <v>#N/A</v>
      </c>
      <c r="N231" s="4">
        <f>LOOKUP($A231,Sheet1!Y:Y,Sheet1!Z:Z)</f>
        <v>123.18</v>
      </c>
      <c r="O231" s="4">
        <f>LOOKUP($A231,Sheet1!AA:AA,Sheet1!AB:AB)</f>
        <v>122.35</v>
      </c>
      <c r="P231" s="4" t="e">
        <f>LOOKUP($A231,Sheet1!AC:AC,Sheet1!AD:AD)</f>
        <v>#N/A</v>
      </c>
      <c r="Q231" s="4" t="e">
        <f>LOOKUP($A231,Sheet1!AE:AE,Sheet1!AF:AF)</f>
        <v>#N/A</v>
      </c>
    </row>
    <row r="232" spans="1:17" x14ac:dyDescent="0.2">
      <c r="A232" s="2">
        <v>32477</v>
      </c>
      <c r="B232" s="4">
        <f>LOOKUP($A232,Sheet1!A:A,Sheet1!B:B)</f>
        <v>9.5625</v>
      </c>
      <c r="C232" s="4">
        <f>LOOKUP($A232,Sheet1!C:C,Sheet1!D:D)</f>
        <v>8.35</v>
      </c>
      <c r="D232" s="4" t="e">
        <f>LOOKUP($A232,Sheet1!E:E,Sheet1!F:F)</f>
        <v>#N/A</v>
      </c>
      <c r="E232" s="4">
        <f>LOOKUP($A232,Sheet1!G:G,Sheet1!H:H)</f>
        <v>9.0540000000000003</v>
      </c>
      <c r="F232" s="4">
        <f>LOOKUP($A232,Sheet1!I:I,Sheet1!J:J)</f>
        <v>195.91</v>
      </c>
      <c r="G232" s="4">
        <f>LOOKUP($A232,Sheet1!K:K,Sheet1!L:L)</f>
        <v>490.8</v>
      </c>
      <c r="H232" s="4">
        <f>LOOKUP($A232,Sheet1!M:M,Sheet1!N:N)</f>
        <v>273.7</v>
      </c>
      <c r="I232" s="4">
        <f>LOOKUP($A232,Sheet1!O:O,Sheet1!P:P)</f>
        <v>634.15204000000006</v>
      </c>
      <c r="J232" s="4">
        <f>LOOKUP($A232,Sheet1!Q:Q,Sheet1!R:R)</f>
        <v>282.14</v>
      </c>
      <c r="K232" s="4">
        <f>LOOKUP($A232,Sheet1!S:S,Sheet1!T:T)</f>
        <v>11.331149999999999</v>
      </c>
      <c r="L232" s="4">
        <f>LOOKUP($A232,Sheet1!U:U,Sheet1!V:V)</f>
        <v>3314.68514</v>
      </c>
      <c r="M232" s="4" t="e">
        <f>LOOKUP($A232,Sheet1!W:W,Sheet1!X:X)</f>
        <v>#N/A</v>
      </c>
      <c r="N232" s="4">
        <f>LOOKUP($A232,Sheet1!Y:Y,Sheet1!Z:Z)</f>
        <v>133.74</v>
      </c>
      <c r="O232" s="4">
        <f>LOOKUP($A232,Sheet1!AA:AA,Sheet1!AB:AB)</f>
        <v>123.62</v>
      </c>
      <c r="P232" s="4" t="e">
        <f>LOOKUP($A232,Sheet1!AC:AC,Sheet1!AD:AD)</f>
        <v>#N/A</v>
      </c>
      <c r="Q232" s="4" t="e">
        <f>LOOKUP($A232,Sheet1!AE:AE,Sheet1!AF:AF)</f>
        <v>#N/A</v>
      </c>
    </row>
    <row r="233" spans="1:17" x14ac:dyDescent="0.2">
      <c r="A233" s="2">
        <v>32508</v>
      </c>
      <c r="B233" s="4">
        <f>LOOKUP($A233,Sheet1!A:A,Sheet1!B:B)</f>
        <v>9.1875</v>
      </c>
      <c r="C233" s="4">
        <f>LOOKUP($A233,Sheet1!C:C,Sheet1!D:D)</f>
        <v>8.76</v>
      </c>
      <c r="D233" s="4" t="e">
        <f>LOOKUP($A233,Sheet1!E:E,Sheet1!F:F)</f>
        <v>#N/A</v>
      </c>
      <c r="E233" s="4">
        <f>LOOKUP($A233,Sheet1!G:G,Sheet1!H:H)</f>
        <v>9.1370000000000005</v>
      </c>
      <c r="F233" s="4">
        <f>LOOKUP($A233,Sheet1!I:I,Sheet1!J:J)</f>
        <v>196.83</v>
      </c>
      <c r="G233" s="4">
        <f>LOOKUP($A233,Sheet1!K:K,Sheet1!L:L)</f>
        <v>494.43</v>
      </c>
      <c r="H233" s="4">
        <f>LOOKUP($A233,Sheet1!M:M,Sheet1!N:N)</f>
        <v>277.72000000000003</v>
      </c>
      <c r="I233" s="4">
        <f>LOOKUP($A233,Sheet1!O:O,Sheet1!P:P)</f>
        <v>622.11221</v>
      </c>
      <c r="J233" s="4">
        <f>LOOKUP($A233,Sheet1!Q:Q,Sheet1!R:R)</f>
        <v>286.16000000000003</v>
      </c>
      <c r="K233" s="4">
        <f>LOOKUP($A233,Sheet1!S:S,Sheet1!T:T)</f>
        <v>11.37837</v>
      </c>
      <c r="L233" s="4">
        <f>LOOKUP($A233,Sheet1!U:U,Sheet1!V:V)</f>
        <v>3247.3040599999999</v>
      </c>
      <c r="M233" s="4" t="e">
        <f>LOOKUP($A233,Sheet1!W:W,Sheet1!X:X)</f>
        <v>#N/A</v>
      </c>
      <c r="N233" s="4">
        <f>LOOKUP($A233,Sheet1!Y:Y,Sheet1!Z:Z)</f>
        <v>134.52000000000001</v>
      </c>
      <c r="O233" s="4">
        <f>LOOKUP($A233,Sheet1!AA:AA,Sheet1!AB:AB)</f>
        <v>125.84</v>
      </c>
      <c r="P233" s="4" t="e">
        <f>LOOKUP($A233,Sheet1!AC:AC,Sheet1!AD:AD)</f>
        <v>#N/A</v>
      </c>
      <c r="Q233" s="4" t="e">
        <f>LOOKUP($A233,Sheet1!AE:AE,Sheet1!AF:AF)</f>
        <v>#N/A</v>
      </c>
    </row>
    <row r="234" spans="1:17" x14ac:dyDescent="0.2">
      <c r="A234" s="2">
        <v>32539</v>
      </c>
      <c r="B234" s="4">
        <f>LOOKUP($A234,Sheet1!A:A,Sheet1!B:B)</f>
        <v>9.25</v>
      </c>
      <c r="C234" s="4">
        <f>LOOKUP($A234,Sheet1!C:C,Sheet1!D:D)</f>
        <v>9.1199999999999992</v>
      </c>
      <c r="D234" s="4" t="e">
        <f>LOOKUP($A234,Sheet1!E:E,Sheet1!F:F)</f>
        <v>#N/A</v>
      </c>
      <c r="E234" s="4">
        <f>LOOKUP($A234,Sheet1!G:G,Sheet1!H:H)</f>
        <v>8.98</v>
      </c>
      <c r="F234" s="4">
        <f>LOOKUP($A234,Sheet1!I:I,Sheet1!J:J)</f>
        <v>200.3</v>
      </c>
      <c r="G234" s="4">
        <f>LOOKUP($A234,Sheet1!K:K,Sheet1!L:L)</f>
        <v>511.51</v>
      </c>
      <c r="H234" s="4">
        <f>LOOKUP($A234,Sheet1!M:M,Sheet1!N:N)</f>
        <v>297.47000000000003</v>
      </c>
      <c r="I234" s="4">
        <f>LOOKUP($A234,Sheet1!O:O,Sheet1!P:P)</f>
        <v>602.86305000000004</v>
      </c>
      <c r="J234" s="4">
        <f>LOOKUP($A234,Sheet1!Q:Q,Sheet1!R:R)</f>
        <v>307.18</v>
      </c>
      <c r="K234" s="4">
        <f>LOOKUP($A234,Sheet1!S:S,Sheet1!T:T)</f>
        <v>11.34714</v>
      </c>
      <c r="L234" s="4">
        <f>LOOKUP($A234,Sheet1!U:U,Sheet1!V:V)</f>
        <v>3595.2793700000002</v>
      </c>
      <c r="M234" s="4" t="e">
        <f>LOOKUP($A234,Sheet1!W:W,Sheet1!X:X)</f>
        <v>#N/A</v>
      </c>
      <c r="N234" s="4">
        <f>LOOKUP($A234,Sheet1!Y:Y,Sheet1!Z:Z)</f>
        <v>135.38999999999999</v>
      </c>
      <c r="O234" s="4">
        <f>LOOKUP($A234,Sheet1!AA:AA,Sheet1!AB:AB)</f>
        <v>140.63999999999999</v>
      </c>
      <c r="P234" s="4" t="e">
        <f>LOOKUP($A234,Sheet1!AC:AC,Sheet1!AD:AD)</f>
        <v>#N/A</v>
      </c>
      <c r="Q234" s="4" t="e">
        <f>LOOKUP($A234,Sheet1!AE:AE,Sheet1!AF:AF)</f>
        <v>#N/A</v>
      </c>
    </row>
    <row r="235" spans="1:17" x14ac:dyDescent="0.2">
      <c r="A235" s="2">
        <v>32567</v>
      </c>
      <c r="B235" s="4">
        <f>LOOKUP($A235,Sheet1!A:A,Sheet1!B:B)</f>
        <v>10.0625</v>
      </c>
      <c r="C235" s="4">
        <f>LOOKUP($A235,Sheet1!C:C,Sheet1!D:D)</f>
        <v>9.36</v>
      </c>
      <c r="D235" s="4" t="e">
        <f>LOOKUP($A235,Sheet1!E:E,Sheet1!F:F)</f>
        <v>#N/A</v>
      </c>
      <c r="E235" s="4">
        <f>LOOKUP($A235,Sheet1!G:G,Sheet1!H:H)</f>
        <v>9.2949999999999999</v>
      </c>
      <c r="F235" s="4">
        <f>LOOKUP($A235,Sheet1!I:I,Sheet1!J:J)</f>
        <v>200.74</v>
      </c>
      <c r="G235" s="4">
        <f>LOOKUP($A235,Sheet1!K:K,Sheet1!L:L)</f>
        <v>507.48</v>
      </c>
      <c r="H235" s="4">
        <f>LOOKUP($A235,Sheet1!M:M,Sheet1!N:N)</f>
        <v>288.86</v>
      </c>
      <c r="I235" s="4">
        <f>LOOKUP($A235,Sheet1!O:O,Sheet1!P:P)</f>
        <v>614.57326999999998</v>
      </c>
      <c r="J235" s="4">
        <f>LOOKUP($A235,Sheet1!Q:Q,Sheet1!R:R)</f>
        <v>297.04000000000002</v>
      </c>
      <c r="K235" s="4">
        <f>LOOKUP($A235,Sheet1!S:S,Sheet1!T:T)</f>
        <v>11.60519</v>
      </c>
      <c r="L235" s="4">
        <f>LOOKUP($A235,Sheet1!U:U,Sheet1!V:V)</f>
        <v>3490.9839900000002</v>
      </c>
      <c r="M235" s="4" t="e">
        <f>LOOKUP($A235,Sheet1!W:W,Sheet1!X:X)</f>
        <v>#N/A</v>
      </c>
      <c r="N235" s="4">
        <f>LOOKUP($A235,Sheet1!Y:Y,Sheet1!Z:Z)</f>
        <v>137.82</v>
      </c>
      <c r="O235" s="4">
        <f>LOOKUP($A235,Sheet1!AA:AA,Sheet1!AB:AB)</f>
        <v>139.5</v>
      </c>
      <c r="P235" s="4" t="e">
        <f>LOOKUP($A235,Sheet1!AC:AC,Sheet1!AD:AD)</f>
        <v>#N/A</v>
      </c>
      <c r="Q235" s="4" t="e">
        <f>LOOKUP($A235,Sheet1!AE:AE,Sheet1!AF:AF)</f>
        <v>#N/A</v>
      </c>
    </row>
    <row r="236" spans="1:17" x14ac:dyDescent="0.2">
      <c r="A236" s="2">
        <v>32598</v>
      </c>
      <c r="B236" s="4">
        <f>LOOKUP($A236,Sheet1!A:A,Sheet1!B:B)</f>
        <v>10.0625</v>
      </c>
      <c r="C236" s="4">
        <f>LOOKUP($A236,Sheet1!C:C,Sheet1!D:D)</f>
        <v>9.85</v>
      </c>
      <c r="D236" s="4" t="e">
        <f>LOOKUP($A236,Sheet1!E:E,Sheet1!F:F)</f>
        <v>#N/A</v>
      </c>
      <c r="E236" s="4">
        <f>LOOKUP($A236,Sheet1!G:G,Sheet1!H:H)</f>
        <v>9.2750000000000004</v>
      </c>
      <c r="F236" s="4">
        <f>LOOKUP($A236,Sheet1!I:I,Sheet1!J:J)</f>
        <v>199.17</v>
      </c>
      <c r="G236" s="4">
        <f>LOOKUP($A236,Sheet1!K:K,Sheet1!L:L)</f>
        <v>503.41</v>
      </c>
      <c r="H236" s="4">
        <f>LOOKUP($A236,Sheet1!M:M,Sheet1!N:N)</f>
        <v>294.87</v>
      </c>
      <c r="I236" s="4">
        <f>LOOKUP($A236,Sheet1!O:O,Sheet1!P:P)</f>
        <v>600.36089000000004</v>
      </c>
      <c r="J236" s="4">
        <f>LOOKUP($A236,Sheet1!Q:Q,Sheet1!R:R)</f>
        <v>302.57</v>
      </c>
      <c r="K236" s="4">
        <f>LOOKUP($A236,Sheet1!S:S,Sheet1!T:T)</f>
        <v>11.19279</v>
      </c>
      <c r="L236" s="4">
        <f>LOOKUP($A236,Sheet1!U:U,Sheet1!V:V)</f>
        <v>3497.4124999999999</v>
      </c>
      <c r="M236" s="4" t="e">
        <f>LOOKUP($A236,Sheet1!W:W,Sheet1!X:X)</f>
        <v>#N/A</v>
      </c>
      <c r="N236" s="4">
        <f>LOOKUP($A236,Sheet1!Y:Y,Sheet1!Z:Z)</f>
        <v>133.22999999999999</v>
      </c>
      <c r="O236" s="4">
        <f>LOOKUP($A236,Sheet1!AA:AA,Sheet1!AB:AB)</f>
        <v>141.88999999999999</v>
      </c>
      <c r="P236" s="4" t="e">
        <f>LOOKUP($A236,Sheet1!AC:AC,Sheet1!AD:AD)</f>
        <v>#N/A</v>
      </c>
      <c r="Q236" s="4" t="e">
        <f>LOOKUP($A236,Sheet1!AE:AE,Sheet1!AF:AF)</f>
        <v>#N/A</v>
      </c>
    </row>
    <row r="237" spans="1:17" x14ac:dyDescent="0.2">
      <c r="A237" s="2">
        <v>32628</v>
      </c>
      <c r="B237" s="4">
        <f>LOOKUP($A237,Sheet1!A:A,Sheet1!B:B)</f>
        <v>9.875</v>
      </c>
      <c r="C237" s="4">
        <f>LOOKUP($A237,Sheet1!C:C,Sheet1!D:D)</f>
        <v>9.84</v>
      </c>
      <c r="D237" s="4" t="e">
        <f>LOOKUP($A237,Sheet1!E:E,Sheet1!F:F)</f>
        <v>#N/A</v>
      </c>
      <c r="E237" s="4">
        <f>LOOKUP($A237,Sheet1!G:G,Sheet1!H:H)</f>
        <v>9.0530000000000008</v>
      </c>
      <c r="F237" s="4">
        <f>LOOKUP($A237,Sheet1!I:I,Sheet1!J:J)</f>
        <v>200.01</v>
      </c>
      <c r="G237" s="4">
        <f>LOOKUP($A237,Sheet1!K:K,Sheet1!L:L)</f>
        <v>514.19000000000005</v>
      </c>
      <c r="H237" s="4">
        <f>LOOKUP($A237,Sheet1!M:M,Sheet1!N:N)</f>
        <v>309.64</v>
      </c>
      <c r="I237" s="4">
        <f>LOOKUP($A237,Sheet1!O:O,Sheet1!P:P)</f>
        <v>618.52404000000001</v>
      </c>
      <c r="J237" s="4">
        <f>LOOKUP($A237,Sheet1!Q:Q,Sheet1!R:R)</f>
        <v>317.43</v>
      </c>
      <c r="K237" s="4">
        <f>LOOKUP($A237,Sheet1!S:S,Sheet1!T:T)</f>
        <v>11.20227</v>
      </c>
      <c r="L237" s="4">
        <f>LOOKUP($A237,Sheet1!U:U,Sheet1!V:V)</f>
        <v>3579.9270799999999</v>
      </c>
      <c r="M237" s="4" t="e">
        <f>LOOKUP($A237,Sheet1!W:W,Sheet1!X:X)</f>
        <v>#N/A</v>
      </c>
      <c r="N237" s="4">
        <f>LOOKUP($A237,Sheet1!Y:Y,Sheet1!Z:Z)</f>
        <v>133.30000000000001</v>
      </c>
      <c r="O237" s="4">
        <f>LOOKUP($A237,Sheet1!AA:AA,Sheet1!AB:AB)</f>
        <v>150.76</v>
      </c>
      <c r="P237" s="4" t="e">
        <f>LOOKUP($A237,Sheet1!AC:AC,Sheet1!AD:AD)</f>
        <v>#N/A</v>
      </c>
      <c r="Q237" s="4" t="e">
        <f>LOOKUP($A237,Sheet1!AE:AE,Sheet1!AF:AF)</f>
        <v>#N/A</v>
      </c>
    </row>
    <row r="238" spans="1:17" x14ac:dyDescent="0.2">
      <c r="A238" s="2">
        <v>32659</v>
      </c>
      <c r="B238" s="4">
        <f>LOOKUP($A238,Sheet1!A:A,Sheet1!B:B)</f>
        <v>9.6875</v>
      </c>
      <c r="C238" s="4">
        <f>LOOKUP($A238,Sheet1!C:C,Sheet1!D:D)</f>
        <v>9.81</v>
      </c>
      <c r="D238" s="4" t="e">
        <f>LOOKUP($A238,Sheet1!E:E,Sheet1!F:F)</f>
        <v>#N/A</v>
      </c>
      <c r="E238" s="4">
        <f>LOOKUP($A238,Sheet1!G:G,Sheet1!H:H)</f>
        <v>8.6</v>
      </c>
      <c r="F238" s="4">
        <f>LOOKUP($A238,Sheet1!I:I,Sheet1!J:J)</f>
        <v>203.89</v>
      </c>
      <c r="G238" s="4">
        <f>LOOKUP($A238,Sheet1!K:K,Sheet1!L:L)</f>
        <v>500.76</v>
      </c>
      <c r="H238" s="4">
        <f>LOOKUP($A238,Sheet1!M:M,Sheet1!N:N)</f>
        <v>320.52</v>
      </c>
      <c r="I238" s="4">
        <f>LOOKUP($A238,Sheet1!O:O,Sheet1!P:P)</f>
        <v>589.27314999999999</v>
      </c>
      <c r="J238" s="4">
        <f>LOOKUP($A238,Sheet1!Q:Q,Sheet1!R:R)</f>
        <v>327.98</v>
      </c>
      <c r="K238" s="4">
        <f>LOOKUP($A238,Sheet1!S:S,Sheet1!T:T)</f>
        <v>10.61816</v>
      </c>
      <c r="L238" s="4">
        <f>LOOKUP($A238,Sheet1!U:U,Sheet1!V:V)</f>
        <v>3319.6078499999999</v>
      </c>
      <c r="M238" s="4" t="e">
        <f>LOOKUP($A238,Sheet1!W:W,Sheet1!X:X)</f>
        <v>#N/A</v>
      </c>
      <c r="N238" s="4">
        <f>LOOKUP($A238,Sheet1!Y:Y,Sheet1!Z:Z)</f>
        <v>125.77</v>
      </c>
      <c r="O238" s="4">
        <f>LOOKUP($A238,Sheet1!AA:AA,Sheet1!AB:AB)</f>
        <v>143.78</v>
      </c>
      <c r="P238" s="4" t="e">
        <f>LOOKUP($A238,Sheet1!AC:AC,Sheet1!AD:AD)</f>
        <v>#N/A</v>
      </c>
      <c r="Q238" s="4" t="e">
        <f>LOOKUP($A238,Sheet1!AE:AE,Sheet1!AF:AF)</f>
        <v>#N/A</v>
      </c>
    </row>
    <row r="239" spans="1:17" x14ac:dyDescent="0.2">
      <c r="A239" s="2">
        <v>32689</v>
      </c>
      <c r="B239" s="4">
        <f>LOOKUP($A239,Sheet1!A:A,Sheet1!B:B)</f>
        <v>9.4375</v>
      </c>
      <c r="C239" s="4">
        <f>LOOKUP($A239,Sheet1!C:C,Sheet1!D:D)</f>
        <v>9.5299999999999994</v>
      </c>
      <c r="D239" s="4" t="e">
        <f>LOOKUP($A239,Sheet1!E:E,Sheet1!F:F)</f>
        <v>#N/A</v>
      </c>
      <c r="E239" s="4">
        <f>LOOKUP($A239,Sheet1!G:G,Sheet1!H:H)</f>
        <v>8.077</v>
      </c>
      <c r="F239" s="4">
        <f>LOOKUP($A239,Sheet1!I:I,Sheet1!J:J)</f>
        <v>206.42</v>
      </c>
      <c r="G239" s="4">
        <f>LOOKUP($A239,Sheet1!K:K,Sheet1!L:L)</f>
        <v>494.29</v>
      </c>
      <c r="H239" s="4">
        <f>LOOKUP($A239,Sheet1!M:M,Sheet1!N:N)</f>
        <v>317.98</v>
      </c>
      <c r="I239" s="4">
        <f>LOOKUP($A239,Sheet1!O:O,Sheet1!P:P)</f>
        <v>651.87612000000001</v>
      </c>
      <c r="J239" s="4">
        <f>LOOKUP($A239,Sheet1!Q:Q,Sheet1!R:R)</f>
        <v>326.51</v>
      </c>
      <c r="K239" s="4">
        <f>LOOKUP($A239,Sheet1!S:S,Sheet1!T:T)</f>
        <v>10.047409999999999</v>
      </c>
      <c r="L239" s="4">
        <f>LOOKUP($A239,Sheet1!U:U,Sheet1!V:V)</f>
        <v>3334.05</v>
      </c>
      <c r="M239" s="4" t="e">
        <f>LOOKUP($A239,Sheet1!W:W,Sheet1!X:X)</f>
        <v>#N/A</v>
      </c>
      <c r="N239" s="4">
        <f>LOOKUP($A239,Sheet1!Y:Y,Sheet1!Z:Z)</f>
        <v>119.95</v>
      </c>
      <c r="O239" s="4">
        <f>LOOKUP($A239,Sheet1!AA:AA,Sheet1!AB:AB)</f>
        <v>133.15</v>
      </c>
      <c r="P239" s="4" t="e">
        <f>LOOKUP($A239,Sheet1!AC:AC,Sheet1!AD:AD)</f>
        <v>#N/A</v>
      </c>
      <c r="Q239" s="4" t="e">
        <f>LOOKUP($A239,Sheet1!AE:AE,Sheet1!AF:AF)</f>
        <v>#N/A</v>
      </c>
    </row>
    <row r="240" spans="1:17" x14ac:dyDescent="0.2">
      <c r="A240" s="2">
        <v>32720</v>
      </c>
      <c r="B240" s="4">
        <f>LOOKUP($A240,Sheet1!A:A,Sheet1!B:B)</f>
        <v>8.6875</v>
      </c>
      <c r="C240" s="4">
        <f>LOOKUP($A240,Sheet1!C:C,Sheet1!D:D)</f>
        <v>9.24</v>
      </c>
      <c r="D240" s="4" t="e">
        <f>LOOKUP($A240,Sheet1!E:E,Sheet1!F:F)</f>
        <v>#N/A</v>
      </c>
      <c r="E240" s="4">
        <f>LOOKUP($A240,Sheet1!G:G,Sheet1!H:H)</f>
        <v>7.8040000000000003</v>
      </c>
      <c r="F240" s="4">
        <f>LOOKUP($A240,Sheet1!I:I,Sheet1!J:J)</f>
        <v>206.15</v>
      </c>
      <c r="G240" s="4">
        <f>LOOKUP($A240,Sheet1!K:K,Sheet1!L:L)</f>
        <v>549.29</v>
      </c>
      <c r="H240" s="4">
        <f>LOOKUP($A240,Sheet1!M:M,Sheet1!N:N)</f>
        <v>346.08</v>
      </c>
      <c r="I240" s="4">
        <f>LOOKUP($A240,Sheet1!O:O,Sheet1!P:P)</f>
        <v>724.86771999999996</v>
      </c>
      <c r="J240" s="4">
        <f>LOOKUP($A240,Sheet1!Q:Q,Sheet1!R:R)</f>
        <v>355.12</v>
      </c>
      <c r="K240" s="4">
        <f>LOOKUP($A240,Sheet1!S:S,Sheet1!T:T)</f>
        <v>11.397069999999999</v>
      </c>
      <c r="L240" s="4">
        <f>LOOKUP($A240,Sheet1!U:U,Sheet1!V:V)</f>
        <v>3826.8020000000001</v>
      </c>
      <c r="M240" s="4" t="e">
        <f>LOOKUP($A240,Sheet1!W:W,Sheet1!X:X)</f>
        <v>#N/A</v>
      </c>
      <c r="N240" s="4">
        <f>LOOKUP($A240,Sheet1!Y:Y,Sheet1!Z:Z)</f>
        <v>135.61000000000001</v>
      </c>
      <c r="O240" s="4">
        <f>LOOKUP($A240,Sheet1!AA:AA,Sheet1!AB:AB)</f>
        <v>144.72999999999999</v>
      </c>
      <c r="P240" s="4" t="e">
        <f>LOOKUP($A240,Sheet1!AC:AC,Sheet1!AD:AD)</f>
        <v>#N/A</v>
      </c>
      <c r="Q240" s="4" t="e">
        <f>LOOKUP($A240,Sheet1!AE:AE,Sheet1!AF:AF)</f>
        <v>#N/A</v>
      </c>
    </row>
    <row r="241" spans="1:17" x14ac:dyDescent="0.2">
      <c r="A241" s="2">
        <v>32751</v>
      </c>
      <c r="B241" s="4">
        <f>LOOKUP($A241,Sheet1!A:A,Sheet1!B:B)</f>
        <v>9</v>
      </c>
      <c r="C241" s="4">
        <f>LOOKUP($A241,Sheet1!C:C,Sheet1!D:D)</f>
        <v>8.99</v>
      </c>
      <c r="D241" s="4" t="e">
        <f>LOOKUP($A241,Sheet1!E:E,Sheet1!F:F)</f>
        <v>#N/A</v>
      </c>
      <c r="E241" s="4">
        <f>LOOKUP($A241,Sheet1!G:G,Sheet1!H:H)</f>
        <v>8.2509999999999994</v>
      </c>
      <c r="F241" s="4">
        <f>LOOKUP($A241,Sheet1!I:I,Sheet1!J:J)</f>
        <v>206.85</v>
      </c>
      <c r="G241" s="4">
        <f>LOOKUP($A241,Sheet1!K:K,Sheet1!L:L)</f>
        <v>535.16999999999996</v>
      </c>
      <c r="H241" s="4">
        <f>LOOKUP($A241,Sheet1!M:M,Sheet1!N:N)</f>
        <v>351.45</v>
      </c>
      <c r="I241" s="4">
        <f>LOOKUP($A241,Sheet1!O:O,Sheet1!P:P)</f>
        <v>716.46920999999998</v>
      </c>
      <c r="J241" s="4">
        <f>LOOKUP($A241,Sheet1!Q:Q,Sheet1!R:R)</f>
        <v>359.56</v>
      </c>
      <c r="K241" s="4">
        <f>LOOKUP($A241,Sheet1!S:S,Sheet1!T:T)</f>
        <v>10.60426</v>
      </c>
      <c r="L241" s="4">
        <f>LOOKUP($A241,Sheet1!U:U,Sheet1!V:V)</f>
        <v>3744.22705</v>
      </c>
      <c r="M241" s="4" t="e">
        <f>LOOKUP($A241,Sheet1!W:W,Sheet1!X:X)</f>
        <v>#N/A</v>
      </c>
      <c r="N241" s="4">
        <f>LOOKUP($A241,Sheet1!Y:Y,Sheet1!Z:Z)</f>
        <v>126.46</v>
      </c>
      <c r="O241" s="4">
        <f>LOOKUP($A241,Sheet1!AA:AA,Sheet1!AB:AB)</f>
        <v>141.96</v>
      </c>
      <c r="P241" s="4" t="e">
        <f>LOOKUP($A241,Sheet1!AC:AC,Sheet1!AD:AD)</f>
        <v>#N/A</v>
      </c>
      <c r="Q241" s="4" t="e">
        <f>LOOKUP($A241,Sheet1!AE:AE,Sheet1!AF:AF)</f>
        <v>#N/A</v>
      </c>
    </row>
    <row r="242" spans="1:17" x14ac:dyDescent="0.2">
      <c r="A242" s="2">
        <v>32781</v>
      </c>
      <c r="B242" s="4">
        <f>LOOKUP($A242,Sheet1!A:A,Sheet1!B:B)</f>
        <v>9.125</v>
      </c>
      <c r="C242" s="4">
        <f>LOOKUP($A242,Sheet1!C:C,Sheet1!D:D)</f>
        <v>9.02</v>
      </c>
      <c r="D242" s="4" t="e">
        <f>LOOKUP($A242,Sheet1!E:E,Sheet1!F:F)</f>
        <v>#N/A</v>
      </c>
      <c r="E242" s="4">
        <f>LOOKUP($A242,Sheet1!G:G,Sheet1!H:H)</f>
        <v>8.2859999999999996</v>
      </c>
      <c r="F242" s="4">
        <f>LOOKUP($A242,Sheet1!I:I,Sheet1!J:J)</f>
        <v>203.37</v>
      </c>
      <c r="G242" s="4">
        <f>LOOKUP($A242,Sheet1!K:K,Sheet1!L:L)</f>
        <v>549.41999999999996</v>
      </c>
      <c r="H242" s="4">
        <f>LOOKUP($A242,Sheet1!M:M,Sheet1!N:N)</f>
        <v>349.15</v>
      </c>
      <c r="I242" s="4">
        <f>LOOKUP($A242,Sheet1!O:O,Sheet1!P:P)</f>
        <v>725.10473000000002</v>
      </c>
      <c r="J242" s="4">
        <f>LOOKUP($A242,Sheet1!Q:Q,Sheet1!R:R)</f>
        <v>357.44</v>
      </c>
      <c r="K242" s="4">
        <f>LOOKUP($A242,Sheet1!S:S,Sheet1!T:T)</f>
        <v>11.28129</v>
      </c>
      <c r="L242" s="4">
        <f>LOOKUP($A242,Sheet1!U:U,Sheet1!V:V)</f>
        <v>3726.0157300000001</v>
      </c>
      <c r="M242" s="4" t="e">
        <f>LOOKUP($A242,Sheet1!W:W,Sheet1!X:X)</f>
        <v>#N/A</v>
      </c>
      <c r="N242" s="4">
        <f>LOOKUP($A242,Sheet1!Y:Y,Sheet1!Z:Z)</f>
        <v>134.47999999999999</v>
      </c>
      <c r="O242" s="4">
        <f>LOOKUP($A242,Sheet1!AA:AA,Sheet1!AB:AB)</f>
        <v>151.02000000000001</v>
      </c>
      <c r="P242" s="4" t="e">
        <f>LOOKUP($A242,Sheet1!AC:AC,Sheet1!AD:AD)</f>
        <v>#N/A</v>
      </c>
      <c r="Q242" s="4" t="e">
        <f>LOOKUP($A242,Sheet1!AE:AE,Sheet1!AF:AF)</f>
        <v>#N/A</v>
      </c>
    </row>
    <row r="243" spans="1:17" x14ac:dyDescent="0.2">
      <c r="A243" s="2">
        <v>32812</v>
      </c>
      <c r="B243" s="4">
        <f>LOOKUP($A243,Sheet1!A:A,Sheet1!B:B)</f>
        <v>8.75</v>
      </c>
      <c r="C243" s="4">
        <f>LOOKUP($A243,Sheet1!C:C,Sheet1!D:D)</f>
        <v>8.84</v>
      </c>
      <c r="D243" s="4" t="e">
        <f>LOOKUP($A243,Sheet1!E:E,Sheet1!F:F)</f>
        <v>#N/A</v>
      </c>
      <c r="E243" s="4">
        <f>LOOKUP($A243,Sheet1!G:G,Sheet1!H:H)</f>
        <v>7.9089999999999998</v>
      </c>
      <c r="F243" s="4">
        <f>LOOKUP($A243,Sheet1!I:I,Sheet1!J:J)</f>
        <v>198.55</v>
      </c>
      <c r="G243" s="4">
        <f>LOOKUP($A243,Sheet1!K:K,Sheet1!L:L)</f>
        <v>530.23</v>
      </c>
      <c r="H243" s="4">
        <f>LOOKUP($A243,Sheet1!M:M,Sheet1!N:N)</f>
        <v>340.36</v>
      </c>
      <c r="I243" s="4">
        <f>LOOKUP($A243,Sheet1!O:O,Sheet1!P:P)</f>
        <v>686.15674000000001</v>
      </c>
      <c r="J243" s="4">
        <f>LOOKUP($A243,Sheet1!Q:Q,Sheet1!R:R)</f>
        <v>349.03</v>
      </c>
      <c r="K243" s="4">
        <f>LOOKUP($A243,Sheet1!S:S,Sheet1!T:T)</f>
        <v>10.98245</v>
      </c>
      <c r="L243" s="4">
        <f>LOOKUP($A243,Sheet1!U:U,Sheet1!V:V)</f>
        <v>3387.45075</v>
      </c>
      <c r="M243" s="4" t="e">
        <f>LOOKUP($A243,Sheet1!W:W,Sheet1!X:X)</f>
        <v>#N/A</v>
      </c>
      <c r="N243" s="4">
        <f>LOOKUP($A243,Sheet1!Y:Y,Sheet1!Z:Z)</f>
        <v>130.96</v>
      </c>
      <c r="O243" s="4">
        <f>LOOKUP($A243,Sheet1!AA:AA,Sheet1!AB:AB)</f>
        <v>148.16999999999999</v>
      </c>
      <c r="P243" s="4" t="e">
        <f>LOOKUP($A243,Sheet1!AC:AC,Sheet1!AD:AD)</f>
        <v>#N/A</v>
      </c>
      <c r="Q243" s="4" t="e">
        <f>LOOKUP($A243,Sheet1!AE:AE,Sheet1!AF:AF)</f>
        <v>#N/A</v>
      </c>
    </row>
    <row r="244" spans="1:17" x14ac:dyDescent="0.2">
      <c r="A244" s="2">
        <v>32842</v>
      </c>
      <c r="B244" s="4">
        <f>LOOKUP($A244,Sheet1!A:A,Sheet1!B:B)</f>
        <v>8.8125</v>
      </c>
      <c r="C244" s="4">
        <f>LOOKUP($A244,Sheet1!C:C,Sheet1!D:D)</f>
        <v>8.5500000000000007</v>
      </c>
      <c r="D244" s="4" t="e">
        <f>LOOKUP($A244,Sheet1!E:E,Sheet1!F:F)</f>
        <v>#N/A</v>
      </c>
      <c r="E244" s="4">
        <f>LOOKUP($A244,Sheet1!G:G,Sheet1!H:H)</f>
        <v>7.8259999999999996</v>
      </c>
      <c r="F244" s="4">
        <f>LOOKUP($A244,Sheet1!I:I,Sheet1!J:J)</f>
        <v>198.16</v>
      </c>
      <c r="G244" s="4">
        <f>LOOKUP($A244,Sheet1!K:K,Sheet1!L:L)</f>
        <v>550.53</v>
      </c>
      <c r="H244" s="4">
        <f>LOOKUP($A244,Sheet1!M:M,Sheet1!N:N)</f>
        <v>345.99</v>
      </c>
      <c r="I244" s="4">
        <f>LOOKUP($A244,Sheet1!O:O,Sheet1!P:P)</f>
        <v>716.87089000000003</v>
      </c>
      <c r="J244" s="4">
        <f>LOOKUP($A244,Sheet1!Q:Q,Sheet1!R:R)</f>
        <v>354.97</v>
      </c>
      <c r="K244" s="4">
        <f>LOOKUP($A244,Sheet1!S:S,Sheet1!T:T)</f>
        <v>11.53036</v>
      </c>
      <c r="L244" s="4">
        <f>LOOKUP($A244,Sheet1!U:U,Sheet1!V:V)</f>
        <v>3575.7144800000001</v>
      </c>
      <c r="M244" s="4" t="e">
        <f>LOOKUP($A244,Sheet1!W:W,Sheet1!X:X)</f>
        <v>#N/A</v>
      </c>
      <c r="N244" s="4">
        <f>LOOKUP($A244,Sheet1!Y:Y,Sheet1!Z:Z)</f>
        <v>137.54</v>
      </c>
      <c r="O244" s="4">
        <f>LOOKUP($A244,Sheet1!AA:AA,Sheet1!AB:AB)</f>
        <v>154.08000000000001</v>
      </c>
      <c r="P244" s="4" t="e">
        <f>LOOKUP($A244,Sheet1!AC:AC,Sheet1!AD:AD)</f>
        <v>#N/A</v>
      </c>
      <c r="Q244" s="4" t="e">
        <f>LOOKUP($A244,Sheet1!AE:AE,Sheet1!AF:AF)</f>
        <v>#N/A</v>
      </c>
    </row>
    <row r="245" spans="1:17" x14ac:dyDescent="0.2">
      <c r="A245" s="2">
        <v>32873</v>
      </c>
      <c r="B245" s="4">
        <f>LOOKUP($A245,Sheet1!A:A,Sheet1!B:B)</f>
        <v>8.5</v>
      </c>
      <c r="C245" s="4">
        <f>LOOKUP($A245,Sheet1!C:C,Sheet1!D:D)</f>
        <v>8.4499999999999993</v>
      </c>
      <c r="D245" s="4" t="e">
        <f>LOOKUP($A245,Sheet1!E:E,Sheet1!F:F)</f>
        <v>#N/A</v>
      </c>
      <c r="E245" s="4">
        <f>LOOKUP($A245,Sheet1!G:G,Sheet1!H:H)</f>
        <v>7.9350000000000005</v>
      </c>
      <c r="F245" s="4">
        <f>LOOKUP($A245,Sheet1!I:I,Sheet1!J:J)</f>
        <v>198.47</v>
      </c>
      <c r="G245" s="4">
        <f>LOOKUP($A245,Sheet1!K:K,Sheet1!L:L)</f>
        <v>567.34</v>
      </c>
      <c r="H245" s="4">
        <f>LOOKUP($A245,Sheet1!M:M,Sheet1!N:N)</f>
        <v>353.4</v>
      </c>
      <c r="I245" s="4">
        <f>LOOKUP($A245,Sheet1!O:O,Sheet1!P:P)</f>
        <v>739.13610000000006</v>
      </c>
      <c r="J245" s="4">
        <f>LOOKUP($A245,Sheet1!Q:Q,Sheet1!R:R)</f>
        <v>361.93</v>
      </c>
      <c r="K245" s="4">
        <f>LOOKUP($A245,Sheet1!S:S,Sheet1!T:T)</f>
        <v>11.529669999999999</v>
      </c>
      <c r="L245" s="4">
        <f>LOOKUP($A245,Sheet1!U:U,Sheet1!V:V)</f>
        <v>3906.60367</v>
      </c>
      <c r="M245" s="4" t="e">
        <f>LOOKUP($A245,Sheet1!W:W,Sheet1!X:X)</f>
        <v>#N/A</v>
      </c>
      <c r="N245" s="4">
        <f>LOOKUP($A245,Sheet1!Y:Y,Sheet1!Z:Z)</f>
        <v>137.51</v>
      </c>
      <c r="O245" s="4">
        <f>LOOKUP($A245,Sheet1!AA:AA,Sheet1!AB:AB)</f>
        <v>161.09</v>
      </c>
      <c r="P245" s="4" t="e">
        <f>LOOKUP($A245,Sheet1!AC:AC,Sheet1!AD:AD)</f>
        <v>#N/A</v>
      </c>
      <c r="Q245" s="4" t="e">
        <f>LOOKUP($A245,Sheet1!AE:AE,Sheet1!AF:AF)</f>
        <v>#N/A</v>
      </c>
    </row>
    <row r="246" spans="1:17" x14ac:dyDescent="0.2">
      <c r="A246" s="2">
        <v>32904</v>
      </c>
      <c r="B246" s="4">
        <f>LOOKUP($A246,Sheet1!A:A,Sheet1!B:B)</f>
        <v>8.3125</v>
      </c>
      <c r="C246" s="4">
        <f>LOOKUP($A246,Sheet1!C:C,Sheet1!D:D)</f>
        <v>8.23</v>
      </c>
      <c r="D246" s="4" t="e">
        <f>LOOKUP($A246,Sheet1!E:E,Sheet1!F:F)</f>
        <v>#N/A</v>
      </c>
      <c r="E246" s="4">
        <f>LOOKUP($A246,Sheet1!G:G,Sheet1!H:H)</f>
        <v>8.4179999999999993</v>
      </c>
      <c r="F246" s="4">
        <f>LOOKUP($A246,Sheet1!I:I,Sheet1!J:J)</f>
        <v>194.21</v>
      </c>
      <c r="G246" s="4">
        <f>LOOKUP($A246,Sheet1!K:K,Sheet1!L:L)</f>
        <v>539.94000000000005</v>
      </c>
      <c r="H246" s="4">
        <f>LOOKUP($A246,Sheet1!M:M,Sheet1!N:N)</f>
        <v>329.08</v>
      </c>
      <c r="I246" s="4">
        <f>LOOKUP($A246,Sheet1!O:O,Sheet1!P:P)</f>
        <v>732.91227000000003</v>
      </c>
      <c r="J246" s="4">
        <f>LOOKUP($A246,Sheet1!Q:Q,Sheet1!R:R)</f>
        <v>336.67</v>
      </c>
      <c r="K246" s="4">
        <f>LOOKUP($A246,Sheet1!S:S,Sheet1!T:T)</f>
        <v>10.817360000000001</v>
      </c>
      <c r="L246" s="4">
        <f>LOOKUP($A246,Sheet1!U:U,Sheet1!V:V)</f>
        <v>3921.9894800000002</v>
      </c>
      <c r="M246" s="4" t="e">
        <f>LOOKUP($A246,Sheet1!W:W,Sheet1!X:X)</f>
        <v>#N/A</v>
      </c>
      <c r="N246" s="4">
        <f>LOOKUP($A246,Sheet1!Y:Y,Sheet1!Z:Z)</f>
        <v>129.53</v>
      </c>
      <c r="O246" s="4">
        <f>LOOKUP($A246,Sheet1!AA:AA,Sheet1!AB:AB)</f>
        <v>160.57</v>
      </c>
      <c r="P246" s="4" t="e">
        <f>LOOKUP($A246,Sheet1!AC:AC,Sheet1!AD:AD)</f>
        <v>#N/A</v>
      </c>
      <c r="Q246" s="4" t="e">
        <f>LOOKUP($A246,Sheet1!AE:AE,Sheet1!AF:AF)</f>
        <v>#N/A</v>
      </c>
    </row>
    <row r="247" spans="1:17" x14ac:dyDescent="0.2">
      <c r="A247" s="2">
        <v>32932</v>
      </c>
      <c r="B247" s="4">
        <f>LOOKUP($A247,Sheet1!A:A,Sheet1!B:B)</f>
        <v>8.375</v>
      </c>
      <c r="C247" s="4">
        <f>LOOKUP($A247,Sheet1!C:C,Sheet1!D:D)</f>
        <v>8.24</v>
      </c>
      <c r="D247" s="4" t="e">
        <f>LOOKUP($A247,Sheet1!E:E,Sheet1!F:F)</f>
        <v>#N/A</v>
      </c>
      <c r="E247" s="4">
        <f>LOOKUP($A247,Sheet1!G:G,Sheet1!H:H)</f>
        <v>8.5150000000000006</v>
      </c>
      <c r="F247" s="4">
        <f>LOOKUP($A247,Sheet1!I:I,Sheet1!J:J)</f>
        <v>190.2</v>
      </c>
      <c r="G247" s="4">
        <f>LOOKUP($A247,Sheet1!K:K,Sheet1!L:L)</f>
        <v>515.89</v>
      </c>
      <c r="H247" s="4">
        <f>LOOKUP($A247,Sheet1!M:M,Sheet1!N:N)</f>
        <v>331.89</v>
      </c>
      <c r="I247" s="4">
        <f>LOOKUP($A247,Sheet1!O:O,Sheet1!P:P)</f>
        <v>734.96477000000004</v>
      </c>
      <c r="J247" s="4">
        <f>LOOKUP($A247,Sheet1!Q:Q,Sheet1!R:R)</f>
        <v>340.34</v>
      </c>
      <c r="K247" s="4">
        <f>LOOKUP($A247,Sheet1!S:S,Sheet1!T:T)</f>
        <v>9.7077200000000001</v>
      </c>
      <c r="L247" s="4">
        <f>LOOKUP($A247,Sheet1!U:U,Sheet1!V:V)</f>
        <v>3783.43334</v>
      </c>
      <c r="M247" s="4" t="e">
        <f>LOOKUP($A247,Sheet1!W:W,Sheet1!X:X)</f>
        <v>#N/A</v>
      </c>
      <c r="N247" s="4">
        <f>LOOKUP($A247,Sheet1!Y:Y,Sheet1!Z:Z)</f>
        <v>116.91</v>
      </c>
      <c r="O247" s="4">
        <f>LOOKUP($A247,Sheet1!AA:AA,Sheet1!AB:AB)</f>
        <v>166.63</v>
      </c>
      <c r="P247" s="4" t="e">
        <f>LOOKUP($A247,Sheet1!AC:AC,Sheet1!AD:AD)</f>
        <v>#N/A</v>
      </c>
      <c r="Q247" s="4" t="e">
        <f>LOOKUP($A247,Sheet1!AE:AE,Sheet1!AF:AF)</f>
        <v>#N/A</v>
      </c>
    </row>
    <row r="248" spans="1:17" x14ac:dyDescent="0.2">
      <c r="A248" s="2">
        <v>32963</v>
      </c>
      <c r="B248" s="4">
        <f>LOOKUP($A248,Sheet1!A:A,Sheet1!B:B)</f>
        <v>8.375</v>
      </c>
      <c r="C248" s="4">
        <f>LOOKUP($A248,Sheet1!C:C,Sheet1!D:D)</f>
        <v>8.2799999999999994</v>
      </c>
      <c r="D248" s="4" t="e">
        <f>LOOKUP($A248,Sheet1!E:E,Sheet1!F:F)</f>
        <v>#N/A</v>
      </c>
      <c r="E248" s="4">
        <f>LOOKUP($A248,Sheet1!G:G,Sheet1!H:H)</f>
        <v>8.6280000000000001</v>
      </c>
      <c r="F248" s="4">
        <f>LOOKUP($A248,Sheet1!I:I,Sheet1!J:J)</f>
        <v>195.19</v>
      </c>
      <c r="G248" s="4">
        <f>LOOKUP($A248,Sheet1!K:K,Sheet1!L:L)</f>
        <v>483.82</v>
      </c>
      <c r="H248" s="4">
        <f>LOOKUP($A248,Sheet1!M:M,Sheet1!N:N)</f>
        <v>339.94</v>
      </c>
      <c r="I248" s="4">
        <f>LOOKUP($A248,Sheet1!O:O,Sheet1!P:P)</f>
        <v>720.93488000000002</v>
      </c>
      <c r="J248" s="4">
        <f>LOOKUP($A248,Sheet1!Q:Q,Sheet1!R:R)</f>
        <v>347.01</v>
      </c>
      <c r="K248" s="4">
        <f>LOOKUP($A248,Sheet1!S:S,Sheet1!T:T)</f>
        <v>7.8247999999999998</v>
      </c>
      <c r="L248" s="4">
        <f>LOOKUP($A248,Sheet1!U:U,Sheet1!V:V)</f>
        <v>3704.5390400000001</v>
      </c>
      <c r="M248" s="4" t="e">
        <f>LOOKUP($A248,Sheet1!W:W,Sheet1!X:X)</f>
        <v>#N/A</v>
      </c>
      <c r="N248" s="4">
        <f>LOOKUP($A248,Sheet1!Y:Y,Sheet1!Z:Z)</f>
        <v>95.38</v>
      </c>
      <c r="O248" s="4">
        <f>LOOKUP($A248,Sheet1!AA:AA,Sheet1!AB:AB)</f>
        <v>167.04</v>
      </c>
      <c r="P248" s="4" t="e">
        <f>LOOKUP($A248,Sheet1!AC:AC,Sheet1!AD:AD)</f>
        <v>#N/A</v>
      </c>
      <c r="Q248" s="4" t="e">
        <f>LOOKUP($A248,Sheet1!AE:AE,Sheet1!AF:AF)</f>
        <v>#N/A</v>
      </c>
    </row>
    <row r="249" spans="1:17" x14ac:dyDescent="0.2">
      <c r="A249" s="2">
        <v>32993</v>
      </c>
      <c r="B249" s="4">
        <f>LOOKUP($A249,Sheet1!A:A,Sheet1!B:B)</f>
        <v>8.5</v>
      </c>
      <c r="C249" s="4">
        <f>LOOKUP($A249,Sheet1!C:C,Sheet1!D:D)</f>
        <v>8.26</v>
      </c>
      <c r="D249" s="4" t="e">
        <f>LOOKUP($A249,Sheet1!E:E,Sheet1!F:F)</f>
        <v>#N/A</v>
      </c>
      <c r="E249" s="4">
        <f>LOOKUP($A249,Sheet1!G:G,Sheet1!H:H)</f>
        <v>9.0220000000000002</v>
      </c>
      <c r="F249" s="4">
        <f>LOOKUP($A249,Sheet1!I:I,Sheet1!J:J)</f>
        <v>194.86</v>
      </c>
      <c r="G249" s="4">
        <f>LOOKUP($A249,Sheet1!K:K,Sheet1!L:L)</f>
        <v>475.92</v>
      </c>
      <c r="H249" s="4">
        <f>LOOKUP($A249,Sheet1!M:M,Sheet1!N:N)</f>
        <v>330.8</v>
      </c>
      <c r="I249" s="4">
        <f>LOOKUP($A249,Sheet1!O:O,Sheet1!P:P)</f>
        <v>719.75180999999998</v>
      </c>
      <c r="J249" s="4">
        <f>LOOKUP($A249,Sheet1!Q:Q,Sheet1!R:R)</f>
        <v>337.48</v>
      </c>
      <c r="K249" s="4">
        <f>LOOKUP($A249,Sheet1!S:S,Sheet1!T:T)</f>
        <v>7.9139400000000002</v>
      </c>
      <c r="L249" s="4">
        <f>LOOKUP($A249,Sheet1!U:U,Sheet1!V:V)</f>
        <v>3453.7826399999999</v>
      </c>
      <c r="M249" s="4" t="e">
        <f>LOOKUP($A249,Sheet1!W:W,Sheet1!X:X)</f>
        <v>#N/A</v>
      </c>
      <c r="N249" s="4">
        <f>LOOKUP($A249,Sheet1!Y:Y,Sheet1!Z:Z)</f>
        <v>96.21</v>
      </c>
      <c r="O249" s="4">
        <f>LOOKUP($A249,Sheet1!AA:AA,Sheet1!AB:AB)</f>
        <v>159.66999999999999</v>
      </c>
      <c r="P249" s="4" t="e">
        <f>LOOKUP($A249,Sheet1!AC:AC,Sheet1!AD:AD)</f>
        <v>#N/A</v>
      </c>
      <c r="Q249" s="4" t="e">
        <f>LOOKUP($A249,Sheet1!AE:AE,Sheet1!AF:AF)</f>
        <v>#N/A</v>
      </c>
    </row>
    <row r="250" spans="1:17" x14ac:dyDescent="0.2">
      <c r="A250" s="2">
        <v>33024</v>
      </c>
      <c r="B250" s="4">
        <f>LOOKUP($A250,Sheet1!A:A,Sheet1!B:B)</f>
        <v>8.25</v>
      </c>
      <c r="C250" s="4">
        <f>LOOKUP($A250,Sheet1!C:C,Sheet1!D:D)</f>
        <v>8.18</v>
      </c>
      <c r="D250" s="4" t="e">
        <f>LOOKUP($A250,Sheet1!E:E,Sheet1!F:F)</f>
        <v>#N/A</v>
      </c>
      <c r="E250" s="4">
        <f>LOOKUP($A250,Sheet1!G:G,Sheet1!H:H)</f>
        <v>8.5990000000000002</v>
      </c>
      <c r="F250" s="4">
        <f>LOOKUP($A250,Sheet1!I:I,Sheet1!J:J)</f>
        <v>198.62</v>
      </c>
      <c r="G250" s="4">
        <f>LOOKUP($A250,Sheet1!K:K,Sheet1!L:L)</f>
        <v>525.1</v>
      </c>
      <c r="H250" s="4">
        <f>LOOKUP($A250,Sheet1!M:M,Sheet1!N:N)</f>
        <v>361.23</v>
      </c>
      <c r="I250" s="4">
        <f>LOOKUP($A250,Sheet1!O:O,Sheet1!P:P)</f>
        <v>818.98113999999998</v>
      </c>
      <c r="J250" s="4">
        <f>LOOKUP($A250,Sheet1!Q:Q,Sheet1!R:R)</f>
        <v>367.21</v>
      </c>
      <c r="K250" s="4">
        <f>LOOKUP($A250,Sheet1!S:S,Sheet1!T:T)</f>
        <v>9.0278100000000006</v>
      </c>
      <c r="L250" s="4">
        <f>LOOKUP($A250,Sheet1!U:U,Sheet1!V:V)</f>
        <v>3935.2455199999999</v>
      </c>
      <c r="M250" s="4" t="e">
        <f>LOOKUP($A250,Sheet1!W:W,Sheet1!X:X)</f>
        <v>#N/A</v>
      </c>
      <c r="N250" s="4">
        <f>LOOKUP($A250,Sheet1!Y:Y,Sheet1!Z:Z)</f>
        <v>109.68</v>
      </c>
      <c r="O250" s="4">
        <f>LOOKUP($A250,Sheet1!AA:AA,Sheet1!AB:AB)</f>
        <v>175.04</v>
      </c>
      <c r="P250" s="4" t="e">
        <f>LOOKUP($A250,Sheet1!AC:AC,Sheet1!AD:AD)</f>
        <v>#N/A</v>
      </c>
      <c r="Q250" s="4" t="e">
        <f>LOOKUP($A250,Sheet1!AE:AE,Sheet1!AF:AF)</f>
        <v>#N/A</v>
      </c>
    </row>
    <row r="251" spans="1:17" x14ac:dyDescent="0.2">
      <c r="A251" s="2">
        <v>33054</v>
      </c>
      <c r="B251" s="4">
        <f>LOOKUP($A251,Sheet1!A:A,Sheet1!B:B)</f>
        <v>8.375</v>
      </c>
      <c r="C251" s="4">
        <f>LOOKUP($A251,Sheet1!C:C,Sheet1!D:D)</f>
        <v>8.2899999999999991</v>
      </c>
      <c r="D251" s="4" t="e">
        <f>LOOKUP($A251,Sheet1!E:E,Sheet1!F:F)</f>
        <v>#N/A</v>
      </c>
      <c r="E251" s="4">
        <f>LOOKUP($A251,Sheet1!G:G,Sheet1!H:H)</f>
        <v>8.4120000000000008</v>
      </c>
      <c r="F251" s="4">
        <f>LOOKUP($A251,Sheet1!I:I,Sheet1!J:J)</f>
        <v>203.42</v>
      </c>
      <c r="G251" s="4">
        <f>LOOKUP($A251,Sheet1!K:K,Sheet1!L:L)</f>
        <v>520.41</v>
      </c>
      <c r="H251" s="4">
        <f>LOOKUP($A251,Sheet1!M:M,Sheet1!N:N)</f>
        <v>358.02</v>
      </c>
      <c r="I251" s="4">
        <f>LOOKUP($A251,Sheet1!O:O,Sheet1!P:P)</f>
        <v>843.67259999999999</v>
      </c>
      <c r="J251" s="4">
        <f>LOOKUP($A251,Sheet1!Q:Q,Sheet1!R:R)</f>
        <v>364.85</v>
      </c>
      <c r="K251" s="4">
        <f>LOOKUP($A251,Sheet1!S:S,Sheet1!T:T)</f>
        <v>8.5781600000000005</v>
      </c>
      <c r="L251" s="4">
        <f>LOOKUP($A251,Sheet1!U:U,Sheet1!V:V)</f>
        <v>4153.3502099999996</v>
      </c>
      <c r="M251" s="4" t="e">
        <f>LOOKUP($A251,Sheet1!W:W,Sheet1!X:X)</f>
        <v>#N/A</v>
      </c>
      <c r="N251" s="4">
        <f>LOOKUP($A251,Sheet1!Y:Y,Sheet1!Z:Z)</f>
        <v>104.95</v>
      </c>
      <c r="O251" s="4">
        <f>LOOKUP($A251,Sheet1!AA:AA,Sheet1!AB:AB)</f>
        <v>178.79</v>
      </c>
      <c r="P251" s="4" t="e">
        <f>LOOKUP($A251,Sheet1!AC:AC,Sheet1!AD:AD)</f>
        <v>#N/A</v>
      </c>
      <c r="Q251" s="4" t="e">
        <f>LOOKUP($A251,Sheet1!AE:AE,Sheet1!AF:AF)</f>
        <v>#N/A</v>
      </c>
    </row>
    <row r="252" spans="1:17" x14ac:dyDescent="0.2">
      <c r="A252" s="2">
        <v>33085</v>
      </c>
      <c r="B252" s="4">
        <f>LOOKUP($A252,Sheet1!A:A,Sheet1!B:B)</f>
        <v>8</v>
      </c>
      <c r="C252" s="4">
        <f>LOOKUP($A252,Sheet1!C:C,Sheet1!D:D)</f>
        <v>8.15</v>
      </c>
      <c r="D252" s="4" t="e">
        <f>LOOKUP($A252,Sheet1!E:E,Sheet1!F:F)</f>
        <v>#N/A</v>
      </c>
      <c r="E252" s="4">
        <f>LOOKUP($A252,Sheet1!G:G,Sheet1!H:H)</f>
        <v>8.3409999999999993</v>
      </c>
      <c r="F252" s="4">
        <f>LOOKUP($A252,Sheet1!I:I,Sheet1!J:J)</f>
        <v>208.9</v>
      </c>
      <c r="G252" s="4">
        <f>LOOKUP($A252,Sheet1!K:K,Sheet1!L:L)</f>
        <v>524.17999999999995</v>
      </c>
      <c r="H252" s="4">
        <f>LOOKUP($A252,Sheet1!M:M,Sheet1!N:N)</f>
        <v>356.15</v>
      </c>
      <c r="I252" s="4">
        <f>LOOKUP($A252,Sheet1!O:O,Sheet1!P:P)</f>
        <v>874.31182999999999</v>
      </c>
      <c r="J252" s="4">
        <f>LOOKUP($A252,Sheet1!Q:Q,Sheet1!R:R)</f>
        <v>363.88</v>
      </c>
      <c r="K252" s="4">
        <f>LOOKUP($A252,Sheet1!S:S,Sheet1!T:T)</f>
        <v>8.5078399999999998</v>
      </c>
      <c r="L252" s="4">
        <f>LOOKUP($A252,Sheet1!U:U,Sheet1!V:V)</f>
        <v>4334.8736099999996</v>
      </c>
      <c r="M252" s="4" t="e">
        <f>LOOKUP($A252,Sheet1!W:W,Sheet1!X:X)</f>
        <v>#N/A</v>
      </c>
      <c r="N252" s="4">
        <f>LOOKUP($A252,Sheet1!Y:Y,Sheet1!Z:Z)</f>
        <v>103.97</v>
      </c>
      <c r="O252" s="4">
        <f>LOOKUP($A252,Sheet1!AA:AA,Sheet1!AB:AB)</f>
        <v>189.26</v>
      </c>
      <c r="P252" s="4" t="e">
        <f>LOOKUP($A252,Sheet1!AC:AC,Sheet1!AD:AD)</f>
        <v>#N/A</v>
      </c>
      <c r="Q252" s="4" t="e">
        <f>LOOKUP($A252,Sheet1!AE:AE,Sheet1!AF:AF)</f>
        <v>#N/A</v>
      </c>
    </row>
    <row r="253" spans="1:17" x14ac:dyDescent="0.2">
      <c r="A253" s="2">
        <v>33116</v>
      </c>
      <c r="B253" s="4">
        <f>LOOKUP($A253,Sheet1!A:A,Sheet1!B:B)</f>
        <v>8.0625</v>
      </c>
      <c r="C253" s="4">
        <f>LOOKUP($A253,Sheet1!C:C,Sheet1!D:D)</f>
        <v>8.1300000000000008</v>
      </c>
      <c r="D253" s="4" t="e">
        <f>LOOKUP($A253,Sheet1!E:E,Sheet1!F:F)</f>
        <v>#N/A</v>
      </c>
      <c r="E253" s="4">
        <f>LOOKUP($A253,Sheet1!G:G,Sheet1!H:H)</f>
        <v>8.8460000000000001</v>
      </c>
      <c r="F253" s="4">
        <f>LOOKUP($A253,Sheet1!I:I,Sheet1!J:J)</f>
        <v>197.01</v>
      </c>
      <c r="G253" s="4">
        <f>LOOKUP($A253,Sheet1!K:K,Sheet1!L:L)</f>
        <v>474.13</v>
      </c>
      <c r="H253" s="4">
        <f>LOOKUP($A253,Sheet1!M:M,Sheet1!N:N)</f>
        <v>322.56</v>
      </c>
      <c r="I253" s="4">
        <f>LOOKUP($A253,Sheet1!O:O,Sheet1!P:P)</f>
        <v>778.60144000000003</v>
      </c>
      <c r="J253" s="4">
        <f>LOOKUP($A253,Sheet1!Q:Q,Sheet1!R:R)</f>
        <v>330.66</v>
      </c>
      <c r="K253" s="4">
        <f>LOOKUP($A253,Sheet1!S:S,Sheet1!T:T)</f>
        <v>7.6472999999999995</v>
      </c>
      <c r="L253" s="4">
        <f>LOOKUP($A253,Sheet1!U:U,Sheet1!V:V)</f>
        <v>4098.5060899999999</v>
      </c>
      <c r="M253" s="4" t="e">
        <f>LOOKUP($A253,Sheet1!W:W,Sheet1!X:X)</f>
        <v>#N/A</v>
      </c>
      <c r="N253" s="4">
        <f>LOOKUP($A253,Sheet1!Y:Y,Sheet1!Z:Z)</f>
        <v>93.47</v>
      </c>
      <c r="O253" s="4">
        <f>LOOKUP($A253,Sheet1!AA:AA,Sheet1!AB:AB)</f>
        <v>161.66999999999999</v>
      </c>
      <c r="P253" s="4" t="e">
        <f>LOOKUP($A253,Sheet1!AC:AC,Sheet1!AD:AD)</f>
        <v>#N/A</v>
      </c>
      <c r="Q253" s="4" t="e">
        <f>LOOKUP($A253,Sheet1!AE:AE,Sheet1!AF:AF)</f>
        <v>#N/A</v>
      </c>
    </row>
    <row r="254" spans="1:17" x14ac:dyDescent="0.2">
      <c r="A254" s="2">
        <v>33146</v>
      </c>
      <c r="B254" s="4">
        <f>LOOKUP($A254,Sheet1!A:A,Sheet1!B:B)</f>
        <v>8.25</v>
      </c>
      <c r="C254" s="4">
        <f>LOOKUP($A254,Sheet1!C:C,Sheet1!D:D)</f>
        <v>8.1999999999999993</v>
      </c>
      <c r="D254" s="4" t="e">
        <f>LOOKUP($A254,Sheet1!E:E,Sheet1!F:F)</f>
        <v>#N/A</v>
      </c>
      <c r="E254" s="4">
        <f>LOOKUP($A254,Sheet1!G:G,Sheet1!H:H)</f>
        <v>8.7949999999999999</v>
      </c>
      <c r="F254" s="4">
        <f>LOOKUP($A254,Sheet1!I:I,Sheet1!J:J)</f>
        <v>182.63</v>
      </c>
      <c r="G254" s="4">
        <f>LOOKUP($A254,Sheet1!K:K,Sheet1!L:L)</f>
        <v>423.14</v>
      </c>
      <c r="H254" s="4">
        <f>LOOKUP($A254,Sheet1!M:M,Sheet1!N:N)</f>
        <v>306.05</v>
      </c>
      <c r="I254" s="4">
        <f>LOOKUP($A254,Sheet1!O:O,Sheet1!P:P)</f>
        <v>688.34167000000002</v>
      </c>
      <c r="J254" s="4">
        <f>LOOKUP($A254,Sheet1!Q:Q,Sheet1!R:R)</f>
        <v>314.37</v>
      </c>
      <c r="K254" s="4">
        <f>LOOKUP($A254,Sheet1!S:S,Sheet1!T:T)</f>
        <v>6.39649</v>
      </c>
      <c r="L254" s="4">
        <f>LOOKUP($A254,Sheet1!U:U,Sheet1!V:V)</f>
        <v>3739.3757300000002</v>
      </c>
      <c r="M254" s="4" t="e">
        <f>LOOKUP($A254,Sheet1!W:W,Sheet1!X:X)</f>
        <v>#N/A</v>
      </c>
      <c r="N254" s="4">
        <f>LOOKUP($A254,Sheet1!Y:Y,Sheet1!Z:Z)</f>
        <v>78.180000000000007</v>
      </c>
      <c r="O254" s="4">
        <f>LOOKUP($A254,Sheet1!AA:AA,Sheet1!AB:AB)</f>
        <v>136.53</v>
      </c>
      <c r="P254" s="4" t="e">
        <f>LOOKUP($A254,Sheet1!AC:AC,Sheet1!AD:AD)</f>
        <v>#N/A</v>
      </c>
      <c r="Q254" s="4" t="e">
        <f>LOOKUP($A254,Sheet1!AE:AE,Sheet1!AF:AF)</f>
        <v>#N/A</v>
      </c>
    </row>
    <row r="255" spans="1:17" x14ac:dyDescent="0.2">
      <c r="A255" s="2">
        <v>33177</v>
      </c>
      <c r="B255" s="4">
        <f>LOOKUP($A255,Sheet1!A:A,Sheet1!B:B)</f>
        <v>8</v>
      </c>
      <c r="C255" s="4">
        <f>LOOKUP($A255,Sheet1!C:C,Sheet1!D:D)</f>
        <v>8.11</v>
      </c>
      <c r="D255" s="4" t="e">
        <f>LOOKUP($A255,Sheet1!E:E,Sheet1!F:F)</f>
        <v>#N/A</v>
      </c>
      <c r="E255" s="4">
        <f>LOOKUP($A255,Sheet1!G:G,Sheet1!H:H)</f>
        <v>8.6170000000000009</v>
      </c>
      <c r="F255" s="4">
        <f>LOOKUP($A255,Sheet1!I:I,Sheet1!J:J)</f>
        <v>173.04</v>
      </c>
      <c r="G255" s="4">
        <f>LOOKUP($A255,Sheet1!K:K,Sheet1!L:L)</f>
        <v>461.64</v>
      </c>
      <c r="H255" s="4">
        <f>LOOKUP($A255,Sheet1!M:M,Sheet1!N:N)</f>
        <v>304</v>
      </c>
      <c r="I255" s="4">
        <f>LOOKUP($A255,Sheet1!O:O,Sheet1!P:P)</f>
        <v>719.19190000000003</v>
      </c>
      <c r="J255" s="4">
        <f>LOOKUP($A255,Sheet1!Q:Q,Sheet1!R:R)</f>
        <v>311.73</v>
      </c>
      <c r="K255" s="4">
        <f>LOOKUP($A255,Sheet1!S:S,Sheet1!T:T)</f>
        <v>7.9440499999999998</v>
      </c>
      <c r="L255" s="4">
        <f>LOOKUP($A255,Sheet1!U:U,Sheet1!V:V)</f>
        <v>3984.7581399999999</v>
      </c>
      <c r="M255" s="4" t="e">
        <f>LOOKUP($A255,Sheet1!W:W,Sheet1!X:X)</f>
        <v>#N/A</v>
      </c>
      <c r="N255" s="4">
        <f>LOOKUP($A255,Sheet1!Y:Y,Sheet1!Z:Z)</f>
        <v>96.14</v>
      </c>
      <c r="O255" s="4">
        <f>LOOKUP($A255,Sheet1!AA:AA,Sheet1!AB:AB)</f>
        <v>144.82</v>
      </c>
      <c r="P255" s="4" t="e">
        <f>LOOKUP($A255,Sheet1!AC:AC,Sheet1!AD:AD)</f>
        <v>#N/A</v>
      </c>
      <c r="Q255" s="4" t="e">
        <f>LOOKUP($A255,Sheet1!AE:AE,Sheet1!AF:AF)</f>
        <v>#N/A</v>
      </c>
    </row>
    <row r="256" spans="1:17" x14ac:dyDescent="0.2">
      <c r="A256" s="2">
        <v>33207</v>
      </c>
      <c r="B256" s="4">
        <f>LOOKUP($A256,Sheet1!A:A,Sheet1!B:B)</f>
        <v>8.75</v>
      </c>
      <c r="C256" s="4">
        <f>LOOKUP($A256,Sheet1!C:C,Sheet1!D:D)</f>
        <v>7.8100000000000005</v>
      </c>
      <c r="D256" s="4" t="e">
        <f>LOOKUP($A256,Sheet1!E:E,Sheet1!F:F)</f>
        <v>#N/A</v>
      </c>
      <c r="E256" s="4">
        <f>LOOKUP($A256,Sheet1!G:G,Sheet1!H:H)</f>
        <v>8.2520000000000007</v>
      </c>
      <c r="F256" s="4">
        <f>LOOKUP($A256,Sheet1!I:I,Sheet1!J:J)</f>
        <v>178.44</v>
      </c>
      <c r="G256" s="4">
        <f>LOOKUP($A256,Sheet1!K:K,Sheet1!L:L)</f>
        <v>453.05</v>
      </c>
      <c r="H256" s="4">
        <f>LOOKUP($A256,Sheet1!M:M,Sheet1!N:N)</f>
        <v>322.22000000000003</v>
      </c>
      <c r="I256" s="4">
        <f>LOOKUP($A256,Sheet1!O:O,Sheet1!P:P)</f>
        <v>706.07128</v>
      </c>
      <c r="J256" s="4">
        <f>LOOKUP($A256,Sheet1!Q:Q,Sheet1!R:R)</f>
        <v>330.28</v>
      </c>
      <c r="K256" s="4">
        <f>LOOKUP($A256,Sheet1!S:S,Sheet1!T:T)</f>
        <v>7.0118400000000003</v>
      </c>
      <c r="L256" s="4">
        <f>LOOKUP($A256,Sheet1!U:U,Sheet1!V:V)</f>
        <v>4177.16464</v>
      </c>
      <c r="M256" s="4" t="e">
        <f>LOOKUP($A256,Sheet1!W:W,Sheet1!X:X)</f>
        <v>#N/A</v>
      </c>
      <c r="N256" s="4">
        <f>LOOKUP($A256,Sheet1!Y:Y,Sheet1!Z:Z)</f>
        <v>85</v>
      </c>
      <c r="O256" s="4">
        <f>LOOKUP($A256,Sheet1!AA:AA,Sheet1!AB:AB)</f>
        <v>139.16</v>
      </c>
      <c r="P256" s="4" t="e">
        <f>LOOKUP($A256,Sheet1!AC:AC,Sheet1!AD:AD)</f>
        <v>#N/A</v>
      </c>
      <c r="Q256" s="4" t="e">
        <f>LOOKUP($A256,Sheet1!AE:AE,Sheet1!AF:AF)</f>
        <v>#N/A</v>
      </c>
    </row>
    <row r="257" spans="1:17" x14ac:dyDescent="0.2">
      <c r="A257" s="2">
        <v>33238</v>
      </c>
      <c r="B257" s="4">
        <f>LOOKUP($A257,Sheet1!A:A,Sheet1!B:B)</f>
        <v>7.6899999999999995</v>
      </c>
      <c r="C257" s="4">
        <f>LOOKUP($A257,Sheet1!C:C,Sheet1!D:D)</f>
        <v>7.31</v>
      </c>
      <c r="D257" s="4" t="e">
        <f>LOOKUP($A257,Sheet1!E:E,Sheet1!F:F)</f>
        <v>#N/A</v>
      </c>
      <c r="E257" s="4">
        <f>LOOKUP($A257,Sheet1!G:G,Sheet1!H:H)</f>
        <v>8.0670000000000002</v>
      </c>
      <c r="F257" s="4">
        <f>LOOKUP($A257,Sheet1!I:I,Sheet1!J:J)</f>
        <v>179.44</v>
      </c>
      <c r="G257" s="4">
        <f>LOOKUP($A257,Sheet1!K:K,Sheet1!L:L)</f>
        <v>461.53</v>
      </c>
      <c r="H257" s="4">
        <f>LOOKUP($A257,Sheet1!M:M,Sheet1!N:N)</f>
        <v>330.22</v>
      </c>
      <c r="I257" s="4">
        <f>LOOKUP($A257,Sheet1!O:O,Sheet1!P:P)</f>
        <v>709.88666000000001</v>
      </c>
      <c r="J257" s="4">
        <f>LOOKUP($A257,Sheet1!Q:Q,Sheet1!R:R)</f>
        <v>338.81</v>
      </c>
      <c r="K257" s="4">
        <f>LOOKUP($A257,Sheet1!S:S,Sheet1!T:T)</f>
        <v>7.3353099999999998</v>
      </c>
      <c r="L257" s="4">
        <f>LOOKUP($A257,Sheet1!U:U,Sheet1!V:V)</f>
        <v>4136.76181</v>
      </c>
      <c r="M257" s="4" t="e">
        <f>LOOKUP($A257,Sheet1!W:W,Sheet1!X:X)</f>
        <v>#N/A</v>
      </c>
      <c r="N257" s="4">
        <f>LOOKUP($A257,Sheet1!Y:Y,Sheet1!Z:Z)</f>
        <v>88.94</v>
      </c>
      <c r="O257" s="4">
        <f>LOOKUP($A257,Sheet1!AA:AA,Sheet1!AB:AB)</f>
        <v>145.5</v>
      </c>
      <c r="P257" s="4" t="e">
        <f>LOOKUP($A257,Sheet1!AC:AC,Sheet1!AD:AD)</f>
        <v>#N/A</v>
      </c>
      <c r="Q257" s="4" t="e">
        <f>LOOKUP($A257,Sheet1!AE:AE,Sheet1!AF:AF)</f>
        <v>#N/A</v>
      </c>
    </row>
    <row r="258" spans="1:17" x14ac:dyDescent="0.2">
      <c r="A258" s="2">
        <v>33269</v>
      </c>
      <c r="B258" s="4">
        <f>LOOKUP($A258,Sheet1!A:A,Sheet1!B:B)</f>
        <v>6.9375</v>
      </c>
      <c r="C258" s="4">
        <f>LOOKUP($A258,Sheet1!C:C,Sheet1!D:D)</f>
        <v>6.91</v>
      </c>
      <c r="D258" s="4" t="e">
        <f>LOOKUP($A258,Sheet1!E:E,Sheet1!F:F)</f>
        <v>#N/A</v>
      </c>
      <c r="E258" s="4">
        <f>LOOKUP($A258,Sheet1!G:G,Sheet1!H:H)</f>
        <v>8.0069999999999997</v>
      </c>
      <c r="F258" s="4">
        <f>LOOKUP($A258,Sheet1!I:I,Sheet1!J:J)</f>
        <v>184.37</v>
      </c>
      <c r="G258" s="4">
        <f>LOOKUP($A258,Sheet1!K:K,Sheet1!L:L)</f>
        <v>477.39</v>
      </c>
      <c r="H258" s="4">
        <f>LOOKUP($A258,Sheet1!M:M,Sheet1!N:N)</f>
        <v>343.93</v>
      </c>
      <c r="I258" s="4">
        <f>LOOKUP($A258,Sheet1!O:O,Sheet1!P:P)</f>
        <v>735.13513</v>
      </c>
      <c r="J258" s="4">
        <f>LOOKUP($A258,Sheet1!Q:Q,Sheet1!R:R)</f>
        <v>352.75</v>
      </c>
      <c r="K258" s="4">
        <f>LOOKUP($A258,Sheet1!S:S,Sheet1!T:T)</f>
        <v>7.5489100000000002</v>
      </c>
      <c r="L258" s="4">
        <f>LOOKUP($A258,Sheet1!U:U,Sheet1!V:V)</f>
        <v>4268.5868899999996</v>
      </c>
      <c r="M258" s="4" t="e">
        <f>LOOKUP($A258,Sheet1!W:W,Sheet1!X:X)</f>
        <v>#N/A</v>
      </c>
      <c r="N258" s="4">
        <f>LOOKUP($A258,Sheet1!Y:Y,Sheet1!Z:Z)</f>
        <v>91.57</v>
      </c>
      <c r="O258" s="4">
        <f>LOOKUP($A258,Sheet1!AA:AA,Sheet1!AB:AB)</f>
        <v>153.08000000000001</v>
      </c>
      <c r="P258" s="4" t="e">
        <f>LOOKUP($A258,Sheet1!AC:AC,Sheet1!AD:AD)</f>
        <v>#N/A</v>
      </c>
      <c r="Q258" s="4" t="e">
        <f>LOOKUP($A258,Sheet1!AE:AE,Sheet1!AF:AF)</f>
        <v>#N/A</v>
      </c>
    </row>
    <row r="259" spans="1:17" x14ac:dyDescent="0.2">
      <c r="A259" s="2">
        <v>33297</v>
      </c>
      <c r="B259" s="4">
        <f>LOOKUP($A259,Sheet1!A:A,Sheet1!B:B)</f>
        <v>7</v>
      </c>
      <c r="C259" s="4">
        <f>LOOKUP($A259,Sheet1!C:C,Sheet1!D:D)</f>
        <v>6.25</v>
      </c>
      <c r="D259" s="4" t="e">
        <f>LOOKUP($A259,Sheet1!E:E,Sheet1!F:F)</f>
        <v>#N/A</v>
      </c>
      <c r="E259" s="4">
        <f>LOOKUP($A259,Sheet1!G:G,Sheet1!H:H)</f>
        <v>8.0329999999999995</v>
      </c>
      <c r="F259" s="4">
        <f>LOOKUP($A259,Sheet1!I:I,Sheet1!J:J)</f>
        <v>204.54</v>
      </c>
      <c r="G259" s="4">
        <f>LOOKUP($A259,Sheet1!K:K,Sheet1!L:L)</f>
        <v>520.57000000000005</v>
      </c>
      <c r="H259" s="4">
        <f>LOOKUP($A259,Sheet1!M:M,Sheet1!N:N)</f>
        <v>367.07</v>
      </c>
      <c r="I259" s="4">
        <f>LOOKUP($A259,Sheet1!O:O,Sheet1!P:P)</f>
        <v>767.35772999999995</v>
      </c>
      <c r="J259" s="4">
        <f>LOOKUP($A259,Sheet1!Q:Q,Sheet1!R:R)</f>
        <v>376.07</v>
      </c>
      <c r="K259" s="4">
        <f>LOOKUP($A259,Sheet1!S:S,Sheet1!T:T)</f>
        <v>8.4483899999999998</v>
      </c>
      <c r="L259" s="4">
        <f>LOOKUP($A259,Sheet1!U:U,Sheet1!V:V)</f>
        <v>4554.4704899999997</v>
      </c>
      <c r="M259" s="4" t="e">
        <f>LOOKUP($A259,Sheet1!W:W,Sheet1!X:X)</f>
        <v>#N/A</v>
      </c>
      <c r="N259" s="4">
        <f>LOOKUP($A259,Sheet1!Y:Y,Sheet1!Z:Z)</f>
        <v>103.04</v>
      </c>
      <c r="O259" s="4">
        <f>LOOKUP($A259,Sheet1!AA:AA,Sheet1!AB:AB)</f>
        <v>171.6</v>
      </c>
      <c r="P259" s="4" t="e">
        <f>LOOKUP($A259,Sheet1!AC:AC,Sheet1!AD:AD)</f>
        <v>#N/A</v>
      </c>
      <c r="Q259" s="4" t="e">
        <f>LOOKUP($A259,Sheet1!AE:AE,Sheet1!AF:AF)</f>
        <v>#N/A</v>
      </c>
    </row>
    <row r="260" spans="1:17" x14ac:dyDescent="0.2">
      <c r="A260" s="2">
        <v>33328</v>
      </c>
      <c r="B260" s="4">
        <f>LOOKUP($A260,Sheet1!A:A,Sheet1!B:B)</f>
        <v>6.375</v>
      </c>
      <c r="C260" s="4">
        <f>LOOKUP($A260,Sheet1!C:C,Sheet1!D:D)</f>
        <v>6.12</v>
      </c>
      <c r="D260" s="4" t="e">
        <f>LOOKUP($A260,Sheet1!E:E,Sheet1!F:F)</f>
        <v>#N/A</v>
      </c>
      <c r="E260" s="4">
        <f>LOOKUP($A260,Sheet1!G:G,Sheet1!H:H)</f>
        <v>8.0609999999999999</v>
      </c>
      <c r="F260" s="4">
        <f>LOOKUP($A260,Sheet1!I:I,Sheet1!J:J)</f>
        <v>216.59</v>
      </c>
      <c r="G260" s="4">
        <f>LOOKUP($A260,Sheet1!K:K,Sheet1!L:L)</f>
        <v>504.26</v>
      </c>
      <c r="H260" s="4">
        <f>LOOKUP($A260,Sheet1!M:M,Sheet1!N:N)</f>
        <v>375.22</v>
      </c>
      <c r="I260" s="4">
        <f>LOOKUP($A260,Sheet1!O:O,Sheet1!P:P)</f>
        <v>727.65371000000005</v>
      </c>
      <c r="J260" s="4">
        <f>LOOKUP($A260,Sheet1!Q:Q,Sheet1!R:R)</f>
        <v>383.54</v>
      </c>
      <c r="K260" s="4">
        <f>LOOKUP($A260,Sheet1!S:S,Sheet1!T:T)</f>
        <v>7.9424099999999997</v>
      </c>
      <c r="L260" s="4">
        <f>LOOKUP($A260,Sheet1!U:U,Sheet1!V:V)</f>
        <v>4276.9407700000002</v>
      </c>
      <c r="M260" s="4" t="e">
        <f>LOOKUP($A260,Sheet1!W:W,Sheet1!X:X)</f>
        <v>#N/A</v>
      </c>
      <c r="N260" s="4">
        <f>LOOKUP($A260,Sheet1!Y:Y,Sheet1!Z:Z)</f>
        <v>97.31</v>
      </c>
      <c r="O260" s="4">
        <f>LOOKUP($A260,Sheet1!AA:AA,Sheet1!AB:AB)</f>
        <v>179.03</v>
      </c>
      <c r="P260" s="4" t="e">
        <f>LOOKUP($A260,Sheet1!AC:AC,Sheet1!AD:AD)</f>
        <v>#N/A</v>
      </c>
      <c r="Q260" s="4" t="e">
        <f>LOOKUP($A260,Sheet1!AE:AE,Sheet1!AF:AF)</f>
        <v>#N/A</v>
      </c>
    </row>
    <row r="261" spans="1:17" x14ac:dyDescent="0.2">
      <c r="A261" s="2">
        <v>33358</v>
      </c>
      <c r="B261" s="4">
        <f>LOOKUP($A261,Sheet1!A:A,Sheet1!B:B)</f>
        <v>6</v>
      </c>
      <c r="C261" s="4">
        <f>LOOKUP($A261,Sheet1!C:C,Sheet1!D:D)</f>
        <v>5.91</v>
      </c>
      <c r="D261" s="4" t="e">
        <f>LOOKUP($A261,Sheet1!E:E,Sheet1!F:F)</f>
        <v>#N/A</v>
      </c>
      <c r="E261" s="4">
        <f>LOOKUP($A261,Sheet1!G:G,Sheet1!H:H)</f>
        <v>8.0129999999999999</v>
      </c>
      <c r="F261" s="4">
        <f>LOOKUP($A261,Sheet1!I:I,Sheet1!J:J)</f>
        <v>225.47</v>
      </c>
      <c r="G261" s="4">
        <f>LOOKUP($A261,Sheet1!K:K,Sheet1!L:L)</f>
        <v>507.24</v>
      </c>
      <c r="H261" s="4">
        <f>LOOKUP($A261,Sheet1!M:M,Sheet1!N:N)</f>
        <v>375.35</v>
      </c>
      <c r="I261" s="4">
        <f>LOOKUP($A261,Sheet1!O:O,Sheet1!P:P)</f>
        <v>740.99375999999995</v>
      </c>
      <c r="J261" s="4">
        <f>LOOKUP($A261,Sheet1!Q:Q,Sheet1!R:R)</f>
        <v>384.22</v>
      </c>
      <c r="K261" s="4">
        <f>LOOKUP($A261,Sheet1!S:S,Sheet1!T:T)</f>
        <v>8.1655999999999995</v>
      </c>
      <c r="L261" s="4">
        <f>LOOKUP($A261,Sheet1!U:U,Sheet1!V:V)</f>
        <v>4291.3538799999997</v>
      </c>
      <c r="M261" s="4" t="e">
        <f>LOOKUP($A261,Sheet1!W:W,Sheet1!X:X)</f>
        <v>#N/A</v>
      </c>
      <c r="N261" s="4">
        <f>LOOKUP($A261,Sheet1!Y:Y,Sheet1!Z:Z)</f>
        <v>99.42</v>
      </c>
      <c r="O261" s="4">
        <f>LOOKUP($A261,Sheet1!AA:AA,Sheet1!AB:AB)</f>
        <v>176.56</v>
      </c>
      <c r="P261" s="4" t="e">
        <f>LOOKUP($A261,Sheet1!AC:AC,Sheet1!AD:AD)</f>
        <v>#N/A</v>
      </c>
      <c r="Q261" s="4" t="e">
        <f>LOOKUP($A261,Sheet1!AE:AE,Sheet1!AF:AF)</f>
        <v>#N/A</v>
      </c>
    </row>
    <row r="262" spans="1:17" x14ac:dyDescent="0.2">
      <c r="A262" s="2">
        <v>33389</v>
      </c>
      <c r="B262" s="4">
        <f>LOOKUP($A262,Sheet1!A:A,Sheet1!B:B)</f>
        <v>6</v>
      </c>
      <c r="C262" s="4">
        <f>LOOKUP($A262,Sheet1!C:C,Sheet1!D:D)</f>
        <v>5.78</v>
      </c>
      <c r="D262" s="4" t="e">
        <f>LOOKUP($A262,Sheet1!E:E,Sheet1!F:F)</f>
        <v>#N/A</v>
      </c>
      <c r="E262" s="4">
        <f>LOOKUP($A262,Sheet1!G:G,Sheet1!H:H)</f>
        <v>8.0589999999999993</v>
      </c>
      <c r="F262" s="4">
        <f>LOOKUP($A262,Sheet1!I:I,Sheet1!J:J)</f>
        <v>225.88</v>
      </c>
      <c r="G262" s="4">
        <f>LOOKUP($A262,Sheet1!K:K,Sheet1!L:L)</f>
        <v>517.76</v>
      </c>
      <c r="H262" s="4">
        <f>LOOKUP($A262,Sheet1!M:M,Sheet1!N:N)</f>
        <v>389.83</v>
      </c>
      <c r="I262" s="4">
        <f>LOOKUP($A262,Sheet1!O:O,Sheet1!P:P)</f>
        <v>757.92741999999998</v>
      </c>
      <c r="J262" s="4">
        <f>LOOKUP($A262,Sheet1!Q:Q,Sheet1!R:R)</f>
        <v>399.03</v>
      </c>
      <c r="K262" s="4">
        <f>LOOKUP($A262,Sheet1!S:S,Sheet1!T:T)</f>
        <v>8.0805900000000008</v>
      </c>
      <c r="L262" s="4">
        <f>LOOKUP($A262,Sheet1!U:U,Sheet1!V:V)</f>
        <v>4244.1509999999998</v>
      </c>
      <c r="M262" s="4" t="e">
        <f>LOOKUP($A262,Sheet1!W:W,Sheet1!X:X)</f>
        <v>#N/A</v>
      </c>
      <c r="N262" s="4">
        <f>LOOKUP($A262,Sheet1!Y:Y,Sheet1!Z:Z)</f>
        <v>99.03</v>
      </c>
      <c r="O262" s="4">
        <f>LOOKUP($A262,Sheet1!AA:AA,Sheet1!AB:AB)</f>
        <v>178.64</v>
      </c>
      <c r="P262" s="4" t="e">
        <f>LOOKUP($A262,Sheet1!AC:AC,Sheet1!AD:AD)</f>
        <v>#N/A</v>
      </c>
      <c r="Q262" s="4" t="e">
        <f>LOOKUP($A262,Sheet1!AE:AE,Sheet1!AF:AF)</f>
        <v>#N/A</v>
      </c>
    </row>
    <row r="263" spans="1:17" x14ac:dyDescent="0.2">
      <c r="A263" s="2">
        <v>33419</v>
      </c>
      <c r="B263" s="4">
        <f>LOOKUP($A263,Sheet1!A:A,Sheet1!B:B)</f>
        <v>6.125</v>
      </c>
      <c r="C263" s="4">
        <f>LOOKUP($A263,Sheet1!C:C,Sheet1!D:D)</f>
        <v>5.9</v>
      </c>
      <c r="D263" s="4" t="e">
        <f>LOOKUP($A263,Sheet1!E:E,Sheet1!F:F)</f>
        <v>#N/A</v>
      </c>
      <c r="E263" s="4">
        <f>LOOKUP($A263,Sheet1!G:G,Sheet1!H:H)</f>
        <v>8.2270000000000003</v>
      </c>
      <c r="F263" s="4">
        <f>LOOKUP($A263,Sheet1!I:I,Sheet1!J:J)</f>
        <v>232.56</v>
      </c>
      <c r="G263" s="4">
        <f>LOOKUP($A263,Sheet1!K:K,Sheet1!L:L)</f>
        <v>484.85</v>
      </c>
      <c r="H263" s="4">
        <f>LOOKUP($A263,Sheet1!M:M,Sheet1!N:N)</f>
        <v>371.16</v>
      </c>
      <c r="I263" s="4">
        <f>LOOKUP($A263,Sheet1!O:O,Sheet1!P:P)</f>
        <v>700.42358000000002</v>
      </c>
      <c r="J263" s="4">
        <f>LOOKUP($A263,Sheet1!Q:Q,Sheet1!R:R)</f>
        <v>380.33</v>
      </c>
      <c r="K263" s="4">
        <f>LOOKUP($A263,Sheet1!S:S,Sheet1!T:T)</f>
        <v>7.5016800000000003</v>
      </c>
      <c r="L263" s="4">
        <f>LOOKUP($A263,Sheet1!U:U,Sheet1!V:V)</f>
        <v>3916.6433200000001</v>
      </c>
      <c r="M263" s="4" t="e">
        <f>LOOKUP($A263,Sheet1!W:W,Sheet1!X:X)</f>
        <v>#N/A</v>
      </c>
      <c r="N263" s="4">
        <f>LOOKUP($A263,Sheet1!Y:Y,Sheet1!Z:Z)</f>
        <v>92.16</v>
      </c>
      <c r="O263" s="4">
        <f>LOOKUP($A263,Sheet1!AA:AA,Sheet1!AB:AB)</f>
        <v>173.39</v>
      </c>
      <c r="P263" s="4" t="e">
        <f>LOOKUP($A263,Sheet1!AC:AC,Sheet1!AD:AD)</f>
        <v>#N/A</v>
      </c>
      <c r="Q263" s="4" t="e">
        <f>LOOKUP($A263,Sheet1!AE:AE,Sheet1!AF:AF)</f>
        <v>#N/A</v>
      </c>
    </row>
    <row r="264" spans="1:17" x14ac:dyDescent="0.2">
      <c r="A264" s="2">
        <v>33450</v>
      </c>
      <c r="B264" s="4">
        <f>LOOKUP($A264,Sheet1!A:A,Sheet1!B:B)</f>
        <v>5.9375</v>
      </c>
      <c r="C264" s="4">
        <f>LOOKUP($A264,Sheet1!C:C,Sheet1!D:D)</f>
        <v>5.82</v>
      </c>
      <c r="D264" s="4" t="e">
        <f>LOOKUP($A264,Sheet1!E:E,Sheet1!F:F)</f>
        <v>#N/A</v>
      </c>
      <c r="E264" s="4">
        <f>LOOKUP($A264,Sheet1!G:G,Sheet1!H:H)</f>
        <v>8.1470000000000002</v>
      </c>
      <c r="F264" s="4">
        <f>LOOKUP($A264,Sheet1!I:I,Sheet1!J:J)</f>
        <v>240</v>
      </c>
      <c r="G264" s="4">
        <f>LOOKUP($A264,Sheet1!K:K,Sheet1!L:L)</f>
        <v>506.78</v>
      </c>
      <c r="H264" s="4">
        <f>LOOKUP($A264,Sheet1!M:M,Sheet1!N:N)</f>
        <v>387.81</v>
      </c>
      <c r="I264" s="4">
        <f>LOOKUP($A264,Sheet1!O:O,Sheet1!P:P)</f>
        <v>736.10749999999996</v>
      </c>
      <c r="J264" s="4">
        <f>LOOKUP($A264,Sheet1!Q:Q,Sheet1!R:R)</f>
        <v>396.29</v>
      </c>
      <c r="K264" s="4">
        <f>LOOKUP($A264,Sheet1!S:S,Sheet1!T:T)</f>
        <v>7.7527999999999997</v>
      </c>
      <c r="L264" s="4">
        <f>LOOKUP($A264,Sheet1!U:U,Sheet1!V:V)</f>
        <v>4367.1368199999997</v>
      </c>
      <c r="M264" s="4" t="e">
        <f>LOOKUP($A264,Sheet1!W:W,Sheet1!X:X)</f>
        <v>#N/A</v>
      </c>
      <c r="N264" s="4">
        <f>LOOKUP($A264,Sheet1!Y:Y,Sheet1!Z:Z)</f>
        <v>94.97</v>
      </c>
      <c r="O264" s="4">
        <f>LOOKUP($A264,Sheet1!AA:AA,Sheet1!AB:AB)</f>
        <v>178.81</v>
      </c>
      <c r="P264" s="4" t="e">
        <f>LOOKUP($A264,Sheet1!AC:AC,Sheet1!AD:AD)</f>
        <v>#N/A</v>
      </c>
      <c r="Q264" s="4" t="e">
        <f>LOOKUP($A264,Sheet1!AE:AE,Sheet1!AF:AF)</f>
        <v>#N/A</v>
      </c>
    </row>
    <row r="265" spans="1:17" x14ac:dyDescent="0.2">
      <c r="A265" s="2">
        <v>33481</v>
      </c>
      <c r="B265" s="4">
        <f>LOOKUP($A265,Sheet1!A:A,Sheet1!B:B)</f>
        <v>5.6875</v>
      </c>
      <c r="C265" s="4">
        <f>LOOKUP($A265,Sheet1!C:C,Sheet1!D:D)</f>
        <v>5.66</v>
      </c>
      <c r="D265" s="4" t="e">
        <f>LOOKUP($A265,Sheet1!E:E,Sheet1!F:F)</f>
        <v>#N/A</v>
      </c>
      <c r="E265" s="4">
        <f>LOOKUP($A265,Sheet1!G:G,Sheet1!H:H)</f>
        <v>7.8159999999999998</v>
      </c>
      <c r="F265" s="4">
        <f>LOOKUP($A265,Sheet1!I:I,Sheet1!J:J)</f>
        <v>245.52</v>
      </c>
      <c r="G265" s="4">
        <f>LOOKUP($A265,Sheet1!K:K,Sheet1!L:L)</f>
        <v>504.2</v>
      </c>
      <c r="H265" s="4">
        <f>LOOKUP($A265,Sheet1!M:M,Sheet1!N:N)</f>
        <v>395.43</v>
      </c>
      <c r="I265" s="4">
        <f>LOOKUP($A265,Sheet1!O:O,Sheet1!P:P)</f>
        <v>734.38010999999995</v>
      </c>
      <c r="J265" s="4">
        <f>LOOKUP($A265,Sheet1!Q:Q,Sheet1!R:R)</f>
        <v>404.54</v>
      </c>
      <c r="K265" s="4">
        <f>LOOKUP($A265,Sheet1!S:S,Sheet1!T:T)</f>
        <v>7.3132400000000004</v>
      </c>
      <c r="L265" s="4">
        <f>LOOKUP($A265,Sheet1!U:U,Sheet1!V:V)</f>
        <v>4448.7444699999996</v>
      </c>
      <c r="M265" s="4" t="e">
        <f>LOOKUP($A265,Sheet1!W:W,Sheet1!X:X)</f>
        <v>#N/A</v>
      </c>
      <c r="N265" s="4">
        <f>LOOKUP($A265,Sheet1!Y:Y,Sheet1!Z:Z)</f>
        <v>89.89</v>
      </c>
      <c r="O265" s="4">
        <f>LOOKUP($A265,Sheet1!AA:AA,Sheet1!AB:AB)</f>
        <v>174.23</v>
      </c>
      <c r="P265" s="4" t="e">
        <f>LOOKUP($A265,Sheet1!AC:AC,Sheet1!AD:AD)</f>
        <v>#N/A</v>
      </c>
      <c r="Q265" s="4" t="e">
        <f>LOOKUP($A265,Sheet1!AE:AE,Sheet1!AF:AF)</f>
        <v>#N/A</v>
      </c>
    </row>
    <row r="266" spans="1:17" x14ac:dyDescent="0.2">
      <c r="A266" s="2">
        <v>33511</v>
      </c>
      <c r="B266" s="4">
        <f>LOOKUP($A266,Sheet1!A:A,Sheet1!B:B)</f>
        <v>5.4375</v>
      </c>
      <c r="C266" s="4">
        <f>LOOKUP($A266,Sheet1!C:C,Sheet1!D:D)</f>
        <v>5.45</v>
      </c>
      <c r="D266" s="4" t="e">
        <f>LOOKUP($A266,Sheet1!E:E,Sheet1!F:F)</f>
        <v>#N/A</v>
      </c>
      <c r="E266" s="4">
        <f>LOOKUP($A266,Sheet1!G:G,Sheet1!H:H)</f>
        <v>7.4450000000000003</v>
      </c>
      <c r="F266" s="4">
        <f>LOOKUP($A266,Sheet1!I:I,Sheet1!J:J)</f>
        <v>248.94</v>
      </c>
      <c r="G266" s="4">
        <f>LOOKUP($A266,Sheet1!K:K,Sheet1!L:L)</f>
        <v>516.42999999999995</v>
      </c>
      <c r="H266" s="4">
        <f>LOOKUP($A266,Sheet1!M:M,Sheet1!N:N)</f>
        <v>387.86</v>
      </c>
      <c r="I266" s="4">
        <f>LOOKUP($A266,Sheet1!O:O,Sheet1!P:P)</f>
        <v>744.51349000000005</v>
      </c>
      <c r="J266" s="4">
        <f>LOOKUP($A266,Sheet1!Q:Q,Sheet1!R:R)</f>
        <v>396.4</v>
      </c>
      <c r="K266" s="4">
        <f>LOOKUP($A266,Sheet1!S:S,Sheet1!T:T)</f>
        <v>7.9468399999999999</v>
      </c>
      <c r="L266" s="4">
        <f>LOOKUP($A266,Sheet1!U:U,Sheet1!V:V)</f>
        <v>4590.5966099999996</v>
      </c>
      <c r="M266" s="4" t="e">
        <f>LOOKUP($A266,Sheet1!W:W,Sheet1!X:X)</f>
        <v>#N/A</v>
      </c>
      <c r="N266" s="4">
        <f>LOOKUP($A266,Sheet1!Y:Y,Sheet1!Z:Z)</f>
        <v>96.87</v>
      </c>
      <c r="O266" s="4">
        <f>LOOKUP($A266,Sheet1!AA:AA,Sheet1!AB:AB)</f>
        <v>168.91</v>
      </c>
      <c r="P266" s="4" t="e">
        <f>LOOKUP($A266,Sheet1!AC:AC,Sheet1!AD:AD)</f>
        <v>#N/A</v>
      </c>
      <c r="Q266" s="4" t="e">
        <f>LOOKUP($A266,Sheet1!AE:AE,Sheet1!AF:AF)</f>
        <v>#N/A</v>
      </c>
    </row>
    <row r="267" spans="1:17" x14ac:dyDescent="0.2">
      <c r="A267" s="2">
        <v>33542</v>
      </c>
      <c r="B267" s="4">
        <f>LOOKUP($A267,Sheet1!A:A,Sheet1!B:B)</f>
        <v>5.1875</v>
      </c>
      <c r="C267" s="4">
        <f>LOOKUP($A267,Sheet1!C:C,Sheet1!D:D)</f>
        <v>5.21</v>
      </c>
      <c r="D267" s="4" t="e">
        <f>LOOKUP($A267,Sheet1!E:E,Sheet1!F:F)</f>
        <v>#N/A</v>
      </c>
      <c r="E267" s="4">
        <f>LOOKUP($A267,Sheet1!G:G,Sheet1!H:H)</f>
        <v>7.46</v>
      </c>
      <c r="F267" s="4">
        <f>LOOKUP($A267,Sheet1!I:I,Sheet1!J:J)</f>
        <v>257.25</v>
      </c>
      <c r="G267" s="4">
        <f>LOOKUP($A267,Sheet1!K:K,Sheet1!L:L)</f>
        <v>523.82000000000005</v>
      </c>
      <c r="H267" s="4">
        <f>LOOKUP($A267,Sheet1!M:M,Sheet1!N:N)</f>
        <v>392.46</v>
      </c>
      <c r="I267" s="4">
        <f>LOOKUP($A267,Sheet1!O:O,Sheet1!P:P)</f>
        <v>736.38229000000001</v>
      </c>
      <c r="J267" s="4">
        <f>LOOKUP($A267,Sheet1!Q:Q,Sheet1!R:R)</f>
        <v>402.95</v>
      </c>
      <c r="K267" s="4">
        <f>LOOKUP($A267,Sheet1!S:S,Sheet1!T:T)</f>
        <v>8.3261000000000003</v>
      </c>
      <c r="L267" s="4">
        <f>LOOKUP($A267,Sheet1!U:U,Sheet1!V:V)</f>
        <v>4462.7871999999998</v>
      </c>
      <c r="M267" s="4" t="e">
        <f>LOOKUP($A267,Sheet1!W:W,Sheet1!X:X)</f>
        <v>#N/A</v>
      </c>
      <c r="N267" s="4">
        <f>LOOKUP($A267,Sheet1!Y:Y,Sheet1!Z:Z)</f>
        <v>100.8</v>
      </c>
      <c r="O267" s="4">
        <f>LOOKUP($A267,Sheet1!AA:AA,Sheet1!AB:AB)</f>
        <v>171.04</v>
      </c>
      <c r="P267" s="4" t="e">
        <f>LOOKUP($A267,Sheet1!AC:AC,Sheet1!AD:AD)</f>
        <v>#N/A</v>
      </c>
      <c r="Q267" s="4" t="e">
        <f>LOOKUP($A267,Sheet1!AE:AE,Sheet1!AF:AF)</f>
        <v>#N/A</v>
      </c>
    </row>
    <row r="268" spans="1:17" x14ac:dyDescent="0.2">
      <c r="A268" s="2">
        <v>33572</v>
      </c>
      <c r="B268" s="4">
        <f>LOOKUP($A268,Sheet1!A:A,Sheet1!B:B)</f>
        <v>4.75</v>
      </c>
      <c r="C268" s="4">
        <f>LOOKUP($A268,Sheet1!C:C,Sheet1!D:D)</f>
        <v>4.8100000000000005</v>
      </c>
      <c r="D268" s="4" t="e">
        <f>LOOKUP($A268,Sheet1!E:E,Sheet1!F:F)</f>
        <v>#N/A</v>
      </c>
      <c r="E268" s="4">
        <f>LOOKUP($A268,Sheet1!G:G,Sheet1!H:H)</f>
        <v>7.3760000000000003</v>
      </c>
      <c r="F268" s="4">
        <f>LOOKUP($A268,Sheet1!I:I,Sheet1!J:J)</f>
        <v>258.58999999999997</v>
      </c>
      <c r="G268" s="4">
        <f>LOOKUP($A268,Sheet1!K:K,Sheet1!L:L)</f>
        <v>499.99</v>
      </c>
      <c r="H268" s="4">
        <f>LOOKUP($A268,Sheet1!M:M,Sheet1!N:N)</f>
        <v>375.22</v>
      </c>
      <c r="I268" s="4">
        <f>LOOKUP($A268,Sheet1!O:O,Sheet1!P:P)</f>
        <v>724.37323000000004</v>
      </c>
      <c r="J268" s="4">
        <f>LOOKUP($A268,Sheet1!Q:Q,Sheet1!R:R)</f>
        <v>386.08</v>
      </c>
      <c r="K268" s="4">
        <f>LOOKUP($A268,Sheet1!S:S,Sheet1!T:T)</f>
        <v>7.6927000000000003</v>
      </c>
      <c r="L268" s="4">
        <f>LOOKUP($A268,Sheet1!U:U,Sheet1!V:V)</f>
        <v>4278.6714899999997</v>
      </c>
      <c r="M268" s="4" t="e">
        <f>LOOKUP($A268,Sheet1!W:W,Sheet1!X:X)</f>
        <v>#N/A</v>
      </c>
      <c r="N268" s="4">
        <f>LOOKUP($A268,Sheet1!Y:Y,Sheet1!Z:Z)</f>
        <v>94.33</v>
      </c>
      <c r="O268" s="4">
        <f>LOOKUP($A268,Sheet1!AA:AA,Sheet1!AB:AB)</f>
        <v>176.08</v>
      </c>
      <c r="P268" s="4" t="e">
        <f>LOOKUP($A268,Sheet1!AC:AC,Sheet1!AD:AD)</f>
        <v>#N/A</v>
      </c>
      <c r="Q268" s="4" t="e">
        <f>LOOKUP($A268,Sheet1!AE:AE,Sheet1!AF:AF)</f>
        <v>#N/A</v>
      </c>
    </row>
    <row r="269" spans="1:17" x14ac:dyDescent="0.2">
      <c r="A269" s="2">
        <v>33603</v>
      </c>
      <c r="B269" s="4">
        <f>LOOKUP($A269,Sheet1!A:A,Sheet1!B:B)</f>
        <v>4.6875</v>
      </c>
      <c r="C269" s="4">
        <f>LOOKUP($A269,Sheet1!C:C,Sheet1!D:D)</f>
        <v>4.43</v>
      </c>
      <c r="D269" s="4" t="e">
        <f>LOOKUP($A269,Sheet1!E:E,Sheet1!F:F)</f>
        <v>#N/A</v>
      </c>
      <c r="E269" s="4">
        <f>LOOKUP($A269,Sheet1!G:G,Sheet1!H:H)</f>
        <v>6.6989999999999998</v>
      </c>
      <c r="F269" s="4">
        <f>LOOKUP($A269,Sheet1!I:I,Sheet1!J:J)</f>
        <v>262.31</v>
      </c>
      <c r="G269" s="4">
        <f>LOOKUP($A269,Sheet1!K:K,Sheet1!L:L)</f>
        <v>535.36</v>
      </c>
      <c r="H269" s="4">
        <f>LOOKUP($A269,Sheet1!M:M,Sheet1!N:N)</f>
        <v>417.09</v>
      </c>
      <c r="I269" s="4">
        <f>LOOKUP($A269,Sheet1!O:O,Sheet1!P:P)</f>
        <v>776.68760999999995</v>
      </c>
      <c r="J269" s="4">
        <f>LOOKUP($A269,Sheet1!Q:Q,Sheet1!R:R)</f>
        <v>426.08</v>
      </c>
      <c r="K269" s="4">
        <f>LOOKUP($A269,Sheet1!S:S,Sheet1!T:T)</f>
        <v>7.9348299999999998</v>
      </c>
      <c r="L269" s="4">
        <f>LOOKUP($A269,Sheet1!U:U,Sheet1!V:V)</f>
        <v>4663.8423499999999</v>
      </c>
      <c r="M269" s="4" t="e">
        <f>LOOKUP($A269,Sheet1!W:W,Sheet1!X:X)</f>
        <v>#N/A</v>
      </c>
      <c r="N269" s="4">
        <f>LOOKUP($A269,Sheet1!Y:Y,Sheet1!Z:Z)</f>
        <v>97.37</v>
      </c>
      <c r="O269" s="4">
        <f>LOOKUP($A269,Sheet1!AA:AA,Sheet1!AB:AB)</f>
        <v>184.44</v>
      </c>
      <c r="P269" s="4" t="e">
        <f>LOOKUP($A269,Sheet1!AC:AC,Sheet1!AD:AD)</f>
        <v>#N/A</v>
      </c>
      <c r="Q269" s="4" t="e">
        <f>LOOKUP($A269,Sheet1!AE:AE,Sheet1!AF:AF)</f>
        <v>#N/A</v>
      </c>
    </row>
    <row r="270" spans="1:17" x14ac:dyDescent="0.2">
      <c r="A270" s="2">
        <v>33634</v>
      </c>
      <c r="B270" s="4">
        <f>LOOKUP($A270,Sheet1!A:A,Sheet1!B:B)</f>
        <v>4.1875</v>
      </c>
      <c r="C270" s="4">
        <f>LOOKUP($A270,Sheet1!C:C,Sheet1!D:D)</f>
        <v>4.03</v>
      </c>
      <c r="D270" s="4" t="e">
        <f>LOOKUP($A270,Sheet1!E:E,Sheet1!F:F)</f>
        <v>#N/A</v>
      </c>
      <c r="E270" s="4">
        <f>LOOKUP($A270,Sheet1!G:G,Sheet1!H:H)</f>
        <v>7.274</v>
      </c>
      <c r="F270" s="4">
        <f>LOOKUP($A270,Sheet1!I:I,Sheet1!J:J)</f>
        <v>271.55</v>
      </c>
      <c r="G270" s="4">
        <f>LOOKUP($A270,Sheet1!K:K,Sheet1!L:L)</f>
        <v>524.45000000000005</v>
      </c>
      <c r="H270" s="4">
        <f>LOOKUP($A270,Sheet1!M:M,Sheet1!N:N)</f>
        <v>408.79</v>
      </c>
      <c r="I270" s="4">
        <f>LOOKUP($A270,Sheet1!O:O,Sheet1!P:P)</f>
        <v>777.81665999999996</v>
      </c>
      <c r="J270" s="4">
        <f>LOOKUP($A270,Sheet1!Q:Q,Sheet1!R:R)</f>
        <v>418.78</v>
      </c>
      <c r="K270" s="4">
        <f>LOOKUP($A270,Sheet1!S:S,Sheet1!T:T)</f>
        <v>7.5460200000000004</v>
      </c>
      <c r="L270" s="4">
        <f>LOOKUP($A270,Sheet1!U:U,Sheet1!V:V)</f>
        <v>4596.01991</v>
      </c>
      <c r="M270" s="4" t="e">
        <f>LOOKUP($A270,Sheet1!W:W,Sheet1!X:X)</f>
        <v>#N/A</v>
      </c>
      <c r="N270" s="4">
        <f>LOOKUP($A270,Sheet1!Y:Y,Sheet1!Z:Z)</f>
        <v>93.78</v>
      </c>
      <c r="O270" s="4">
        <f>LOOKUP($A270,Sheet1!AA:AA,Sheet1!AB:AB)</f>
        <v>197.05</v>
      </c>
      <c r="P270" s="4" t="e">
        <f>LOOKUP($A270,Sheet1!AC:AC,Sheet1!AD:AD)</f>
        <v>#N/A</v>
      </c>
      <c r="Q270" s="4" t="e">
        <f>LOOKUP($A270,Sheet1!AE:AE,Sheet1!AF:AF)</f>
        <v>#N/A</v>
      </c>
    </row>
    <row r="271" spans="1:17" x14ac:dyDescent="0.2">
      <c r="A271" s="2">
        <v>33663</v>
      </c>
      <c r="B271" s="4">
        <f>LOOKUP($A271,Sheet1!A:A,Sheet1!B:B)</f>
        <v>4.25</v>
      </c>
      <c r="C271" s="4">
        <f>LOOKUP($A271,Sheet1!C:C,Sheet1!D:D)</f>
        <v>4.0599999999999996</v>
      </c>
      <c r="D271" s="4" t="e">
        <f>LOOKUP($A271,Sheet1!E:E,Sheet1!F:F)</f>
        <v>#N/A</v>
      </c>
      <c r="E271" s="4">
        <f>LOOKUP($A271,Sheet1!G:G,Sheet1!H:H)</f>
        <v>7.25</v>
      </c>
      <c r="F271" s="4">
        <f>LOOKUP($A271,Sheet1!I:I,Sheet1!J:J)</f>
        <v>278.25</v>
      </c>
      <c r="G271" s="4">
        <f>LOOKUP($A271,Sheet1!K:K,Sheet1!L:L)</f>
        <v>514.4</v>
      </c>
      <c r="H271" s="4">
        <f>LOOKUP($A271,Sheet1!M:M,Sheet1!N:N)</f>
        <v>412.7</v>
      </c>
      <c r="I271" s="4">
        <f>LOOKUP($A271,Sheet1!O:O,Sheet1!P:P)</f>
        <v>774.40214000000003</v>
      </c>
      <c r="J271" s="4">
        <f>LOOKUP($A271,Sheet1!Q:Q,Sheet1!R:R)</f>
        <v>421.99</v>
      </c>
      <c r="K271" s="4">
        <f>LOOKUP($A271,Sheet1!S:S,Sheet1!T:T)</f>
        <v>6.9309399999999997</v>
      </c>
      <c r="L271" s="4">
        <f>LOOKUP($A271,Sheet1!U:U,Sheet1!V:V)</f>
        <v>4503.4033399999998</v>
      </c>
      <c r="M271" s="4" t="e">
        <f>LOOKUP($A271,Sheet1!W:W,Sheet1!X:X)</f>
        <v>#N/A</v>
      </c>
      <c r="N271" s="4">
        <f>LOOKUP($A271,Sheet1!Y:Y,Sheet1!Z:Z)</f>
        <v>86.93</v>
      </c>
      <c r="O271" s="4">
        <f>LOOKUP($A271,Sheet1!AA:AA,Sheet1!AB:AB)</f>
        <v>203.6</v>
      </c>
      <c r="P271" s="4" t="e">
        <f>LOOKUP($A271,Sheet1!AC:AC,Sheet1!AD:AD)</f>
        <v>#N/A</v>
      </c>
      <c r="Q271" s="4" t="e">
        <f>LOOKUP($A271,Sheet1!AE:AE,Sheet1!AF:AF)</f>
        <v>#N/A</v>
      </c>
    </row>
    <row r="272" spans="1:17" x14ac:dyDescent="0.2">
      <c r="A272" s="2">
        <v>33694</v>
      </c>
      <c r="B272" s="4">
        <f>LOOKUP($A272,Sheet1!A:A,Sheet1!B:B)</f>
        <v>4.25</v>
      </c>
      <c r="C272" s="4">
        <f>LOOKUP($A272,Sheet1!C:C,Sheet1!D:D)</f>
        <v>3.98</v>
      </c>
      <c r="D272" s="4" t="e">
        <f>LOOKUP($A272,Sheet1!E:E,Sheet1!F:F)</f>
        <v>#N/A</v>
      </c>
      <c r="E272" s="4">
        <f>LOOKUP($A272,Sheet1!G:G,Sheet1!H:H)</f>
        <v>7.5280000000000005</v>
      </c>
      <c r="F272" s="4">
        <f>LOOKUP($A272,Sheet1!I:I,Sheet1!J:J)</f>
        <v>281.7</v>
      </c>
      <c r="G272" s="4">
        <f>LOOKUP($A272,Sheet1!K:K,Sheet1!L:L)</f>
        <v>489.18</v>
      </c>
      <c r="H272" s="4">
        <f>LOOKUP($A272,Sheet1!M:M,Sheet1!N:N)</f>
        <v>403.69</v>
      </c>
      <c r="I272" s="4">
        <f>LOOKUP($A272,Sheet1!O:O,Sheet1!P:P)</f>
        <v>758.25567999999998</v>
      </c>
      <c r="J272" s="4">
        <f>LOOKUP($A272,Sheet1!Q:Q,Sheet1!R:R)</f>
        <v>412.17</v>
      </c>
      <c r="K272" s="4">
        <f>LOOKUP($A272,Sheet1!S:S,Sheet1!T:T)</f>
        <v>6.1837600000000004</v>
      </c>
      <c r="L272" s="4">
        <f>LOOKUP($A272,Sheet1!U:U,Sheet1!V:V)</f>
        <v>4236.7457999999997</v>
      </c>
      <c r="M272" s="4" t="e">
        <f>LOOKUP($A272,Sheet1!W:W,Sheet1!X:X)</f>
        <v>#N/A</v>
      </c>
      <c r="N272" s="4">
        <f>LOOKUP($A272,Sheet1!Y:Y,Sheet1!Z:Z)</f>
        <v>78.36</v>
      </c>
      <c r="O272" s="4">
        <f>LOOKUP($A272,Sheet1!AA:AA,Sheet1!AB:AB)</f>
        <v>201.43</v>
      </c>
      <c r="P272" s="4" t="e">
        <f>LOOKUP($A272,Sheet1!AC:AC,Sheet1!AD:AD)</f>
        <v>#N/A</v>
      </c>
      <c r="Q272" s="4" t="e">
        <f>LOOKUP($A272,Sheet1!AE:AE,Sheet1!AF:AF)</f>
        <v>#N/A</v>
      </c>
    </row>
    <row r="273" spans="1:17" x14ac:dyDescent="0.2">
      <c r="A273" s="2">
        <v>33724</v>
      </c>
      <c r="B273" s="4">
        <f>LOOKUP($A273,Sheet1!A:A,Sheet1!B:B)</f>
        <v>3.9375</v>
      </c>
      <c r="C273" s="4">
        <f>LOOKUP($A273,Sheet1!C:C,Sheet1!D:D)</f>
        <v>3.73</v>
      </c>
      <c r="D273" s="4" t="e">
        <f>LOOKUP($A273,Sheet1!E:E,Sheet1!F:F)</f>
        <v>#N/A</v>
      </c>
      <c r="E273" s="4">
        <f>LOOKUP($A273,Sheet1!G:G,Sheet1!H:H)</f>
        <v>7.5830000000000002</v>
      </c>
      <c r="F273" s="4">
        <f>LOOKUP($A273,Sheet1!I:I,Sheet1!J:J)</f>
        <v>282.77</v>
      </c>
      <c r="G273" s="4">
        <f>LOOKUP($A273,Sheet1!K:K,Sheet1!L:L)</f>
        <v>494.99</v>
      </c>
      <c r="H273" s="4">
        <f>LOOKUP($A273,Sheet1!M:M,Sheet1!N:N)</f>
        <v>414.95</v>
      </c>
      <c r="I273" s="4">
        <f>LOOKUP($A273,Sheet1!O:O,Sheet1!P:P)</f>
        <v>770.99536999999998</v>
      </c>
      <c r="J273" s="4">
        <f>LOOKUP($A273,Sheet1!Q:Q,Sheet1!R:R)</f>
        <v>422.07</v>
      </c>
      <c r="K273" s="4">
        <f>LOOKUP($A273,Sheet1!S:S,Sheet1!T:T)</f>
        <v>5.7925399999999998</v>
      </c>
      <c r="L273" s="4">
        <f>LOOKUP($A273,Sheet1!U:U,Sheet1!V:V)</f>
        <v>4716.0704599999999</v>
      </c>
      <c r="M273" s="4" t="e">
        <f>LOOKUP($A273,Sheet1!W:W,Sheet1!X:X)</f>
        <v>#N/A</v>
      </c>
      <c r="N273" s="4">
        <f>LOOKUP($A273,Sheet1!Y:Y,Sheet1!Z:Z)</f>
        <v>74.36</v>
      </c>
      <c r="O273" s="4">
        <f>LOOKUP($A273,Sheet1!AA:AA,Sheet1!AB:AB)</f>
        <v>208.24</v>
      </c>
      <c r="P273" s="4" t="e">
        <f>LOOKUP($A273,Sheet1!AC:AC,Sheet1!AD:AD)</f>
        <v>#N/A</v>
      </c>
      <c r="Q273" s="4" t="e">
        <f>LOOKUP($A273,Sheet1!AE:AE,Sheet1!AF:AF)</f>
        <v>#N/A</v>
      </c>
    </row>
    <row r="274" spans="1:17" x14ac:dyDescent="0.2">
      <c r="A274" s="2">
        <v>33755</v>
      </c>
      <c r="B274" s="4">
        <f>LOOKUP($A274,Sheet1!A:A,Sheet1!B:B)</f>
        <v>4</v>
      </c>
      <c r="C274" s="4">
        <f>LOOKUP($A274,Sheet1!C:C,Sheet1!D:D)</f>
        <v>3.82</v>
      </c>
      <c r="D274" s="4" t="e">
        <f>LOOKUP($A274,Sheet1!E:E,Sheet1!F:F)</f>
        <v>#N/A</v>
      </c>
      <c r="E274" s="4">
        <f>LOOKUP($A274,Sheet1!G:G,Sheet1!H:H)</f>
        <v>7.3179999999999996</v>
      </c>
      <c r="F274" s="4">
        <f>LOOKUP($A274,Sheet1!I:I,Sheet1!J:J)</f>
        <v>286.76</v>
      </c>
      <c r="G274" s="4">
        <f>LOOKUP($A274,Sheet1!K:K,Sheet1!L:L)</f>
        <v>513.66999999999996</v>
      </c>
      <c r="H274" s="4">
        <f>LOOKUP($A274,Sheet1!M:M,Sheet1!N:N)</f>
        <v>415.35</v>
      </c>
      <c r="I274" s="4">
        <f>LOOKUP($A274,Sheet1!O:O,Sheet1!P:P)</f>
        <v>826.53480000000002</v>
      </c>
      <c r="J274" s="4">
        <f>LOOKUP($A274,Sheet1!Q:Q,Sheet1!R:R)</f>
        <v>422.78</v>
      </c>
      <c r="K274" s="4">
        <f>LOOKUP($A274,Sheet1!S:S,Sheet1!T:T)</f>
        <v>6.2471300000000003</v>
      </c>
      <c r="L274" s="4">
        <f>LOOKUP($A274,Sheet1!U:U,Sheet1!V:V)</f>
        <v>4954.0959000000003</v>
      </c>
      <c r="M274" s="4" t="e">
        <f>LOOKUP($A274,Sheet1!W:W,Sheet1!X:X)</f>
        <v>#N/A</v>
      </c>
      <c r="N274" s="4">
        <f>LOOKUP($A274,Sheet1!Y:Y,Sheet1!Z:Z)</f>
        <v>80.13</v>
      </c>
      <c r="O274" s="4">
        <f>LOOKUP($A274,Sheet1!AA:AA,Sheet1!AB:AB)</f>
        <v>222.08</v>
      </c>
      <c r="P274" s="4" t="e">
        <f>LOOKUP($A274,Sheet1!AC:AC,Sheet1!AD:AD)</f>
        <v>#N/A</v>
      </c>
      <c r="Q274" s="4" t="e">
        <f>LOOKUP($A274,Sheet1!AE:AE,Sheet1!AF:AF)</f>
        <v>#N/A</v>
      </c>
    </row>
    <row r="275" spans="1:17" x14ac:dyDescent="0.2">
      <c r="A275" s="2">
        <v>33785</v>
      </c>
      <c r="B275" s="4">
        <f>LOOKUP($A275,Sheet1!A:A,Sheet1!B:B)</f>
        <v>3.9375</v>
      </c>
      <c r="C275" s="4">
        <f>LOOKUP($A275,Sheet1!C:C,Sheet1!D:D)</f>
        <v>3.76</v>
      </c>
      <c r="D275" s="4" t="e">
        <f>LOOKUP($A275,Sheet1!E:E,Sheet1!F:F)</f>
        <v>#N/A</v>
      </c>
      <c r="E275" s="4">
        <f>LOOKUP($A275,Sheet1!G:G,Sheet1!H:H)</f>
        <v>7.1210000000000004</v>
      </c>
      <c r="F275" s="4">
        <f>LOOKUP($A275,Sheet1!I:I,Sheet1!J:J)</f>
        <v>289.45999999999998</v>
      </c>
      <c r="G275" s="4">
        <f>LOOKUP($A275,Sheet1!K:K,Sheet1!L:L)</f>
        <v>495.42</v>
      </c>
      <c r="H275" s="4">
        <f>LOOKUP($A275,Sheet1!M:M,Sheet1!N:N)</f>
        <v>408.14</v>
      </c>
      <c r="I275" s="4">
        <f>LOOKUP($A275,Sheet1!O:O,Sheet1!P:P)</f>
        <v>854.69552999999996</v>
      </c>
      <c r="J275" s="4">
        <f>LOOKUP($A275,Sheet1!Q:Q,Sheet1!R:R)</f>
        <v>415.75</v>
      </c>
      <c r="K275" s="4">
        <f>LOOKUP($A275,Sheet1!S:S,Sheet1!T:T)</f>
        <v>5.6784800000000004</v>
      </c>
      <c r="L275" s="4">
        <f>LOOKUP($A275,Sheet1!U:U,Sheet1!V:V)</f>
        <v>4802.88591</v>
      </c>
      <c r="M275" s="4" t="e">
        <f>LOOKUP($A275,Sheet1!W:W,Sheet1!X:X)</f>
        <v>#N/A</v>
      </c>
      <c r="N275" s="4">
        <f>LOOKUP($A275,Sheet1!Y:Y,Sheet1!Z:Z)</f>
        <v>73.849999999999994</v>
      </c>
      <c r="O275" s="4">
        <f>LOOKUP($A275,Sheet1!AA:AA,Sheet1!AB:AB)</f>
        <v>225.78</v>
      </c>
      <c r="P275" s="4" t="e">
        <f>LOOKUP($A275,Sheet1!AC:AC,Sheet1!AD:AD)</f>
        <v>#N/A</v>
      </c>
      <c r="Q275" s="4" t="e">
        <f>LOOKUP($A275,Sheet1!AE:AE,Sheet1!AF:AF)</f>
        <v>#N/A</v>
      </c>
    </row>
    <row r="276" spans="1:17" x14ac:dyDescent="0.2">
      <c r="A276" s="2">
        <v>33816</v>
      </c>
      <c r="B276" s="4">
        <f>LOOKUP($A276,Sheet1!A:A,Sheet1!B:B)</f>
        <v>3.375</v>
      </c>
      <c r="C276" s="4">
        <f>LOOKUP($A276,Sheet1!C:C,Sheet1!D:D)</f>
        <v>3.25</v>
      </c>
      <c r="D276" s="4" t="e">
        <f>LOOKUP($A276,Sheet1!E:E,Sheet1!F:F)</f>
        <v>#N/A</v>
      </c>
      <c r="E276" s="4">
        <f>LOOKUP($A276,Sheet1!G:G,Sheet1!H:H)</f>
        <v>6.7089999999999996</v>
      </c>
      <c r="F276" s="4">
        <f>LOOKUP($A276,Sheet1!I:I,Sheet1!J:J)</f>
        <v>293.83</v>
      </c>
      <c r="G276" s="4">
        <f>LOOKUP($A276,Sheet1!K:K,Sheet1!L:L)</f>
        <v>495.64</v>
      </c>
      <c r="H276" s="4">
        <f>LOOKUP($A276,Sheet1!M:M,Sheet1!N:N)</f>
        <v>424.21</v>
      </c>
      <c r="I276" s="4">
        <f>LOOKUP($A276,Sheet1!O:O,Sheet1!P:P)</f>
        <v>863.13184999999999</v>
      </c>
      <c r="J276" s="4">
        <f>LOOKUP($A276,Sheet1!Q:Q,Sheet1!R:R)</f>
        <v>431.55</v>
      </c>
      <c r="K276" s="4">
        <f>LOOKUP($A276,Sheet1!S:S,Sheet1!T:T)</f>
        <v>5.6034800000000002</v>
      </c>
      <c r="L276" s="4">
        <f>LOOKUP($A276,Sheet1!U:U,Sheet1!V:V)</f>
        <v>4625.22919</v>
      </c>
      <c r="M276" s="4" t="e">
        <f>LOOKUP($A276,Sheet1!W:W,Sheet1!X:X)</f>
        <v>#N/A</v>
      </c>
      <c r="N276" s="4">
        <f>LOOKUP($A276,Sheet1!Y:Y,Sheet1!Z:Z)</f>
        <v>72.760000000000005</v>
      </c>
      <c r="O276" s="4">
        <f>LOOKUP($A276,Sheet1!AA:AA,Sheet1!AB:AB)</f>
        <v>219.43</v>
      </c>
      <c r="P276" s="4" t="e">
        <f>LOOKUP($A276,Sheet1!AC:AC,Sheet1!AD:AD)</f>
        <v>#N/A</v>
      </c>
      <c r="Q276" s="4" t="e">
        <f>LOOKUP($A276,Sheet1!AE:AE,Sheet1!AF:AF)</f>
        <v>#N/A</v>
      </c>
    </row>
    <row r="277" spans="1:17" x14ac:dyDescent="0.2">
      <c r="A277" s="2">
        <v>33847</v>
      </c>
      <c r="B277" s="4">
        <f>LOOKUP($A277,Sheet1!A:A,Sheet1!B:B)</f>
        <v>3.5</v>
      </c>
      <c r="C277" s="4">
        <f>LOOKUP($A277,Sheet1!C:C,Sheet1!D:D)</f>
        <v>3.3</v>
      </c>
      <c r="D277" s="4" t="e">
        <f>LOOKUP($A277,Sheet1!E:E,Sheet1!F:F)</f>
        <v>#N/A</v>
      </c>
      <c r="E277" s="4">
        <f>LOOKUP($A277,Sheet1!G:G,Sheet1!H:H)</f>
        <v>6.6040000000000001</v>
      </c>
      <c r="F277" s="4">
        <f>LOOKUP($A277,Sheet1!I:I,Sheet1!J:J)</f>
        <v>297.68</v>
      </c>
      <c r="G277" s="4">
        <f>LOOKUP($A277,Sheet1!K:K,Sheet1!L:L)</f>
        <v>506.64</v>
      </c>
      <c r="H277" s="4">
        <f>LOOKUP($A277,Sheet1!M:M,Sheet1!N:N)</f>
        <v>414.03</v>
      </c>
      <c r="I277" s="4">
        <f>LOOKUP($A277,Sheet1!O:O,Sheet1!P:P)</f>
        <v>876.53552000000002</v>
      </c>
      <c r="J277" s="4">
        <f>LOOKUP($A277,Sheet1!Q:Q,Sheet1!R:R)</f>
        <v>420.21</v>
      </c>
      <c r="K277" s="4">
        <f>LOOKUP($A277,Sheet1!S:S,Sheet1!T:T)</f>
        <v>6.5903299999999998</v>
      </c>
      <c r="L277" s="4">
        <f>LOOKUP($A277,Sheet1!U:U,Sheet1!V:V)</f>
        <v>4583.1108700000004</v>
      </c>
      <c r="M277" s="4" t="e">
        <f>LOOKUP($A277,Sheet1!W:W,Sheet1!X:X)</f>
        <v>#N/A</v>
      </c>
      <c r="N277" s="4">
        <f>LOOKUP($A277,Sheet1!Y:Y,Sheet1!Z:Z)</f>
        <v>83.31</v>
      </c>
      <c r="O277" s="4">
        <f>LOOKUP($A277,Sheet1!AA:AA,Sheet1!AB:AB)</f>
        <v>211.73</v>
      </c>
      <c r="P277" s="4" t="e">
        <f>LOOKUP($A277,Sheet1!AC:AC,Sheet1!AD:AD)</f>
        <v>#N/A</v>
      </c>
      <c r="Q277" s="4" t="e">
        <f>LOOKUP($A277,Sheet1!AE:AE,Sheet1!AF:AF)</f>
        <v>#N/A</v>
      </c>
    </row>
    <row r="278" spans="1:17" x14ac:dyDescent="0.2">
      <c r="A278" s="2">
        <v>33877</v>
      </c>
      <c r="B278" s="4">
        <f>LOOKUP($A278,Sheet1!A:A,Sheet1!B:B)</f>
        <v>3.125</v>
      </c>
      <c r="C278" s="4">
        <f>LOOKUP($A278,Sheet1!C:C,Sheet1!D:D)</f>
        <v>3.22</v>
      </c>
      <c r="D278" s="4" t="e">
        <f>LOOKUP($A278,Sheet1!E:E,Sheet1!F:F)</f>
        <v>#N/A</v>
      </c>
      <c r="E278" s="4">
        <f>LOOKUP($A278,Sheet1!G:G,Sheet1!H:H)</f>
        <v>6.3540000000000001</v>
      </c>
      <c r="F278" s="4">
        <f>LOOKUP($A278,Sheet1!I:I,Sheet1!J:J)</f>
        <v>300.70999999999998</v>
      </c>
      <c r="G278" s="4">
        <f>LOOKUP($A278,Sheet1!K:K,Sheet1!L:L)</f>
        <v>500.95</v>
      </c>
      <c r="H278" s="4">
        <f>LOOKUP($A278,Sheet1!M:M,Sheet1!N:N)</f>
        <v>417.8</v>
      </c>
      <c r="I278" s="4">
        <f>LOOKUP($A278,Sheet1!O:O,Sheet1!P:P)</f>
        <v>926.39878999999996</v>
      </c>
      <c r="J278" s="4">
        <f>LOOKUP($A278,Sheet1!Q:Q,Sheet1!R:R)</f>
        <v>421.54</v>
      </c>
      <c r="K278" s="4">
        <f>LOOKUP($A278,Sheet1!S:S,Sheet1!T:T)</f>
        <v>6.4177400000000002</v>
      </c>
      <c r="L278" s="4">
        <f>LOOKUP($A278,Sheet1!U:U,Sheet1!V:V)</f>
        <v>4537.4468999999999</v>
      </c>
      <c r="M278" s="4" t="e">
        <f>LOOKUP($A278,Sheet1!W:W,Sheet1!X:X)</f>
        <v>#N/A</v>
      </c>
      <c r="N278" s="4">
        <f>LOOKUP($A278,Sheet1!Y:Y,Sheet1!Z:Z)</f>
        <v>81.7</v>
      </c>
      <c r="O278" s="4">
        <f>LOOKUP($A278,Sheet1!AA:AA,Sheet1!AB:AB)</f>
        <v>215.56</v>
      </c>
      <c r="P278" s="4" t="e">
        <f>LOOKUP($A278,Sheet1!AC:AC,Sheet1!AD:AD)</f>
        <v>#N/A</v>
      </c>
      <c r="Q278" s="4" t="e">
        <f>LOOKUP($A278,Sheet1!AE:AE,Sheet1!AF:AF)</f>
        <v>#N/A</v>
      </c>
    </row>
    <row r="279" spans="1:17" x14ac:dyDescent="0.2">
      <c r="A279" s="2">
        <v>33908</v>
      </c>
      <c r="B279" s="4">
        <f>LOOKUP($A279,Sheet1!A:A,Sheet1!B:B)</f>
        <v>3.25</v>
      </c>
      <c r="C279" s="4">
        <f>LOOKUP($A279,Sheet1!C:C,Sheet1!D:D)</f>
        <v>3.1</v>
      </c>
      <c r="D279" s="4" t="e">
        <f>LOOKUP($A279,Sheet1!E:E,Sheet1!F:F)</f>
        <v>#N/A</v>
      </c>
      <c r="E279" s="4">
        <f>LOOKUP($A279,Sheet1!G:G,Sheet1!H:H)</f>
        <v>6.7889999999999997</v>
      </c>
      <c r="F279" s="4">
        <f>LOOKUP($A279,Sheet1!I:I,Sheet1!J:J)</f>
        <v>296.47000000000003</v>
      </c>
      <c r="G279" s="4">
        <f>LOOKUP($A279,Sheet1!K:K,Sheet1!L:L)</f>
        <v>486.38</v>
      </c>
      <c r="H279" s="4">
        <f>LOOKUP($A279,Sheet1!M:M,Sheet1!N:N)</f>
        <v>418.68</v>
      </c>
      <c r="I279" s="4">
        <f>LOOKUP($A279,Sheet1!O:O,Sheet1!P:P)</f>
        <v>838.79794000000004</v>
      </c>
      <c r="J279" s="4">
        <f>LOOKUP($A279,Sheet1!Q:Q,Sheet1!R:R)</f>
        <v>423.51</v>
      </c>
      <c r="K279" s="4">
        <f>LOOKUP($A279,Sheet1!S:S,Sheet1!T:T)</f>
        <v>6.1191000000000004</v>
      </c>
      <c r="L279" s="4">
        <f>LOOKUP($A279,Sheet1!U:U,Sheet1!V:V)</f>
        <v>4142.9606299999996</v>
      </c>
      <c r="M279" s="4" t="e">
        <f>LOOKUP($A279,Sheet1!W:W,Sheet1!X:X)</f>
        <v>#N/A</v>
      </c>
      <c r="N279" s="4">
        <f>LOOKUP($A279,Sheet1!Y:Y,Sheet1!Z:Z)</f>
        <v>79.3</v>
      </c>
      <c r="O279" s="4">
        <f>LOOKUP($A279,Sheet1!AA:AA,Sheet1!AB:AB)</f>
        <v>234.48</v>
      </c>
      <c r="P279" s="4" t="e">
        <f>LOOKUP($A279,Sheet1!AC:AC,Sheet1!AD:AD)</f>
        <v>#N/A</v>
      </c>
      <c r="Q279" s="4" t="e">
        <f>LOOKUP($A279,Sheet1!AE:AE,Sheet1!AF:AF)</f>
        <v>#N/A</v>
      </c>
    </row>
    <row r="280" spans="1:17" x14ac:dyDescent="0.2">
      <c r="A280" s="2">
        <v>33938</v>
      </c>
      <c r="B280" s="4">
        <f>LOOKUP($A280,Sheet1!A:A,Sheet1!B:B)</f>
        <v>4.25</v>
      </c>
      <c r="C280" s="4">
        <f>LOOKUP($A280,Sheet1!C:C,Sheet1!D:D)</f>
        <v>3.09</v>
      </c>
      <c r="D280" s="4" t="e">
        <f>LOOKUP($A280,Sheet1!E:E,Sheet1!F:F)</f>
        <v>#N/A</v>
      </c>
      <c r="E280" s="4">
        <f>LOOKUP($A280,Sheet1!G:G,Sheet1!H:H)</f>
        <v>6.9370000000000003</v>
      </c>
      <c r="F280" s="4">
        <f>LOOKUP($A280,Sheet1!I:I,Sheet1!J:J)</f>
        <v>300.2</v>
      </c>
      <c r="G280" s="4">
        <f>LOOKUP($A280,Sheet1!K:K,Sheet1!L:L)</f>
        <v>494.11</v>
      </c>
      <c r="H280" s="4">
        <f>LOOKUP($A280,Sheet1!M:M,Sheet1!N:N)</f>
        <v>431.35</v>
      </c>
      <c r="I280" s="4">
        <f>LOOKUP($A280,Sheet1!O:O,Sheet1!P:P)</f>
        <v>803.01319999999998</v>
      </c>
      <c r="J280" s="4">
        <f>LOOKUP($A280,Sheet1!Q:Q,Sheet1!R:R)</f>
        <v>434.63</v>
      </c>
      <c r="K280" s="4">
        <f>LOOKUP($A280,Sheet1!S:S,Sheet1!T:T)</f>
        <v>6.2742699999999996</v>
      </c>
      <c r="L280" s="4">
        <f>LOOKUP($A280,Sheet1!U:U,Sheet1!V:V)</f>
        <v>4215.7175500000003</v>
      </c>
      <c r="M280" s="4" t="e">
        <f>LOOKUP($A280,Sheet1!W:W,Sheet1!X:X)</f>
        <v>#N/A</v>
      </c>
      <c r="N280" s="4">
        <f>LOOKUP($A280,Sheet1!Y:Y,Sheet1!Z:Z)</f>
        <v>80.56</v>
      </c>
      <c r="O280" s="4">
        <f>LOOKUP($A280,Sheet1!AA:AA,Sheet1!AB:AB)</f>
        <v>225.58</v>
      </c>
      <c r="P280" s="4" t="e">
        <f>LOOKUP($A280,Sheet1!AC:AC,Sheet1!AD:AD)</f>
        <v>#N/A</v>
      </c>
      <c r="Q280" s="4" t="e">
        <f>LOOKUP($A280,Sheet1!AE:AE,Sheet1!AF:AF)</f>
        <v>#N/A</v>
      </c>
    </row>
    <row r="281" spans="1:17" x14ac:dyDescent="0.2">
      <c r="A281" s="2">
        <v>33969</v>
      </c>
      <c r="B281" s="4">
        <f>LOOKUP($A281,Sheet1!A:A,Sheet1!B:B)</f>
        <v>3.3125</v>
      </c>
      <c r="C281" s="4">
        <f>LOOKUP($A281,Sheet1!C:C,Sheet1!D:D)</f>
        <v>2.92</v>
      </c>
      <c r="D281" s="4" t="e">
        <f>LOOKUP($A281,Sheet1!E:E,Sheet1!F:F)</f>
        <v>#N/A</v>
      </c>
      <c r="E281" s="4">
        <f>LOOKUP($A281,Sheet1!G:G,Sheet1!H:H)</f>
        <v>6.6859999999999999</v>
      </c>
      <c r="F281" s="4">
        <f>LOOKUP($A281,Sheet1!I:I,Sheet1!J:J)</f>
        <v>303.63</v>
      </c>
      <c r="G281" s="4">
        <f>LOOKUP($A281,Sheet1!K:K,Sheet1!L:L)</f>
        <v>497.13</v>
      </c>
      <c r="H281" s="4">
        <f>LOOKUP($A281,Sheet1!M:M,Sheet1!N:N)</f>
        <v>435.71</v>
      </c>
      <c r="I281" s="4">
        <f>LOOKUP($A281,Sheet1!O:O,Sheet1!P:P)</f>
        <v>844.97880999999995</v>
      </c>
      <c r="J281" s="4">
        <f>LOOKUP($A281,Sheet1!Q:Q,Sheet1!R:R)</f>
        <v>438.72</v>
      </c>
      <c r="K281" s="4">
        <f>LOOKUP($A281,Sheet1!S:S,Sheet1!T:T)</f>
        <v>6.17753</v>
      </c>
      <c r="L281" s="4">
        <f>LOOKUP($A281,Sheet1!U:U,Sheet1!V:V)</f>
        <v>4299.63825</v>
      </c>
      <c r="M281" s="4">
        <f>LOOKUP($A281,Sheet1!W:W,Sheet1!X:X)</f>
        <v>12.914059999999999</v>
      </c>
      <c r="N281" s="4">
        <f>LOOKUP($A281,Sheet1!Y:Y,Sheet1!Z:Z)</f>
        <v>79.13</v>
      </c>
      <c r="O281" s="4">
        <f>LOOKUP($A281,Sheet1!AA:AA,Sheet1!AB:AB)</f>
        <v>218.48</v>
      </c>
      <c r="P281" s="4" t="e">
        <f>LOOKUP($A281,Sheet1!AC:AC,Sheet1!AD:AD)</f>
        <v>#N/A</v>
      </c>
      <c r="Q281" s="4" t="e">
        <f>LOOKUP($A281,Sheet1!AE:AE,Sheet1!AF:AF)</f>
        <v>#N/A</v>
      </c>
    </row>
    <row r="282" spans="1:17" x14ac:dyDescent="0.2">
      <c r="A282" s="2">
        <v>34000</v>
      </c>
      <c r="B282" s="4">
        <f>LOOKUP($A282,Sheet1!A:A,Sheet1!B:B)</f>
        <v>3.1875</v>
      </c>
      <c r="C282" s="4">
        <f>LOOKUP($A282,Sheet1!C:C,Sheet1!D:D)</f>
        <v>3.02</v>
      </c>
      <c r="D282" s="4" t="e">
        <f>LOOKUP($A282,Sheet1!E:E,Sheet1!F:F)</f>
        <v>#N/A</v>
      </c>
      <c r="E282" s="4">
        <f>LOOKUP($A282,Sheet1!G:G,Sheet1!H:H)</f>
        <v>6.359</v>
      </c>
      <c r="F282" s="4">
        <f>LOOKUP($A282,Sheet1!I:I,Sheet1!J:J)</f>
        <v>312.45999999999998</v>
      </c>
      <c r="G282" s="4">
        <f>LOOKUP($A282,Sheet1!K:K,Sheet1!L:L)</f>
        <v>497.83</v>
      </c>
      <c r="H282" s="4">
        <f>LOOKUP($A282,Sheet1!M:M,Sheet1!N:N)</f>
        <v>438.78</v>
      </c>
      <c r="I282" s="4">
        <f>LOOKUP($A282,Sheet1!O:O,Sheet1!P:P)</f>
        <v>849.57664</v>
      </c>
      <c r="J282" s="4">
        <f>LOOKUP($A282,Sheet1!Q:Q,Sheet1!R:R)</f>
        <v>440.88</v>
      </c>
      <c r="K282" s="4">
        <f>LOOKUP($A282,Sheet1!S:S,Sheet1!T:T)</f>
        <v>6.1558599999999997</v>
      </c>
      <c r="L282" s="4">
        <f>LOOKUP($A282,Sheet1!U:U,Sheet1!V:V)</f>
        <v>4171.7798499999999</v>
      </c>
      <c r="M282" s="4">
        <f>LOOKUP($A282,Sheet1!W:W,Sheet1!X:X)</f>
        <v>12.771129999999999</v>
      </c>
      <c r="N282" s="4">
        <f>LOOKUP($A282,Sheet1!Y:Y,Sheet1!Z:Z)</f>
        <v>79.17</v>
      </c>
      <c r="O282" s="4">
        <f>LOOKUP($A282,Sheet1!AA:AA,Sheet1!AB:AB)</f>
        <v>225.02</v>
      </c>
      <c r="P282" s="4" t="e">
        <f>LOOKUP($A282,Sheet1!AC:AC,Sheet1!AD:AD)</f>
        <v>#N/A</v>
      </c>
      <c r="Q282" s="4" t="e">
        <f>LOOKUP($A282,Sheet1!AE:AE,Sheet1!AF:AF)</f>
        <v>#N/A</v>
      </c>
    </row>
    <row r="283" spans="1:17" x14ac:dyDescent="0.2">
      <c r="A283" s="2">
        <v>34028</v>
      </c>
      <c r="B283" s="4">
        <f>LOOKUP($A283,Sheet1!A:A,Sheet1!B:B)</f>
        <v>3.1875</v>
      </c>
      <c r="C283" s="4">
        <f>LOOKUP($A283,Sheet1!C:C,Sheet1!D:D)</f>
        <v>3.03</v>
      </c>
      <c r="D283" s="4" t="e">
        <f>LOOKUP($A283,Sheet1!E:E,Sheet1!F:F)</f>
        <v>#N/A</v>
      </c>
      <c r="E283" s="4">
        <f>LOOKUP($A283,Sheet1!G:G,Sheet1!H:H)</f>
        <v>6.02</v>
      </c>
      <c r="F283" s="4">
        <f>LOOKUP($A283,Sheet1!I:I,Sheet1!J:J)</f>
        <v>317.97000000000003</v>
      </c>
      <c r="G283" s="4">
        <f>LOOKUP($A283,Sheet1!K:K,Sheet1!L:L)</f>
        <v>508.67</v>
      </c>
      <c r="H283" s="4">
        <f>LOOKUP($A283,Sheet1!M:M,Sheet1!N:N)</f>
        <v>443.38</v>
      </c>
      <c r="I283" s="4">
        <f>LOOKUP($A283,Sheet1!O:O,Sheet1!P:P)</f>
        <v>842.12043000000006</v>
      </c>
      <c r="J283" s="4">
        <f>LOOKUP($A283,Sheet1!Q:Q,Sheet1!R:R)</f>
        <v>446.63</v>
      </c>
      <c r="K283" s="4">
        <f>LOOKUP($A283,Sheet1!S:S,Sheet1!T:T)</f>
        <v>6.4064499999999995</v>
      </c>
      <c r="L283" s="4">
        <f>LOOKUP($A283,Sheet1!U:U,Sheet1!V:V)</f>
        <v>4088.3339999999998</v>
      </c>
      <c r="M283" s="4">
        <f>LOOKUP($A283,Sheet1!W:W,Sheet1!X:X)</f>
        <v>14.055300000000001</v>
      </c>
      <c r="N283" s="4">
        <f>LOOKUP($A283,Sheet1!Y:Y,Sheet1!Z:Z)</f>
        <v>82.71</v>
      </c>
      <c r="O283" s="4">
        <f>LOOKUP($A283,Sheet1!AA:AA,Sheet1!AB:AB)</f>
        <v>237.86</v>
      </c>
      <c r="P283" s="4" t="e">
        <f>LOOKUP($A283,Sheet1!AC:AC,Sheet1!AD:AD)</f>
        <v>#N/A</v>
      </c>
      <c r="Q283" s="4" t="e">
        <f>LOOKUP($A283,Sheet1!AE:AE,Sheet1!AF:AF)</f>
        <v>#N/A</v>
      </c>
    </row>
    <row r="284" spans="1:17" x14ac:dyDescent="0.2">
      <c r="A284" s="2">
        <v>34059</v>
      </c>
      <c r="B284" s="4">
        <f>LOOKUP($A284,Sheet1!A:A,Sheet1!B:B)</f>
        <v>3.1875</v>
      </c>
      <c r="C284" s="4">
        <f>LOOKUP($A284,Sheet1!C:C,Sheet1!D:D)</f>
        <v>3.07</v>
      </c>
      <c r="D284" s="4" t="e">
        <f>LOOKUP($A284,Sheet1!E:E,Sheet1!F:F)</f>
        <v>#N/A</v>
      </c>
      <c r="E284" s="4">
        <f>LOOKUP($A284,Sheet1!G:G,Sheet1!H:H)</f>
        <v>6.024</v>
      </c>
      <c r="F284" s="4">
        <f>LOOKUP($A284,Sheet1!I:I,Sheet1!J:J)</f>
        <v>322.06</v>
      </c>
      <c r="G284" s="4">
        <f>LOOKUP($A284,Sheet1!K:K,Sheet1!L:L)</f>
        <v>537.20000000000005</v>
      </c>
      <c r="H284" s="4">
        <f>LOOKUP($A284,Sheet1!M:M,Sheet1!N:N)</f>
        <v>451.67</v>
      </c>
      <c r="I284" s="4">
        <f>LOOKUP($A284,Sheet1!O:O,Sheet1!P:P)</f>
        <v>901.24748999999997</v>
      </c>
      <c r="J284" s="4">
        <f>LOOKUP($A284,Sheet1!Q:Q,Sheet1!R:R)</f>
        <v>454.94</v>
      </c>
      <c r="K284" s="4">
        <f>LOOKUP($A284,Sheet1!S:S,Sheet1!T:T)</f>
        <v>7.3198699999999999</v>
      </c>
      <c r="L284" s="4">
        <f>LOOKUP($A284,Sheet1!U:U,Sheet1!V:V)</f>
        <v>4359.79108</v>
      </c>
      <c r="M284" s="4">
        <f>LOOKUP($A284,Sheet1!W:W,Sheet1!X:X)</f>
        <v>12.54556</v>
      </c>
      <c r="N284" s="4">
        <f>LOOKUP($A284,Sheet1!Y:Y,Sheet1!Z:Z)</f>
        <v>92.55</v>
      </c>
      <c r="O284" s="4">
        <f>LOOKUP($A284,Sheet1!AA:AA,Sheet1!AB:AB)</f>
        <v>237.37</v>
      </c>
      <c r="P284" s="4" t="e">
        <f>LOOKUP($A284,Sheet1!AC:AC,Sheet1!AD:AD)</f>
        <v>#N/A</v>
      </c>
      <c r="Q284" s="4" t="e">
        <f>LOOKUP($A284,Sheet1!AE:AE,Sheet1!AF:AF)</f>
        <v>#N/A</v>
      </c>
    </row>
    <row r="285" spans="1:17" x14ac:dyDescent="0.2">
      <c r="A285" s="2">
        <v>34089</v>
      </c>
      <c r="B285" s="4">
        <f>LOOKUP($A285,Sheet1!A:A,Sheet1!B:B)</f>
        <v>3.125</v>
      </c>
      <c r="C285" s="4">
        <f>LOOKUP($A285,Sheet1!C:C,Sheet1!D:D)</f>
        <v>2.96</v>
      </c>
      <c r="D285" s="4" t="e">
        <f>LOOKUP($A285,Sheet1!E:E,Sheet1!F:F)</f>
        <v>#N/A</v>
      </c>
      <c r="E285" s="4">
        <f>LOOKUP($A285,Sheet1!G:G,Sheet1!H:H)</f>
        <v>6.0090000000000003</v>
      </c>
      <c r="F285" s="4">
        <f>LOOKUP($A285,Sheet1!I:I,Sheet1!J:J)</f>
        <v>324.87</v>
      </c>
      <c r="G285" s="4">
        <f>LOOKUP($A285,Sheet1!K:K,Sheet1!L:L)</f>
        <v>561.12</v>
      </c>
      <c r="H285" s="4">
        <f>LOOKUP($A285,Sheet1!M:M,Sheet1!N:N)</f>
        <v>440.19</v>
      </c>
      <c r="I285" s="4">
        <f>LOOKUP($A285,Sheet1!O:O,Sheet1!P:P)</f>
        <v>924.70132999999998</v>
      </c>
      <c r="J285" s="4">
        <f>LOOKUP($A285,Sheet1!Q:Q,Sheet1!R:R)</f>
        <v>445.3</v>
      </c>
      <c r="K285" s="4">
        <f>LOOKUP($A285,Sheet1!S:S,Sheet1!T:T)</f>
        <v>8.6046700000000005</v>
      </c>
      <c r="L285" s="4">
        <f>LOOKUP($A285,Sheet1!U:U,Sheet1!V:V)</f>
        <v>4427.8195500000002</v>
      </c>
      <c r="M285" s="4">
        <f>LOOKUP($A285,Sheet1!W:W,Sheet1!X:X)</f>
        <v>11.855119999999999</v>
      </c>
      <c r="N285" s="4">
        <f>LOOKUP($A285,Sheet1!Y:Y,Sheet1!Z:Z)</f>
        <v>107.83</v>
      </c>
      <c r="O285" s="4">
        <f>LOOKUP($A285,Sheet1!AA:AA,Sheet1!AB:AB)</f>
        <v>257.74</v>
      </c>
      <c r="P285" s="4" t="e">
        <f>LOOKUP($A285,Sheet1!AC:AC,Sheet1!AD:AD)</f>
        <v>#N/A</v>
      </c>
      <c r="Q285" s="4" t="e">
        <f>LOOKUP($A285,Sheet1!AE:AE,Sheet1!AF:AF)</f>
        <v>#N/A</v>
      </c>
    </row>
    <row r="286" spans="1:17" x14ac:dyDescent="0.2">
      <c r="A286" s="2">
        <v>34120</v>
      </c>
      <c r="B286" s="4">
        <f>LOOKUP($A286,Sheet1!A:A,Sheet1!B:B)</f>
        <v>3.25</v>
      </c>
      <c r="C286" s="4">
        <f>LOOKUP($A286,Sheet1!C:C,Sheet1!D:D)</f>
        <v>3</v>
      </c>
      <c r="D286" s="4" t="e">
        <f>LOOKUP($A286,Sheet1!E:E,Sheet1!F:F)</f>
        <v>#N/A</v>
      </c>
      <c r="E286" s="4">
        <f>LOOKUP($A286,Sheet1!G:G,Sheet1!H:H)</f>
        <v>6.149</v>
      </c>
      <c r="F286" s="4">
        <f>LOOKUP($A286,Sheet1!I:I,Sheet1!J:J)</f>
        <v>328.73</v>
      </c>
      <c r="G286" s="4">
        <f>LOOKUP($A286,Sheet1!K:K,Sheet1!L:L)</f>
        <v>573.07000000000005</v>
      </c>
      <c r="H286" s="4">
        <f>LOOKUP($A286,Sheet1!M:M,Sheet1!N:N)</f>
        <v>450.19</v>
      </c>
      <c r="I286" s="4">
        <f>LOOKUP($A286,Sheet1!O:O,Sheet1!P:P)</f>
        <v>997.96753000000001</v>
      </c>
      <c r="J286" s="4">
        <f>LOOKUP($A286,Sheet1!Q:Q,Sheet1!R:R)</f>
        <v>455.35</v>
      </c>
      <c r="K286" s="4">
        <f>LOOKUP($A286,Sheet1!S:S,Sheet1!T:T)</f>
        <v>8.8493200000000005</v>
      </c>
      <c r="L286" s="4">
        <f>LOOKUP($A286,Sheet1!U:U,Sheet1!V:V)</f>
        <v>4436.3211099999999</v>
      </c>
      <c r="M286" s="4">
        <f>LOOKUP($A286,Sheet1!W:W,Sheet1!X:X)</f>
        <v>11.144679999999999</v>
      </c>
      <c r="N286" s="4">
        <f>LOOKUP($A286,Sheet1!Y:Y,Sheet1!Z:Z)</f>
        <v>111.13</v>
      </c>
      <c r="O286" s="4">
        <f>LOOKUP($A286,Sheet1!AA:AA,Sheet1!AB:AB)</f>
        <v>272.18</v>
      </c>
      <c r="P286" s="4" t="e">
        <f>LOOKUP($A286,Sheet1!AC:AC,Sheet1!AD:AD)</f>
        <v>#N/A</v>
      </c>
      <c r="Q286" s="4" t="e">
        <f>LOOKUP($A286,Sheet1!AE:AE,Sheet1!AF:AF)</f>
        <v>#N/A</v>
      </c>
    </row>
    <row r="287" spans="1:17" x14ac:dyDescent="0.2">
      <c r="A287" s="2">
        <v>34150</v>
      </c>
      <c r="B287" s="4">
        <f>LOOKUP($A287,Sheet1!A:A,Sheet1!B:B)</f>
        <v>3.1875</v>
      </c>
      <c r="C287" s="4">
        <f>LOOKUP($A287,Sheet1!C:C,Sheet1!D:D)</f>
        <v>3.04</v>
      </c>
      <c r="D287" s="4" t="e">
        <f>LOOKUP($A287,Sheet1!E:E,Sheet1!F:F)</f>
        <v>#N/A</v>
      </c>
      <c r="E287" s="4">
        <f>LOOKUP($A287,Sheet1!G:G,Sheet1!H:H)</f>
        <v>5.7759999999999998</v>
      </c>
      <c r="F287" s="4">
        <f>LOOKUP($A287,Sheet1!I:I,Sheet1!J:J)</f>
        <v>335.63</v>
      </c>
      <c r="G287" s="4">
        <f>LOOKUP($A287,Sheet1!K:K,Sheet1!L:L)</f>
        <v>567.29</v>
      </c>
      <c r="H287" s="4">
        <f>LOOKUP($A287,Sheet1!M:M,Sheet1!N:N)</f>
        <v>450.53</v>
      </c>
      <c r="I287" s="4">
        <f>LOOKUP($A287,Sheet1!O:O,Sheet1!P:P)</f>
        <v>986.52574000000004</v>
      </c>
      <c r="J287" s="4">
        <f>LOOKUP($A287,Sheet1!Q:Q,Sheet1!R:R)</f>
        <v>455.45</v>
      </c>
      <c r="K287" s="4">
        <f>LOOKUP($A287,Sheet1!S:S,Sheet1!T:T)</f>
        <v>8.5831800000000005</v>
      </c>
      <c r="L287" s="4">
        <f>LOOKUP($A287,Sheet1!U:U,Sheet1!V:V)</f>
        <v>4324.4799999999996</v>
      </c>
      <c r="M287" s="4">
        <f>LOOKUP($A287,Sheet1!W:W,Sheet1!X:X)</f>
        <v>10.624600000000001</v>
      </c>
      <c r="N287" s="4">
        <f>LOOKUP($A287,Sheet1!Y:Y,Sheet1!Z:Z)</f>
        <v>109.33</v>
      </c>
      <c r="O287" s="4">
        <f>LOOKUP($A287,Sheet1!AA:AA,Sheet1!AB:AB)</f>
        <v>264.64999999999998</v>
      </c>
      <c r="P287" s="4" t="e">
        <f>LOOKUP($A287,Sheet1!AC:AC,Sheet1!AD:AD)</f>
        <v>#N/A</v>
      </c>
      <c r="Q287" s="4" t="e">
        <f>LOOKUP($A287,Sheet1!AE:AE,Sheet1!AF:AF)</f>
        <v>#N/A</v>
      </c>
    </row>
    <row r="288" spans="1:17" x14ac:dyDescent="0.2">
      <c r="A288" s="2">
        <v>34181</v>
      </c>
      <c r="B288" s="4">
        <f>LOOKUP($A288,Sheet1!A:A,Sheet1!B:B)</f>
        <v>3.1875</v>
      </c>
      <c r="C288" s="4">
        <f>LOOKUP($A288,Sheet1!C:C,Sheet1!D:D)</f>
        <v>3.06</v>
      </c>
      <c r="D288" s="4" t="e">
        <f>LOOKUP($A288,Sheet1!E:E,Sheet1!F:F)</f>
        <v>#N/A</v>
      </c>
      <c r="E288" s="4">
        <f>LOOKUP($A288,Sheet1!G:G,Sheet1!H:H)</f>
        <v>5.8070000000000004</v>
      </c>
      <c r="F288" s="4">
        <f>LOOKUP($A288,Sheet1!I:I,Sheet1!J:J)</f>
        <v>338.87</v>
      </c>
      <c r="G288" s="4">
        <f>LOOKUP($A288,Sheet1!K:K,Sheet1!L:L)</f>
        <v>578.02</v>
      </c>
      <c r="H288" s="4">
        <f>LOOKUP($A288,Sheet1!M:M,Sheet1!N:N)</f>
        <v>448.13</v>
      </c>
      <c r="I288" s="4">
        <f>LOOKUP($A288,Sheet1!O:O,Sheet1!P:P)</f>
        <v>996.03015000000005</v>
      </c>
      <c r="J288" s="4">
        <f>LOOKUP($A288,Sheet1!Q:Q,Sheet1!R:R)</f>
        <v>453.75</v>
      </c>
      <c r="K288" s="4">
        <f>LOOKUP($A288,Sheet1!S:S,Sheet1!T:T)</f>
        <v>9.2203300000000006</v>
      </c>
      <c r="L288" s="4">
        <f>LOOKUP($A288,Sheet1!U:U,Sheet1!V:V)</f>
        <v>4338.5362500000001</v>
      </c>
      <c r="M288" s="4">
        <f>LOOKUP($A288,Sheet1!W:W,Sheet1!X:X)</f>
        <v>9.3612000000000002</v>
      </c>
      <c r="N288" s="4">
        <f>LOOKUP($A288,Sheet1!Y:Y,Sheet1!Z:Z)</f>
        <v>115.35</v>
      </c>
      <c r="O288" s="4">
        <f>LOOKUP($A288,Sheet1!AA:AA,Sheet1!AB:AB)</f>
        <v>265.8</v>
      </c>
      <c r="P288" s="4" t="e">
        <f>LOOKUP($A288,Sheet1!AC:AC,Sheet1!AD:AD)</f>
        <v>#N/A</v>
      </c>
      <c r="Q288" s="4" t="e">
        <f>LOOKUP($A288,Sheet1!AE:AE,Sheet1!AF:AF)</f>
        <v>#N/A</v>
      </c>
    </row>
    <row r="289" spans="1:17" x14ac:dyDescent="0.2">
      <c r="A289" s="2">
        <v>34212</v>
      </c>
      <c r="B289" s="4">
        <f>LOOKUP($A289,Sheet1!A:A,Sheet1!B:B)</f>
        <v>3.1875</v>
      </c>
      <c r="C289" s="4">
        <f>LOOKUP($A289,Sheet1!C:C,Sheet1!D:D)</f>
        <v>3.03</v>
      </c>
      <c r="D289" s="4" t="e">
        <f>LOOKUP($A289,Sheet1!E:E,Sheet1!F:F)</f>
        <v>#N/A</v>
      </c>
      <c r="E289" s="4">
        <f>LOOKUP($A289,Sheet1!G:G,Sheet1!H:H)</f>
        <v>5.4480000000000004</v>
      </c>
      <c r="F289" s="4">
        <f>LOOKUP($A289,Sheet1!I:I,Sheet1!J:J)</f>
        <v>341.73</v>
      </c>
      <c r="G289" s="4">
        <f>LOOKUP($A289,Sheet1!K:K,Sheet1!L:L)</f>
        <v>603.55999999999995</v>
      </c>
      <c r="H289" s="4">
        <f>LOOKUP($A289,Sheet1!M:M,Sheet1!N:N)</f>
        <v>463.56</v>
      </c>
      <c r="I289" s="4">
        <f>LOOKUP($A289,Sheet1!O:O,Sheet1!P:P)</f>
        <v>1064.3625500000001</v>
      </c>
      <c r="J289" s="4">
        <f>LOOKUP($A289,Sheet1!Q:Q,Sheet1!R:R)</f>
        <v>468.34</v>
      </c>
      <c r="K289" s="4">
        <f>LOOKUP($A289,Sheet1!S:S,Sheet1!T:T)</f>
        <v>9.4574800000000003</v>
      </c>
      <c r="L289" s="4">
        <f>LOOKUP($A289,Sheet1!U:U,Sheet1!V:V)</f>
        <v>4626.75</v>
      </c>
      <c r="M289" s="4">
        <f>LOOKUP($A289,Sheet1!W:W,Sheet1!X:X)</f>
        <v>10.94665</v>
      </c>
      <c r="N289" s="4">
        <f>LOOKUP($A289,Sheet1!Y:Y,Sheet1!Z:Z)</f>
        <v>118.69</v>
      </c>
      <c r="O289" s="4">
        <f>LOOKUP($A289,Sheet1!AA:AA,Sheet1!AB:AB)</f>
        <v>287.58</v>
      </c>
      <c r="P289" s="4" t="e">
        <f>LOOKUP($A289,Sheet1!AC:AC,Sheet1!AD:AD)</f>
        <v>#N/A</v>
      </c>
      <c r="Q289" s="4" t="e">
        <f>LOOKUP($A289,Sheet1!AE:AE,Sheet1!AF:AF)</f>
        <v>#N/A</v>
      </c>
    </row>
    <row r="290" spans="1:17" x14ac:dyDescent="0.2">
      <c r="A290" s="2">
        <v>34242</v>
      </c>
      <c r="B290" s="4">
        <f>LOOKUP($A290,Sheet1!A:A,Sheet1!B:B)</f>
        <v>3.1875</v>
      </c>
      <c r="C290" s="4">
        <f>LOOKUP($A290,Sheet1!C:C,Sheet1!D:D)</f>
        <v>3.09</v>
      </c>
      <c r="D290" s="4" t="e">
        <f>LOOKUP($A290,Sheet1!E:E,Sheet1!F:F)</f>
        <v>#N/A</v>
      </c>
      <c r="E290" s="4">
        <f>LOOKUP($A290,Sheet1!G:G,Sheet1!H:H)</f>
        <v>5.3819999999999997</v>
      </c>
      <c r="F290" s="4">
        <f>LOOKUP($A290,Sheet1!I:I,Sheet1!J:J)</f>
        <v>342.61</v>
      </c>
      <c r="G290" s="4">
        <f>LOOKUP($A290,Sheet1!K:K,Sheet1!L:L)</f>
        <v>591.44000000000005</v>
      </c>
      <c r="H290" s="4">
        <f>LOOKUP($A290,Sheet1!M:M,Sheet1!N:N)</f>
        <v>458.93</v>
      </c>
      <c r="I290" s="4">
        <f>LOOKUP($A290,Sheet1!O:O,Sheet1!P:P)</f>
        <v>1095.9669100000001</v>
      </c>
      <c r="J290" s="4">
        <f>LOOKUP($A290,Sheet1!Q:Q,Sheet1!R:R)</f>
        <v>461.66</v>
      </c>
      <c r="K290" s="4">
        <f>LOOKUP($A290,Sheet1!S:S,Sheet1!T:T)</f>
        <v>8.9620300000000004</v>
      </c>
      <c r="L290" s="4">
        <f>LOOKUP($A290,Sheet1!U:U,Sheet1!V:V)</f>
        <v>4544.1000000000004</v>
      </c>
      <c r="M290" s="4">
        <f>LOOKUP($A290,Sheet1!W:W,Sheet1!X:X)</f>
        <v>11.693390000000001</v>
      </c>
      <c r="N290" s="4">
        <f>LOOKUP($A290,Sheet1!Y:Y,Sheet1!Z:Z)</f>
        <v>114.33</v>
      </c>
      <c r="O290" s="4">
        <f>LOOKUP($A290,Sheet1!AA:AA,Sheet1!AB:AB)</f>
        <v>298.13</v>
      </c>
      <c r="P290" s="4" t="e">
        <f>LOOKUP($A290,Sheet1!AC:AC,Sheet1!AD:AD)</f>
        <v>#N/A</v>
      </c>
      <c r="Q290" s="4" t="e">
        <f>LOOKUP($A290,Sheet1!AE:AE,Sheet1!AF:AF)</f>
        <v>#N/A</v>
      </c>
    </row>
    <row r="291" spans="1:17" x14ac:dyDescent="0.2">
      <c r="A291" s="2">
        <v>34273</v>
      </c>
      <c r="B291" s="4">
        <f>LOOKUP($A291,Sheet1!A:A,Sheet1!B:B)</f>
        <v>3.1875</v>
      </c>
      <c r="C291" s="4">
        <f>LOOKUP($A291,Sheet1!C:C,Sheet1!D:D)</f>
        <v>2.99</v>
      </c>
      <c r="D291" s="4" t="e">
        <f>LOOKUP($A291,Sheet1!E:E,Sheet1!F:F)</f>
        <v>#N/A</v>
      </c>
      <c r="E291" s="4">
        <f>LOOKUP($A291,Sheet1!G:G,Sheet1!H:H)</f>
        <v>5.4269999999999996</v>
      </c>
      <c r="F291" s="4">
        <f>LOOKUP($A291,Sheet1!I:I,Sheet1!J:J)</f>
        <v>349.55</v>
      </c>
      <c r="G291" s="4">
        <f>LOOKUP($A291,Sheet1!K:K,Sheet1!L:L)</f>
        <v>606.77</v>
      </c>
      <c r="H291" s="4">
        <f>LOOKUP($A291,Sheet1!M:M,Sheet1!N:N)</f>
        <v>467.83</v>
      </c>
      <c r="I291" s="4">
        <f>LOOKUP($A291,Sheet1!O:O,Sheet1!P:P)</f>
        <v>1141.7018399999999</v>
      </c>
      <c r="J291" s="4">
        <f>LOOKUP($A291,Sheet1!Q:Q,Sheet1!R:R)</f>
        <v>470.63</v>
      </c>
      <c r="K291" s="4">
        <f>LOOKUP($A291,Sheet1!S:S,Sheet1!T:T)</f>
        <v>8.9368700000000008</v>
      </c>
      <c r="L291" s="4">
        <f>LOOKUP($A291,Sheet1!U:U,Sheet1!V:V)</f>
        <v>4693.08</v>
      </c>
      <c r="M291" s="4">
        <f>LOOKUP($A291,Sheet1!W:W,Sheet1!X:X)</f>
        <v>12.81353</v>
      </c>
      <c r="N291" s="4">
        <f>LOOKUP($A291,Sheet1!Y:Y,Sheet1!Z:Z)</f>
        <v>116.91</v>
      </c>
      <c r="O291" s="4">
        <f>LOOKUP($A291,Sheet1!AA:AA,Sheet1!AB:AB)</f>
        <v>352.64</v>
      </c>
      <c r="P291" s="4" t="e">
        <f>LOOKUP($A291,Sheet1!AC:AC,Sheet1!AD:AD)</f>
        <v>#N/A</v>
      </c>
      <c r="Q291" s="4" t="e">
        <f>LOOKUP($A291,Sheet1!AE:AE,Sheet1!AF:AF)</f>
        <v>#N/A</v>
      </c>
    </row>
    <row r="292" spans="1:17" x14ac:dyDescent="0.2">
      <c r="A292" s="2">
        <v>34303</v>
      </c>
      <c r="B292" s="4">
        <f>LOOKUP($A292,Sheet1!A:A,Sheet1!B:B)</f>
        <v>3.5625</v>
      </c>
      <c r="C292" s="4">
        <f>LOOKUP($A292,Sheet1!C:C,Sheet1!D:D)</f>
        <v>3.02</v>
      </c>
      <c r="D292" s="4" t="e">
        <f>LOOKUP($A292,Sheet1!E:E,Sheet1!F:F)</f>
        <v>#N/A</v>
      </c>
      <c r="E292" s="4">
        <f>LOOKUP($A292,Sheet1!G:G,Sheet1!H:H)</f>
        <v>5.819</v>
      </c>
      <c r="F292" s="4">
        <f>LOOKUP($A292,Sheet1!I:I,Sheet1!J:J)</f>
        <v>351.23</v>
      </c>
      <c r="G292" s="4">
        <f>LOOKUP($A292,Sheet1!K:K,Sheet1!L:L)</f>
        <v>571.49</v>
      </c>
      <c r="H292" s="4">
        <f>LOOKUP($A292,Sheet1!M:M,Sheet1!N:N)</f>
        <v>461.79</v>
      </c>
      <c r="I292" s="4">
        <f>LOOKUP($A292,Sheet1!O:O,Sheet1!P:P)</f>
        <v>1159.8599099999999</v>
      </c>
      <c r="J292" s="4">
        <f>LOOKUP($A292,Sheet1!Q:Q,Sheet1!R:R)</f>
        <v>465.97</v>
      </c>
      <c r="K292" s="4">
        <f>LOOKUP($A292,Sheet1!S:S,Sheet1!T:T)</f>
        <v>7.4666300000000003</v>
      </c>
      <c r="L292" s="4">
        <f>LOOKUP($A292,Sheet1!U:U,Sheet1!V:V)</f>
        <v>4705.3798699999998</v>
      </c>
      <c r="M292" s="4">
        <f>LOOKUP($A292,Sheet1!W:W,Sheet1!X:X)</f>
        <v>13.879569999999999</v>
      </c>
      <c r="N292" s="4">
        <f>LOOKUP($A292,Sheet1!Y:Y,Sheet1!Z:Z)</f>
        <v>100.62</v>
      </c>
      <c r="O292" s="4">
        <f>LOOKUP($A292,Sheet1!AA:AA,Sheet1!AB:AB)</f>
        <v>349.75</v>
      </c>
      <c r="P292" s="4" t="e">
        <f>LOOKUP($A292,Sheet1!AC:AC,Sheet1!AD:AD)</f>
        <v>#N/A</v>
      </c>
      <c r="Q292" s="4" t="e">
        <f>LOOKUP($A292,Sheet1!AE:AE,Sheet1!AF:AF)</f>
        <v>#N/A</v>
      </c>
    </row>
    <row r="293" spans="1:17" x14ac:dyDescent="0.2">
      <c r="A293" s="2">
        <v>34334</v>
      </c>
      <c r="B293" s="4">
        <f>LOOKUP($A293,Sheet1!A:A,Sheet1!B:B)</f>
        <v>3.25</v>
      </c>
      <c r="C293" s="4">
        <f>LOOKUP($A293,Sheet1!C:C,Sheet1!D:D)</f>
        <v>2.96</v>
      </c>
      <c r="D293" s="4" t="e">
        <f>LOOKUP($A293,Sheet1!E:E,Sheet1!F:F)</f>
        <v>#N/A</v>
      </c>
      <c r="E293" s="4">
        <f>LOOKUP($A293,Sheet1!G:G,Sheet1!H:H)</f>
        <v>5.7940000000000005</v>
      </c>
      <c r="F293" s="4">
        <f>LOOKUP($A293,Sheet1!I:I,Sheet1!J:J)</f>
        <v>355.6</v>
      </c>
      <c r="G293" s="4">
        <f>LOOKUP($A293,Sheet1!K:K,Sheet1!L:L)</f>
        <v>598.5</v>
      </c>
      <c r="H293" s="4">
        <f>LOOKUP($A293,Sheet1!M:M,Sheet1!N:N)</f>
        <v>466.45</v>
      </c>
      <c r="I293" s="4">
        <f>LOOKUP($A293,Sheet1!O:O,Sheet1!P:P)</f>
        <v>1259.41606</v>
      </c>
      <c r="J293" s="4">
        <f>LOOKUP($A293,Sheet1!Q:Q,Sheet1!R:R)</f>
        <v>471.5</v>
      </c>
      <c r="K293" s="4">
        <f>LOOKUP($A293,Sheet1!S:S,Sheet1!T:T)</f>
        <v>7.6852799999999997</v>
      </c>
      <c r="L293" s="4">
        <f>LOOKUP($A293,Sheet1!U:U,Sheet1!V:V)</f>
        <v>5050.6858599999996</v>
      </c>
      <c r="M293" s="4">
        <f>LOOKUP($A293,Sheet1!W:W,Sheet1!X:X)</f>
        <v>17.262119999999999</v>
      </c>
      <c r="N293" s="4">
        <f>LOOKUP($A293,Sheet1!Y:Y,Sheet1!Z:Z)</f>
        <v>108.25</v>
      </c>
      <c r="O293" s="4">
        <f>LOOKUP($A293,Sheet1!AA:AA,Sheet1!AB:AB)</f>
        <v>434.34</v>
      </c>
      <c r="P293" s="4" t="e">
        <f>LOOKUP($A293,Sheet1!AC:AC,Sheet1!AD:AD)</f>
        <v>#N/A</v>
      </c>
      <c r="Q293" s="4" t="e">
        <f>LOOKUP($A293,Sheet1!AE:AE,Sheet1!AF:AF)</f>
        <v>#N/A</v>
      </c>
    </row>
    <row r="294" spans="1:17" x14ac:dyDescent="0.2">
      <c r="A294" s="2">
        <v>34365</v>
      </c>
      <c r="B294" s="4">
        <f>LOOKUP($A294,Sheet1!A:A,Sheet1!B:B)</f>
        <v>3.125</v>
      </c>
      <c r="C294" s="4">
        <f>LOOKUP($A294,Sheet1!C:C,Sheet1!D:D)</f>
        <v>3.05</v>
      </c>
      <c r="D294" s="4" t="e">
        <f>LOOKUP($A294,Sheet1!E:E,Sheet1!F:F)</f>
        <v>#N/A</v>
      </c>
      <c r="E294" s="4">
        <f>LOOKUP($A294,Sheet1!G:G,Sheet1!H:H)</f>
        <v>5.6420000000000003</v>
      </c>
      <c r="F294" s="4">
        <f>LOOKUP($A294,Sheet1!I:I,Sheet1!J:J)</f>
        <v>363.32</v>
      </c>
      <c r="G294" s="4">
        <f>LOOKUP($A294,Sheet1!K:K,Sheet1!L:L)</f>
        <v>637.01</v>
      </c>
      <c r="H294" s="4">
        <f>LOOKUP($A294,Sheet1!M:M,Sheet1!N:N)</f>
        <v>481.61</v>
      </c>
      <c r="I294" s="4">
        <f>LOOKUP($A294,Sheet1!O:O,Sheet1!P:P)</f>
        <v>1377.9997100000001</v>
      </c>
      <c r="J294" s="4">
        <f>LOOKUP($A294,Sheet1!Q:Q,Sheet1!R:R)</f>
        <v>488.36</v>
      </c>
      <c r="K294" s="4">
        <f>LOOKUP($A294,Sheet1!S:S,Sheet1!T:T)</f>
        <v>8.9835799999999999</v>
      </c>
      <c r="L294" s="4">
        <f>LOOKUP($A294,Sheet1!U:U,Sheet1!V:V)</f>
        <v>5261.79349</v>
      </c>
      <c r="M294" s="4">
        <f>LOOKUP($A294,Sheet1!W:W,Sheet1!X:X)</f>
        <v>14.958640000000001</v>
      </c>
      <c r="N294" s="4">
        <f>LOOKUP($A294,Sheet1!Y:Y,Sheet1!Z:Z)</f>
        <v>119.63</v>
      </c>
      <c r="O294" s="4">
        <f>LOOKUP($A294,Sheet1!AA:AA,Sheet1!AB:AB)</f>
        <v>404.28</v>
      </c>
      <c r="P294" s="4" t="e">
        <f>LOOKUP($A294,Sheet1!AC:AC,Sheet1!AD:AD)</f>
        <v>#N/A</v>
      </c>
      <c r="Q294" s="4" t="e">
        <f>LOOKUP($A294,Sheet1!AE:AE,Sheet1!AF:AF)</f>
        <v>#N/A</v>
      </c>
    </row>
    <row r="295" spans="1:17" x14ac:dyDescent="0.2">
      <c r="A295" s="2">
        <v>34393</v>
      </c>
      <c r="B295" s="4">
        <f>LOOKUP($A295,Sheet1!A:A,Sheet1!B:B)</f>
        <v>3.5625</v>
      </c>
      <c r="C295" s="4">
        <f>LOOKUP($A295,Sheet1!C:C,Sheet1!D:D)</f>
        <v>3.25</v>
      </c>
      <c r="D295" s="4" t="e">
        <f>LOOKUP($A295,Sheet1!E:E,Sheet1!F:F)</f>
        <v>#N/A</v>
      </c>
      <c r="E295" s="4">
        <f>LOOKUP($A295,Sheet1!G:G,Sheet1!H:H)</f>
        <v>6.1289999999999996</v>
      </c>
      <c r="F295" s="4">
        <f>LOOKUP($A295,Sheet1!I:I,Sheet1!J:J)</f>
        <v>362.36</v>
      </c>
      <c r="G295" s="4">
        <f>LOOKUP($A295,Sheet1!K:K,Sheet1!L:L)</f>
        <v>627.79</v>
      </c>
      <c r="H295" s="4">
        <f>LOOKUP($A295,Sheet1!M:M,Sheet1!N:N)</f>
        <v>467.14</v>
      </c>
      <c r="I295" s="4">
        <f>LOOKUP($A295,Sheet1!O:O,Sheet1!P:P)</f>
        <v>1297.05573</v>
      </c>
      <c r="J295" s="4">
        <f>LOOKUP($A295,Sheet1!Q:Q,Sheet1!R:R)</f>
        <v>472.96</v>
      </c>
      <c r="K295" s="4">
        <f>LOOKUP($A295,Sheet1!S:S,Sheet1!T:T)</f>
        <v>9.3139099999999999</v>
      </c>
      <c r="L295" s="4">
        <f>LOOKUP($A295,Sheet1!U:U,Sheet1!V:V)</f>
        <v>4943.8927000000003</v>
      </c>
      <c r="M295" s="4">
        <f>LOOKUP($A295,Sheet1!W:W,Sheet1!X:X)</f>
        <v>14.15259</v>
      </c>
      <c r="N295" s="4">
        <f>LOOKUP($A295,Sheet1!Y:Y,Sheet1!Z:Z)</f>
        <v>122.69</v>
      </c>
      <c r="O295" s="4">
        <f>LOOKUP($A295,Sheet1!AA:AA,Sheet1!AB:AB)</f>
        <v>386.48</v>
      </c>
      <c r="P295" s="4" t="e">
        <f>LOOKUP($A295,Sheet1!AC:AC,Sheet1!AD:AD)</f>
        <v>#N/A</v>
      </c>
      <c r="Q295" s="4" t="e">
        <f>LOOKUP($A295,Sheet1!AE:AE,Sheet1!AF:AF)</f>
        <v>#N/A</v>
      </c>
    </row>
    <row r="296" spans="1:17" x14ac:dyDescent="0.2">
      <c r="A296" s="2">
        <v>34424</v>
      </c>
      <c r="B296" s="4">
        <f>LOOKUP($A296,Sheet1!A:A,Sheet1!B:B)</f>
        <v>3.6875</v>
      </c>
      <c r="C296" s="4">
        <f>LOOKUP($A296,Sheet1!C:C,Sheet1!D:D)</f>
        <v>3.34</v>
      </c>
      <c r="D296" s="4" t="e">
        <f>LOOKUP($A296,Sheet1!E:E,Sheet1!F:F)</f>
        <v>#N/A</v>
      </c>
      <c r="E296" s="4">
        <f>LOOKUP($A296,Sheet1!G:G,Sheet1!H:H)</f>
        <v>6.7379999999999995</v>
      </c>
      <c r="F296" s="4">
        <f>LOOKUP($A296,Sheet1!I:I,Sheet1!J:J)</f>
        <v>348.68</v>
      </c>
      <c r="G296" s="4">
        <f>LOOKUP($A296,Sheet1!K:K,Sheet1!L:L)</f>
        <v>599.74</v>
      </c>
      <c r="H296" s="4">
        <f>LOOKUP($A296,Sheet1!M:M,Sheet1!N:N)</f>
        <v>445.77</v>
      </c>
      <c r="I296" s="4">
        <f>LOOKUP($A296,Sheet1!O:O,Sheet1!P:P)</f>
        <v>1277.26214</v>
      </c>
      <c r="J296" s="4">
        <f>LOOKUP($A296,Sheet1!Q:Q,Sheet1!R:R)</f>
        <v>451.43</v>
      </c>
      <c r="K296" s="4">
        <f>LOOKUP($A296,Sheet1!S:S,Sheet1!T:T)</f>
        <v>8.9407099999999993</v>
      </c>
      <c r="L296" s="4">
        <f>LOOKUP($A296,Sheet1!U:U,Sheet1!V:V)</f>
        <v>4580.2174599999998</v>
      </c>
      <c r="M296" s="4">
        <f>LOOKUP($A296,Sheet1!W:W,Sheet1!X:X)</f>
        <v>11.55742</v>
      </c>
      <c r="N296" s="4">
        <f>LOOKUP($A296,Sheet1!Y:Y,Sheet1!Z:Z)</f>
        <v>115.7</v>
      </c>
      <c r="O296" s="4">
        <f>LOOKUP($A296,Sheet1!AA:AA,Sheet1!AB:AB)</f>
        <v>344.15</v>
      </c>
      <c r="P296" s="4" t="e">
        <f>LOOKUP($A296,Sheet1!AC:AC,Sheet1!AD:AD)</f>
        <v>#N/A</v>
      </c>
      <c r="Q296" s="4" t="e">
        <f>LOOKUP($A296,Sheet1!AE:AE,Sheet1!AF:AF)</f>
        <v>#N/A</v>
      </c>
    </row>
    <row r="297" spans="1:17" x14ac:dyDescent="0.2">
      <c r="A297" s="2">
        <v>34454</v>
      </c>
      <c r="B297" s="4">
        <f>LOOKUP($A297,Sheet1!A:A,Sheet1!B:B)</f>
        <v>4</v>
      </c>
      <c r="C297" s="4">
        <f>LOOKUP($A297,Sheet1!C:C,Sheet1!D:D)</f>
        <v>3.56</v>
      </c>
      <c r="D297" s="4" t="e">
        <f>LOOKUP($A297,Sheet1!E:E,Sheet1!F:F)</f>
        <v>#N/A</v>
      </c>
      <c r="E297" s="4">
        <f>LOOKUP($A297,Sheet1!G:G,Sheet1!H:H)</f>
        <v>7.0419999999999998</v>
      </c>
      <c r="F297" s="4">
        <f>LOOKUP($A297,Sheet1!I:I,Sheet1!J:J)</f>
        <v>346.29</v>
      </c>
      <c r="G297" s="4">
        <f>LOOKUP($A297,Sheet1!K:K,Sheet1!L:L)</f>
        <v>617.29999999999995</v>
      </c>
      <c r="H297" s="4">
        <f>LOOKUP($A297,Sheet1!M:M,Sheet1!N:N)</f>
        <v>450.91</v>
      </c>
      <c r="I297" s="4">
        <f>LOOKUP($A297,Sheet1!O:O,Sheet1!P:P)</f>
        <v>1269.06306</v>
      </c>
      <c r="J297" s="4">
        <f>LOOKUP($A297,Sheet1!Q:Q,Sheet1!R:R)</f>
        <v>456.14</v>
      </c>
      <c r="K297" s="4">
        <f>LOOKUP($A297,Sheet1!S:S,Sheet1!T:T)</f>
        <v>9.2973999999999997</v>
      </c>
      <c r="L297" s="4">
        <f>LOOKUP($A297,Sheet1!U:U,Sheet1!V:V)</f>
        <v>4745.7681199999997</v>
      </c>
      <c r="M297" s="4">
        <f>LOOKUP($A297,Sheet1!W:W,Sheet1!X:X)</f>
        <v>11.29837</v>
      </c>
      <c r="N297" s="4">
        <f>LOOKUP($A297,Sheet1!Y:Y,Sheet1!Z:Z)</f>
        <v>120.44</v>
      </c>
      <c r="O297" s="4">
        <f>LOOKUP($A297,Sheet1!AA:AA,Sheet1!AB:AB)</f>
        <v>356.57</v>
      </c>
      <c r="P297" s="4" t="e">
        <f>LOOKUP($A297,Sheet1!AC:AC,Sheet1!AD:AD)</f>
        <v>#N/A</v>
      </c>
      <c r="Q297" s="4" t="e">
        <f>LOOKUP($A297,Sheet1!AE:AE,Sheet1!AF:AF)</f>
        <v>#N/A</v>
      </c>
    </row>
    <row r="298" spans="1:17" x14ac:dyDescent="0.2">
      <c r="A298" s="2">
        <v>34485</v>
      </c>
      <c r="B298" s="4">
        <f>LOOKUP($A298,Sheet1!A:A,Sheet1!B:B)</f>
        <v>4.375</v>
      </c>
      <c r="C298" s="4">
        <f>LOOKUP($A298,Sheet1!C:C,Sheet1!D:D)</f>
        <v>4.01</v>
      </c>
      <c r="D298" s="4" t="e">
        <f>LOOKUP($A298,Sheet1!E:E,Sheet1!F:F)</f>
        <v>#N/A</v>
      </c>
      <c r="E298" s="4">
        <f>LOOKUP($A298,Sheet1!G:G,Sheet1!H:H)</f>
        <v>7.1470000000000002</v>
      </c>
      <c r="F298" s="4">
        <f>LOOKUP($A298,Sheet1!I:I,Sheet1!J:J)</f>
        <v>346.47</v>
      </c>
      <c r="G298" s="4">
        <f>LOOKUP($A298,Sheet1!K:K,Sheet1!L:L)</f>
        <v>617.91</v>
      </c>
      <c r="H298" s="4">
        <f>LOOKUP($A298,Sheet1!M:M,Sheet1!N:N)</f>
        <v>456.5</v>
      </c>
      <c r="I298" s="4">
        <f>LOOKUP($A298,Sheet1!O:O,Sheet1!P:P)</f>
        <v>1276.23533</v>
      </c>
      <c r="J298" s="4">
        <f>LOOKUP($A298,Sheet1!Q:Q,Sheet1!R:R)</f>
        <v>462.58</v>
      </c>
      <c r="K298" s="4">
        <f>LOOKUP($A298,Sheet1!S:S,Sheet1!T:T)</f>
        <v>9.5053000000000001</v>
      </c>
      <c r="L298" s="4">
        <f>LOOKUP($A298,Sheet1!U:U,Sheet1!V:V)</f>
        <v>4489.3166499999998</v>
      </c>
      <c r="M298" s="4">
        <f>LOOKUP($A298,Sheet1!W:W,Sheet1!X:X)</f>
        <v>11.793520000000001</v>
      </c>
      <c r="N298" s="4">
        <f>LOOKUP($A298,Sheet1!Y:Y,Sheet1!Z:Z)</f>
        <v>123.36</v>
      </c>
      <c r="O298" s="4">
        <f>LOOKUP($A298,Sheet1!AA:AA,Sheet1!AB:AB)</f>
        <v>369.59</v>
      </c>
      <c r="P298" s="4" t="e">
        <f>LOOKUP($A298,Sheet1!AC:AC,Sheet1!AD:AD)</f>
        <v>#N/A</v>
      </c>
      <c r="Q298" s="4" t="e">
        <f>LOOKUP($A298,Sheet1!AE:AE,Sheet1!AF:AF)</f>
        <v>#N/A</v>
      </c>
    </row>
    <row r="299" spans="1:17" x14ac:dyDescent="0.2">
      <c r="A299" s="2">
        <v>34515</v>
      </c>
      <c r="B299" s="4">
        <f>LOOKUP($A299,Sheet1!A:A,Sheet1!B:B)</f>
        <v>4.5625</v>
      </c>
      <c r="C299" s="4">
        <f>LOOKUP($A299,Sheet1!C:C,Sheet1!D:D)</f>
        <v>4.25</v>
      </c>
      <c r="D299" s="4" t="e">
        <f>LOOKUP($A299,Sheet1!E:E,Sheet1!F:F)</f>
        <v>#N/A</v>
      </c>
      <c r="E299" s="4">
        <f>LOOKUP($A299,Sheet1!G:G,Sheet1!H:H)</f>
        <v>7.32</v>
      </c>
      <c r="F299" s="4">
        <f>LOOKUP($A299,Sheet1!I:I,Sheet1!J:J)</f>
        <v>347.54</v>
      </c>
      <c r="G299" s="4">
        <f>LOOKUP($A299,Sheet1!K:K,Sheet1!L:L)</f>
        <v>615.19000000000005</v>
      </c>
      <c r="H299" s="4">
        <f>LOOKUP($A299,Sheet1!M:M,Sheet1!N:N)</f>
        <v>444.27</v>
      </c>
      <c r="I299" s="4">
        <f>LOOKUP($A299,Sheet1!O:O,Sheet1!P:P)</f>
        <v>1296.60294</v>
      </c>
      <c r="J299" s="4">
        <f>LOOKUP($A299,Sheet1!Q:Q,Sheet1!R:R)</f>
        <v>447.57</v>
      </c>
      <c r="K299" s="4">
        <f>LOOKUP($A299,Sheet1!S:S,Sheet1!T:T)</f>
        <v>10.00211</v>
      </c>
      <c r="L299" s="4">
        <f>LOOKUP($A299,Sheet1!U:U,Sheet1!V:V)</f>
        <v>4508.1204799999996</v>
      </c>
      <c r="M299" s="4">
        <f>LOOKUP($A299,Sheet1!W:W,Sheet1!X:X)</f>
        <v>10.4511</v>
      </c>
      <c r="N299" s="4">
        <f>LOOKUP($A299,Sheet1!Y:Y,Sheet1!Z:Z)</f>
        <v>127.43</v>
      </c>
      <c r="O299" s="4">
        <f>LOOKUP($A299,Sheet1!AA:AA,Sheet1!AB:AB)</f>
        <v>356.58</v>
      </c>
      <c r="P299" s="4" t="e">
        <f>LOOKUP($A299,Sheet1!AC:AC,Sheet1!AD:AD)</f>
        <v>#N/A</v>
      </c>
      <c r="Q299" s="4" t="e">
        <f>LOOKUP($A299,Sheet1!AE:AE,Sheet1!AF:AF)</f>
        <v>#N/A</v>
      </c>
    </row>
    <row r="300" spans="1:17" x14ac:dyDescent="0.2">
      <c r="A300" s="2">
        <v>34546</v>
      </c>
      <c r="B300" s="4">
        <f>LOOKUP($A300,Sheet1!A:A,Sheet1!B:B)</f>
        <v>4.5</v>
      </c>
      <c r="C300" s="4">
        <f>LOOKUP($A300,Sheet1!C:C,Sheet1!D:D)</f>
        <v>4.26</v>
      </c>
      <c r="D300" s="4" t="e">
        <f>LOOKUP($A300,Sheet1!E:E,Sheet1!F:F)</f>
        <v>#N/A</v>
      </c>
      <c r="E300" s="4">
        <f>LOOKUP($A300,Sheet1!G:G,Sheet1!H:H)</f>
        <v>7.1109999999999998</v>
      </c>
      <c r="F300" s="4">
        <f>LOOKUP($A300,Sheet1!I:I,Sheet1!J:J)</f>
        <v>350.49</v>
      </c>
      <c r="G300" s="4">
        <f>LOOKUP($A300,Sheet1!K:K,Sheet1!L:L)</f>
        <v>625.89</v>
      </c>
      <c r="H300" s="4">
        <f>LOOKUP($A300,Sheet1!M:M,Sheet1!N:N)</f>
        <v>458.26</v>
      </c>
      <c r="I300" s="4">
        <f>LOOKUP($A300,Sheet1!O:O,Sheet1!P:P)</f>
        <v>1275.9925000000001</v>
      </c>
      <c r="J300" s="4">
        <f>LOOKUP($A300,Sheet1!Q:Q,Sheet1!R:R)</f>
        <v>462</v>
      </c>
      <c r="K300" s="4">
        <f>LOOKUP($A300,Sheet1!S:S,Sheet1!T:T)</f>
        <v>9.6206700000000005</v>
      </c>
      <c r="L300" s="4">
        <f>LOOKUP($A300,Sheet1!U:U,Sheet1!V:V)</f>
        <v>4759.5345500000003</v>
      </c>
      <c r="M300" s="4">
        <f>LOOKUP($A300,Sheet1!W:W,Sheet1!X:X)</f>
        <v>11.6722</v>
      </c>
      <c r="N300" s="4">
        <f>LOOKUP($A300,Sheet1!Y:Y,Sheet1!Z:Z)</f>
        <v>124.75</v>
      </c>
      <c r="O300" s="4">
        <f>LOOKUP($A300,Sheet1!AA:AA,Sheet1!AB:AB)</f>
        <v>374.65</v>
      </c>
      <c r="P300" s="4" t="e">
        <f>LOOKUP($A300,Sheet1!AC:AC,Sheet1!AD:AD)</f>
        <v>#N/A</v>
      </c>
      <c r="Q300" s="4" t="e">
        <f>LOOKUP($A300,Sheet1!AE:AE,Sheet1!AF:AF)</f>
        <v>#N/A</v>
      </c>
    </row>
    <row r="301" spans="1:17" x14ac:dyDescent="0.2">
      <c r="A301" s="2">
        <v>34577</v>
      </c>
      <c r="B301" s="4">
        <f>LOOKUP($A301,Sheet1!A:A,Sheet1!B:B)</f>
        <v>4.875</v>
      </c>
      <c r="C301" s="4">
        <f>LOOKUP($A301,Sheet1!C:C,Sheet1!D:D)</f>
        <v>4.47</v>
      </c>
      <c r="D301" s="4" t="e">
        <f>LOOKUP($A301,Sheet1!E:E,Sheet1!F:F)</f>
        <v>#N/A</v>
      </c>
      <c r="E301" s="4">
        <f>LOOKUP($A301,Sheet1!G:G,Sheet1!H:H)</f>
        <v>7.173</v>
      </c>
      <c r="F301" s="4">
        <f>LOOKUP($A301,Sheet1!I:I,Sheet1!J:J)</f>
        <v>352.97</v>
      </c>
      <c r="G301" s="4">
        <f>LOOKUP($A301,Sheet1!K:K,Sheet1!L:L)</f>
        <v>643.74</v>
      </c>
      <c r="H301" s="4">
        <f>LOOKUP($A301,Sheet1!M:M,Sheet1!N:N)</f>
        <v>475.49</v>
      </c>
      <c r="I301" s="4">
        <f>LOOKUP($A301,Sheet1!O:O,Sheet1!P:P)</f>
        <v>1312.03458</v>
      </c>
      <c r="J301" s="4">
        <f>LOOKUP($A301,Sheet1!Q:Q,Sheet1!R:R)</f>
        <v>479.63</v>
      </c>
      <c r="K301" s="4">
        <f>LOOKUP($A301,Sheet1!S:S,Sheet1!T:T)</f>
        <v>9.6912599999999998</v>
      </c>
      <c r="L301" s="4">
        <f>LOOKUP($A301,Sheet1!U:U,Sheet1!V:V)</f>
        <v>4987.4942700000001</v>
      </c>
      <c r="M301" s="4">
        <f>LOOKUP($A301,Sheet1!W:W,Sheet1!X:X)</f>
        <v>12.343400000000001</v>
      </c>
      <c r="N301" s="4">
        <f>LOOKUP($A301,Sheet1!Y:Y,Sheet1!Z:Z)</f>
        <v>127.25</v>
      </c>
      <c r="O301" s="4">
        <f>LOOKUP($A301,Sheet1!AA:AA,Sheet1!AB:AB)</f>
        <v>403.99</v>
      </c>
      <c r="P301" s="4" t="e">
        <f>LOOKUP($A301,Sheet1!AC:AC,Sheet1!AD:AD)</f>
        <v>#N/A</v>
      </c>
      <c r="Q301" s="4" t="e">
        <f>LOOKUP($A301,Sheet1!AE:AE,Sheet1!AF:AF)</f>
        <v>#N/A</v>
      </c>
    </row>
    <row r="302" spans="1:17" x14ac:dyDescent="0.2">
      <c r="A302" s="2">
        <v>34607</v>
      </c>
      <c r="B302" s="4">
        <f>LOOKUP($A302,Sheet1!A:A,Sheet1!B:B)</f>
        <v>5.0625</v>
      </c>
      <c r="C302" s="4">
        <f>LOOKUP($A302,Sheet1!C:C,Sheet1!D:D)</f>
        <v>4.7300000000000004</v>
      </c>
      <c r="D302" s="4" t="e">
        <f>LOOKUP($A302,Sheet1!E:E,Sheet1!F:F)</f>
        <v>#N/A</v>
      </c>
      <c r="E302" s="4">
        <f>LOOKUP($A302,Sheet1!G:G,Sheet1!H:H)</f>
        <v>7.6029999999999998</v>
      </c>
      <c r="F302" s="4">
        <f>LOOKUP($A302,Sheet1!I:I,Sheet1!J:J)</f>
        <v>352.99</v>
      </c>
      <c r="G302" s="4">
        <f>LOOKUP($A302,Sheet1!K:K,Sheet1!L:L)</f>
        <v>625.80999999999995</v>
      </c>
      <c r="H302" s="4">
        <f>LOOKUP($A302,Sheet1!M:M,Sheet1!N:N)</f>
        <v>462.69</v>
      </c>
      <c r="I302" s="4">
        <f>LOOKUP($A302,Sheet1!O:O,Sheet1!P:P)</f>
        <v>1307.48739</v>
      </c>
      <c r="J302" s="4">
        <f>LOOKUP($A302,Sheet1!Q:Q,Sheet1!R:R)</f>
        <v>469.69</v>
      </c>
      <c r="K302" s="4">
        <f>LOOKUP($A302,Sheet1!S:S,Sheet1!T:T)</f>
        <v>9.4184599999999996</v>
      </c>
      <c r="L302" s="4">
        <f>LOOKUP($A302,Sheet1!U:U,Sheet1!V:V)</f>
        <v>4773.9883300000001</v>
      </c>
      <c r="M302" s="4">
        <f>LOOKUP($A302,Sheet1!W:W,Sheet1!X:X)</f>
        <v>12.469899999999999</v>
      </c>
      <c r="N302" s="4">
        <f>LOOKUP($A302,Sheet1!Y:Y,Sheet1!Z:Z)</f>
        <v>124.16</v>
      </c>
      <c r="O302" s="4">
        <f>LOOKUP($A302,Sheet1!AA:AA,Sheet1!AB:AB)</f>
        <v>395.55</v>
      </c>
      <c r="P302" s="4" t="e">
        <f>LOOKUP($A302,Sheet1!AC:AC,Sheet1!AD:AD)</f>
        <v>#N/A</v>
      </c>
      <c r="Q302" s="4" t="e">
        <f>LOOKUP($A302,Sheet1!AE:AE,Sheet1!AF:AF)</f>
        <v>#N/A</v>
      </c>
    </row>
    <row r="303" spans="1:17" x14ac:dyDescent="0.2">
      <c r="A303" s="2">
        <v>34638</v>
      </c>
      <c r="B303" s="4">
        <f>LOOKUP($A303,Sheet1!A:A,Sheet1!B:B)</f>
        <v>5.0625</v>
      </c>
      <c r="C303" s="4">
        <f>LOOKUP($A303,Sheet1!C:C,Sheet1!D:D)</f>
        <v>4.76</v>
      </c>
      <c r="D303" s="4" t="e">
        <f>LOOKUP($A303,Sheet1!E:E,Sheet1!F:F)</f>
        <v>#N/A</v>
      </c>
      <c r="E303" s="4">
        <f>LOOKUP($A303,Sheet1!G:G,Sheet1!H:H)</f>
        <v>7.8070000000000004</v>
      </c>
      <c r="F303" s="4">
        <f>LOOKUP($A303,Sheet1!I:I,Sheet1!J:J)</f>
        <v>353.83</v>
      </c>
      <c r="G303" s="4">
        <f>LOOKUP($A303,Sheet1!K:K,Sheet1!L:L)</f>
        <v>642.57000000000005</v>
      </c>
      <c r="H303" s="4">
        <f>LOOKUP($A303,Sheet1!M:M,Sheet1!N:N)</f>
        <v>472.35</v>
      </c>
      <c r="I303" s="4">
        <f>LOOKUP($A303,Sheet1!O:O,Sheet1!P:P)</f>
        <v>1319.8998300000001</v>
      </c>
      <c r="J303" s="4">
        <f>LOOKUP($A303,Sheet1!Q:Q,Sheet1!R:R)</f>
        <v>478.46</v>
      </c>
      <c r="K303" s="4">
        <f>LOOKUP($A303,Sheet1!S:S,Sheet1!T:T)</f>
        <v>9.6865600000000001</v>
      </c>
      <c r="L303" s="4">
        <f>LOOKUP($A303,Sheet1!U:U,Sheet1!V:V)</f>
        <v>5050.3105400000004</v>
      </c>
      <c r="M303" s="4">
        <f>LOOKUP($A303,Sheet1!W:W,Sheet1!X:X)</f>
        <v>11.9687</v>
      </c>
      <c r="N303" s="4">
        <f>LOOKUP($A303,Sheet1!Y:Y,Sheet1!Z:Z)</f>
        <v>127.17</v>
      </c>
      <c r="O303" s="4">
        <f>LOOKUP($A303,Sheet1!AA:AA,Sheet1!AB:AB)</f>
        <v>401.09</v>
      </c>
      <c r="P303" s="4" t="e">
        <f>LOOKUP($A303,Sheet1!AC:AC,Sheet1!AD:AD)</f>
        <v>#N/A</v>
      </c>
      <c r="Q303" s="4" t="e">
        <f>LOOKUP($A303,Sheet1!AE:AE,Sheet1!AF:AF)</f>
        <v>#N/A</v>
      </c>
    </row>
    <row r="304" spans="1:17" x14ac:dyDescent="0.2">
      <c r="A304" s="2">
        <v>34668</v>
      </c>
      <c r="B304" s="4">
        <f>LOOKUP($A304,Sheet1!A:A,Sheet1!B:B)</f>
        <v>6.0625</v>
      </c>
      <c r="C304" s="4">
        <f>LOOKUP($A304,Sheet1!C:C,Sheet1!D:D)</f>
        <v>5.29</v>
      </c>
      <c r="D304" s="4" t="e">
        <f>LOOKUP($A304,Sheet1!E:E,Sheet1!F:F)</f>
        <v>#N/A</v>
      </c>
      <c r="E304" s="4">
        <f>LOOKUP($A304,Sheet1!G:G,Sheet1!H:H)</f>
        <v>7.9059999999999997</v>
      </c>
      <c r="F304" s="4">
        <f>LOOKUP($A304,Sheet1!I:I,Sheet1!J:J)</f>
        <v>349.37</v>
      </c>
      <c r="G304" s="4">
        <f>LOOKUP($A304,Sheet1!K:K,Sheet1!L:L)</f>
        <v>613.67999999999995</v>
      </c>
      <c r="H304" s="4">
        <f>LOOKUP($A304,Sheet1!M:M,Sheet1!N:N)</f>
        <v>453.69</v>
      </c>
      <c r="I304" s="4">
        <f>LOOKUP($A304,Sheet1!O:O,Sheet1!P:P)</f>
        <v>1289.3609300000001</v>
      </c>
      <c r="J304" s="4">
        <f>LOOKUP($A304,Sheet1!Q:Q,Sheet1!R:R)</f>
        <v>460.52</v>
      </c>
      <c r="K304" s="4">
        <f>LOOKUP($A304,Sheet1!S:S,Sheet1!T:T)</f>
        <v>9.2047500000000007</v>
      </c>
      <c r="L304" s="4">
        <f>LOOKUP($A304,Sheet1!U:U,Sheet1!V:V)</f>
        <v>4830.0943500000003</v>
      </c>
      <c r="M304" s="4">
        <f>LOOKUP($A304,Sheet1!W:W,Sheet1!X:X)</f>
        <v>10.407679999999999</v>
      </c>
      <c r="N304" s="4">
        <f>LOOKUP($A304,Sheet1!Y:Y,Sheet1!Z:Z)</f>
        <v>119.7</v>
      </c>
      <c r="O304" s="4">
        <f>LOOKUP($A304,Sheet1!AA:AA,Sheet1!AB:AB)</f>
        <v>365.17</v>
      </c>
      <c r="P304" s="4" t="e">
        <f>LOOKUP($A304,Sheet1!AC:AC,Sheet1!AD:AD)</f>
        <v>#N/A</v>
      </c>
      <c r="Q304" s="4" t="e">
        <f>LOOKUP($A304,Sheet1!AE:AE,Sheet1!AF:AF)</f>
        <v>#N/A</v>
      </c>
    </row>
    <row r="305" spans="1:17" x14ac:dyDescent="0.2">
      <c r="A305" s="2">
        <v>34699</v>
      </c>
      <c r="B305" s="4">
        <f>LOOKUP($A305,Sheet1!A:A,Sheet1!B:B)</f>
        <v>6</v>
      </c>
      <c r="C305" s="4">
        <f>LOOKUP($A305,Sheet1!C:C,Sheet1!D:D)</f>
        <v>5.45</v>
      </c>
      <c r="D305" s="4" t="e">
        <f>LOOKUP($A305,Sheet1!E:E,Sheet1!F:F)</f>
        <v>#N/A</v>
      </c>
      <c r="E305" s="4">
        <f>LOOKUP($A305,Sheet1!G:G,Sheet1!H:H)</f>
        <v>7.8220000000000001</v>
      </c>
      <c r="F305" s="4">
        <f>LOOKUP($A305,Sheet1!I:I,Sheet1!J:J)</f>
        <v>351.94</v>
      </c>
      <c r="G305" s="4">
        <f>LOOKUP($A305,Sheet1!K:K,Sheet1!L:L)</f>
        <v>618.59</v>
      </c>
      <c r="H305" s="4">
        <f>LOOKUP($A305,Sheet1!M:M,Sheet1!N:N)</f>
        <v>459.27</v>
      </c>
      <c r="I305" s="4">
        <f>LOOKUP($A305,Sheet1!O:O,Sheet1!P:P)</f>
        <v>1317.90272</v>
      </c>
      <c r="J305" s="4">
        <f>LOOKUP($A305,Sheet1!Q:Q,Sheet1!R:R)</f>
        <v>466.32</v>
      </c>
      <c r="K305" s="4">
        <f>LOOKUP($A305,Sheet1!S:S,Sheet1!T:T)</f>
        <v>9.3159899999999993</v>
      </c>
      <c r="L305" s="4">
        <f>LOOKUP($A305,Sheet1!U:U,Sheet1!V:V)</f>
        <v>4796.8944000000001</v>
      </c>
      <c r="M305" s="4">
        <f>LOOKUP($A305,Sheet1!W:W,Sheet1!X:X)</f>
        <v>9.1168999999999993</v>
      </c>
      <c r="N305" s="4">
        <f>LOOKUP($A305,Sheet1!Y:Y,Sheet1!Z:Z)</f>
        <v>120.05</v>
      </c>
      <c r="O305" s="4">
        <f>LOOKUP($A305,Sheet1!AA:AA,Sheet1!AB:AB)</f>
        <v>354.5</v>
      </c>
      <c r="P305" s="4" t="e">
        <f>LOOKUP($A305,Sheet1!AC:AC,Sheet1!AD:AD)</f>
        <v>#N/A</v>
      </c>
      <c r="Q305" s="4" t="e">
        <f>LOOKUP($A305,Sheet1!AE:AE,Sheet1!AF:AF)</f>
        <v>#N/A</v>
      </c>
    </row>
    <row r="306" spans="1:17" x14ac:dyDescent="0.2">
      <c r="A306" s="2">
        <v>34730</v>
      </c>
      <c r="B306" s="4">
        <f>LOOKUP($A306,Sheet1!A:A,Sheet1!B:B)</f>
        <v>6.09375</v>
      </c>
      <c r="C306" s="4">
        <f>LOOKUP($A306,Sheet1!C:C,Sheet1!D:D)</f>
        <v>5.53</v>
      </c>
      <c r="D306" s="4" t="e">
        <f>LOOKUP($A306,Sheet1!E:E,Sheet1!F:F)</f>
        <v>#N/A</v>
      </c>
      <c r="E306" s="4">
        <f>LOOKUP($A306,Sheet1!G:G,Sheet1!H:H)</f>
        <v>7.5809999999999995</v>
      </c>
      <c r="F306" s="4">
        <f>LOOKUP($A306,Sheet1!I:I,Sheet1!J:J)</f>
        <v>356.71</v>
      </c>
      <c r="G306" s="4">
        <f>LOOKUP($A306,Sheet1!K:K,Sheet1!L:L)</f>
        <v>608.26</v>
      </c>
      <c r="H306" s="4">
        <f>LOOKUP($A306,Sheet1!M:M,Sheet1!N:N)</f>
        <v>470.42</v>
      </c>
      <c r="I306" s="4">
        <f>LOOKUP($A306,Sheet1!O:O,Sheet1!P:P)</f>
        <v>1293.53737</v>
      </c>
      <c r="J306" s="4">
        <f>LOOKUP($A306,Sheet1!Q:Q,Sheet1!R:R)</f>
        <v>476.05</v>
      </c>
      <c r="K306" s="4">
        <f>LOOKUP($A306,Sheet1!S:S,Sheet1!T:T)</f>
        <v>8.7073199999999993</v>
      </c>
      <c r="L306" s="4">
        <f>LOOKUP($A306,Sheet1!U:U,Sheet1!V:V)</f>
        <v>4732.7113499999996</v>
      </c>
      <c r="M306" s="4">
        <f>LOOKUP($A306,Sheet1!W:W,Sheet1!X:X)</f>
        <v>7.8601400000000003</v>
      </c>
      <c r="N306" s="4">
        <f>LOOKUP($A306,Sheet1!Y:Y,Sheet1!Z:Z)</f>
        <v>111.94</v>
      </c>
      <c r="O306" s="4">
        <f>LOOKUP($A306,Sheet1!AA:AA,Sheet1!AB:AB)</f>
        <v>317.69</v>
      </c>
      <c r="P306" s="4" t="e">
        <f>LOOKUP($A306,Sheet1!AC:AC,Sheet1!AD:AD)</f>
        <v>#N/A</v>
      </c>
      <c r="Q306" s="4" t="e">
        <f>LOOKUP($A306,Sheet1!AE:AE,Sheet1!AF:AF)</f>
        <v>#N/A</v>
      </c>
    </row>
    <row r="307" spans="1:17" x14ac:dyDescent="0.2">
      <c r="A307" s="2">
        <v>34758</v>
      </c>
      <c r="B307" s="4">
        <f>LOOKUP($A307,Sheet1!A:A,Sheet1!B:B)</f>
        <v>6.125</v>
      </c>
      <c r="C307" s="4">
        <f>LOOKUP($A307,Sheet1!C:C,Sheet1!D:D)</f>
        <v>5.92</v>
      </c>
      <c r="D307" s="4" t="e">
        <f>LOOKUP($A307,Sheet1!E:E,Sheet1!F:F)</f>
        <v>#N/A</v>
      </c>
      <c r="E307" s="4">
        <f>LOOKUP($A307,Sheet1!G:G,Sheet1!H:H)</f>
        <v>7.2009999999999996</v>
      </c>
      <c r="F307" s="4">
        <f>LOOKUP($A307,Sheet1!I:I,Sheet1!J:J)</f>
        <v>368.94</v>
      </c>
      <c r="G307" s="4">
        <f>LOOKUP($A307,Sheet1!K:K,Sheet1!L:L)</f>
        <v>616.07000000000005</v>
      </c>
      <c r="H307" s="4">
        <f>LOOKUP($A307,Sheet1!M:M,Sheet1!N:N)</f>
        <v>487.39</v>
      </c>
      <c r="I307" s="4">
        <f>LOOKUP($A307,Sheet1!O:O,Sheet1!P:P)</f>
        <v>1378.1812500000001</v>
      </c>
      <c r="J307" s="4">
        <f>LOOKUP($A307,Sheet1!Q:Q,Sheet1!R:R)</f>
        <v>494.2</v>
      </c>
      <c r="K307" s="4">
        <f>LOOKUP($A307,Sheet1!S:S,Sheet1!T:T)</f>
        <v>8.3376900000000003</v>
      </c>
      <c r="L307" s="4">
        <f>LOOKUP($A307,Sheet1!U:U,Sheet1!V:V)</f>
        <v>4766.1294200000002</v>
      </c>
      <c r="M307" s="4">
        <f>LOOKUP($A307,Sheet1!W:W,Sheet1!X:X)</f>
        <v>8.7582799999999992</v>
      </c>
      <c r="N307" s="4">
        <f>LOOKUP($A307,Sheet1!Y:Y,Sheet1!Z:Z)</f>
        <v>109.21</v>
      </c>
      <c r="O307" s="4">
        <f>LOOKUP($A307,Sheet1!AA:AA,Sheet1!AB:AB)</f>
        <v>343.84</v>
      </c>
      <c r="P307" s="4" t="e">
        <f>LOOKUP($A307,Sheet1!AC:AC,Sheet1!AD:AD)</f>
        <v>#N/A</v>
      </c>
      <c r="Q307" s="4" t="e">
        <f>LOOKUP($A307,Sheet1!AE:AE,Sheet1!AF:AF)</f>
        <v>#N/A</v>
      </c>
    </row>
    <row r="308" spans="1:17" x14ac:dyDescent="0.2">
      <c r="A308" s="2">
        <v>34789</v>
      </c>
      <c r="B308" s="4">
        <f>LOOKUP($A308,Sheet1!A:A,Sheet1!B:B)</f>
        <v>6.125</v>
      </c>
      <c r="C308" s="4">
        <f>LOOKUP($A308,Sheet1!C:C,Sheet1!D:D)</f>
        <v>5.98</v>
      </c>
      <c r="D308" s="4" t="e">
        <f>LOOKUP($A308,Sheet1!E:E,Sheet1!F:F)</f>
        <v>#N/A</v>
      </c>
      <c r="E308" s="4">
        <f>LOOKUP($A308,Sheet1!G:G,Sheet1!H:H)</f>
        <v>7.1959999999999997</v>
      </c>
      <c r="F308" s="4">
        <f>LOOKUP($A308,Sheet1!I:I,Sheet1!J:J)</f>
        <v>372.91</v>
      </c>
      <c r="G308" s="4">
        <f>LOOKUP($A308,Sheet1!K:K,Sheet1!L:L)</f>
        <v>644.66999999999996</v>
      </c>
      <c r="H308" s="4">
        <f>LOOKUP($A308,Sheet1!M:M,Sheet1!N:N)</f>
        <v>500.71</v>
      </c>
      <c r="I308" s="4">
        <f>LOOKUP($A308,Sheet1!O:O,Sheet1!P:P)</f>
        <v>1454.00973</v>
      </c>
      <c r="J308" s="4">
        <f>LOOKUP($A308,Sheet1!Q:Q,Sheet1!R:R)</f>
        <v>506.85</v>
      </c>
      <c r="K308" s="4">
        <f>LOOKUP($A308,Sheet1!S:S,Sheet1!T:T)</f>
        <v>9.0687499999999996</v>
      </c>
      <c r="L308" s="4">
        <f>LOOKUP($A308,Sheet1!U:U,Sheet1!V:V)</f>
        <v>5088.1046900000001</v>
      </c>
      <c r="M308" s="4">
        <f>LOOKUP($A308,Sheet1!W:W,Sheet1!X:X)</f>
        <v>8.7721099999999996</v>
      </c>
      <c r="N308" s="4">
        <f>LOOKUP($A308,Sheet1!Y:Y,Sheet1!Z:Z)</f>
        <v>117.05</v>
      </c>
      <c r="O308" s="4">
        <f>LOOKUP($A308,Sheet1!AA:AA,Sheet1!AB:AB)</f>
        <v>342.72</v>
      </c>
      <c r="P308" s="4" t="e">
        <f>LOOKUP($A308,Sheet1!AC:AC,Sheet1!AD:AD)</f>
        <v>#N/A</v>
      </c>
      <c r="Q308" s="4" t="e">
        <f>LOOKUP($A308,Sheet1!AE:AE,Sheet1!AF:AF)</f>
        <v>#N/A</v>
      </c>
    </row>
    <row r="309" spans="1:17" x14ac:dyDescent="0.2">
      <c r="A309" s="2">
        <v>34819</v>
      </c>
      <c r="B309" s="4">
        <f>LOOKUP($A309,Sheet1!A:A,Sheet1!B:B)</f>
        <v>6.0625</v>
      </c>
      <c r="C309" s="4">
        <f>LOOKUP($A309,Sheet1!C:C,Sheet1!D:D)</f>
        <v>6.05</v>
      </c>
      <c r="D309" s="4" t="e">
        <f>LOOKUP($A309,Sheet1!E:E,Sheet1!F:F)</f>
        <v>#N/A</v>
      </c>
      <c r="E309" s="4">
        <f>LOOKUP($A309,Sheet1!G:G,Sheet1!H:H)</f>
        <v>7.0549999999999997</v>
      </c>
      <c r="F309" s="4">
        <f>LOOKUP($A309,Sheet1!I:I,Sheet1!J:J)</f>
        <v>382.4</v>
      </c>
      <c r="G309" s="4">
        <f>LOOKUP($A309,Sheet1!K:K,Sheet1!L:L)</f>
        <v>666.04</v>
      </c>
      <c r="H309" s="4">
        <f>LOOKUP($A309,Sheet1!M:M,Sheet1!N:N)</f>
        <v>514.71</v>
      </c>
      <c r="I309" s="4">
        <f>LOOKUP($A309,Sheet1!O:O,Sheet1!P:P)</f>
        <v>1483.7062800000001</v>
      </c>
      <c r="J309" s="4">
        <f>LOOKUP($A309,Sheet1!Q:Q,Sheet1!R:R)</f>
        <v>521.36</v>
      </c>
      <c r="K309" s="4">
        <f>LOOKUP($A309,Sheet1!S:S,Sheet1!T:T)</f>
        <v>9.4862199999999994</v>
      </c>
      <c r="L309" s="4">
        <f>LOOKUP($A309,Sheet1!U:U,Sheet1!V:V)</f>
        <v>5186.9286700000002</v>
      </c>
      <c r="M309" s="4">
        <f>LOOKUP($A309,Sheet1!W:W,Sheet1!X:X)</f>
        <v>7.8302800000000001</v>
      </c>
      <c r="N309" s="4">
        <f>LOOKUP($A309,Sheet1!Y:Y,Sheet1!Z:Z)</f>
        <v>121.25</v>
      </c>
      <c r="O309" s="4">
        <f>LOOKUP($A309,Sheet1!AA:AA,Sheet1!AB:AB)</f>
        <v>337.33</v>
      </c>
      <c r="P309" s="4" t="e">
        <f>LOOKUP($A309,Sheet1!AC:AC,Sheet1!AD:AD)</f>
        <v>#N/A</v>
      </c>
      <c r="Q309" s="4" t="e">
        <f>LOOKUP($A309,Sheet1!AE:AE,Sheet1!AF:AF)</f>
        <v>#N/A</v>
      </c>
    </row>
    <row r="310" spans="1:17" x14ac:dyDescent="0.2">
      <c r="A310" s="2">
        <v>34850</v>
      </c>
      <c r="B310" s="4">
        <f>LOOKUP($A310,Sheet1!A:A,Sheet1!B:B)</f>
        <v>6.0625</v>
      </c>
      <c r="C310" s="4">
        <f>LOOKUP($A310,Sheet1!C:C,Sheet1!D:D)</f>
        <v>6.01</v>
      </c>
      <c r="D310" s="4" t="e">
        <f>LOOKUP($A310,Sheet1!E:E,Sheet1!F:F)</f>
        <v>#N/A</v>
      </c>
      <c r="E310" s="4">
        <f>LOOKUP($A310,Sheet1!G:G,Sheet1!H:H)</f>
        <v>6.2839999999999998</v>
      </c>
      <c r="F310" s="4">
        <f>LOOKUP($A310,Sheet1!I:I,Sheet1!J:J)</f>
        <v>393.12</v>
      </c>
      <c r="G310" s="4">
        <f>LOOKUP($A310,Sheet1!K:K,Sheet1!L:L)</f>
        <v>670.63</v>
      </c>
      <c r="H310" s="4">
        <f>LOOKUP($A310,Sheet1!M:M,Sheet1!N:N)</f>
        <v>533.4</v>
      </c>
      <c r="I310" s="4">
        <f>LOOKUP($A310,Sheet1!O:O,Sheet1!P:P)</f>
        <v>1560.8035500000001</v>
      </c>
      <c r="J310" s="4">
        <f>LOOKUP($A310,Sheet1!Q:Q,Sheet1!R:R)</f>
        <v>540.76</v>
      </c>
      <c r="K310" s="4">
        <f>LOOKUP($A310,Sheet1!S:S,Sheet1!T:T)</f>
        <v>8.9469200000000004</v>
      </c>
      <c r="L310" s="4">
        <f>LOOKUP($A310,Sheet1!U:U,Sheet1!V:V)</f>
        <v>5272.8667400000004</v>
      </c>
      <c r="M310" s="4">
        <f>LOOKUP($A310,Sheet1!W:W,Sheet1!X:X)</f>
        <v>9.0850799999999996</v>
      </c>
      <c r="N310" s="4">
        <f>LOOKUP($A310,Sheet1!Y:Y,Sheet1!Z:Z)</f>
        <v>117.53</v>
      </c>
      <c r="O310" s="4">
        <f>LOOKUP($A310,Sheet1!AA:AA,Sheet1!AB:AB)</f>
        <v>374.74</v>
      </c>
      <c r="P310" s="4" t="e">
        <f>LOOKUP($A310,Sheet1!AC:AC,Sheet1!AD:AD)</f>
        <v>#N/A</v>
      </c>
      <c r="Q310" s="4" t="e">
        <f>LOOKUP($A310,Sheet1!AE:AE,Sheet1!AF:AF)</f>
        <v>#N/A</v>
      </c>
    </row>
    <row r="311" spans="1:17" x14ac:dyDescent="0.2">
      <c r="A311" s="2">
        <v>34880</v>
      </c>
      <c r="B311" s="4">
        <f>LOOKUP($A311,Sheet1!A:A,Sheet1!B:B)</f>
        <v>6.125</v>
      </c>
      <c r="C311" s="4">
        <f>LOOKUP($A311,Sheet1!C:C,Sheet1!D:D)</f>
        <v>6</v>
      </c>
      <c r="D311" s="4" t="e">
        <f>LOOKUP($A311,Sheet1!E:E,Sheet1!F:F)</f>
        <v>#N/A</v>
      </c>
      <c r="E311" s="4">
        <f>LOOKUP($A311,Sheet1!G:G,Sheet1!H:H)</f>
        <v>6.2030000000000003</v>
      </c>
      <c r="F311" s="4">
        <f>LOOKUP($A311,Sheet1!I:I,Sheet1!J:J)</f>
        <v>395.62</v>
      </c>
      <c r="G311" s="4">
        <f>LOOKUP($A311,Sheet1!K:K,Sheet1!L:L)</f>
        <v>669.32</v>
      </c>
      <c r="H311" s="4">
        <f>LOOKUP($A311,Sheet1!M:M,Sheet1!N:N)</f>
        <v>544.75</v>
      </c>
      <c r="I311" s="4">
        <f>LOOKUP($A311,Sheet1!O:O,Sheet1!P:P)</f>
        <v>1625.89724</v>
      </c>
      <c r="J311" s="4">
        <f>LOOKUP($A311,Sheet1!Q:Q,Sheet1!R:R)</f>
        <v>552.80999999999995</v>
      </c>
      <c r="K311" s="4">
        <f>LOOKUP($A311,Sheet1!S:S,Sheet1!T:T)</f>
        <v>8.5214400000000001</v>
      </c>
      <c r="L311" s="4">
        <f>LOOKUP($A311,Sheet1!U:U,Sheet1!V:V)</f>
        <v>5288.4444599999997</v>
      </c>
      <c r="M311" s="4">
        <f>LOOKUP($A311,Sheet1!W:W,Sheet1!X:X)</f>
        <v>8.9611099999999997</v>
      </c>
      <c r="N311" s="4">
        <f>LOOKUP($A311,Sheet1!Y:Y,Sheet1!Z:Z)</f>
        <v>112.62</v>
      </c>
      <c r="O311" s="4">
        <f>LOOKUP($A311,Sheet1!AA:AA,Sheet1!AB:AB)</f>
        <v>368.33</v>
      </c>
      <c r="P311" s="4" t="e">
        <f>LOOKUP($A311,Sheet1!AC:AC,Sheet1!AD:AD)</f>
        <v>#N/A</v>
      </c>
      <c r="Q311" s="4" t="e">
        <f>LOOKUP($A311,Sheet1!AE:AE,Sheet1!AF:AF)</f>
        <v>#N/A</v>
      </c>
    </row>
    <row r="312" spans="1:17" x14ac:dyDescent="0.2">
      <c r="A312" s="2">
        <v>34911</v>
      </c>
      <c r="B312" s="4">
        <f>LOOKUP($A312,Sheet1!A:A,Sheet1!B:B)</f>
        <v>5.875</v>
      </c>
      <c r="C312" s="4">
        <f>LOOKUP($A312,Sheet1!C:C,Sheet1!D:D)</f>
        <v>5.85</v>
      </c>
      <c r="D312" s="4" t="e">
        <f>LOOKUP($A312,Sheet1!E:E,Sheet1!F:F)</f>
        <v>#N/A</v>
      </c>
      <c r="E312" s="4">
        <f>LOOKUP($A312,Sheet1!G:G,Sheet1!H:H)</f>
        <v>6.4260000000000002</v>
      </c>
      <c r="F312" s="4">
        <f>LOOKUP($A312,Sheet1!I:I,Sheet1!J:J)</f>
        <v>400.62</v>
      </c>
      <c r="G312" s="4">
        <f>LOOKUP($A312,Sheet1!K:K,Sheet1!L:L)</f>
        <v>701.69</v>
      </c>
      <c r="H312" s="4">
        <f>LOOKUP($A312,Sheet1!M:M,Sheet1!N:N)</f>
        <v>562.05999999999995</v>
      </c>
      <c r="I312" s="4">
        <f>LOOKUP($A312,Sheet1!O:O,Sheet1!P:P)</f>
        <v>1628.51793</v>
      </c>
      <c r="J312" s="4">
        <f>LOOKUP($A312,Sheet1!Q:Q,Sheet1!R:R)</f>
        <v>570.05999999999995</v>
      </c>
      <c r="K312" s="4">
        <f>LOOKUP($A312,Sheet1!S:S,Sheet1!T:T)</f>
        <v>9.1412800000000001</v>
      </c>
      <c r="L312" s="4">
        <f>LOOKUP($A312,Sheet1!U:U,Sheet1!V:V)</f>
        <v>5533.3144899999998</v>
      </c>
      <c r="M312" s="4">
        <f>LOOKUP($A312,Sheet1!W:W,Sheet1!X:X)</f>
        <v>9.4062900000000003</v>
      </c>
      <c r="N312" s="4">
        <f>LOOKUP($A312,Sheet1!Y:Y,Sheet1!Z:Z)</f>
        <v>119.99</v>
      </c>
      <c r="O312" s="4">
        <f>LOOKUP($A312,Sheet1!AA:AA,Sheet1!AB:AB)</f>
        <v>374.61</v>
      </c>
      <c r="P312" s="4" t="e">
        <f>LOOKUP($A312,Sheet1!AC:AC,Sheet1!AD:AD)</f>
        <v>#N/A</v>
      </c>
      <c r="Q312" s="4" t="e">
        <f>LOOKUP($A312,Sheet1!AE:AE,Sheet1!AF:AF)</f>
        <v>#N/A</v>
      </c>
    </row>
    <row r="313" spans="1:17" x14ac:dyDescent="0.2">
      <c r="A313" s="2">
        <v>34942</v>
      </c>
      <c r="B313" s="4">
        <f>LOOKUP($A313,Sheet1!A:A,Sheet1!B:B)</f>
        <v>5.875</v>
      </c>
      <c r="C313" s="4">
        <f>LOOKUP($A313,Sheet1!C:C,Sheet1!D:D)</f>
        <v>5.74</v>
      </c>
      <c r="D313" s="4" t="e">
        <f>LOOKUP($A313,Sheet1!E:E,Sheet1!F:F)</f>
        <v>#N/A</v>
      </c>
      <c r="E313" s="4">
        <f>LOOKUP($A313,Sheet1!G:G,Sheet1!H:H)</f>
        <v>6.2839999999999998</v>
      </c>
      <c r="F313" s="4">
        <f>LOOKUP($A313,Sheet1!I:I,Sheet1!J:J)</f>
        <v>401.87</v>
      </c>
      <c r="G313" s="4">
        <f>LOOKUP($A313,Sheet1!K:K,Sheet1!L:L)</f>
        <v>684.96</v>
      </c>
      <c r="H313" s="4">
        <f>LOOKUP($A313,Sheet1!M:M,Sheet1!N:N)</f>
        <v>561.88</v>
      </c>
      <c r="I313" s="4">
        <f>LOOKUP($A313,Sheet1!O:O,Sheet1!P:P)</f>
        <v>1584.32188</v>
      </c>
      <c r="J313" s="4">
        <f>LOOKUP($A313,Sheet1!Q:Q,Sheet1!R:R)</f>
        <v>569.08000000000004</v>
      </c>
      <c r="K313" s="4">
        <f>LOOKUP($A313,Sheet1!S:S,Sheet1!T:T)</f>
        <v>8.8126999999999995</v>
      </c>
      <c r="L313" s="4">
        <f>LOOKUP($A313,Sheet1!U:U,Sheet1!V:V)</f>
        <v>5389.5467399999998</v>
      </c>
      <c r="M313" s="4">
        <f>LOOKUP($A313,Sheet1!W:W,Sheet1!X:X)</f>
        <v>8.8591099999999994</v>
      </c>
      <c r="N313" s="4">
        <f>LOOKUP($A313,Sheet1!Y:Y,Sheet1!Z:Z)</f>
        <v>114.93</v>
      </c>
      <c r="O313" s="4">
        <f>LOOKUP($A313,Sheet1!AA:AA,Sheet1!AB:AB)</f>
        <v>356.75</v>
      </c>
      <c r="P313" s="4" t="e">
        <f>LOOKUP($A313,Sheet1!AC:AC,Sheet1!AD:AD)</f>
        <v>#N/A</v>
      </c>
      <c r="Q313" s="4" t="e">
        <f>LOOKUP($A313,Sheet1!AE:AE,Sheet1!AF:AF)</f>
        <v>#N/A</v>
      </c>
    </row>
    <row r="314" spans="1:17" x14ac:dyDescent="0.2">
      <c r="A314" s="2">
        <v>34972</v>
      </c>
      <c r="B314" s="4">
        <f>LOOKUP($A314,Sheet1!A:A,Sheet1!B:B)</f>
        <v>5.875</v>
      </c>
      <c r="C314" s="4">
        <f>LOOKUP($A314,Sheet1!C:C,Sheet1!D:D)</f>
        <v>5.8</v>
      </c>
      <c r="D314" s="4" t="e">
        <f>LOOKUP($A314,Sheet1!E:E,Sheet1!F:F)</f>
        <v>#N/A</v>
      </c>
      <c r="E314" s="4">
        <f>LOOKUP($A314,Sheet1!G:G,Sheet1!H:H)</f>
        <v>6.1820000000000004</v>
      </c>
      <c r="F314" s="4">
        <f>LOOKUP($A314,Sheet1!I:I,Sheet1!J:J)</f>
        <v>406.81</v>
      </c>
      <c r="G314" s="4">
        <f>LOOKUP($A314,Sheet1!K:K,Sheet1!L:L)</f>
        <v>703.8</v>
      </c>
      <c r="H314" s="4">
        <f>LOOKUP($A314,Sheet1!M:M,Sheet1!N:N)</f>
        <v>584.41</v>
      </c>
      <c r="I314" s="4">
        <f>LOOKUP($A314,Sheet1!O:O,Sheet1!P:P)</f>
        <v>1704.01971</v>
      </c>
      <c r="J314" s="4">
        <f>LOOKUP($A314,Sheet1!Q:Q,Sheet1!R:R)</f>
        <v>592.04999999999995</v>
      </c>
      <c r="K314" s="4">
        <f>LOOKUP($A314,Sheet1!S:S,Sheet1!T:T)</f>
        <v>8.7659300000000009</v>
      </c>
      <c r="L314" s="4">
        <f>LOOKUP($A314,Sheet1!U:U,Sheet1!V:V)</f>
        <v>5559.7952800000003</v>
      </c>
      <c r="M314" s="4">
        <f>LOOKUP($A314,Sheet1!W:W,Sheet1!X:X)</f>
        <v>8.4543400000000002</v>
      </c>
      <c r="N314" s="4">
        <f>LOOKUP($A314,Sheet1!Y:Y,Sheet1!Z:Z)</f>
        <v>115.91</v>
      </c>
      <c r="O314" s="4">
        <f>LOOKUP($A314,Sheet1!AA:AA,Sheet1!AB:AB)</f>
        <v>360.45</v>
      </c>
      <c r="P314" s="4" t="e">
        <f>LOOKUP($A314,Sheet1!AC:AC,Sheet1!AD:AD)</f>
        <v>#N/A</v>
      </c>
      <c r="Q314" s="4" t="e">
        <f>LOOKUP($A314,Sheet1!AE:AE,Sheet1!AF:AF)</f>
        <v>#N/A</v>
      </c>
    </row>
    <row r="315" spans="1:17" x14ac:dyDescent="0.2">
      <c r="A315" s="2">
        <v>35003</v>
      </c>
      <c r="B315" s="4">
        <f>LOOKUP($A315,Sheet1!A:A,Sheet1!B:B)</f>
        <v>5.8320299999999996</v>
      </c>
      <c r="C315" s="4">
        <f>LOOKUP($A315,Sheet1!C:C,Sheet1!D:D)</f>
        <v>5.76</v>
      </c>
      <c r="D315" s="4" t="e">
        <f>LOOKUP($A315,Sheet1!E:E,Sheet1!F:F)</f>
        <v>#N/A</v>
      </c>
      <c r="E315" s="4">
        <f>LOOKUP($A315,Sheet1!G:G,Sheet1!H:H)</f>
        <v>6.02</v>
      </c>
      <c r="F315" s="4">
        <f>LOOKUP($A315,Sheet1!I:I,Sheet1!J:J)</f>
        <v>409.32</v>
      </c>
      <c r="G315" s="4">
        <f>LOOKUP($A315,Sheet1!K:K,Sheet1!L:L)</f>
        <v>691.6</v>
      </c>
      <c r="H315" s="4">
        <f>LOOKUP($A315,Sheet1!M:M,Sheet1!N:N)</f>
        <v>581.5</v>
      </c>
      <c r="I315" s="4">
        <f>LOOKUP($A315,Sheet1!O:O,Sheet1!P:P)</f>
        <v>1768.8969400000001</v>
      </c>
      <c r="J315" s="4">
        <f>LOOKUP($A315,Sheet1!Q:Q,Sheet1!R:R)</f>
        <v>590.48</v>
      </c>
      <c r="K315" s="4">
        <f>LOOKUP($A315,Sheet1!S:S,Sheet1!T:T)</f>
        <v>8.3760700000000003</v>
      </c>
      <c r="L315" s="4">
        <f>LOOKUP($A315,Sheet1!U:U,Sheet1!V:V)</f>
        <v>5583.0363500000003</v>
      </c>
      <c r="M315" s="4">
        <f>LOOKUP($A315,Sheet1!W:W,Sheet1!X:X)</f>
        <v>7.9281100000000002</v>
      </c>
      <c r="N315" s="4">
        <f>LOOKUP($A315,Sheet1!Y:Y,Sheet1!Z:Z)</f>
        <v>110.28</v>
      </c>
      <c r="O315" s="4">
        <f>LOOKUP($A315,Sheet1!AA:AA,Sheet1!AB:AB)</f>
        <v>353.8</v>
      </c>
      <c r="P315" s="4" t="e">
        <f>LOOKUP($A315,Sheet1!AC:AC,Sheet1!AD:AD)</f>
        <v>#N/A</v>
      </c>
      <c r="Q315" s="4" t="e">
        <f>LOOKUP($A315,Sheet1!AE:AE,Sheet1!AF:AF)</f>
        <v>#N/A</v>
      </c>
    </row>
    <row r="316" spans="1:17" x14ac:dyDescent="0.2">
      <c r="A316" s="2">
        <v>35033</v>
      </c>
      <c r="B316" s="4">
        <f>LOOKUP($A316,Sheet1!A:A,Sheet1!B:B)</f>
        <v>5.9765600000000001</v>
      </c>
      <c r="C316" s="4">
        <f>LOOKUP($A316,Sheet1!C:C,Sheet1!D:D)</f>
        <v>5.8</v>
      </c>
      <c r="D316" s="4" t="e">
        <f>LOOKUP($A316,Sheet1!E:E,Sheet1!F:F)</f>
        <v>#N/A</v>
      </c>
      <c r="E316" s="4">
        <f>LOOKUP($A316,Sheet1!G:G,Sheet1!H:H)</f>
        <v>5.7409999999999997</v>
      </c>
      <c r="F316" s="4">
        <f>LOOKUP($A316,Sheet1!I:I,Sheet1!J:J)</f>
        <v>412.93</v>
      </c>
      <c r="G316" s="4">
        <f>LOOKUP($A316,Sheet1!K:K,Sheet1!L:L)</f>
        <v>714.51</v>
      </c>
      <c r="H316" s="4">
        <f>LOOKUP($A316,Sheet1!M:M,Sheet1!N:N)</f>
        <v>605.37</v>
      </c>
      <c r="I316" s="4">
        <f>LOOKUP($A316,Sheet1!O:O,Sheet1!P:P)</f>
        <v>1772.7666099999999</v>
      </c>
      <c r="J316" s="4">
        <f>LOOKUP($A316,Sheet1!Q:Q,Sheet1!R:R)</f>
        <v>615.17999999999995</v>
      </c>
      <c r="K316" s="4">
        <f>LOOKUP($A316,Sheet1!S:S,Sheet1!T:T)</f>
        <v>8.8044200000000004</v>
      </c>
      <c r="L316" s="4">
        <f>LOOKUP($A316,Sheet1!U:U,Sheet1!V:V)</f>
        <v>5609.3105100000002</v>
      </c>
      <c r="M316" s="4">
        <f>LOOKUP($A316,Sheet1!W:W,Sheet1!X:X)</f>
        <v>7.3639200000000002</v>
      </c>
      <c r="N316" s="4">
        <f>LOOKUP($A316,Sheet1!Y:Y,Sheet1!Z:Z)</f>
        <v>114.79</v>
      </c>
      <c r="O316" s="4">
        <f>LOOKUP($A316,Sheet1!AA:AA,Sheet1!AB:AB)</f>
        <v>345.31</v>
      </c>
      <c r="P316" s="4" t="e">
        <f>LOOKUP($A316,Sheet1!AC:AC,Sheet1!AD:AD)</f>
        <v>#N/A</v>
      </c>
      <c r="Q316" s="4" t="e">
        <f>LOOKUP($A316,Sheet1!AE:AE,Sheet1!AF:AF)</f>
        <v>#N/A</v>
      </c>
    </row>
    <row r="317" spans="1:17" x14ac:dyDescent="0.2">
      <c r="A317" s="2">
        <v>35064</v>
      </c>
      <c r="B317" s="4">
        <f>LOOKUP($A317,Sheet1!A:A,Sheet1!B:B)</f>
        <v>5.6875</v>
      </c>
      <c r="C317" s="4">
        <f>LOOKUP($A317,Sheet1!C:C,Sheet1!D:D)</f>
        <v>5.6</v>
      </c>
      <c r="D317" s="4" t="e">
        <f>LOOKUP($A317,Sheet1!E:E,Sheet1!F:F)</f>
        <v>#N/A</v>
      </c>
      <c r="E317" s="4">
        <f>LOOKUP($A317,Sheet1!G:G,Sheet1!H:H)</f>
        <v>5.5720000000000001</v>
      </c>
      <c r="F317" s="4">
        <f>LOOKUP($A317,Sheet1!I:I,Sheet1!J:J)</f>
        <v>419.42</v>
      </c>
      <c r="G317" s="4">
        <f>LOOKUP($A317,Sheet1!K:K,Sheet1!L:L)</f>
        <v>734.28</v>
      </c>
      <c r="H317" s="4">
        <f>LOOKUP($A317,Sheet1!M:M,Sheet1!N:N)</f>
        <v>615.92999999999995</v>
      </c>
      <c r="I317" s="4">
        <f>LOOKUP($A317,Sheet1!O:O,Sheet1!P:P)</f>
        <v>1839.10439</v>
      </c>
      <c r="J317" s="4">
        <f>LOOKUP($A317,Sheet1!Q:Q,Sheet1!R:R)</f>
        <v>623.24</v>
      </c>
      <c r="K317" s="4">
        <f>LOOKUP($A317,Sheet1!S:S,Sheet1!T:T)</f>
        <v>9.2674199999999995</v>
      </c>
      <c r="L317" s="4">
        <f>LOOKUP($A317,Sheet1!U:U,Sheet1!V:V)</f>
        <v>5716.9393600000003</v>
      </c>
      <c r="M317" s="4">
        <f>LOOKUP($A317,Sheet1!W:W,Sheet1!X:X)</f>
        <v>7.0213599999999996</v>
      </c>
      <c r="N317" s="4">
        <f>LOOKUP($A317,Sheet1!Y:Y,Sheet1!Z:Z)</f>
        <v>120.54</v>
      </c>
      <c r="O317" s="4">
        <f>LOOKUP($A317,Sheet1!AA:AA,Sheet1!AB:AB)</f>
        <v>361.93</v>
      </c>
      <c r="P317" s="4" t="e">
        <f>LOOKUP($A317,Sheet1!AC:AC,Sheet1!AD:AD)</f>
        <v>#N/A</v>
      </c>
      <c r="Q317" s="4" t="e">
        <f>LOOKUP($A317,Sheet1!AE:AE,Sheet1!AF:AF)</f>
        <v>#N/A</v>
      </c>
    </row>
    <row r="318" spans="1:17" x14ac:dyDescent="0.2">
      <c r="A318" s="2">
        <v>35095</v>
      </c>
      <c r="B318" s="4">
        <f>LOOKUP($A318,Sheet1!A:A,Sheet1!B:B)</f>
        <v>5.4375</v>
      </c>
      <c r="C318" s="4">
        <f>LOOKUP($A318,Sheet1!C:C,Sheet1!D:D)</f>
        <v>5.5600000000000005</v>
      </c>
      <c r="D318" s="4" t="e">
        <f>LOOKUP($A318,Sheet1!E:E,Sheet1!F:F)</f>
        <v>#N/A</v>
      </c>
      <c r="E318" s="4">
        <f>LOOKUP($A318,Sheet1!G:G,Sheet1!H:H)</f>
        <v>5.58</v>
      </c>
      <c r="F318" s="4">
        <f>LOOKUP($A318,Sheet1!I:I,Sheet1!J:J)</f>
        <v>426.8</v>
      </c>
      <c r="G318" s="4">
        <f>LOOKUP($A318,Sheet1!K:K,Sheet1!L:L)</f>
        <v>746.45</v>
      </c>
      <c r="H318" s="4">
        <f>LOOKUP($A318,Sheet1!M:M,Sheet1!N:N)</f>
        <v>636.02</v>
      </c>
      <c r="I318" s="4">
        <f>LOOKUP($A318,Sheet1!O:O,Sheet1!P:P)</f>
        <v>1752.9280699999999</v>
      </c>
      <c r="J318" s="4">
        <f>LOOKUP($A318,Sheet1!Q:Q,Sheet1!R:R)</f>
        <v>644.91999999999996</v>
      </c>
      <c r="K318" s="4">
        <f>LOOKUP($A318,Sheet1!S:S,Sheet1!T:T)</f>
        <v>9.1689600000000002</v>
      </c>
      <c r="L318" s="4">
        <f>LOOKUP($A318,Sheet1!U:U,Sheet1!V:V)</f>
        <v>5696.4673599999996</v>
      </c>
      <c r="M318" s="4">
        <f>LOOKUP($A318,Sheet1!W:W,Sheet1!X:X)</f>
        <v>8.0959900000000005</v>
      </c>
      <c r="N318" s="4">
        <f>LOOKUP($A318,Sheet1!Y:Y,Sheet1!Z:Z)</f>
        <v>121.11</v>
      </c>
      <c r="O318" s="4">
        <f>LOOKUP($A318,Sheet1!AA:AA,Sheet1!AB:AB)</f>
        <v>389.61</v>
      </c>
      <c r="P318" s="4" t="e">
        <f>LOOKUP($A318,Sheet1!AC:AC,Sheet1!AD:AD)</f>
        <v>#N/A</v>
      </c>
      <c r="Q318" s="4" t="e">
        <f>LOOKUP($A318,Sheet1!AE:AE,Sheet1!AF:AF)</f>
        <v>#N/A</v>
      </c>
    </row>
    <row r="319" spans="1:17" x14ac:dyDescent="0.2">
      <c r="A319" s="2">
        <v>35124</v>
      </c>
      <c r="B319" s="4">
        <f>LOOKUP($A319,Sheet1!A:A,Sheet1!B:B)</f>
        <v>5.3125</v>
      </c>
      <c r="C319" s="4">
        <f>LOOKUP($A319,Sheet1!C:C,Sheet1!D:D)</f>
        <v>5.22</v>
      </c>
      <c r="D319" s="4" t="e">
        <f>LOOKUP($A319,Sheet1!E:E,Sheet1!F:F)</f>
        <v>#N/A</v>
      </c>
      <c r="E319" s="4">
        <f>LOOKUP($A319,Sheet1!G:G,Sheet1!H:H)</f>
        <v>6.0979999999999999</v>
      </c>
      <c r="F319" s="4">
        <f>LOOKUP($A319,Sheet1!I:I,Sheet1!J:J)</f>
        <v>427.14</v>
      </c>
      <c r="G319" s="4">
        <f>LOOKUP($A319,Sheet1!K:K,Sheet1!L:L)</f>
        <v>749.86</v>
      </c>
      <c r="H319" s="4">
        <f>LOOKUP($A319,Sheet1!M:M,Sheet1!N:N)</f>
        <v>640.42999999999995</v>
      </c>
      <c r="I319" s="4">
        <f>LOOKUP($A319,Sheet1!O:O,Sheet1!P:P)</f>
        <v>1818.4201700000001</v>
      </c>
      <c r="J319" s="4">
        <f>LOOKUP($A319,Sheet1!Q:Q,Sheet1!R:R)</f>
        <v>649.9</v>
      </c>
      <c r="K319" s="4">
        <f>LOOKUP($A319,Sheet1!S:S,Sheet1!T:T)</f>
        <v>9.0093899999999998</v>
      </c>
      <c r="L319" s="4">
        <f>LOOKUP($A319,Sheet1!U:U,Sheet1!V:V)</f>
        <v>5708.8195500000002</v>
      </c>
      <c r="M319" s="4">
        <f>LOOKUP($A319,Sheet1!W:W,Sheet1!X:X)</f>
        <v>8.3364499999999992</v>
      </c>
      <c r="N319" s="4">
        <f>LOOKUP($A319,Sheet1!Y:Y,Sheet1!Z:Z)</f>
        <v>119.64</v>
      </c>
      <c r="O319" s="4">
        <f>LOOKUP($A319,Sheet1!AA:AA,Sheet1!AB:AB)</f>
        <v>393.31</v>
      </c>
      <c r="P319" s="4" t="e">
        <f>LOOKUP($A319,Sheet1!AC:AC,Sheet1!AD:AD)</f>
        <v>#N/A</v>
      </c>
      <c r="Q319" s="4" t="e">
        <f>LOOKUP($A319,Sheet1!AE:AE,Sheet1!AF:AF)</f>
        <v>#N/A</v>
      </c>
    </row>
    <row r="320" spans="1:17" x14ac:dyDescent="0.2">
      <c r="A320" s="2">
        <v>35155</v>
      </c>
      <c r="B320" s="4">
        <f>LOOKUP($A320,Sheet1!A:A,Sheet1!B:B)</f>
        <v>5.4375</v>
      </c>
      <c r="C320" s="4">
        <f>LOOKUP($A320,Sheet1!C:C,Sheet1!D:D)</f>
        <v>5.31</v>
      </c>
      <c r="D320" s="4" t="e">
        <f>LOOKUP($A320,Sheet1!E:E,Sheet1!F:F)</f>
        <v>#N/A</v>
      </c>
      <c r="E320" s="4">
        <f>LOOKUP($A320,Sheet1!G:G,Sheet1!H:H)</f>
        <v>6.327</v>
      </c>
      <c r="F320" s="4">
        <f>LOOKUP($A320,Sheet1!I:I,Sheet1!J:J)</f>
        <v>426.85</v>
      </c>
      <c r="G320" s="4">
        <f>LOOKUP($A320,Sheet1!K:K,Sheet1!L:L)</f>
        <v>761.18</v>
      </c>
      <c r="H320" s="4">
        <f>LOOKUP($A320,Sheet1!M:M,Sheet1!N:N)</f>
        <v>645.5</v>
      </c>
      <c r="I320" s="4">
        <f>LOOKUP($A320,Sheet1!O:O,Sheet1!P:P)</f>
        <v>1953.3472999999999</v>
      </c>
      <c r="J320" s="4">
        <f>LOOKUP($A320,Sheet1!Q:Q,Sheet1!R:R)</f>
        <v>655.71</v>
      </c>
      <c r="K320" s="4">
        <f>LOOKUP($A320,Sheet1!S:S,Sheet1!T:T)</f>
        <v>9.2916000000000007</v>
      </c>
      <c r="L320" s="4">
        <f>LOOKUP($A320,Sheet1!U:U,Sheet1!V:V)</f>
        <v>5647.9619499999999</v>
      </c>
      <c r="M320" s="4">
        <f>LOOKUP($A320,Sheet1!W:W,Sheet1!X:X)</f>
        <v>7.9513300000000005</v>
      </c>
      <c r="N320" s="4">
        <f>LOOKUP($A320,Sheet1!Y:Y,Sheet1!Z:Z)</f>
        <v>123.01</v>
      </c>
      <c r="O320" s="4">
        <f>LOOKUP($A320,Sheet1!AA:AA,Sheet1!AB:AB)</f>
        <v>395.51</v>
      </c>
      <c r="P320" s="4" t="e">
        <f>LOOKUP($A320,Sheet1!AC:AC,Sheet1!AD:AD)</f>
        <v>#N/A</v>
      </c>
      <c r="Q320" s="4" t="e">
        <f>LOOKUP($A320,Sheet1!AE:AE,Sheet1!AF:AF)</f>
        <v>#N/A</v>
      </c>
    </row>
    <row r="321" spans="1:17" x14ac:dyDescent="0.2">
      <c r="A321" s="2">
        <v>35185</v>
      </c>
      <c r="B321" s="4">
        <f>LOOKUP($A321,Sheet1!A:A,Sheet1!B:B)</f>
        <v>5.4375</v>
      </c>
      <c r="C321" s="4">
        <f>LOOKUP($A321,Sheet1!C:C,Sheet1!D:D)</f>
        <v>5.22</v>
      </c>
      <c r="D321" s="4" t="e">
        <f>LOOKUP($A321,Sheet1!E:E,Sheet1!F:F)</f>
        <v>#N/A</v>
      </c>
      <c r="E321" s="4">
        <f>LOOKUP($A321,Sheet1!G:G,Sheet1!H:H)</f>
        <v>6.67</v>
      </c>
      <c r="F321" s="4">
        <f>LOOKUP($A321,Sheet1!I:I,Sheet1!J:J)</f>
        <v>427.79</v>
      </c>
      <c r="G321" s="4">
        <f>LOOKUP($A321,Sheet1!K:K,Sheet1!L:L)</f>
        <v>777.93</v>
      </c>
      <c r="H321" s="4">
        <f>LOOKUP($A321,Sheet1!M:M,Sheet1!N:N)</f>
        <v>654.16999999999996</v>
      </c>
      <c r="I321" s="4">
        <f>LOOKUP($A321,Sheet1!O:O,Sheet1!P:P)</f>
        <v>1889.20487</v>
      </c>
      <c r="J321" s="4">
        <f>LOOKUP($A321,Sheet1!Q:Q,Sheet1!R:R)</f>
        <v>665.19</v>
      </c>
      <c r="K321" s="4">
        <f>LOOKUP($A321,Sheet1!S:S,Sheet1!T:T)</f>
        <v>9.8162900000000004</v>
      </c>
      <c r="L321" s="4">
        <f>LOOKUP($A321,Sheet1!U:U,Sheet1!V:V)</f>
        <v>5743.2668199999998</v>
      </c>
      <c r="M321" s="4">
        <f>LOOKUP($A321,Sheet1!W:W,Sheet1!X:X)</f>
        <v>7.5318899999999998</v>
      </c>
      <c r="N321" s="4">
        <f>LOOKUP($A321,Sheet1!Y:Y,Sheet1!Z:Z)</f>
        <v>129.34</v>
      </c>
      <c r="O321" s="4">
        <f>LOOKUP($A321,Sheet1!AA:AA,Sheet1!AB:AB)</f>
        <v>409.09</v>
      </c>
      <c r="P321" s="4" t="e">
        <f>LOOKUP($A321,Sheet1!AC:AC,Sheet1!AD:AD)</f>
        <v>#N/A</v>
      </c>
      <c r="Q321" s="4" t="e">
        <f>LOOKUP($A321,Sheet1!AE:AE,Sheet1!AF:AF)</f>
        <v>#N/A</v>
      </c>
    </row>
    <row r="322" spans="1:17" x14ac:dyDescent="0.2">
      <c r="A322" s="2">
        <v>35216</v>
      </c>
      <c r="B322" s="4">
        <f>LOOKUP($A322,Sheet1!A:A,Sheet1!B:B)</f>
        <v>5.4375</v>
      </c>
      <c r="C322" s="4">
        <f>LOOKUP($A322,Sheet1!C:C,Sheet1!D:D)</f>
        <v>5.24</v>
      </c>
      <c r="D322" s="4" t="e">
        <f>LOOKUP($A322,Sheet1!E:E,Sheet1!F:F)</f>
        <v>#N/A</v>
      </c>
      <c r="E322" s="4">
        <f>LOOKUP($A322,Sheet1!G:G,Sheet1!H:H)</f>
        <v>6.8520000000000003</v>
      </c>
      <c r="F322" s="4">
        <f>LOOKUP($A322,Sheet1!I:I,Sheet1!J:J)</f>
        <v>430.36</v>
      </c>
      <c r="G322" s="4">
        <f>LOOKUP($A322,Sheet1!K:K,Sheet1!L:L)</f>
        <v>777.44</v>
      </c>
      <c r="H322" s="4">
        <f>LOOKUP($A322,Sheet1!M:M,Sheet1!N:N)</f>
        <v>669.12</v>
      </c>
      <c r="I322" s="4">
        <f>LOOKUP($A322,Sheet1!O:O,Sheet1!P:P)</f>
        <v>1841.3229799999999</v>
      </c>
      <c r="J322" s="4">
        <f>LOOKUP($A322,Sheet1!Q:Q,Sheet1!R:R)</f>
        <v>681.46</v>
      </c>
      <c r="K322" s="4">
        <f>LOOKUP($A322,Sheet1!S:S,Sheet1!T:T)</f>
        <v>9.3451599999999999</v>
      </c>
      <c r="L322" s="4">
        <f>LOOKUP($A322,Sheet1!U:U,Sheet1!V:V)</f>
        <v>5810.5892000000003</v>
      </c>
      <c r="M322" s="4">
        <f>LOOKUP($A322,Sheet1!W:W,Sheet1!X:X)</f>
        <v>7.83162</v>
      </c>
      <c r="N322" s="4">
        <f>LOOKUP($A322,Sheet1!Y:Y,Sheet1!Z:Z)</f>
        <v>123.73</v>
      </c>
      <c r="O322" s="4">
        <f>LOOKUP($A322,Sheet1!AA:AA,Sheet1!AB:AB)</f>
        <v>403.86</v>
      </c>
      <c r="P322" s="4" t="e">
        <f>LOOKUP($A322,Sheet1!AC:AC,Sheet1!AD:AD)</f>
        <v>#N/A</v>
      </c>
      <c r="Q322" s="4" t="e">
        <f>LOOKUP($A322,Sheet1!AE:AE,Sheet1!AF:AF)</f>
        <v>#N/A</v>
      </c>
    </row>
    <row r="323" spans="1:17" x14ac:dyDescent="0.2">
      <c r="A323" s="2">
        <v>35246</v>
      </c>
      <c r="B323" s="4">
        <f>LOOKUP($A323,Sheet1!A:A,Sheet1!B:B)</f>
        <v>5.4960899999999997</v>
      </c>
      <c r="C323" s="4">
        <f>LOOKUP($A323,Sheet1!C:C,Sheet1!D:D)</f>
        <v>5.27</v>
      </c>
      <c r="D323" s="4" t="e">
        <f>LOOKUP($A323,Sheet1!E:E,Sheet1!F:F)</f>
        <v>#N/A</v>
      </c>
      <c r="E323" s="4">
        <f>LOOKUP($A323,Sheet1!G:G,Sheet1!H:H)</f>
        <v>6.7110000000000003</v>
      </c>
      <c r="F323" s="4">
        <f>LOOKUP($A323,Sheet1!I:I,Sheet1!J:J)</f>
        <v>433.92</v>
      </c>
      <c r="G323" s="4">
        <f>LOOKUP($A323,Sheet1!K:K,Sheet1!L:L)</f>
        <v>780.2</v>
      </c>
      <c r="H323" s="4">
        <f>LOOKUP($A323,Sheet1!M:M,Sheet1!N:N)</f>
        <v>670.63</v>
      </c>
      <c r="I323" s="4">
        <f>LOOKUP($A323,Sheet1!O:O,Sheet1!P:P)</f>
        <v>1924.7081700000001</v>
      </c>
      <c r="J323" s="4">
        <f>LOOKUP($A323,Sheet1!Q:Q,Sheet1!R:R)</f>
        <v>683.18</v>
      </c>
      <c r="K323" s="4">
        <f>LOOKUP($A323,Sheet1!S:S,Sheet1!T:T)</f>
        <v>9.4052399999999992</v>
      </c>
      <c r="L323" s="4">
        <f>LOOKUP($A323,Sheet1!U:U,Sheet1!V:V)</f>
        <v>5765.0384999999997</v>
      </c>
      <c r="M323" s="4">
        <f>LOOKUP($A323,Sheet1!W:W,Sheet1!X:X)</f>
        <v>7.9255599999999999</v>
      </c>
      <c r="N323" s="4">
        <f>LOOKUP($A323,Sheet1!Y:Y,Sheet1!Z:Z)</f>
        <v>123.71</v>
      </c>
      <c r="O323" s="4">
        <f>LOOKUP($A323,Sheet1!AA:AA,Sheet1!AB:AB)</f>
        <v>397.07</v>
      </c>
      <c r="P323" s="4" t="e">
        <f>LOOKUP($A323,Sheet1!AC:AC,Sheet1!AD:AD)</f>
        <v>#N/A</v>
      </c>
      <c r="Q323" s="4" t="e">
        <f>LOOKUP($A323,Sheet1!AE:AE,Sheet1!AF:AF)</f>
        <v>#N/A</v>
      </c>
    </row>
    <row r="324" spans="1:17" x14ac:dyDescent="0.2">
      <c r="A324" s="2">
        <v>35277</v>
      </c>
      <c r="B324" s="4">
        <f>LOOKUP($A324,Sheet1!A:A,Sheet1!B:B)</f>
        <v>5.4648399999999997</v>
      </c>
      <c r="C324" s="4">
        <f>LOOKUP($A324,Sheet1!C:C,Sheet1!D:D)</f>
        <v>5.4</v>
      </c>
      <c r="D324" s="4" t="e">
        <f>LOOKUP($A324,Sheet1!E:E,Sheet1!F:F)</f>
        <v>#N/A</v>
      </c>
      <c r="E324" s="4">
        <f>LOOKUP($A324,Sheet1!G:G,Sheet1!H:H)</f>
        <v>6.7940000000000005</v>
      </c>
      <c r="F324" s="4">
        <f>LOOKUP($A324,Sheet1!I:I,Sheet1!J:J)</f>
        <v>435.94</v>
      </c>
      <c r="G324" s="4">
        <f>LOOKUP($A324,Sheet1!K:K,Sheet1!L:L)</f>
        <v>751.45</v>
      </c>
      <c r="H324" s="4">
        <f>LOOKUP($A324,Sheet1!M:M,Sheet1!N:N)</f>
        <v>639.95000000000005</v>
      </c>
      <c r="I324" s="4">
        <f>LOOKUP($A324,Sheet1!O:O,Sheet1!P:P)</f>
        <v>1883.48101</v>
      </c>
      <c r="J324" s="4">
        <f>LOOKUP($A324,Sheet1!Q:Q,Sheet1!R:R)</f>
        <v>652.46</v>
      </c>
      <c r="K324" s="4">
        <f>LOOKUP($A324,Sheet1!S:S,Sheet1!T:T)</f>
        <v>8.9762000000000004</v>
      </c>
      <c r="L324" s="4">
        <f>LOOKUP($A324,Sheet1!U:U,Sheet1!V:V)</f>
        <v>5763.2900799999998</v>
      </c>
      <c r="M324" s="4">
        <f>LOOKUP($A324,Sheet1!W:W,Sheet1!X:X)</f>
        <v>7.6065300000000002</v>
      </c>
      <c r="N324" s="4">
        <f>LOOKUP($A324,Sheet1!Y:Y,Sheet1!Z:Z)</f>
        <v>117.26</v>
      </c>
      <c r="O324" s="4">
        <f>LOOKUP($A324,Sheet1!AA:AA,Sheet1!AB:AB)</f>
        <v>367.01</v>
      </c>
      <c r="P324" s="4" t="e">
        <f>LOOKUP($A324,Sheet1!AC:AC,Sheet1!AD:AD)</f>
        <v>#N/A</v>
      </c>
      <c r="Q324" s="4" t="e">
        <f>LOOKUP($A324,Sheet1!AE:AE,Sheet1!AF:AF)</f>
        <v>#N/A</v>
      </c>
    </row>
    <row r="325" spans="1:17" x14ac:dyDescent="0.2">
      <c r="A325" s="2">
        <v>35308</v>
      </c>
      <c r="B325" s="4">
        <f>LOOKUP($A325,Sheet1!A:A,Sheet1!B:B)</f>
        <v>5.4375</v>
      </c>
      <c r="C325" s="4">
        <f>LOOKUP($A325,Sheet1!C:C,Sheet1!D:D)</f>
        <v>5.22</v>
      </c>
      <c r="D325" s="4" t="e">
        <f>LOOKUP($A325,Sheet1!E:E,Sheet1!F:F)</f>
        <v>#N/A</v>
      </c>
      <c r="E325" s="4">
        <f>LOOKUP($A325,Sheet1!G:G,Sheet1!H:H)</f>
        <v>6.9429999999999996</v>
      </c>
      <c r="F325" s="4">
        <f>LOOKUP($A325,Sheet1!I:I,Sheet1!J:J)</f>
        <v>440.65</v>
      </c>
      <c r="G325" s="4">
        <f>LOOKUP($A325,Sheet1!K:K,Sheet1!L:L)</f>
        <v>758.9</v>
      </c>
      <c r="H325" s="4">
        <f>LOOKUP($A325,Sheet1!M:M,Sheet1!N:N)</f>
        <v>651.99</v>
      </c>
      <c r="I325" s="4">
        <f>LOOKUP($A325,Sheet1!O:O,Sheet1!P:P)</f>
        <v>1950.8659399999999</v>
      </c>
      <c r="J325" s="4">
        <f>LOOKUP($A325,Sheet1!Q:Q,Sheet1!R:R)</f>
        <v>666.69</v>
      </c>
      <c r="K325" s="4">
        <f>LOOKUP($A325,Sheet1!S:S,Sheet1!T:T)</f>
        <v>8.5282699999999991</v>
      </c>
      <c r="L325" s="4">
        <f>LOOKUP($A325,Sheet1!U:U,Sheet1!V:V)</f>
        <v>6040.4178300000003</v>
      </c>
      <c r="M325" s="4">
        <f>LOOKUP($A325,Sheet1!W:W,Sheet1!X:X)</f>
        <v>7.5833700000000004</v>
      </c>
      <c r="N325" s="4">
        <f>LOOKUP($A325,Sheet1!Y:Y,Sheet1!Z:Z)</f>
        <v>113.87</v>
      </c>
      <c r="O325" s="4">
        <f>LOOKUP($A325,Sheet1!AA:AA,Sheet1!AB:AB)</f>
        <v>377.44</v>
      </c>
      <c r="P325" s="4" t="e">
        <f>LOOKUP($A325,Sheet1!AC:AC,Sheet1!AD:AD)</f>
        <v>#N/A</v>
      </c>
      <c r="Q325" s="4" t="e">
        <f>LOOKUP($A325,Sheet1!AE:AE,Sheet1!AF:AF)</f>
        <v>#N/A</v>
      </c>
    </row>
    <row r="326" spans="1:17" x14ac:dyDescent="0.2">
      <c r="A326" s="2">
        <v>35338</v>
      </c>
      <c r="B326" s="4">
        <f>LOOKUP($A326,Sheet1!A:A,Sheet1!B:B)</f>
        <v>5.4335899999999997</v>
      </c>
      <c r="C326" s="4">
        <f>LOOKUP($A326,Sheet1!C:C,Sheet1!D:D)</f>
        <v>5.3</v>
      </c>
      <c r="D326" s="4" t="e">
        <f>LOOKUP($A326,Sheet1!E:E,Sheet1!F:F)</f>
        <v>#N/A</v>
      </c>
      <c r="E326" s="4">
        <f>LOOKUP($A326,Sheet1!G:G,Sheet1!H:H)</f>
        <v>6.7030000000000003</v>
      </c>
      <c r="F326" s="4">
        <f>LOOKUP($A326,Sheet1!I:I,Sheet1!J:J)</f>
        <v>451.27</v>
      </c>
      <c r="G326" s="4">
        <f>LOOKUP($A326,Sheet1!K:K,Sheet1!L:L)</f>
        <v>787.44</v>
      </c>
      <c r="H326" s="4">
        <f>LOOKUP($A326,Sheet1!M:M,Sheet1!N:N)</f>
        <v>687.31</v>
      </c>
      <c r="I326" s="4">
        <f>LOOKUP($A326,Sheet1!O:O,Sheet1!P:P)</f>
        <v>1907.3778600000001</v>
      </c>
      <c r="J326" s="4">
        <f>LOOKUP($A326,Sheet1!Q:Q,Sheet1!R:R)</f>
        <v>702.33</v>
      </c>
      <c r="K326" s="4">
        <f>LOOKUP($A326,Sheet1!S:S,Sheet1!T:T)</f>
        <v>8.8284599999999998</v>
      </c>
      <c r="L326" s="4">
        <f>LOOKUP($A326,Sheet1!U:U,Sheet1!V:V)</f>
        <v>6184.3774599999997</v>
      </c>
      <c r="M326" s="4">
        <f>LOOKUP($A326,Sheet1!W:W,Sheet1!X:X)</f>
        <v>7.4958299999999998</v>
      </c>
      <c r="N326" s="4">
        <f>LOOKUP($A326,Sheet1!Y:Y,Sheet1!Z:Z)</f>
        <v>117.2</v>
      </c>
      <c r="O326" s="4">
        <f>LOOKUP($A326,Sheet1!AA:AA,Sheet1!AB:AB)</f>
        <v>383.42</v>
      </c>
      <c r="P326" s="4" t="e">
        <f>LOOKUP($A326,Sheet1!AC:AC,Sheet1!AD:AD)</f>
        <v>#N/A</v>
      </c>
      <c r="Q326" s="4" t="e">
        <f>LOOKUP($A326,Sheet1!AE:AE,Sheet1!AF:AF)</f>
        <v>#N/A</v>
      </c>
    </row>
    <row r="327" spans="1:17" x14ac:dyDescent="0.2">
      <c r="A327" s="2">
        <v>35369</v>
      </c>
      <c r="B327" s="4">
        <f>LOOKUP($A327,Sheet1!A:A,Sheet1!B:B)</f>
        <v>5.375</v>
      </c>
      <c r="C327" s="4">
        <f>LOOKUP($A327,Sheet1!C:C,Sheet1!D:D)</f>
        <v>5.24</v>
      </c>
      <c r="D327" s="4" t="e">
        <f>LOOKUP($A327,Sheet1!E:E,Sheet1!F:F)</f>
        <v>#N/A</v>
      </c>
      <c r="E327" s="4">
        <f>LOOKUP($A327,Sheet1!G:G,Sheet1!H:H)</f>
        <v>6.3390000000000004</v>
      </c>
      <c r="F327" s="4">
        <f>LOOKUP($A327,Sheet1!I:I,Sheet1!J:J)</f>
        <v>454.74</v>
      </c>
      <c r="G327" s="4">
        <f>LOOKUP($A327,Sheet1!K:K,Sheet1!L:L)</f>
        <v>791.75</v>
      </c>
      <c r="H327" s="4">
        <f>LOOKUP($A327,Sheet1!M:M,Sheet1!N:N)</f>
        <v>705.27</v>
      </c>
      <c r="I327" s="4">
        <f>LOOKUP($A327,Sheet1!O:O,Sheet1!P:P)</f>
        <v>1888.9459099999999</v>
      </c>
      <c r="J327" s="4">
        <f>LOOKUP($A327,Sheet1!Q:Q,Sheet1!R:R)</f>
        <v>721.1</v>
      </c>
      <c r="K327" s="4">
        <f>LOOKUP($A327,Sheet1!S:S,Sheet1!T:T)</f>
        <v>8.2283399999999993</v>
      </c>
      <c r="L327" s="4">
        <f>LOOKUP($A327,Sheet1!U:U,Sheet1!V:V)</f>
        <v>6477.9749599999996</v>
      </c>
      <c r="M327" s="4">
        <f>LOOKUP($A327,Sheet1!W:W,Sheet1!X:X)</f>
        <v>7.2962400000000001</v>
      </c>
      <c r="N327" s="4">
        <f>LOOKUP($A327,Sheet1!Y:Y,Sheet1!Z:Z)</f>
        <v>110.75</v>
      </c>
      <c r="O327" s="4">
        <f>LOOKUP($A327,Sheet1!AA:AA,Sheet1!AB:AB)</f>
        <v>375.74</v>
      </c>
      <c r="P327" s="4" t="e">
        <f>LOOKUP($A327,Sheet1!AC:AC,Sheet1!AD:AD)</f>
        <v>#N/A</v>
      </c>
      <c r="Q327" s="4" t="e">
        <f>LOOKUP($A327,Sheet1!AE:AE,Sheet1!AF:AF)</f>
        <v>#N/A</v>
      </c>
    </row>
    <row r="328" spans="1:17" x14ac:dyDescent="0.2">
      <c r="A328" s="2">
        <v>35399</v>
      </c>
      <c r="B328" s="4">
        <f>LOOKUP($A328,Sheet1!A:A,Sheet1!B:B)</f>
        <v>5.5625</v>
      </c>
      <c r="C328" s="4">
        <f>LOOKUP($A328,Sheet1!C:C,Sheet1!D:D)</f>
        <v>5.31</v>
      </c>
      <c r="D328" s="4" t="e">
        <f>LOOKUP($A328,Sheet1!E:E,Sheet1!F:F)</f>
        <v>#N/A</v>
      </c>
      <c r="E328" s="4">
        <f>LOOKUP($A328,Sheet1!G:G,Sheet1!H:H)</f>
        <v>6.0439999999999996</v>
      </c>
      <c r="F328" s="4">
        <f>LOOKUP($A328,Sheet1!I:I,Sheet1!J:J)</f>
        <v>463.71</v>
      </c>
      <c r="G328" s="4">
        <f>LOOKUP($A328,Sheet1!K:K,Sheet1!L:L)</f>
        <v>834.93</v>
      </c>
      <c r="H328" s="4">
        <f>LOOKUP($A328,Sheet1!M:M,Sheet1!N:N)</f>
        <v>757.02</v>
      </c>
      <c r="I328" s="4">
        <f>LOOKUP($A328,Sheet1!O:O,Sheet1!P:P)</f>
        <v>1911.93706</v>
      </c>
      <c r="J328" s="4">
        <f>LOOKUP($A328,Sheet1!Q:Q,Sheet1!R:R)</f>
        <v>774.37</v>
      </c>
      <c r="K328" s="4">
        <f>LOOKUP($A328,Sheet1!S:S,Sheet1!T:T)</f>
        <v>8.39297</v>
      </c>
      <c r="L328" s="4">
        <f>LOOKUP($A328,Sheet1!U:U,Sheet1!V:V)</f>
        <v>6826.7734</v>
      </c>
      <c r="M328" s="4">
        <f>LOOKUP($A328,Sheet1!W:W,Sheet1!X:X)</f>
        <v>8.1383799999999997</v>
      </c>
      <c r="N328" s="4">
        <f>LOOKUP($A328,Sheet1!Y:Y,Sheet1!Z:Z)</f>
        <v>113.64</v>
      </c>
      <c r="O328" s="4">
        <f>LOOKUP($A328,Sheet1!AA:AA,Sheet1!AB:AB)</f>
        <v>393.05</v>
      </c>
      <c r="P328" s="4" t="e">
        <f>LOOKUP($A328,Sheet1!AC:AC,Sheet1!AD:AD)</f>
        <v>#N/A</v>
      </c>
      <c r="Q328" s="4" t="e">
        <f>LOOKUP($A328,Sheet1!AE:AE,Sheet1!AF:AF)</f>
        <v>#N/A</v>
      </c>
    </row>
    <row r="329" spans="1:17" x14ac:dyDescent="0.2">
      <c r="A329" s="2">
        <v>35430</v>
      </c>
      <c r="B329" s="4">
        <f>LOOKUP($A329,Sheet1!A:A,Sheet1!B:B)</f>
        <v>5.5</v>
      </c>
      <c r="C329" s="4">
        <f>LOOKUP($A329,Sheet1!C:C,Sheet1!D:D)</f>
        <v>5.29</v>
      </c>
      <c r="D329" s="4" t="e">
        <f>LOOKUP($A329,Sheet1!E:E,Sheet1!F:F)</f>
        <v>#N/A</v>
      </c>
      <c r="E329" s="4">
        <f>LOOKUP($A329,Sheet1!G:G,Sheet1!H:H)</f>
        <v>6.4180000000000001</v>
      </c>
      <c r="F329" s="4">
        <f>LOOKUP($A329,Sheet1!I:I,Sheet1!J:J)</f>
        <v>467.03</v>
      </c>
      <c r="G329" s="4">
        <f>LOOKUP($A329,Sheet1!K:K,Sheet1!L:L)</f>
        <v>820.36</v>
      </c>
      <c r="H329" s="4">
        <f>LOOKUP($A329,Sheet1!M:M,Sheet1!N:N)</f>
        <v>740.74</v>
      </c>
      <c r="I329" s="4">
        <f>LOOKUP($A329,Sheet1!O:O,Sheet1!P:P)</f>
        <v>1875.9371799999999</v>
      </c>
      <c r="J329" s="4">
        <f>LOOKUP($A329,Sheet1!Q:Q,Sheet1!R:R)</f>
        <v>757.89</v>
      </c>
      <c r="K329" s="4">
        <f>LOOKUP($A329,Sheet1!S:S,Sheet1!T:T)</f>
        <v>7.8250500000000001</v>
      </c>
      <c r="L329" s="4">
        <f>LOOKUP($A329,Sheet1!U:U,Sheet1!V:V)</f>
        <v>7064.4630500000003</v>
      </c>
      <c r="M329" s="4">
        <f>LOOKUP($A329,Sheet1!W:W,Sheet1!X:X)</f>
        <v>9.4875900000000009</v>
      </c>
      <c r="N329" s="4">
        <f>LOOKUP($A329,Sheet1!Y:Y,Sheet1!Z:Z)</f>
        <v>107.79</v>
      </c>
      <c r="O329" s="4">
        <f>LOOKUP($A329,Sheet1!AA:AA,Sheet1!AB:AB)</f>
        <v>391.27</v>
      </c>
      <c r="P329" s="4" t="e">
        <f>LOOKUP($A329,Sheet1!AC:AC,Sheet1!AD:AD)</f>
        <v>#N/A</v>
      </c>
      <c r="Q329" s="4" t="e">
        <f>LOOKUP($A329,Sheet1!AE:AE,Sheet1!AF:AF)</f>
        <v>#N/A</v>
      </c>
    </row>
    <row r="330" spans="1:17" x14ac:dyDescent="0.2">
      <c r="A330" s="2">
        <v>35461</v>
      </c>
      <c r="B330" s="4">
        <f>LOOKUP($A330,Sheet1!A:A,Sheet1!B:B)</f>
        <v>5.4375</v>
      </c>
      <c r="C330" s="4">
        <f>LOOKUP($A330,Sheet1!C:C,Sheet1!D:D)</f>
        <v>5.25</v>
      </c>
      <c r="D330" s="4" t="e">
        <f>LOOKUP($A330,Sheet1!E:E,Sheet1!F:F)</f>
        <v>#N/A</v>
      </c>
      <c r="E330" s="4">
        <f>LOOKUP($A330,Sheet1!G:G,Sheet1!H:H)</f>
        <v>6.4939999999999998</v>
      </c>
      <c r="F330" s="4">
        <f>LOOKUP($A330,Sheet1!I:I,Sheet1!J:J)</f>
        <v>471.59</v>
      </c>
      <c r="G330" s="4">
        <f>LOOKUP($A330,Sheet1!K:K,Sheet1!L:L)</f>
        <v>829.08</v>
      </c>
      <c r="H330" s="4">
        <f>LOOKUP($A330,Sheet1!M:M,Sheet1!N:N)</f>
        <v>786.16</v>
      </c>
      <c r="I330" s="4">
        <f>LOOKUP($A330,Sheet1!O:O,Sheet1!P:P)</f>
        <v>1918.25218</v>
      </c>
      <c r="J330" s="4">
        <f>LOOKUP($A330,Sheet1!Q:Q,Sheet1!R:R)</f>
        <v>807.85</v>
      </c>
      <c r="K330" s="4">
        <f>LOOKUP($A330,Sheet1!S:S,Sheet1!T:T)</f>
        <v>6.9610000000000003</v>
      </c>
      <c r="L330" s="4">
        <f>LOOKUP($A330,Sheet1!U:U,Sheet1!V:V)</f>
        <v>6839.1417899999997</v>
      </c>
      <c r="M330" s="4">
        <f>LOOKUP($A330,Sheet1!W:W,Sheet1!X:X)</f>
        <v>9.2768899999999999</v>
      </c>
      <c r="N330" s="4">
        <f>LOOKUP($A330,Sheet1!Y:Y,Sheet1!Z:Z)</f>
        <v>100.07</v>
      </c>
      <c r="O330" s="4">
        <f>LOOKUP($A330,Sheet1!AA:AA,Sheet1!AB:AB)</f>
        <v>398.86</v>
      </c>
      <c r="P330" s="4" t="e">
        <f>LOOKUP($A330,Sheet1!AC:AC,Sheet1!AD:AD)</f>
        <v>#N/A</v>
      </c>
      <c r="Q330" s="4" t="e">
        <f>LOOKUP($A330,Sheet1!AE:AE,Sheet1!AF:AF)</f>
        <v>#N/A</v>
      </c>
    </row>
    <row r="331" spans="1:17" x14ac:dyDescent="0.2">
      <c r="A331" s="2">
        <v>35489</v>
      </c>
      <c r="B331" s="4">
        <f>LOOKUP($A331,Sheet1!A:A,Sheet1!B:B)</f>
        <v>5.4375</v>
      </c>
      <c r="C331" s="4">
        <f>LOOKUP($A331,Sheet1!C:C,Sheet1!D:D)</f>
        <v>5.19</v>
      </c>
      <c r="D331" s="4" t="e">
        <f>LOOKUP($A331,Sheet1!E:E,Sheet1!F:F)</f>
        <v>#N/A</v>
      </c>
      <c r="E331" s="4">
        <f>LOOKUP($A331,Sheet1!G:G,Sheet1!H:H)</f>
        <v>6.5519999999999996</v>
      </c>
      <c r="F331" s="4">
        <f>LOOKUP($A331,Sheet1!I:I,Sheet1!J:J)</f>
        <v>479.39</v>
      </c>
      <c r="G331" s="4">
        <f>LOOKUP($A331,Sheet1!K:K,Sheet1!L:L)</f>
        <v>837.44</v>
      </c>
      <c r="H331" s="4">
        <f>LOOKUP($A331,Sheet1!M:M,Sheet1!N:N)</f>
        <v>790.82</v>
      </c>
      <c r="I331" s="4">
        <f>LOOKUP($A331,Sheet1!O:O,Sheet1!P:P)</f>
        <v>1932.7369200000001</v>
      </c>
      <c r="J331" s="4">
        <f>LOOKUP($A331,Sheet1!Q:Q,Sheet1!R:R)</f>
        <v>811.74</v>
      </c>
      <c r="K331" s="4">
        <f>LOOKUP($A331,Sheet1!S:S,Sheet1!T:T)</f>
        <v>7.1356999999999999</v>
      </c>
      <c r="L331" s="4">
        <f>LOOKUP($A331,Sheet1!U:U,Sheet1!V:V)</f>
        <v>7015.2045699999999</v>
      </c>
      <c r="M331" s="4">
        <f>LOOKUP($A331,Sheet1!W:W,Sheet1!X:X)</f>
        <v>9.5490899999999996</v>
      </c>
      <c r="N331" s="4">
        <f>LOOKUP($A331,Sheet1!Y:Y,Sheet1!Z:Z)</f>
        <v>101.86</v>
      </c>
      <c r="O331" s="4">
        <f>LOOKUP($A331,Sheet1!AA:AA,Sheet1!AB:AB)</f>
        <v>401.9</v>
      </c>
      <c r="P331" s="4" t="e">
        <f>LOOKUP($A331,Sheet1!AC:AC,Sheet1!AD:AD)</f>
        <v>#N/A</v>
      </c>
      <c r="Q331" s="4" t="e">
        <f>LOOKUP($A331,Sheet1!AE:AE,Sheet1!AF:AF)</f>
        <v>#N/A</v>
      </c>
    </row>
    <row r="332" spans="1:17" x14ac:dyDescent="0.2">
      <c r="A332" s="2">
        <v>35520</v>
      </c>
      <c r="B332" s="4">
        <f>LOOKUP($A332,Sheet1!A:A,Sheet1!B:B)</f>
        <v>5.6875</v>
      </c>
      <c r="C332" s="4">
        <f>LOOKUP($A332,Sheet1!C:C,Sheet1!D:D)</f>
        <v>5.39</v>
      </c>
      <c r="D332" s="4" t="e">
        <f>LOOKUP($A332,Sheet1!E:E,Sheet1!F:F)</f>
        <v>#N/A</v>
      </c>
      <c r="E332" s="4">
        <f>LOOKUP($A332,Sheet1!G:G,Sheet1!H:H)</f>
        <v>6.9030000000000005</v>
      </c>
      <c r="F332" s="4">
        <f>LOOKUP($A332,Sheet1!I:I,Sheet1!J:J)</f>
        <v>472.25</v>
      </c>
      <c r="G332" s="4">
        <f>LOOKUP($A332,Sheet1!K:K,Sheet1!L:L)</f>
        <v>819.68</v>
      </c>
      <c r="H332" s="4">
        <f>LOOKUP($A332,Sheet1!M:M,Sheet1!N:N)</f>
        <v>757.12</v>
      </c>
      <c r="I332" s="4">
        <f>LOOKUP($A332,Sheet1!O:O,Sheet1!P:P)</f>
        <v>2035.96849</v>
      </c>
      <c r="J332" s="4">
        <f>LOOKUP($A332,Sheet1!Q:Q,Sheet1!R:R)</f>
        <v>774.02</v>
      </c>
      <c r="K332" s="4">
        <f>LOOKUP($A332,Sheet1!S:S,Sheet1!T:T)</f>
        <v>6.89025</v>
      </c>
      <c r="L332" s="4">
        <f>LOOKUP($A332,Sheet1!U:U,Sheet1!V:V)</f>
        <v>7036.4961899999998</v>
      </c>
      <c r="M332" s="4">
        <f>LOOKUP($A332,Sheet1!W:W,Sheet1!X:X)</f>
        <v>9.2731499999999993</v>
      </c>
      <c r="N332" s="4">
        <f>LOOKUP($A332,Sheet1!Y:Y,Sheet1!Z:Z)</f>
        <v>97.63</v>
      </c>
      <c r="O332" s="4">
        <f>LOOKUP($A332,Sheet1!AA:AA,Sheet1!AB:AB)</f>
        <v>378.28</v>
      </c>
      <c r="P332" s="4" t="e">
        <f>LOOKUP($A332,Sheet1!AC:AC,Sheet1!AD:AD)</f>
        <v>#N/A</v>
      </c>
      <c r="Q332" s="4" t="e">
        <f>LOOKUP($A332,Sheet1!AE:AE,Sheet1!AF:AF)</f>
        <v>#N/A</v>
      </c>
    </row>
    <row r="333" spans="1:17" x14ac:dyDescent="0.2">
      <c r="A333" s="2">
        <v>35550</v>
      </c>
      <c r="B333" s="4">
        <f>LOOKUP($A333,Sheet1!A:A,Sheet1!B:B)</f>
        <v>5.6875</v>
      </c>
      <c r="C333" s="4">
        <f>LOOKUP($A333,Sheet1!C:C,Sheet1!D:D)</f>
        <v>5.51</v>
      </c>
      <c r="D333" s="4" t="e">
        <f>LOOKUP($A333,Sheet1!E:E,Sheet1!F:F)</f>
        <v>#N/A</v>
      </c>
      <c r="E333" s="4">
        <f>LOOKUP($A333,Sheet1!G:G,Sheet1!H:H)</f>
        <v>6.718</v>
      </c>
      <c r="F333" s="4">
        <f>LOOKUP($A333,Sheet1!I:I,Sheet1!J:J)</f>
        <v>477.23</v>
      </c>
      <c r="G333" s="4">
        <f>LOOKUP($A333,Sheet1!K:K,Sheet1!L:L)</f>
        <v>845.28</v>
      </c>
      <c r="H333" s="4">
        <f>LOOKUP($A333,Sheet1!M:M,Sheet1!N:N)</f>
        <v>801.34</v>
      </c>
      <c r="I333" s="4">
        <f>LOOKUP($A333,Sheet1!O:O,Sheet1!P:P)</f>
        <v>2100.2035299999998</v>
      </c>
      <c r="J333" s="4">
        <f>LOOKUP($A333,Sheet1!Q:Q,Sheet1!R:R)</f>
        <v>822.07</v>
      </c>
      <c r="K333" s="4">
        <f>LOOKUP($A333,Sheet1!S:S,Sheet1!T:T)</f>
        <v>7.1126100000000001</v>
      </c>
      <c r="L333" s="4">
        <f>LOOKUP($A333,Sheet1!U:U,Sheet1!V:V)</f>
        <v>7201.8459999999995</v>
      </c>
      <c r="M333" s="4">
        <f>LOOKUP($A333,Sheet1!W:W,Sheet1!X:X)</f>
        <v>10.497809999999999</v>
      </c>
      <c r="N333" s="4">
        <f>LOOKUP($A333,Sheet1!Y:Y,Sheet1!Z:Z)</f>
        <v>99.52</v>
      </c>
      <c r="O333" s="4">
        <f>LOOKUP($A333,Sheet1!AA:AA,Sheet1!AB:AB)</f>
        <v>372.1</v>
      </c>
      <c r="P333" s="4" t="e">
        <f>LOOKUP($A333,Sheet1!AC:AC,Sheet1!AD:AD)</f>
        <v>#N/A</v>
      </c>
      <c r="Q333" s="4" t="e">
        <f>LOOKUP($A333,Sheet1!AE:AE,Sheet1!AF:AF)</f>
        <v>#N/A</v>
      </c>
    </row>
    <row r="334" spans="1:17" x14ac:dyDescent="0.2">
      <c r="A334" s="2">
        <v>35581</v>
      </c>
      <c r="B334" s="4">
        <f>LOOKUP($A334,Sheet1!A:A,Sheet1!B:B)</f>
        <v>5.6875</v>
      </c>
      <c r="C334" s="4">
        <f>LOOKUP($A334,Sheet1!C:C,Sheet1!D:D)</f>
        <v>5.5</v>
      </c>
      <c r="D334" s="4" t="e">
        <f>LOOKUP($A334,Sheet1!E:E,Sheet1!F:F)</f>
        <v>#N/A</v>
      </c>
      <c r="E334" s="4">
        <f>LOOKUP($A334,Sheet1!G:G,Sheet1!H:H)</f>
        <v>6.6589999999999998</v>
      </c>
      <c r="F334" s="4">
        <f>LOOKUP($A334,Sheet1!I:I,Sheet1!J:J)</f>
        <v>487.44</v>
      </c>
      <c r="G334" s="4">
        <f>LOOKUP($A334,Sheet1!K:K,Sheet1!L:L)</f>
        <v>896.24</v>
      </c>
      <c r="H334" s="4">
        <f>LOOKUP($A334,Sheet1!M:M,Sheet1!N:N)</f>
        <v>848.28</v>
      </c>
      <c r="I334" s="4">
        <f>LOOKUP($A334,Sheet1!O:O,Sheet1!P:P)</f>
        <v>2256.5920900000001</v>
      </c>
      <c r="J334" s="4">
        <f>LOOKUP($A334,Sheet1!Q:Q,Sheet1!R:R)</f>
        <v>868.63</v>
      </c>
      <c r="K334" s="4">
        <f>LOOKUP($A334,Sheet1!S:S,Sheet1!T:T)</f>
        <v>7.9171700000000005</v>
      </c>
      <c r="L334" s="4">
        <f>LOOKUP($A334,Sheet1!U:U,Sheet1!V:V)</f>
        <v>7574.7725099999998</v>
      </c>
      <c r="M334" s="4">
        <f>LOOKUP($A334,Sheet1!W:W,Sheet1!X:X)</f>
        <v>10.26681</v>
      </c>
      <c r="N334" s="4">
        <f>LOOKUP($A334,Sheet1!Y:Y,Sheet1!Z:Z)</f>
        <v>108.43</v>
      </c>
      <c r="O334" s="4">
        <f>LOOKUP($A334,Sheet1!AA:AA,Sheet1!AB:AB)</f>
        <v>388.1</v>
      </c>
      <c r="P334" s="4" t="e">
        <f>LOOKUP($A334,Sheet1!AC:AC,Sheet1!AD:AD)</f>
        <v>#N/A</v>
      </c>
      <c r="Q334" s="4" t="e">
        <f>LOOKUP($A334,Sheet1!AE:AE,Sheet1!AF:AF)</f>
        <v>#N/A</v>
      </c>
    </row>
    <row r="335" spans="1:17" x14ac:dyDescent="0.2">
      <c r="A335" s="2">
        <v>35611</v>
      </c>
      <c r="B335" s="4">
        <f>LOOKUP($A335,Sheet1!A:A,Sheet1!B:B)</f>
        <v>5.6875</v>
      </c>
      <c r="C335" s="4">
        <f>LOOKUP($A335,Sheet1!C:C,Sheet1!D:D)</f>
        <v>5.5600000000000005</v>
      </c>
      <c r="D335" s="4" t="e">
        <f>LOOKUP($A335,Sheet1!E:E,Sheet1!F:F)</f>
        <v>#N/A</v>
      </c>
      <c r="E335" s="4">
        <f>LOOKUP($A335,Sheet1!G:G,Sheet1!H:H)</f>
        <v>6.5</v>
      </c>
      <c r="F335" s="4">
        <f>LOOKUP($A335,Sheet1!I:I,Sheet1!J:J)</f>
        <v>494.2</v>
      </c>
      <c r="G335" s="4">
        <f>LOOKUP($A335,Sheet1!K:K,Sheet1!L:L)</f>
        <v>939.75</v>
      </c>
      <c r="H335" s="4">
        <f>LOOKUP($A335,Sheet1!M:M,Sheet1!N:N)</f>
        <v>885.14</v>
      </c>
      <c r="I335" s="4">
        <f>LOOKUP($A335,Sheet1!O:O,Sheet1!P:P)</f>
        <v>2429.3921099999998</v>
      </c>
      <c r="J335" s="4">
        <f>LOOKUP($A335,Sheet1!Q:Q,Sheet1!R:R)</f>
        <v>905.81</v>
      </c>
      <c r="K335" s="4">
        <f>LOOKUP($A335,Sheet1!S:S,Sheet1!T:T)</f>
        <v>8.4878400000000003</v>
      </c>
      <c r="L335" s="4">
        <f>LOOKUP($A335,Sheet1!U:U,Sheet1!V:V)</f>
        <v>7670.3428400000003</v>
      </c>
      <c r="M335" s="4">
        <f>LOOKUP($A335,Sheet1!W:W,Sheet1!X:X)</f>
        <v>10.46537</v>
      </c>
      <c r="N335" s="4">
        <f>LOOKUP($A335,Sheet1!Y:Y,Sheet1!Z:Z)</f>
        <v>115.28</v>
      </c>
      <c r="O335" s="4">
        <f>LOOKUP($A335,Sheet1!AA:AA,Sheet1!AB:AB)</f>
        <v>401.54</v>
      </c>
      <c r="P335" s="4" t="e">
        <f>LOOKUP($A335,Sheet1!AC:AC,Sheet1!AD:AD)</f>
        <v>#N/A</v>
      </c>
      <c r="Q335" s="4" t="e">
        <f>LOOKUP($A335,Sheet1!AE:AE,Sheet1!AF:AF)</f>
        <v>#N/A</v>
      </c>
    </row>
    <row r="336" spans="1:17" x14ac:dyDescent="0.2">
      <c r="A336" s="2">
        <v>35642</v>
      </c>
      <c r="B336" s="4">
        <f>LOOKUP($A336,Sheet1!A:A,Sheet1!B:B)</f>
        <v>5.625</v>
      </c>
      <c r="C336" s="4">
        <f>LOOKUP($A336,Sheet1!C:C,Sheet1!D:D)</f>
        <v>5.52</v>
      </c>
      <c r="D336" s="4" t="e">
        <f>LOOKUP($A336,Sheet1!E:E,Sheet1!F:F)</f>
        <v>#N/A</v>
      </c>
      <c r="E336" s="4">
        <f>LOOKUP($A336,Sheet1!G:G,Sheet1!H:H)</f>
        <v>6.0110000000000001</v>
      </c>
      <c r="F336" s="4">
        <f>LOOKUP($A336,Sheet1!I:I,Sheet1!J:J)</f>
        <v>507.77</v>
      </c>
      <c r="G336" s="4">
        <f>LOOKUP($A336,Sheet1!K:K,Sheet1!L:L)</f>
        <v>981.84</v>
      </c>
      <c r="H336" s="4">
        <f>LOOKUP($A336,Sheet1!M:M,Sheet1!N:N)</f>
        <v>954.29</v>
      </c>
      <c r="I336" s="4">
        <f>LOOKUP($A336,Sheet1!O:O,Sheet1!P:P)</f>
        <v>2478.3119200000001</v>
      </c>
      <c r="J336" s="4">
        <f>LOOKUP($A336,Sheet1!Q:Q,Sheet1!R:R)</f>
        <v>975.64</v>
      </c>
      <c r="K336" s="4">
        <f>LOOKUP($A336,Sheet1!S:S,Sheet1!T:T)</f>
        <v>8.2276100000000003</v>
      </c>
      <c r="L336" s="4">
        <f>LOOKUP($A336,Sheet1!U:U,Sheet1!V:V)</f>
        <v>8045.3554999999997</v>
      </c>
      <c r="M336" s="4">
        <f>LOOKUP($A336,Sheet1!W:W,Sheet1!X:X)</f>
        <v>11.88189</v>
      </c>
      <c r="N336" s="4">
        <f>LOOKUP($A336,Sheet1!Y:Y,Sheet1!Z:Z)</f>
        <v>112.88</v>
      </c>
      <c r="O336" s="4">
        <f>LOOKUP($A336,Sheet1!AA:AA,Sheet1!AB:AB)</f>
        <v>404.06</v>
      </c>
      <c r="P336" s="4" t="e">
        <f>LOOKUP($A336,Sheet1!AC:AC,Sheet1!AD:AD)</f>
        <v>#N/A</v>
      </c>
      <c r="Q336" s="4" t="e">
        <f>LOOKUP($A336,Sheet1!AE:AE,Sheet1!AF:AF)</f>
        <v>#N/A</v>
      </c>
    </row>
    <row r="337" spans="1:17" x14ac:dyDescent="0.2">
      <c r="A337" s="2">
        <v>35673</v>
      </c>
      <c r="B337" s="4">
        <f>LOOKUP($A337,Sheet1!A:A,Sheet1!B:B)</f>
        <v>5.65625</v>
      </c>
      <c r="C337" s="4">
        <f>LOOKUP($A337,Sheet1!C:C,Sheet1!D:D)</f>
        <v>5.54</v>
      </c>
      <c r="D337" s="4" t="e">
        <f>LOOKUP($A337,Sheet1!E:E,Sheet1!F:F)</f>
        <v>#N/A</v>
      </c>
      <c r="E337" s="4">
        <f>LOOKUP($A337,Sheet1!G:G,Sheet1!H:H)</f>
        <v>6.3390000000000004</v>
      </c>
      <c r="F337" s="4">
        <f>LOOKUP($A337,Sheet1!I:I,Sheet1!J:J)</f>
        <v>506.62</v>
      </c>
      <c r="G337" s="4">
        <f>LOOKUP($A337,Sheet1!K:K,Sheet1!L:L)</f>
        <v>914.97</v>
      </c>
      <c r="H337" s="4">
        <f>LOOKUP($A337,Sheet1!M:M,Sheet1!N:N)</f>
        <v>899.47</v>
      </c>
      <c r="I337" s="4">
        <f>LOOKUP($A337,Sheet1!O:O,Sheet1!P:P)</f>
        <v>2262.3569299999999</v>
      </c>
      <c r="J337" s="4">
        <f>LOOKUP($A337,Sheet1!Q:Q,Sheet1!R:R)</f>
        <v>916.91</v>
      </c>
      <c r="K337" s="4">
        <f>LOOKUP($A337,Sheet1!S:S,Sheet1!T:T)</f>
        <v>7.4748099999999997</v>
      </c>
      <c r="L337" s="4">
        <f>LOOKUP($A337,Sheet1!U:U,Sheet1!V:V)</f>
        <v>7804.35</v>
      </c>
      <c r="M337" s="4">
        <f>LOOKUP($A337,Sheet1!W:W,Sheet1!X:X)</f>
        <v>12.58042</v>
      </c>
      <c r="N337" s="4">
        <f>LOOKUP($A337,Sheet1!Y:Y,Sheet1!Z:Z)</f>
        <v>100.14</v>
      </c>
      <c r="O337" s="4">
        <f>LOOKUP($A337,Sheet1!AA:AA,Sheet1!AB:AB)</f>
        <v>331.86</v>
      </c>
      <c r="P337" s="4" t="e">
        <f>LOOKUP($A337,Sheet1!AC:AC,Sheet1!AD:AD)</f>
        <v>#N/A</v>
      </c>
      <c r="Q337" s="4" t="e">
        <f>LOOKUP($A337,Sheet1!AE:AE,Sheet1!AF:AF)</f>
        <v>#N/A</v>
      </c>
    </row>
    <row r="338" spans="1:17" x14ac:dyDescent="0.2">
      <c r="A338" s="2">
        <v>35703</v>
      </c>
      <c r="B338" s="4">
        <f>LOOKUP($A338,Sheet1!A:A,Sheet1!B:B)</f>
        <v>5.65625</v>
      </c>
      <c r="C338" s="4">
        <f>LOOKUP($A338,Sheet1!C:C,Sheet1!D:D)</f>
        <v>5.54</v>
      </c>
      <c r="D338" s="4" t="e">
        <f>LOOKUP($A338,Sheet1!E:E,Sheet1!F:F)</f>
        <v>#N/A</v>
      </c>
      <c r="E338" s="4">
        <f>LOOKUP($A338,Sheet1!G:G,Sheet1!H:H)</f>
        <v>6.1029999999999998</v>
      </c>
      <c r="F338" s="4">
        <f>LOOKUP($A338,Sheet1!I:I,Sheet1!J:J)</f>
        <v>516.66</v>
      </c>
      <c r="G338" s="4">
        <f>LOOKUP($A338,Sheet1!K:K,Sheet1!L:L)</f>
        <v>963.49</v>
      </c>
      <c r="H338" s="4">
        <f>LOOKUP($A338,Sheet1!M:M,Sheet1!N:N)</f>
        <v>947.28</v>
      </c>
      <c r="I338" s="4">
        <f>LOOKUP($A338,Sheet1!O:O,Sheet1!P:P)</f>
        <v>2499.8759500000001</v>
      </c>
      <c r="J338" s="4">
        <f>LOOKUP($A338,Sheet1!Q:Q,Sheet1!R:R)</f>
        <v>963.93</v>
      </c>
      <c r="K338" s="4">
        <f>LOOKUP($A338,Sheet1!S:S,Sheet1!T:T)</f>
        <v>7.41242</v>
      </c>
      <c r="L338" s="4">
        <f>LOOKUP($A338,Sheet1!U:U,Sheet1!V:V)</f>
        <v>8465.7123800000008</v>
      </c>
      <c r="M338" s="4">
        <f>LOOKUP($A338,Sheet1!W:W,Sheet1!X:X)</f>
        <v>10.489940000000001</v>
      </c>
      <c r="N338" s="4">
        <f>LOOKUP($A338,Sheet1!Y:Y,Sheet1!Z:Z)</f>
        <v>98.82</v>
      </c>
      <c r="O338" s="4">
        <f>LOOKUP($A338,Sheet1!AA:AA,Sheet1!AB:AB)</f>
        <v>329.89</v>
      </c>
      <c r="P338" s="4" t="e">
        <f>LOOKUP($A338,Sheet1!AC:AC,Sheet1!AD:AD)</f>
        <v>#N/A</v>
      </c>
      <c r="Q338" s="4" t="e">
        <f>LOOKUP($A338,Sheet1!AE:AE,Sheet1!AF:AF)</f>
        <v>#N/A</v>
      </c>
    </row>
    <row r="339" spans="1:17" x14ac:dyDescent="0.2">
      <c r="A339" s="2">
        <v>35734</v>
      </c>
      <c r="B339" s="4">
        <f>LOOKUP($A339,Sheet1!A:A,Sheet1!B:B)</f>
        <v>5.6484399999999999</v>
      </c>
      <c r="C339" s="4">
        <f>LOOKUP($A339,Sheet1!C:C,Sheet1!D:D)</f>
        <v>5.5</v>
      </c>
      <c r="D339" s="4" t="e">
        <f>LOOKUP($A339,Sheet1!E:E,Sheet1!F:F)</f>
        <v>#N/A</v>
      </c>
      <c r="E339" s="4">
        <f>LOOKUP($A339,Sheet1!G:G,Sheet1!H:H)</f>
        <v>5.8309999999999995</v>
      </c>
      <c r="F339" s="4">
        <f>LOOKUP($A339,Sheet1!I:I,Sheet1!J:J)</f>
        <v>517.12</v>
      </c>
      <c r="G339" s="4">
        <f>LOOKUP($A339,Sheet1!K:K,Sheet1!L:L)</f>
        <v>911.57</v>
      </c>
      <c r="H339" s="4">
        <f>LOOKUP($A339,Sheet1!M:M,Sheet1!N:N)</f>
        <v>914.62</v>
      </c>
      <c r="I339" s="4">
        <f>LOOKUP($A339,Sheet1!O:O,Sheet1!P:P)</f>
        <v>2484.2854200000002</v>
      </c>
      <c r="J339" s="4">
        <f>LOOKUP($A339,Sheet1!Q:Q,Sheet1!R:R)</f>
        <v>935.52</v>
      </c>
      <c r="K339" s="4">
        <f>LOOKUP($A339,Sheet1!S:S,Sheet1!T:T)</f>
        <v>6.7164000000000001</v>
      </c>
      <c r="L339" s="4">
        <f>LOOKUP($A339,Sheet1!U:U,Sheet1!V:V)</f>
        <v>8121.9894599999998</v>
      </c>
      <c r="M339" s="4">
        <f>LOOKUP($A339,Sheet1!W:W,Sheet1!X:X)</f>
        <v>8.77895</v>
      </c>
      <c r="N339" s="4">
        <f>LOOKUP($A339,Sheet1!Y:Y,Sheet1!Z:Z)</f>
        <v>86.19</v>
      </c>
      <c r="O339" s="4">
        <f>LOOKUP($A339,Sheet1!AA:AA,Sheet1!AB:AB)</f>
        <v>256.02999999999997</v>
      </c>
      <c r="P339" s="4" t="e">
        <f>LOOKUP($A339,Sheet1!AC:AC,Sheet1!AD:AD)</f>
        <v>#N/A</v>
      </c>
      <c r="Q339" s="4" t="e">
        <f>LOOKUP($A339,Sheet1!AE:AE,Sheet1!AF:AF)</f>
        <v>#N/A</v>
      </c>
    </row>
    <row r="340" spans="1:17" x14ac:dyDescent="0.2">
      <c r="A340" s="2">
        <v>35764</v>
      </c>
      <c r="B340" s="4">
        <f>LOOKUP($A340,Sheet1!A:A,Sheet1!B:B)</f>
        <v>5.96875</v>
      </c>
      <c r="C340" s="4">
        <f>LOOKUP($A340,Sheet1!C:C,Sheet1!D:D)</f>
        <v>5.52</v>
      </c>
      <c r="D340" s="4" t="e">
        <f>LOOKUP($A340,Sheet1!E:E,Sheet1!F:F)</f>
        <v>#N/A</v>
      </c>
      <c r="E340" s="4">
        <f>LOOKUP($A340,Sheet1!G:G,Sheet1!H:H)</f>
        <v>5.8739999999999997</v>
      </c>
      <c r="F340" s="4">
        <f>LOOKUP($A340,Sheet1!I:I,Sheet1!J:J)</f>
        <v>522.05999999999995</v>
      </c>
      <c r="G340" s="4">
        <f>LOOKUP($A340,Sheet1!K:K,Sheet1!L:L)</f>
        <v>926.5</v>
      </c>
      <c r="H340" s="4">
        <f>LOOKUP($A340,Sheet1!M:M,Sheet1!N:N)</f>
        <v>955.4</v>
      </c>
      <c r="I340" s="4">
        <f>LOOKUP($A340,Sheet1!O:O,Sheet1!P:P)</f>
        <v>2549.0216</v>
      </c>
      <c r="J340" s="4">
        <f>LOOKUP($A340,Sheet1!Q:Q,Sheet1!R:R)</f>
        <v>975.97</v>
      </c>
      <c r="K340" s="4">
        <f>LOOKUP($A340,Sheet1!S:S,Sheet1!T:T)</f>
        <v>6.2832699999999999</v>
      </c>
      <c r="L340" s="4">
        <f>LOOKUP($A340,Sheet1!U:U,Sheet1!V:V)</f>
        <v>8157.0444299999999</v>
      </c>
      <c r="M340" s="4">
        <f>LOOKUP($A340,Sheet1!W:W,Sheet1!X:X)</f>
        <v>7.1959499999999998</v>
      </c>
      <c r="N340" s="4">
        <f>LOOKUP($A340,Sheet1!Y:Y,Sheet1!Z:Z)</f>
        <v>80.69</v>
      </c>
      <c r="O340" s="4">
        <f>LOOKUP($A340,Sheet1!AA:AA,Sheet1!AB:AB)</f>
        <v>238.11</v>
      </c>
      <c r="P340" s="4" t="e">
        <f>LOOKUP($A340,Sheet1!AC:AC,Sheet1!AD:AD)</f>
        <v>#N/A</v>
      </c>
      <c r="Q340" s="4" t="e">
        <f>LOOKUP($A340,Sheet1!AE:AE,Sheet1!AF:AF)</f>
        <v>#N/A</v>
      </c>
    </row>
    <row r="341" spans="1:17" x14ac:dyDescent="0.2">
      <c r="A341" s="2">
        <v>35795</v>
      </c>
      <c r="B341" s="4">
        <f>LOOKUP($A341,Sheet1!A:A,Sheet1!B:B)</f>
        <v>5.71875</v>
      </c>
      <c r="C341" s="4">
        <f>LOOKUP($A341,Sheet1!C:C,Sheet1!D:D)</f>
        <v>5.5</v>
      </c>
      <c r="D341" s="4" t="e">
        <f>LOOKUP($A341,Sheet1!E:E,Sheet1!F:F)</f>
        <v>#N/A</v>
      </c>
      <c r="E341" s="4">
        <f>LOOKUP($A341,Sheet1!G:G,Sheet1!H:H)</f>
        <v>5.742</v>
      </c>
      <c r="F341" s="4">
        <f>LOOKUP($A341,Sheet1!I:I,Sheet1!J:J)</f>
        <v>526.64</v>
      </c>
      <c r="G341" s="4">
        <f>LOOKUP($A341,Sheet1!K:K,Sheet1!L:L)</f>
        <v>936.59</v>
      </c>
      <c r="H341" s="4">
        <f>LOOKUP($A341,Sheet1!M:M,Sheet1!N:N)</f>
        <v>970.43</v>
      </c>
      <c r="I341" s="4">
        <f>LOOKUP($A341,Sheet1!O:O,Sheet1!P:P)</f>
        <v>2666.1308399999998</v>
      </c>
      <c r="J341" s="4">
        <f>LOOKUP($A341,Sheet1!Q:Q,Sheet1!R:R)</f>
        <v>989.72</v>
      </c>
      <c r="K341" s="4">
        <f>LOOKUP($A341,Sheet1!S:S,Sheet1!T:T)</f>
        <v>5.9002600000000003</v>
      </c>
      <c r="L341" s="4">
        <f>LOOKUP($A341,Sheet1!U:U,Sheet1!V:V)</f>
        <v>8463.3040000000001</v>
      </c>
      <c r="M341" s="4">
        <f>LOOKUP($A341,Sheet1!W:W,Sheet1!X:X)</f>
        <v>6.9826899999999998</v>
      </c>
      <c r="N341" s="4">
        <f>LOOKUP($A341,Sheet1!Y:Y,Sheet1!Z:Z)</f>
        <v>76.38</v>
      </c>
      <c r="O341" s="4">
        <f>LOOKUP($A341,Sheet1!AA:AA,Sheet1!AB:AB)</f>
        <v>228.74</v>
      </c>
      <c r="P341" s="4" t="e">
        <f>LOOKUP($A341,Sheet1!AC:AC,Sheet1!AD:AD)</f>
        <v>#N/A</v>
      </c>
      <c r="Q341" s="4" t="e">
        <f>LOOKUP($A341,Sheet1!AE:AE,Sheet1!AF:AF)</f>
        <v>#N/A</v>
      </c>
    </row>
    <row r="342" spans="1:17" x14ac:dyDescent="0.2">
      <c r="A342" s="2">
        <v>35826</v>
      </c>
      <c r="B342" s="4">
        <f>LOOKUP($A342,Sheet1!A:A,Sheet1!B:B)</f>
        <v>5.5976600000000003</v>
      </c>
      <c r="C342" s="4">
        <f>LOOKUP($A342,Sheet1!C:C,Sheet1!D:D)</f>
        <v>5.5600000000000005</v>
      </c>
      <c r="D342" s="4" t="e">
        <f>LOOKUP($A342,Sheet1!E:E,Sheet1!F:F)</f>
        <v>#N/A</v>
      </c>
      <c r="E342" s="4">
        <f>LOOKUP($A342,Sheet1!G:G,Sheet1!H:H)</f>
        <v>5.5049999999999999</v>
      </c>
      <c r="F342" s="4">
        <f>LOOKUP($A342,Sheet1!I:I,Sheet1!J:J)</f>
        <v>536.12</v>
      </c>
      <c r="G342" s="4">
        <f>LOOKUP($A342,Sheet1!K:K,Sheet1!L:L)</f>
        <v>961.49</v>
      </c>
      <c r="H342" s="4">
        <f>LOOKUP($A342,Sheet1!M:M,Sheet1!N:N)</f>
        <v>980.28</v>
      </c>
      <c r="I342" s="4">
        <f>LOOKUP($A342,Sheet1!O:O,Sheet1!P:P)</f>
        <v>2756.9863500000001</v>
      </c>
      <c r="J342" s="4">
        <f>LOOKUP($A342,Sheet1!Q:Q,Sheet1!R:R)</f>
        <v>999.88</v>
      </c>
      <c r="K342" s="4">
        <f>LOOKUP($A342,Sheet1!S:S,Sheet1!T:T)</f>
        <v>6.4509100000000004</v>
      </c>
      <c r="L342" s="4">
        <f>LOOKUP($A342,Sheet1!U:U,Sheet1!V:V)</f>
        <v>8921.3724000000002</v>
      </c>
      <c r="M342" s="4">
        <f>LOOKUP($A342,Sheet1!W:W,Sheet1!X:X)</f>
        <v>5.2069099999999997</v>
      </c>
      <c r="N342" s="4">
        <f>LOOKUP($A342,Sheet1!Y:Y,Sheet1!Z:Z)</f>
        <v>79.95</v>
      </c>
      <c r="O342" s="4">
        <f>LOOKUP($A342,Sheet1!AA:AA,Sheet1!AB:AB)</f>
        <v>208.55</v>
      </c>
      <c r="P342" s="4" t="e">
        <f>LOOKUP($A342,Sheet1!AC:AC,Sheet1!AD:AD)</f>
        <v>#N/A</v>
      </c>
      <c r="Q342" s="4" t="e">
        <f>LOOKUP($A342,Sheet1!AE:AE,Sheet1!AF:AF)</f>
        <v>#N/A</v>
      </c>
    </row>
    <row r="343" spans="1:17" x14ac:dyDescent="0.2">
      <c r="A343" s="2">
        <v>35854</v>
      </c>
      <c r="B343" s="4">
        <f>LOOKUP($A343,Sheet1!A:A,Sheet1!B:B)</f>
        <v>5.6875</v>
      </c>
      <c r="C343" s="4">
        <f>LOOKUP($A343,Sheet1!C:C,Sheet1!D:D)</f>
        <v>5.51</v>
      </c>
      <c r="D343" s="4" t="e">
        <f>LOOKUP($A343,Sheet1!E:E,Sheet1!F:F)</f>
        <v>#N/A</v>
      </c>
      <c r="E343" s="4">
        <f>LOOKUP($A343,Sheet1!G:G,Sheet1!H:H)</f>
        <v>5.6219999999999999</v>
      </c>
      <c r="F343" s="4">
        <f>LOOKUP($A343,Sheet1!I:I,Sheet1!J:J)</f>
        <v>539.26</v>
      </c>
      <c r="G343" s="4">
        <f>LOOKUP($A343,Sheet1!K:K,Sheet1!L:L)</f>
        <v>1025.3</v>
      </c>
      <c r="H343" s="4">
        <f>LOOKUP($A343,Sheet1!M:M,Sheet1!N:N)</f>
        <v>1049.3399999999999</v>
      </c>
      <c r="I343" s="4">
        <f>LOOKUP($A343,Sheet1!O:O,Sheet1!P:P)</f>
        <v>3017.1371100000001</v>
      </c>
      <c r="J343" s="4">
        <f>LOOKUP($A343,Sheet1!Q:Q,Sheet1!R:R)</f>
        <v>1069.51</v>
      </c>
      <c r="K343" s="4">
        <f>LOOKUP($A343,Sheet1!S:S,Sheet1!T:T)</f>
        <v>6.4915799999999999</v>
      </c>
      <c r="L343" s="4">
        <f>LOOKUP($A343,Sheet1!U:U,Sheet1!V:V)</f>
        <v>9490.0918299999994</v>
      </c>
      <c r="M343" s="4">
        <f>LOOKUP($A343,Sheet1!W:W,Sheet1!X:X)</f>
        <v>7.0513199999999996</v>
      </c>
      <c r="N343" s="4">
        <f>LOOKUP($A343,Sheet1!Y:Y,Sheet1!Z:Z)</f>
        <v>83.7</v>
      </c>
      <c r="O343" s="4">
        <f>LOOKUP($A343,Sheet1!AA:AA,Sheet1!AB:AB)</f>
        <v>252.4</v>
      </c>
      <c r="P343" s="4" t="e">
        <f>LOOKUP($A343,Sheet1!AC:AC,Sheet1!AD:AD)</f>
        <v>#N/A</v>
      </c>
      <c r="Q343" s="4" t="e">
        <f>LOOKUP($A343,Sheet1!AE:AE,Sheet1!AF:AF)</f>
        <v>#N/A</v>
      </c>
    </row>
    <row r="344" spans="1:17" x14ac:dyDescent="0.2">
      <c r="A344" s="2">
        <v>35885</v>
      </c>
      <c r="B344" s="4">
        <f>LOOKUP($A344,Sheet1!A:A,Sheet1!B:B)</f>
        <v>5.6875</v>
      </c>
      <c r="C344" s="4">
        <f>LOOKUP($A344,Sheet1!C:C,Sheet1!D:D)</f>
        <v>5.49</v>
      </c>
      <c r="D344" s="4" t="e">
        <f>LOOKUP($A344,Sheet1!E:E,Sheet1!F:F)</f>
        <v>#N/A</v>
      </c>
      <c r="E344" s="4">
        <f>LOOKUP($A344,Sheet1!G:G,Sheet1!H:H)</f>
        <v>5.6539999999999999</v>
      </c>
      <c r="F344" s="4">
        <f>LOOKUP($A344,Sheet1!I:I,Sheet1!J:J)</f>
        <v>544.32000000000005</v>
      </c>
      <c r="G344" s="4">
        <f>LOOKUP($A344,Sheet1!K:K,Sheet1!L:L)</f>
        <v>1067.3499999999999</v>
      </c>
      <c r="H344" s="4">
        <f>LOOKUP($A344,Sheet1!M:M,Sheet1!N:N)</f>
        <v>1101.75</v>
      </c>
      <c r="I344" s="4">
        <f>LOOKUP($A344,Sheet1!O:O,Sheet1!P:P)</f>
        <v>3094.2991099999999</v>
      </c>
      <c r="J344" s="4">
        <f>LOOKUP($A344,Sheet1!Q:Q,Sheet1!R:R)</f>
        <v>1124.94</v>
      </c>
      <c r="K344" s="4">
        <f>LOOKUP($A344,Sheet1!S:S,Sheet1!T:T)</f>
        <v>6.0383599999999999</v>
      </c>
      <c r="L344" s="4">
        <f>LOOKUP($A344,Sheet1!U:U,Sheet1!V:V)</f>
        <v>9930.5031299999991</v>
      </c>
      <c r="M344" s="4">
        <f>LOOKUP($A344,Sheet1!W:W,Sheet1!X:X)</f>
        <v>6.8577000000000004</v>
      </c>
      <c r="N344" s="4">
        <f>LOOKUP($A344,Sheet1!Y:Y,Sheet1!Z:Z)</f>
        <v>79</v>
      </c>
      <c r="O344" s="4">
        <f>LOOKUP($A344,Sheet1!AA:AA,Sheet1!AB:AB)</f>
        <v>248.11</v>
      </c>
      <c r="P344" s="4" t="e">
        <f>LOOKUP($A344,Sheet1!AC:AC,Sheet1!AD:AD)</f>
        <v>#N/A</v>
      </c>
      <c r="Q344" s="4" t="e">
        <f>LOOKUP($A344,Sheet1!AE:AE,Sheet1!AF:AF)</f>
        <v>#N/A</v>
      </c>
    </row>
    <row r="345" spans="1:17" x14ac:dyDescent="0.2">
      <c r="A345" s="2">
        <v>35915</v>
      </c>
      <c r="B345" s="4">
        <f>LOOKUP($A345,Sheet1!A:A,Sheet1!B:B)</f>
        <v>5.65625</v>
      </c>
      <c r="C345" s="4">
        <f>LOOKUP($A345,Sheet1!C:C,Sheet1!D:D)</f>
        <v>5.45</v>
      </c>
      <c r="D345" s="4" t="e">
        <f>LOOKUP($A345,Sheet1!E:E,Sheet1!F:F)</f>
        <v>#N/A</v>
      </c>
      <c r="E345" s="4">
        <f>LOOKUP($A345,Sheet1!G:G,Sheet1!H:H)</f>
        <v>5.6710000000000003</v>
      </c>
      <c r="F345" s="4">
        <f>LOOKUP($A345,Sheet1!I:I,Sheet1!J:J)</f>
        <v>546.47</v>
      </c>
      <c r="G345" s="4">
        <f>LOOKUP($A345,Sheet1!K:K,Sheet1!L:L)</f>
        <v>1076.53</v>
      </c>
      <c r="H345" s="4">
        <f>LOOKUP($A345,Sheet1!M:M,Sheet1!N:N)</f>
        <v>1111.75</v>
      </c>
      <c r="I345" s="4">
        <f>LOOKUP($A345,Sheet1!O:O,Sheet1!P:P)</f>
        <v>3101.1386200000002</v>
      </c>
      <c r="J345" s="4">
        <f>LOOKUP($A345,Sheet1!Q:Q,Sheet1!R:R)</f>
        <v>1136.57</v>
      </c>
      <c r="K345" s="4">
        <f>LOOKUP($A345,Sheet1!S:S,Sheet1!T:T)</f>
        <v>5.97933</v>
      </c>
      <c r="L345" s="4">
        <f>LOOKUP($A345,Sheet1!U:U,Sheet1!V:V)</f>
        <v>9903.8176500000009</v>
      </c>
      <c r="M345" s="4">
        <f>LOOKUP($A345,Sheet1!W:W,Sheet1!X:X)</f>
        <v>6.1432099999999998</v>
      </c>
      <c r="N345" s="4">
        <f>LOOKUP($A345,Sheet1!Y:Y,Sheet1!Z:Z)</f>
        <v>76.97</v>
      </c>
      <c r="O345" s="4">
        <f>LOOKUP($A345,Sheet1!AA:AA,Sheet1!AB:AB)</f>
        <v>225.94</v>
      </c>
      <c r="P345" s="4" t="e">
        <f>LOOKUP($A345,Sheet1!AC:AC,Sheet1!AD:AD)</f>
        <v>#N/A</v>
      </c>
      <c r="Q345" s="4" t="e">
        <f>LOOKUP($A345,Sheet1!AE:AE,Sheet1!AF:AF)</f>
        <v>#N/A</v>
      </c>
    </row>
    <row r="346" spans="1:17" x14ac:dyDescent="0.2">
      <c r="A346" s="2">
        <v>35946</v>
      </c>
      <c r="B346" s="4">
        <f>LOOKUP($A346,Sheet1!A:A,Sheet1!B:B)</f>
        <v>5.65625</v>
      </c>
      <c r="C346" s="4">
        <f>LOOKUP($A346,Sheet1!C:C,Sheet1!D:D)</f>
        <v>5.49</v>
      </c>
      <c r="D346" s="4" t="e">
        <f>LOOKUP($A346,Sheet1!E:E,Sheet1!F:F)</f>
        <v>#N/A</v>
      </c>
      <c r="E346" s="4">
        <f>LOOKUP($A346,Sheet1!G:G,Sheet1!H:H)</f>
        <v>5.5519999999999996</v>
      </c>
      <c r="F346" s="4">
        <f>LOOKUP($A346,Sheet1!I:I,Sheet1!J:J)</f>
        <v>548.37</v>
      </c>
      <c r="G346" s="4">
        <f>LOOKUP($A346,Sheet1!K:K,Sheet1!L:L)</f>
        <v>1061.79</v>
      </c>
      <c r="H346" s="4">
        <f>LOOKUP($A346,Sheet1!M:M,Sheet1!N:N)</f>
        <v>1090.82</v>
      </c>
      <c r="I346" s="4">
        <f>LOOKUP($A346,Sheet1!O:O,Sheet1!P:P)</f>
        <v>3254.1554000000001</v>
      </c>
      <c r="J346" s="4">
        <f>LOOKUP($A346,Sheet1!Q:Q,Sheet1!R:R)</f>
        <v>1112.99</v>
      </c>
      <c r="K346" s="4">
        <f>LOOKUP($A346,Sheet1!S:S,Sheet1!T:T)</f>
        <v>5.6740300000000001</v>
      </c>
      <c r="L346" s="4">
        <f>LOOKUP($A346,Sheet1!U:U,Sheet1!V:V)</f>
        <v>9593.3111900000004</v>
      </c>
      <c r="M346" s="4">
        <f>LOOKUP($A346,Sheet1!W:W,Sheet1!X:X)</f>
        <v>5.2907200000000003</v>
      </c>
      <c r="N346" s="4">
        <f>LOOKUP($A346,Sheet1!Y:Y,Sheet1!Z:Z)</f>
        <v>70.89</v>
      </c>
      <c r="O346" s="4">
        <f>LOOKUP($A346,Sheet1!AA:AA,Sheet1!AB:AB)</f>
        <v>190.78</v>
      </c>
      <c r="P346" s="4" t="e">
        <f>LOOKUP($A346,Sheet1!AC:AC,Sheet1!AD:AD)</f>
        <v>#N/A</v>
      </c>
      <c r="Q346" s="4" t="e">
        <f>LOOKUP($A346,Sheet1!AE:AE,Sheet1!AF:AF)</f>
        <v>#N/A</v>
      </c>
    </row>
    <row r="347" spans="1:17" x14ac:dyDescent="0.2">
      <c r="A347" s="2">
        <v>35976</v>
      </c>
      <c r="B347" s="4">
        <f>LOOKUP($A347,Sheet1!A:A,Sheet1!B:B)</f>
        <v>5.6601600000000003</v>
      </c>
      <c r="C347" s="4">
        <f>LOOKUP($A347,Sheet1!C:C,Sheet1!D:D)</f>
        <v>5.5600000000000005</v>
      </c>
      <c r="D347" s="4" t="e">
        <f>LOOKUP($A347,Sheet1!E:E,Sheet1!F:F)</f>
        <v>#N/A</v>
      </c>
      <c r="E347" s="4">
        <f>LOOKUP($A347,Sheet1!G:G,Sheet1!H:H)</f>
        <v>5.4459999999999997</v>
      </c>
      <c r="F347" s="4">
        <f>LOOKUP($A347,Sheet1!I:I,Sheet1!J:J)</f>
        <v>550.34</v>
      </c>
      <c r="G347" s="4">
        <f>LOOKUP($A347,Sheet1!K:K,Sheet1!L:L)</f>
        <v>1085.74</v>
      </c>
      <c r="H347" s="4">
        <f>LOOKUP($A347,Sheet1!M:M,Sheet1!N:N)</f>
        <v>1133.8399999999999</v>
      </c>
      <c r="I347" s="4">
        <f>LOOKUP($A347,Sheet1!O:O,Sheet1!P:P)</f>
        <v>3254.1795000000002</v>
      </c>
      <c r="J347" s="4">
        <f>LOOKUP($A347,Sheet1!Q:Q,Sheet1!R:R)</f>
        <v>1155.31</v>
      </c>
      <c r="K347" s="4">
        <f>LOOKUP($A347,Sheet1!S:S,Sheet1!T:T)</f>
        <v>5.7840699999999998</v>
      </c>
      <c r="L347" s="4">
        <f>LOOKUP($A347,Sheet1!U:U,Sheet1!V:V)</f>
        <v>9742.0247500000005</v>
      </c>
      <c r="M347" s="4">
        <f>LOOKUP($A347,Sheet1!W:W,Sheet1!X:X)</f>
        <v>4.4421299999999997</v>
      </c>
      <c r="N347" s="4">
        <f>LOOKUP($A347,Sheet1!Y:Y,Sheet1!Z:Z)</f>
        <v>69.87</v>
      </c>
      <c r="O347" s="4">
        <f>LOOKUP($A347,Sheet1!AA:AA,Sheet1!AB:AB)</f>
        <v>168.74</v>
      </c>
      <c r="P347" s="4" t="e">
        <f>LOOKUP($A347,Sheet1!AC:AC,Sheet1!AD:AD)</f>
        <v>#N/A</v>
      </c>
      <c r="Q347" s="4" t="e">
        <f>LOOKUP($A347,Sheet1!AE:AE,Sheet1!AF:AF)</f>
        <v>#N/A</v>
      </c>
    </row>
    <row r="348" spans="1:17" x14ac:dyDescent="0.2">
      <c r="A348" s="2">
        <v>36007</v>
      </c>
      <c r="B348" s="4">
        <f>LOOKUP($A348,Sheet1!A:A,Sheet1!B:B)</f>
        <v>5.65625</v>
      </c>
      <c r="C348" s="4">
        <f>LOOKUP($A348,Sheet1!C:C,Sheet1!D:D)</f>
        <v>5.54</v>
      </c>
      <c r="D348" s="4" t="e">
        <f>LOOKUP($A348,Sheet1!E:E,Sheet1!F:F)</f>
        <v>#N/A</v>
      </c>
      <c r="E348" s="4">
        <f>LOOKUP($A348,Sheet1!G:G,Sheet1!H:H)</f>
        <v>5.4939999999999998</v>
      </c>
      <c r="F348" s="4">
        <f>LOOKUP($A348,Sheet1!I:I,Sheet1!J:J)</f>
        <v>553.47</v>
      </c>
      <c r="G348" s="4">
        <f>LOOKUP($A348,Sheet1!K:K,Sheet1!L:L)</f>
        <v>1082.74</v>
      </c>
      <c r="H348" s="4">
        <f>LOOKUP($A348,Sheet1!M:M,Sheet1!N:N)</f>
        <v>1120.67</v>
      </c>
      <c r="I348" s="4">
        <f>LOOKUP($A348,Sheet1!O:O,Sheet1!P:P)</f>
        <v>3449.5578</v>
      </c>
      <c r="J348" s="4">
        <f>LOOKUP($A348,Sheet1!Q:Q,Sheet1!R:R)</f>
        <v>1139.6300000000001</v>
      </c>
      <c r="K348" s="4">
        <f>LOOKUP($A348,Sheet1!S:S,Sheet1!T:T)</f>
        <v>5.6570299999999998</v>
      </c>
      <c r="L348" s="4">
        <f>LOOKUP($A348,Sheet1!U:U,Sheet1!V:V)</f>
        <v>9530.0699000000004</v>
      </c>
      <c r="M348" s="4">
        <f>LOOKUP($A348,Sheet1!W:W,Sheet1!X:X)</f>
        <v>3.6381600000000001</v>
      </c>
      <c r="N348" s="4">
        <f>LOOKUP($A348,Sheet1!Y:Y,Sheet1!Z:Z)</f>
        <v>68.72</v>
      </c>
      <c r="O348" s="4">
        <f>LOOKUP($A348,Sheet1!AA:AA,Sheet1!AB:AB)</f>
        <v>164.03</v>
      </c>
      <c r="P348" s="4" t="e">
        <f>LOOKUP($A348,Sheet1!AC:AC,Sheet1!AD:AD)</f>
        <v>#N/A</v>
      </c>
      <c r="Q348" s="4" t="e">
        <f>LOOKUP($A348,Sheet1!AE:AE,Sheet1!AF:AF)</f>
        <v>#N/A</v>
      </c>
    </row>
    <row r="349" spans="1:17" x14ac:dyDescent="0.2">
      <c r="A349" s="2">
        <v>36038</v>
      </c>
      <c r="B349" s="4">
        <f>LOOKUP($A349,Sheet1!A:A,Sheet1!B:B)</f>
        <v>5.6445299999999996</v>
      </c>
      <c r="C349" s="4">
        <f>LOOKUP($A349,Sheet1!C:C,Sheet1!D:D)</f>
        <v>5.55</v>
      </c>
      <c r="D349" s="4" t="e">
        <f>LOOKUP($A349,Sheet1!E:E,Sheet1!F:F)</f>
        <v>#N/A</v>
      </c>
      <c r="E349" s="4">
        <f>LOOKUP($A349,Sheet1!G:G,Sheet1!H:H)</f>
        <v>4.976</v>
      </c>
      <c r="F349" s="4">
        <f>LOOKUP($A349,Sheet1!I:I,Sheet1!J:J)</f>
        <v>522.92999999999995</v>
      </c>
      <c r="G349" s="4">
        <f>LOOKUP($A349,Sheet1!K:K,Sheet1!L:L)</f>
        <v>937.09</v>
      </c>
      <c r="H349" s="4">
        <f>LOOKUP($A349,Sheet1!M:M,Sheet1!N:N)</f>
        <v>957.28</v>
      </c>
      <c r="I349" s="4">
        <f>LOOKUP($A349,Sheet1!O:O,Sheet1!P:P)</f>
        <v>2921.17074</v>
      </c>
      <c r="J349" s="4">
        <f>LOOKUP($A349,Sheet1!Q:Q,Sheet1!R:R)</f>
        <v>976.19</v>
      </c>
      <c r="K349" s="4">
        <f>LOOKUP($A349,Sheet1!S:S,Sheet1!T:T)</f>
        <v>5.02677</v>
      </c>
      <c r="L349" s="4">
        <f>LOOKUP($A349,Sheet1!U:U,Sheet1!V:V)</f>
        <v>8799.0441200000005</v>
      </c>
      <c r="M349" s="4">
        <f>LOOKUP($A349,Sheet1!W:W,Sheet1!X:X)</f>
        <v>2.6315</v>
      </c>
      <c r="N349" s="4">
        <f>LOOKUP($A349,Sheet1!Y:Y,Sheet1!Z:Z)</f>
        <v>60.42</v>
      </c>
      <c r="O349" s="4">
        <f>LOOKUP($A349,Sheet1!AA:AA,Sheet1!AB:AB)</f>
        <v>139.97999999999999</v>
      </c>
      <c r="P349" s="4" t="e">
        <f>LOOKUP($A349,Sheet1!AC:AC,Sheet1!AD:AD)</f>
        <v>#N/A</v>
      </c>
      <c r="Q349" s="4" t="e">
        <f>LOOKUP($A349,Sheet1!AE:AE,Sheet1!AF:AF)</f>
        <v>#N/A</v>
      </c>
    </row>
    <row r="350" spans="1:17" x14ac:dyDescent="0.2">
      <c r="A350" s="2">
        <v>36068</v>
      </c>
      <c r="B350" s="4">
        <f>LOOKUP($A350,Sheet1!A:A,Sheet1!B:B)</f>
        <v>5.375</v>
      </c>
      <c r="C350" s="4">
        <f>LOOKUP($A350,Sheet1!C:C,Sheet1!D:D)</f>
        <v>5.51</v>
      </c>
      <c r="D350" s="4" t="e">
        <f>LOOKUP($A350,Sheet1!E:E,Sheet1!F:F)</f>
        <v>#N/A</v>
      </c>
      <c r="E350" s="4">
        <f>LOOKUP($A350,Sheet1!G:G,Sheet1!H:H)</f>
        <v>4.42</v>
      </c>
      <c r="F350" s="4">
        <f>LOOKUP($A350,Sheet1!I:I,Sheet1!J:J)</f>
        <v>525.29</v>
      </c>
      <c r="G350" s="4">
        <f>LOOKUP($A350,Sheet1!K:K,Sheet1!L:L)</f>
        <v>952.39</v>
      </c>
      <c r="H350" s="4">
        <f>LOOKUP($A350,Sheet1!M:M,Sheet1!N:N)</f>
        <v>1017.01</v>
      </c>
      <c r="I350" s="4">
        <f>LOOKUP($A350,Sheet1!O:O,Sheet1!P:P)</f>
        <v>2673.7436200000002</v>
      </c>
      <c r="J350" s="4">
        <f>LOOKUP($A350,Sheet1!Q:Q,Sheet1!R:R)</f>
        <v>1037.68</v>
      </c>
      <c r="K350" s="4">
        <f>LOOKUP($A350,Sheet1!S:S,Sheet1!T:T)</f>
        <v>4.8619399999999997</v>
      </c>
      <c r="L350" s="4">
        <f>LOOKUP($A350,Sheet1!U:U,Sheet1!V:V)</f>
        <v>8594.2866300000005</v>
      </c>
      <c r="M350" s="4">
        <f>LOOKUP($A350,Sheet1!W:W,Sheet1!X:X)</f>
        <v>3.7671999999999999</v>
      </c>
      <c r="N350" s="4">
        <f>LOOKUP($A350,Sheet1!Y:Y,Sheet1!Z:Z)</f>
        <v>60.24</v>
      </c>
      <c r="O350" s="4">
        <f>LOOKUP($A350,Sheet1!AA:AA,Sheet1!AB:AB)</f>
        <v>153.55000000000001</v>
      </c>
      <c r="P350" s="4" t="e">
        <f>LOOKUP($A350,Sheet1!AC:AC,Sheet1!AD:AD)</f>
        <v>#N/A</v>
      </c>
      <c r="Q350" s="4" t="e">
        <f>LOOKUP($A350,Sheet1!AE:AE,Sheet1!AF:AF)</f>
        <v>#N/A</v>
      </c>
    </row>
    <row r="351" spans="1:17" x14ac:dyDescent="0.2">
      <c r="A351" s="2">
        <v>36099</v>
      </c>
      <c r="B351" s="4">
        <f>LOOKUP($A351,Sheet1!A:A,Sheet1!B:B)</f>
        <v>5.2387499999999996</v>
      </c>
      <c r="C351" s="4">
        <f>LOOKUP($A351,Sheet1!C:C,Sheet1!D:D)</f>
        <v>5.07</v>
      </c>
      <c r="D351" s="4" t="e">
        <f>LOOKUP($A351,Sheet1!E:E,Sheet1!F:F)</f>
        <v>#N/A</v>
      </c>
      <c r="E351" s="4">
        <f>LOOKUP($A351,Sheet1!G:G,Sheet1!H:H)</f>
        <v>4.6050000000000004</v>
      </c>
      <c r="F351" s="4">
        <f>LOOKUP($A351,Sheet1!I:I,Sheet1!J:J)</f>
        <v>514.53</v>
      </c>
      <c r="G351" s="4">
        <f>LOOKUP($A351,Sheet1!K:K,Sheet1!L:L)</f>
        <v>1037.21</v>
      </c>
      <c r="H351" s="4">
        <f>LOOKUP($A351,Sheet1!M:M,Sheet1!N:N)</f>
        <v>1098.67</v>
      </c>
      <c r="I351" s="4">
        <f>LOOKUP($A351,Sheet1!O:O,Sheet1!P:P)</f>
        <v>3058.9369299999998</v>
      </c>
      <c r="J351" s="4">
        <f>LOOKUP($A351,Sheet1!Q:Q,Sheet1!R:R)</f>
        <v>1117.6600000000001</v>
      </c>
      <c r="K351" s="4">
        <f>LOOKUP($A351,Sheet1!S:S,Sheet1!T:T)</f>
        <v>5.7017600000000002</v>
      </c>
      <c r="L351" s="4">
        <f>LOOKUP($A351,Sheet1!U:U,Sheet1!V:V)</f>
        <v>9103.3376000000007</v>
      </c>
      <c r="M351" s="4">
        <f>LOOKUP($A351,Sheet1!W:W,Sheet1!X:X)</f>
        <v>4.1433999999999997</v>
      </c>
      <c r="N351" s="4">
        <f>LOOKUP($A351,Sheet1!Y:Y,Sheet1!Z:Z)</f>
        <v>70.930000000000007</v>
      </c>
      <c r="O351" s="4">
        <f>LOOKUP($A351,Sheet1!AA:AA,Sheet1!AB:AB)</f>
        <v>186.63</v>
      </c>
      <c r="P351" s="4" t="e">
        <f>LOOKUP($A351,Sheet1!AC:AC,Sheet1!AD:AD)</f>
        <v>#N/A</v>
      </c>
      <c r="Q351" s="4" t="e">
        <f>LOOKUP($A351,Sheet1!AE:AE,Sheet1!AF:AF)</f>
        <v>#N/A</v>
      </c>
    </row>
    <row r="352" spans="1:17" x14ac:dyDescent="0.2">
      <c r="A352" s="2">
        <v>36129</v>
      </c>
      <c r="B352" s="4">
        <f>LOOKUP($A352,Sheet1!A:A,Sheet1!B:B)</f>
        <v>5.6206300000000002</v>
      </c>
      <c r="C352" s="4">
        <f>LOOKUP($A352,Sheet1!C:C,Sheet1!D:D)</f>
        <v>4.83</v>
      </c>
      <c r="D352" s="4" t="e">
        <f>LOOKUP($A352,Sheet1!E:E,Sheet1!F:F)</f>
        <v>#N/A</v>
      </c>
      <c r="E352" s="4">
        <f>LOOKUP($A352,Sheet1!G:G,Sheet1!H:H)</f>
        <v>4.7140000000000004</v>
      </c>
      <c r="F352" s="4">
        <f>LOOKUP($A352,Sheet1!I:I,Sheet1!J:J)</f>
        <v>535.88</v>
      </c>
      <c r="G352" s="4">
        <f>LOOKUP($A352,Sheet1!K:K,Sheet1!L:L)</f>
        <v>1097.6199999999999</v>
      </c>
      <c r="H352" s="4">
        <f>LOOKUP($A352,Sheet1!M:M,Sheet1!N:N)</f>
        <v>1163.6300000000001</v>
      </c>
      <c r="I352" s="4">
        <f>LOOKUP($A352,Sheet1!O:O,Sheet1!P:P)</f>
        <v>3196.2688499999999</v>
      </c>
      <c r="J352" s="4">
        <f>LOOKUP($A352,Sheet1!Q:Q,Sheet1!R:R)</f>
        <v>1191.05</v>
      </c>
      <c r="K352" s="4">
        <f>LOOKUP($A352,Sheet1!S:S,Sheet1!T:T)</f>
        <v>5.94095</v>
      </c>
      <c r="L352" s="4">
        <f>LOOKUP($A352,Sheet1!U:U,Sheet1!V:V)</f>
        <v>9465.9470399999991</v>
      </c>
      <c r="M352" s="4">
        <f>LOOKUP($A352,Sheet1!W:W,Sheet1!X:X)</f>
        <v>4.2743099999999998</v>
      </c>
      <c r="N352" s="4">
        <f>LOOKUP($A352,Sheet1!Y:Y,Sheet1!Z:Z)</f>
        <v>74.680000000000007</v>
      </c>
      <c r="O352" s="4">
        <f>LOOKUP($A352,Sheet1!AA:AA,Sheet1!AB:AB)</f>
        <v>201.39</v>
      </c>
      <c r="P352" s="4" t="e">
        <f>LOOKUP($A352,Sheet1!AC:AC,Sheet1!AD:AD)</f>
        <v>#N/A</v>
      </c>
      <c r="Q352" s="4" t="e">
        <f>LOOKUP($A352,Sheet1!AE:AE,Sheet1!AF:AF)</f>
        <v>#N/A</v>
      </c>
    </row>
    <row r="353" spans="1:17" x14ac:dyDescent="0.2">
      <c r="A353" s="2">
        <v>36160</v>
      </c>
      <c r="B353" s="4">
        <f>LOOKUP($A353,Sheet1!A:A,Sheet1!B:B)</f>
        <v>5.0640599999999996</v>
      </c>
      <c r="C353" s="4">
        <f>LOOKUP($A353,Sheet1!C:C,Sheet1!D:D)</f>
        <v>4.68</v>
      </c>
      <c r="D353" s="4" t="e">
        <f>LOOKUP($A353,Sheet1!E:E,Sheet1!F:F)</f>
        <v>#N/A</v>
      </c>
      <c r="E353" s="4">
        <f>LOOKUP($A353,Sheet1!G:G,Sheet1!H:H)</f>
        <v>4.6479999999999997</v>
      </c>
      <c r="F353" s="4">
        <f>LOOKUP($A353,Sheet1!I:I,Sheet1!J:J)</f>
        <v>536.47</v>
      </c>
      <c r="G353" s="4">
        <f>LOOKUP($A353,Sheet1!K:K,Sheet1!L:L)</f>
        <v>1149.95</v>
      </c>
      <c r="H353" s="4">
        <f>LOOKUP($A353,Sheet1!M:M,Sheet1!N:N)</f>
        <v>1229.23</v>
      </c>
      <c r="I353" s="4">
        <f>LOOKUP($A353,Sheet1!O:O,Sheet1!P:P)</f>
        <v>3249.8338800000001</v>
      </c>
      <c r="J353" s="4">
        <f>LOOKUP($A353,Sheet1!Q:Q,Sheet1!R:R)</f>
        <v>1258.04</v>
      </c>
      <c r="K353" s="4">
        <f>LOOKUP($A353,Sheet1!S:S,Sheet1!T:T)</f>
        <v>6.1348000000000003</v>
      </c>
      <c r="L353" s="4">
        <f>LOOKUP($A353,Sheet1!U:U,Sheet1!V:V)</f>
        <v>9773.9400600000008</v>
      </c>
      <c r="M353" s="4">
        <f>LOOKUP($A353,Sheet1!W:W,Sheet1!X:X)</f>
        <v>3.9222900000000003</v>
      </c>
      <c r="N353" s="4">
        <f>LOOKUP($A353,Sheet1!Y:Y,Sheet1!Z:Z)</f>
        <v>77.209999999999994</v>
      </c>
      <c r="O353" s="4">
        <f>LOOKUP($A353,Sheet1!AA:AA,Sheet1!AB:AB)</f>
        <v>205.26</v>
      </c>
      <c r="P353" s="4">
        <f>LOOKUP($A353,Sheet1!AC:AC,Sheet1!AD:AD)</f>
        <v>116.65</v>
      </c>
      <c r="Q353" s="4" t="e">
        <f>LOOKUP($A353,Sheet1!AE:AE,Sheet1!AF:AF)</f>
        <v>#N/A</v>
      </c>
    </row>
    <row r="354" spans="1:17" x14ac:dyDescent="0.2">
      <c r="A354" s="2">
        <v>36191</v>
      </c>
      <c r="B354" s="4">
        <f>LOOKUP($A354,Sheet1!A:A,Sheet1!B:B)</f>
        <v>4.9390599999999996</v>
      </c>
      <c r="C354" s="4">
        <f>LOOKUP($A354,Sheet1!C:C,Sheet1!D:D)</f>
        <v>4.63</v>
      </c>
      <c r="D354" s="4" t="e">
        <f>LOOKUP($A354,Sheet1!E:E,Sheet1!F:F)</f>
        <v>#N/A</v>
      </c>
      <c r="E354" s="4">
        <f>LOOKUP($A354,Sheet1!G:G,Sheet1!H:H)</f>
        <v>4.6509999999999998</v>
      </c>
      <c r="F354" s="4">
        <f>LOOKUP($A354,Sheet1!I:I,Sheet1!J:J)</f>
        <v>544.42999999999995</v>
      </c>
      <c r="G354" s="4">
        <f>LOOKUP($A354,Sheet1!K:K,Sheet1!L:L)</f>
        <v>1173.8399999999999</v>
      </c>
      <c r="H354" s="4">
        <f>LOOKUP($A354,Sheet1!M:M,Sheet1!N:N)</f>
        <v>1279.6400000000001</v>
      </c>
      <c r="I354" s="4">
        <f>LOOKUP($A354,Sheet1!O:O,Sheet1!P:P)</f>
        <v>3200.05665</v>
      </c>
      <c r="J354" s="4">
        <f>LOOKUP($A354,Sheet1!Q:Q,Sheet1!R:R)</f>
        <v>1312.75</v>
      </c>
      <c r="K354" s="4">
        <f>LOOKUP($A354,Sheet1!S:S,Sheet1!T:T)</f>
        <v>6.2212899999999998</v>
      </c>
      <c r="L354" s="4">
        <f>LOOKUP($A354,Sheet1!U:U,Sheet1!V:V)</f>
        <v>9696.5616000000009</v>
      </c>
      <c r="M354" s="4">
        <f>LOOKUP($A354,Sheet1!W:W,Sheet1!X:X)</f>
        <v>3.1928299999999998</v>
      </c>
      <c r="N354" s="4">
        <f>LOOKUP($A354,Sheet1!Y:Y,Sheet1!Z:Z)</f>
        <v>77.31</v>
      </c>
      <c r="O354" s="4">
        <f>LOOKUP($A354,Sheet1!AA:AA,Sheet1!AB:AB)</f>
        <v>201.72</v>
      </c>
      <c r="P354" s="4">
        <f>LOOKUP($A354,Sheet1!AC:AC,Sheet1!AD:AD)</f>
        <v>116.50762</v>
      </c>
      <c r="Q354" s="4">
        <f>LOOKUP($A354,Sheet1!AE:AE,Sheet1!AF:AF)</f>
        <v>116.67468</v>
      </c>
    </row>
    <row r="355" spans="1:17" x14ac:dyDescent="0.2">
      <c r="A355" s="2">
        <v>36219</v>
      </c>
      <c r="B355" s="4">
        <f>LOOKUP($A355,Sheet1!A:A,Sheet1!B:B)</f>
        <v>4.9625000000000004</v>
      </c>
      <c r="C355" s="4">
        <f>LOOKUP($A355,Sheet1!C:C,Sheet1!D:D)</f>
        <v>4.76</v>
      </c>
      <c r="D355" s="4" t="e">
        <f>LOOKUP($A355,Sheet1!E:E,Sheet1!F:F)</f>
        <v>#N/A</v>
      </c>
      <c r="E355" s="4">
        <f>LOOKUP($A355,Sheet1!G:G,Sheet1!H:H)</f>
        <v>5.2869999999999999</v>
      </c>
      <c r="F355" s="4">
        <f>LOOKUP($A355,Sheet1!I:I,Sheet1!J:J)</f>
        <v>541.23</v>
      </c>
      <c r="G355" s="4">
        <f>LOOKUP($A355,Sheet1!K:K,Sheet1!L:L)</f>
        <v>1141.33</v>
      </c>
      <c r="H355" s="4">
        <f>LOOKUP($A355,Sheet1!M:M,Sheet1!N:N)</f>
        <v>1238.33</v>
      </c>
      <c r="I355" s="4">
        <f>LOOKUP($A355,Sheet1!O:O,Sheet1!P:P)</f>
        <v>3089.4401699999999</v>
      </c>
      <c r="J355" s="4">
        <f>LOOKUP($A355,Sheet1!Q:Q,Sheet1!R:R)</f>
        <v>1273.3399999999999</v>
      </c>
      <c r="K355" s="4">
        <f>LOOKUP($A355,Sheet1!S:S,Sheet1!T:T)</f>
        <v>6.0563399999999996</v>
      </c>
      <c r="L355" s="4">
        <f>LOOKUP($A355,Sheet1!U:U,Sheet1!V:V)</f>
        <v>9903.6255399999991</v>
      </c>
      <c r="M355" s="4">
        <f>LOOKUP($A355,Sheet1!W:W,Sheet1!X:X)</f>
        <v>3.0573299999999999</v>
      </c>
      <c r="N355" s="4">
        <f>LOOKUP($A355,Sheet1!Y:Y,Sheet1!Z:Z)</f>
        <v>75.599999999999994</v>
      </c>
      <c r="O355" s="4">
        <f>LOOKUP($A355,Sheet1!AA:AA,Sheet1!AB:AB)</f>
        <v>197.49</v>
      </c>
      <c r="P355" s="4">
        <f>LOOKUP($A355,Sheet1!AC:AC,Sheet1!AD:AD)</f>
        <v>113.80574</v>
      </c>
      <c r="Q355" s="4">
        <f>LOOKUP($A355,Sheet1!AE:AE,Sheet1!AF:AF)</f>
        <v>111.66257</v>
      </c>
    </row>
    <row r="356" spans="1:17" x14ac:dyDescent="0.2">
      <c r="A356" s="2">
        <v>36250</v>
      </c>
      <c r="B356" s="4">
        <f>LOOKUP($A356,Sheet1!A:A,Sheet1!B:B)</f>
        <v>4.9371900000000002</v>
      </c>
      <c r="C356" s="4">
        <f>LOOKUP($A356,Sheet1!C:C,Sheet1!D:D)</f>
        <v>4.8100000000000005</v>
      </c>
      <c r="D356" s="4" t="e">
        <f>LOOKUP($A356,Sheet1!E:E,Sheet1!F:F)</f>
        <v>#N/A</v>
      </c>
      <c r="E356" s="4">
        <f>LOOKUP($A356,Sheet1!G:G,Sheet1!H:H)</f>
        <v>5.242</v>
      </c>
      <c r="F356" s="4">
        <f>LOOKUP($A356,Sheet1!I:I,Sheet1!J:J)</f>
        <v>546.39</v>
      </c>
      <c r="G356" s="4">
        <f>LOOKUP($A356,Sheet1!K:K,Sheet1!L:L)</f>
        <v>1187.54</v>
      </c>
      <c r="H356" s="4">
        <f>LOOKUP($A356,Sheet1!M:M,Sheet1!N:N)</f>
        <v>1286.3699999999999</v>
      </c>
      <c r="I356" s="4">
        <f>LOOKUP($A356,Sheet1!O:O,Sheet1!P:P)</f>
        <v>3072.6729599999999</v>
      </c>
      <c r="J356" s="4">
        <f>LOOKUP($A356,Sheet1!Q:Q,Sheet1!R:R)</f>
        <v>1324.89</v>
      </c>
      <c r="K356" s="4">
        <f>LOOKUP($A356,Sheet1!S:S,Sheet1!T:T)</f>
        <v>6.9151499999999997</v>
      </c>
      <c r="L356" s="4">
        <f>LOOKUP($A356,Sheet1!U:U,Sheet1!V:V)</f>
        <v>10163.76153</v>
      </c>
      <c r="M356" s="4">
        <f>LOOKUP($A356,Sheet1!W:W,Sheet1!X:X)</f>
        <v>3.4492599999999998</v>
      </c>
      <c r="N356" s="4">
        <f>LOOKUP($A356,Sheet1!Y:Y,Sheet1!Z:Z)</f>
        <v>85.68</v>
      </c>
      <c r="O356" s="4">
        <f>LOOKUP($A356,Sheet1!AA:AA,Sheet1!AB:AB)</f>
        <v>220.5</v>
      </c>
      <c r="P356" s="4">
        <f>LOOKUP($A356,Sheet1!AC:AC,Sheet1!AD:AD)</f>
        <v>114.62289</v>
      </c>
      <c r="Q356" s="4">
        <f>LOOKUP($A356,Sheet1!AE:AE,Sheet1!AF:AF)</f>
        <v>111.48873</v>
      </c>
    </row>
    <row r="357" spans="1:17" x14ac:dyDescent="0.2">
      <c r="A357" s="2">
        <v>36280</v>
      </c>
      <c r="B357" s="4">
        <f>LOOKUP($A357,Sheet1!A:A,Sheet1!B:B)</f>
        <v>4.9024999999999999</v>
      </c>
      <c r="C357" s="4">
        <f>LOOKUP($A357,Sheet1!C:C,Sheet1!D:D)</f>
        <v>4.74</v>
      </c>
      <c r="D357" s="4" t="e">
        <f>LOOKUP($A357,Sheet1!E:E,Sheet1!F:F)</f>
        <v>#N/A</v>
      </c>
      <c r="E357" s="4">
        <f>LOOKUP($A357,Sheet1!G:G,Sheet1!H:H)</f>
        <v>5.3479999999999999</v>
      </c>
      <c r="F357" s="4">
        <f>LOOKUP($A357,Sheet1!I:I,Sheet1!J:J)</f>
        <v>556.98</v>
      </c>
      <c r="G357" s="4">
        <f>LOOKUP($A357,Sheet1!K:K,Sheet1!L:L)</f>
        <v>1233.06</v>
      </c>
      <c r="H357" s="4">
        <f>LOOKUP($A357,Sheet1!M:M,Sheet1!N:N)</f>
        <v>1335.18</v>
      </c>
      <c r="I357" s="4">
        <f>LOOKUP($A357,Sheet1!O:O,Sheet1!P:P)</f>
        <v>3094.9713299999999</v>
      </c>
      <c r="J357" s="4">
        <f>LOOKUP($A357,Sheet1!Q:Q,Sheet1!R:R)</f>
        <v>1374.48</v>
      </c>
      <c r="K357" s="4">
        <f>LOOKUP($A357,Sheet1!S:S,Sheet1!T:T)</f>
        <v>7.2075699999999996</v>
      </c>
      <c r="L357" s="4">
        <f>LOOKUP($A357,Sheet1!U:U,Sheet1!V:V)</f>
        <v>10533.972250000001</v>
      </c>
      <c r="M357" s="4">
        <f>LOOKUP($A357,Sheet1!W:W,Sheet1!X:X)</f>
        <v>4.3108199999999997</v>
      </c>
      <c r="N357" s="4">
        <f>LOOKUP($A357,Sheet1!Y:Y,Sheet1!Z:Z)</f>
        <v>91.77</v>
      </c>
      <c r="O357" s="4">
        <f>LOOKUP($A357,Sheet1!AA:AA,Sheet1!AB:AB)</f>
        <v>260.52</v>
      </c>
      <c r="P357" s="4">
        <f>LOOKUP($A357,Sheet1!AC:AC,Sheet1!AD:AD)</f>
        <v>117.78538</v>
      </c>
      <c r="Q357" s="4">
        <f>LOOKUP($A357,Sheet1!AE:AE,Sheet1!AF:AF)</f>
        <v>114.11516</v>
      </c>
    </row>
    <row r="358" spans="1:17" x14ac:dyDescent="0.2">
      <c r="A358" s="2">
        <v>36311</v>
      </c>
      <c r="B358" s="4">
        <f>LOOKUP($A358,Sheet1!A:A,Sheet1!B:B)</f>
        <v>4.9437499999999996</v>
      </c>
      <c r="C358" s="4">
        <f>LOOKUP($A358,Sheet1!C:C,Sheet1!D:D)</f>
        <v>4.74</v>
      </c>
      <c r="D358" s="4" t="e">
        <f>LOOKUP($A358,Sheet1!E:E,Sheet1!F:F)</f>
        <v>#N/A</v>
      </c>
      <c r="E358" s="4">
        <f>LOOKUP($A358,Sheet1!G:G,Sheet1!H:H)</f>
        <v>5.6219999999999999</v>
      </c>
      <c r="F358" s="4">
        <f>LOOKUP($A358,Sheet1!I:I,Sheet1!J:J)</f>
        <v>549.44000000000005</v>
      </c>
      <c r="G358" s="4">
        <f>LOOKUP($A358,Sheet1!K:K,Sheet1!L:L)</f>
        <v>1186.7</v>
      </c>
      <c r="H358" s="4">
        <f>LOOKUP($A358,Sheet1!M:M,Sheet1!N:N)</f>
        <v>1301.8399999999999</v>
      </c>
      <c r="I358" s="4">
        <f>LOOKUP($A358,Sheet1!O:O,Sheet1!P:P)</f>
        <v>2951.7207699999999</v>
      </c>
      <c r="J358" s="4">
        <f>LOOKUP($A358,Sheet1!Q:Q,Sheet1!R:R)</f>
        <v>1340.87</v>
      </c>
      <c r="K358" s="4">
        <f>LOOKUP($A358,Sheet1!S:S,Sheet1!T:T)</f>
        <v>6.7932600000000001</v>
      </c>
      <c r="L358" s="4">
        <f>LOOKUP($A358,Sheet1!U:U,Sheet1!V:V)</f>
        <v>9969.3917500000007</v>
      </c>
      <c r="M358" s="4">
        <f>LOOKUP($A358,Sheet1!W:W,Sheet1!X:X)</f>
        <v>4.2549099999999997</v>
      </c>
      <c r="N358" s="4">
        <f>LOOKUP($A358,Sheet1!Y:Y,Sheet1!Z:Z)</f>
        <v>87.28</v>
      </c>
      <c r="O358" s="4">
        <f>LOOKUP($A358,Sheet1!AA:AA,Sheet1!AB:AB)</f>
        <v>254.53</v>
      </c>
      <c r="P358" s="4">
        <f>LOOKUP($A358,Sheet1!AC:AC,Sheet1!AD:AD)</f>
        <v>112.12958999999999</v>
      </c>
      <c r="Q358" s="4">
        <f>LOOKUP($A358,Sheet1!AE:AE,Sheet1!AF:AF)</f>
        <v>109.07315</v>
      </c>
    </row>
    <row r="359" spans="1:17" x14ac:dyDescent="0.2">
      <c r="A359" s="2">
        <v>36341</v>
      </c>
      <c r="B359" s="4">
        <f>LOOKUP($A359,Sheet1!A:A,Sheet1!B:B)</f>
        <v>5.2362500000000001</v>
      </c>
      <c r="C359" s="4">
        <f>LOOKUP($A359,Sheet1!C:C,Sheet1!D:D)</f>
        <v>4.76</v>
      </c>
      <c r="D359" s="4" t="e">
        <f>LOOKUP($A359,Sheet1!E:E,Sheet1!F:F)</f>
        <v>#N/A</v>
      </c>
      <c r="E359" s="4">
        <f>LOOKUP($A359,Sheet1!G:G,Sheet1!H:H)</f>
        <v>5.78</v>
      </c>
      <c r="F359" s="4">
        <f>LOOKUP($A359,Sheet1!I:I,Sheet1!J:J)</f>
        <v>548.27</v>
      </c>
      <c r="G359" s="4">
        <f>LOOKUP($A359,Sheet1!K:K,Sheet1!L:L)</f>
        <v>1240.75</v>
      </c>
      <c r="H359" s="4">
        <f>LOOKUP($A359,Sheet1!M:M,Sheet1!N:N)</f>
        <v>1372.71</v>
      </c>
      <c r="I359" s="4">
        <f>LOOKUP($A359,Sheet1!O:O,Sheet1!P:P)</f>
        <v>2913.3552599999998</v>
      </c>
      <c r="J359" s="4">
        <f>LOOKUP($A359,Sheet1!Q:Q,Sheet1!R:R)</f>
        <v>1410.99</v>
      </c>
      <c r="K359" s="4">
        <f>LOOKUP($A359,Sheet1!S:S,Sheet1!T:T)</f>
        <v>7.4348600000000005</v>
      </c>
      <c r="L359" s="4">
        <f>LOOKUP($A359,Sheet1!U:U,Sheet1!V:V)</f>
        <v>9957.3241500000004</v>
      </c>
      <c r="M359" s="4">
        <f>LOOKUP($A359,Sheet1!W:W,Sheet1!X:X)</f>
        <v>6.2337899999999999</v>
      </c>
      <c r="N359" s="4">
        <f>LOOKUP($A359,Sheet1!Y:Y,Sheet1!Z:Z)</f>
        <v>96.81</v>
      </c>
      <c r="O359" s="4">
        <f>LOOKUP($A359,Sheet1!AA:AA,Sheet1!AB:AB)</f>
        <v>293.75</v>
      </c>
      <c r="P359" s="4">
        <f>LOOKUP($A359,Sheet1!AC:AC,Sheet1!AD:AD)</f>
        <v>113.63155</v>
      </c>
      <c r="Q359" s="4">
        <f>LOOKUP($A359,Sheet1!AE:AE,Sheet1!AF:AF)</f>
        <v>111.29210999999999</v>
      </c>
    </row>
    <row r="360" spans="1:17" x14ac:dyDescent="0.2">
      <c r="A360" s="2">
        <v>36372</v>
      </c>
      <c r="B360" s="4">
        <f>LOOKUP($A360,Sheet1!A:A,Sheet1!B:B)</f>
        <v>5.1937499999999996</v>
      </c>
      <c r="C360" s="4">
        <f>LOOKUP($A360,Sheet1!C:C,Sheet1!D:D)</f>
        <v>4.99</v>
      </c>
      <c r="D360" s="4" t="e">
        <f>LOOKUP($A360,Sheet1!E:E,Sheet1!F:F)</f>
        <v>#N/A</v>
      </c>
      <c r="E360" s="4">
        <f>LOOKUP($A360,Sheet1!G:G,Sheet1!H:H)</f>
        <v>5.9030000000000005</v>
      </c>
      <c r="F360" s="4">
        <f>LOOKUP($A360,Sheet1!I:I,Sheet1!J:J)</f>
        <v>550.47</v>
      </c>
      <c r="G360" s="4">
        <f>LOOKUP($A360,Sheet1!K:K,Sheet1!L:L)</f>
        <v>1235.7</v>
      </c>
      <c r="H360" s="4">
        <f>LOOKUP($A360,Sheet1!M:M,Sheet1!N:N)</f>
        <v>1328.72</v>
      </c>
      <c r="I360" s="4">
        <f>LOOKUP($A360,Sheet1!O:O,Sheet1!P:P)</f>
        <v>3036.1874499999999</v>
      </c>
      <c r="J360" s="4">
        <f>LOOKUP($A360,Sheet1!Q:Q,Sheet1!R:R)</f>
        <v>1365.91</v>
      </c>
      <c r="K360" s="4">
        <f>LOOKUP($A360,Sheet1!S:S,Sheet1!T:T)</f>
        <v>8.1809999999999992</v>
      </c>
      <c r="L360" s="4">
        <f>LOOKUP($A360,Sheet1!U:U,Sheet1!V:V)</f>
        <v>10106.895259999999</v>
      </c>
      <c r="M360" s="4">
        <f>LOOKUP($A360,Sheet1!W:W,Sheet1!X:X)</f>
        <v>5.4544699999999997</v>
      </c>
      <c r="N360" s="4">
        <f>LOOKUP($A360,Sheet1!Y:Y,Sheet1!Z:Z)</f>
        <v>103.3</v>
      </c>
      <c r="O360" s="4">
        <f>LOOKUP($A360,Sheet1!AA:AA,Sheet1!AB:AB)</f>
        <v>286.77999999999997</v>
      </c>
      <c r="P360" s="4">
        <f>LOOKUP($A360,Sheet1!AC:AC,Sheet1!AD:AD)</f>
        <v>114.57781</v>
      </c>
      <c r="Q360" s="4">
        <f>LOOKUP($A360,Sheet1!AE:AE,Sheet1!AF:AF)</f>
        <v>111.95296</v>
      </c>
    </row>
    <row r="361" spans="1:17" x14ac:dyDescent="0.2">
      <c r="A361" s="2">
        <v>36403</v>
      </c>
      <c r="B361" s="4">
        <f>LOOKUP($A361,Sheet1!A:A,Sheet1!B:B)</f>
        <v>5.375</v>
      </c>
      <c r="C361" s="4">
        <f>LOOKUP($A361,Sheet1!C:C,Sheet1!D:D)</f>
        <v>5.07</v>
      </c>
      <c r="D361" s="4" t="e">
        <f>LOOKUP($A361,Sheet1!E:E,Sheet1!F:F)</f>
        <v>#N/A</v>
      </c>
      <c r="E361" s="4">
        <f>LOOKUP($A361,Sheet1!G:G,Sheet1!H:H)</f>
        <v>5.97</v>
      </c>
      <c r="F361" s="4">
        <f>LOOKUP($A361,Sheet1!I:I,Sheet1!J:J)</f>
        <v>544.39</v>
      </c>
      <c r="G361" s="4">
        <f>LOOKUP($A361,Sheet1!K:K,Sheet1!L:L)</f>
        <v>1232.1600000000001</v>
      </c>
      <c r="H361" s="4">
        <f>LOOKUP($A361,Sheet1!M:M,Sheet1!N:N)</f>
        <v>1320.41</v>
      </c>
      <c r="I361" s="4">
        <f>LOOKUP($A361,Sheet1!O:O,Sheet1!P:P)</f>
        <v>3049.7186499999998</v>
      </c>
      <c r="J361" s="4">
        <f>LOOKUP($A361,Sheet1!Q:Q,Sheet1!R:R)</f>
        <v>1355.31</v>
      </c>
      <c r="K361" s="4">
        <f>LOOKUP($A361,Sheet1!S:S,Sheet1!T:T)</f>
        <v>8.1307500000000008</v>
      </c>
      <c r="L361" s="4">
        <f>LOOKUP($A361,Sheet1!U:U,Sheet1!V:V)</f>
        <v>10053.58064</v>
      </c>
      <c r="M361" s="4">
        <f>LOOKUP($A361,Sheet1!W:W,Sheet1!X:X)</f>
        <v>5.4068699999999996</v>
      </c>
      <c r="N361" s="4">
        <f>LOOKUP($A361,Sheet1!Y:Y,Sheet1!Z:Z)</f>
        <v>103.3</v>
      </c>
      <c r="O361" s="4">
        <f>LOOKUP($A361,Sheet1!AA:AA,Sheet1!AB:AB)</f>
        <v>293.49</v>
      </c>
      <c r="P361" s="4">
        <f>LOOKUP($A361,Sheet1!AC:AC,Sheet1!AD:AD)</f>
        <v>115.90562</v>
      </c>
      <c r="Q361" s="4">
        <f>LOOKUP($A361,Sheet1!AE:AE,Sheet1!AF:AF)</f>
        <v>114.03351000000001</v>
      </c>
    </row>
    <row r="362" spans="1:17" x14ac:dyDescent="0.2">
      <c r="A362" s="2">
        <v>36433</v>
      </c>
      <c r="B362" s="4">
        <f>LOOKUP($A362,Sheet1!A:A,Sheet1!B:B)</f>
        <v>5.4</v>
      </c>
      <c r="C362" s="4">
        <f>LOOKUP($A362,Sheet1!C:C,Sheet1!D:D)</f>
        <v>5.22</v>
      </c>
      <c r="D362" s="4" t="e">
        <f>LOOKUP($A362,Sheet1!E:E,Sheet1!F:F)</f>
        <v>#N/A</v>
      </c>
      <c r="E362" s="4">
        <f>LOOKUP($A362,Sheet1!G:G,Sheet1!H:H)</f>
        <v>5.8769999999999998</v>
      </c>
      <c r="F362" s="4">
        <f>LOOKUP($A362,Sheet1!I:I,Sheet1!J:J)</f>
        <v>540.47</v>
      </c>
      <c r="G362" s="4">
        <f>LOOKUP($A362,Sheet1!K:K,Sheet1!L:L)</f>
        <v>1218.9000000000001</v>
      </c>
      <c r="H362" s="4">
        <f>LOOKUP($A362,Sheet1!M:M,Sheet1!N:N)</f>
        <v>1282.71</v>
      </c>
      <c r="I362" s="4">
        <f>LOOKUP($A362,Sheet1!O:O,Sheet1!P:P)</f>
        <v>3049.1059799999998</v>
      </c>
      <c r="J362" s="4">
        <f>LOOKUP($A362,Sheet1!Q:Q,Sheet1!R:R)</f>
        <v>1316.59</v>
      </c>
      <c r="K362" s="4">
        <f>LOOKUP($A362,Sheet1!S:S,Sheet1!T:T)</f>
        <v>8.6018500000000007</v>
      </c>
      <c r="L362" s="4">
        <f>LOOKUP($A362,Sheet1!U:U,Sheet1!V:V)</f>
        <v>9928.06538</v>
      </c>
      <c r="M362" s="4">
        <f>LOOKUP($A362,Sheet1!W:W,Sheet1!X:X)</f>
        <v>5.1827100000000002</v>
      </c>
      <c r="N362" s="4">
        <f>LOOKUP($A362,Sheet1!Y:Y,Sheet1!Z:Z)</f>
        <v>106.4</v>
      </c>
      <c r="O362" s="4">
        <f>LOOKUP($A362,Sheet1!AA:AA,Sheet1!AB:AB)</f>
        <v>272.70999999999998</v>
      </c>
      <c r="P362" s="4">
        <f>LOOKUP($A362,Sheet1!AC:AC,Sheet1!AD:AD)</f>
        <v>114.75671</v>
      </c>
      <c r="Q362" s="4">
        <f>LOOKUP($A362,Sheet1!AE:AE,Sheet1!AF:AF)</f>
        <v>113.38697000000001</v>
      </c>
    </row>
    <row r="363" spans="1:17" x14ac:dyDescent="0.2">
      <c r="A363" s="2">
        <v>36464</v>
      </c>
      <c r="B363" s="4">
        <f>LOOKUP($A363,Sheet1!A:A,Sheet1!B:B)</f>
        <v>5.4087500000000004</v>
      </c>
      <c r="C363" s="4">
        <f>LOOKUP($A363,Sheet1!C:C,Sheet1!D:D)</f>
        <v>5.2</v>
      </c>
      <c r="D363" s="4" t="e">
        <f>LOOKUP($A363,Sheet1!E:E,Sheet1!F:F)</f>
        <v>#N/A</v>
      </c>
      <c r="E363" s="4">
        <f>LOOKUP($A363,Sheet1!G:G,Sheet1!H:H)</f>
        <v>6.024</v>
      </c>
      <c r="F363" s="4">
        <f>LOOKUP($A363,Sheet1!I:I,Sheet1!J:J)</f>
        <v>536.88</v>
      </c>
      <c r="G363" s="4">
        <f>LOOKUP($A363,Sheet1!K:K,Sheet1!L:L)</f>
        <v>1280.94</v>
      </c>
      <c r="H363" s="4">
        <f>LOOKUP($A363,Sheet1!M:M,Sheet1!N:N)</f>
        <v>1362.93</v>
      </c>
      <c r="I363" s="4">
        <f>LOOKUP($A363,Sheet1!O:O,Sheet1!P:P)</f>
        <v>3085.2011200000002</v>
      </c>
      <c r="J363" s="4">
        <f>LOOKUP($A363,Sheet1!Q:Q,Sheet1!R:R)</f>
        <v>1401.41</v>
      </c>
      <c r="K363" s="4">
        <f>LOOKUP($A363,Sheet1!S:S,Sheet1!T:T)</f>
        <v>8.9805399999999995</v>
      </c>
      <c r="L363" s="4">
        <f>LOOKUP($A363,Sheet1!U:U,Sheet1!V:V)</f>
        <v>10279.992130000001</v>
      </c>
      <c r="M363" s="4">
        <f>LOOKUP($A363,Sheet1!W:W,Sheet1!X:X)</f>
        <v>4.7531800000000004</v>
      </c>
      <c r="N363" s="4">
        <f>LOOKUP($A363,Sheet1!Y:Y,Sheet1!Z:Z)</f>
        <v>110.67</v>
      </c>
      <c r="O363" s="4">
        <f>LOOKUP($A363,Sheet1!AA:AA,Sheet1!AB:AB)</f>
        <v>281.24</v>
      </c>
      <c r="P363" s="4">
        <f>LOOKUP($A363,Sheet1!AC:AC,Sheet1!AD:AD)</f>
        <v>118.80461</v>
      </c>
      <c r="Q363" s="4">
        <f>LOOKUP($A363,Sheet1!AE:AE,Sheet1!AF:AF)</f>
        <v>117.81952</v>
      </c>
    </row>
    <row r="364" spans="1:17" x14ac:dyDescent="0.2">
      <c r="A364" s="2">
        <v>36494</v>
      </c>
      <c r="B364" s="4">
        <f>LOOKUP($A364,Sheet1!A:A,Sheet1!B:B)</f>
        <v>6.4824999999999999</v>
      </c>
      <c r="C364" s="4">
        <f>LOOKUP($A364,Sheet1!C:C,Sheet1!D:D)</f>
        <v>5.42</v>
      </c>
      <c r="D364" s="4" t="e">
        <f>LOOKUP($A364,Sheet1!E:E,Sheet1!F:F)</f>
        <v>#N/A</v>
      </c>
      <c r="E364" s="4">
        <f>LOOKUP($A364,Sheet1!G:G,Sheet1!H:H)</f>
        <v>6.1909999999999998</v>
      </c>
      <c r="F364" s="4">
        <f>LOOKUP($A364,Sheet1!I:I,Sheet1!J:J)</f>
        <v>543.19000000000005</v>
      </c>
      <c r="G364" s="4">
        <f>LOOKUP($A364,Sheet1!K:K,Sheet1!L:L)</f>
        <v>1315.68</v>
      </c>
      <c r="H364" s="4">
        <f>LOOKUP($A364,Sheet1!M:M,Sheet1!N:N)</f>
        <v>1388.91</v>
      </c>
      <c r="I364" s="4">
        <f>LOOKUP($A364,Sheet1!O:O,Sheet1!P:P)</f>
        <v>3064.5262600000001</v>
      </c>
      <c r="J364" s="4">
        <f>LOOKUP($A364,Sheet1!Q:Q,Sheet1!R:R)</f>
        <v>1431.06</v>
      </c>
      <c r="K364" s="4">
        <f>LOOKUP($A364,Sheet1!S:S,Sheet1!T:T)</f>
        <v>9.3947199999999995</v>
      </c>
      <c r="L364" s="4">
        <f>LOOKUP($A364,Sheet1!U:U,Sheet1!V:V)</f>
        <v>10531.77039</v>
      </c>
      <c r="M364" s="4">
        <f>LOOKUP($A364,Sheet1!W:W,Sheet1!X:X)</f>
        <v>4.6623700000000001</v>
      </c>
      <c r="N364" s="4">
        <f>LOOKUP($A364,Sheet1!Y:Y,Sheet1!Z:Z)</f>
        <v>116.55</v>
      </c>
      <c r="O364" s="4">
        <f>LOOKUP($A364,Sheet1!AA:AA,Sheet1!AB:AB)</f>
        <v>307.75</v>
      </c>
      <c r="P364" s="4">
        <f>LOOKUP($A364,Sheet1!AC:AC,Sheet1!AD:AD)</f>
        <v>121.70339</v>
      </c>
      <c r="Q364" s="4">
        <f>LOOKUP($A364,Sheet1!AE:AE,Sheet1!AF:AF)</f>
        <v>121.51214</v>
      </c>
    </row>
    <row r="365" spans="1:17" x14ac:dyDescent="0.2">
      <c r="A365" s="2">
        <v>36525</v>
      </c>
      <c r="B365" s="4">
        <f>LOOKUP($A365,Sheet1!A:A,Sheet1!B:B)</f>
        <v>5.8224999999999998</v>
      </c>
      <c r="C365" s="4">
        <f>LOOKUP($A365,Sheet1!C:C,Sheet1!D:D)</f>
        <v>5.3</v>
      </c>
      <c r="D365" s="4" t="e">
        <f>LOOKUP($A365,Sheet1!E:E,Sheet1!F:F)</f>
        <v>#N/A</v>
      </c>
      <c r="E365" s="4">
        <f>LOOKUP($A365,Sheet1!G:G,Sheet1!H:H)</f>
        <v>6.4420000000000002</v>
      </c>
      <c r="F365" s="4">
        <f>LOOKUP($A365,Sheet1!I:I,Sheet1!J:J)</f>
        <v>549.29999999999995</v>
      </c>
      <c r="G365" s="4">
        <f>LOOKUP($A365,Sheet1!K:K,Sheet1!L:L)</f>
        <v>1420.89</v>
      </c>
      <c r="H365" s="4">
        <f>LOOKUP($A365,Sheet1!M:M,Sheet1!N:N)</f>
        <v>1469.25</v>
      </c>
      <c r="I365" s="4">
        <f>LOOKUP($A365,Sheet1!O:O,Sheet1!P:P)</f>
        <v>3140.4650900000001</v>
      </c>
      <c r="J365" s="4">
        <f>LOOKUP($A365,Sheet1!Q:Q,Sheet1!R:R)</f>
        <v>1533.65</v>
      </c>
      <c r="K365" s="4">
        <f>LOOKUP($A365,Sheet1!S:S,Sheet1!T:T)</f>
        <v>9.9307800000000004</v>
      </c>
      <c r="L365" s="4">
        <f>LOOKUP($A365,Sheet1!U:U,Sheet1!V:V)</f>
        <v>11186.729160000001</v>
      </c>
      <c r="M365" s="4">
        <f>LOOKUP($A365,Sheet1!W:W,Sheet1!X:X)</f>
        <v>4.3115199999999998</v>
      </c>
      <c r="N365" s="4">
        <f>LOOKUP($A365,Sheet1!Y:Y,Sheet1!Z:Z)</f>
        <v>124.2</v>
      </c>
      <c r="O365" s="4">
        <f>LOOKUP($A365,Sheet1!AA:AA,Sheet1!AB:AB)</f>
        <v>332.41</v>
      </c>
      <c r="P365" s="4">
        <f>LOOKUP($A365,Sheet1!AC:AC,Sheet1!AD:AD)</f>
        <v>134.4418</v>
      </c>
      <c r="Q365" s="4">
        <f>LOOKUP($A365,Sheet1!AE:AE,Sheet1!AF:AF)</f>
        <v>136.65895</v>
      </c>
    </row>
    <row r="366" spans="1:17" x14ac:dyDescent="0.2">
      <c r="A366" s="2">
        <v>36556</v>
      </c>
      <c r="B366" s="4">
        <f>LOOKUP($A366,Sheet1!A:A,Sheet1!B:B)</f>
        <v>5.8849999999999998</v>
      </c>
      <c r="C366" s="4">
        <f>LOOKUP($A366,Sheet1!C:C,Sheet1!D:D)</f>
        <v>5.45</v>
      </c>
      <c r="D366" s="4" t="e">
        <f>LOOKUP($A366,Sheet1!E:E,Sheet1!F:F)</f>
        <v>#N/A</v>
      </c>
      <c r="E366" s="4">
        <f>LOOKUP($A366,Sheet1!G:G,Sheet1!H:H)</f>
        <v>6.665</v>
      </c>
      <c r="F366" s="4">
        <f>LOOKUP($A366,Sheet1!I:I,Sheet1!J:J)</f>
        <v>546.92999999999995</v>
      </c>
      <c r="G366" s="4">
        <f>LOOKUP($A366,Sheet1!K:K,Sheet1!L:L)</f>
        <v>1338.25</v>
      </c>
      <c r="H366" s="4">
        <f>LOOKUP($A366,Sheet1!M:M,Sheet1!N:N)</f>
        <v>1394.46</v>
      </c>
      <c r="I366" s="4">
        <f>LOOKUP($A366,Sheet1!O:O,Sheet1!P:P)</f>
        <v>2848.2189400000002</v>
      </c>
      <c r="J366" s="4">
        <f>LOOKUP($A366,Sheet1!Q:Q,Sheet1!R:R)</f>
        <v>1453.71</v>
      </c>
      <c r="K366" s="4">
        <f>LOOKUP($A366,Sheet1!S:S,Sheet1!T:T)</f>
        <v>9.4574999999999996</v>
      </c>
      <c r="L366" s="4">
        <f>LOOKUP($A366,Sheet1!U:U,Sheet1!V:V)</f>
        <v>10117.985849999999</v>
      </c>
      <c r="M366" s="4">
        <f>LOOKUP($A366,Sheet1!W:W,Sheet1!X:X)</f>
        <v>4.1234599999999997</v>
      </c>
      <c r="N366" s="4">
        <f>LOOKUP($A366,Sheet1!Y:Y,Sheet1!Z:Z)</f>
        <v>119.8</v>
      </c>
      <c r="O366" s="4">
        <f>LOOKUP($A366,Sheet1!AA:AA,Sheet1!AB:AB)</f>
        <v>330.4</v>
      </c>
      <c r="P366" s="4">
        <f>LOOKUP($A366,Sheet1!AC:AC,Sheet1!AD:AD)</f>
        <v>123.44991</v>
      </c>
      <c r="Q366" s="4">
        <f>LOOKUP($A366,Sheet1!AE:AE,Sheet1!AF:AF)</f>
        <v>126.64499000000001</v>
      </c>
    </row>
    <row r="367" spans="1:17" x14ac:dyDescent="0.2">
      <c r="A367" s="2">
        <v>36585</v>
      </c>
      <c r="B367" s="4">
        <f>LOOKUP($A367,Sheet1!A:A,Sheet1!B:B)</f>
        <v>5.9187500000000002</v>
      </c>
      <c r="C367" s="4">
        <f>LOOKUP($A367,Sheet1!C:C,Sheet1!D:D)</f>
        <v>5.73</v>
      </c>
      <c r="D367" s="4" t="e">
        <f>LOOKUP($A367,Sheet1!E:E,Sheet1!F:F)</f>
        <v>#N/A</v>
      </c>
      <c r="E367" s="4">
        <f>LOOKUP($A367,Sheet1!G:G,Sheet1!H:H)</f>
        <v>6.4089999999999998</v>
      </c>
      <c r="F367" s="4">
        <f>LOOKUP($A367,Sheet1!I:I,Sheet1!J:J)</f>
        <v>547.99</v>
      </c>
      <c r="G367" s="4">
        <f>LOOKUP($A367,Sheet1!K:K,Sheet1!L:L)</f>
        <v>1340.58</v>
      </c>
      <c r="H367" s="4">
        <f>LOOKUP($A367,Sheet1!M:M,Sheet1!N:N)</f>
        <v>1366.42</v>
      </c>
      <c r="I367" s="4">
        <f>LOOKUP($A367,Sheet1!O:O,Sheet1!P:P)</f>
        <v>2858.7279100000001</v>
      </c>
      <c r="J367" s="4">
        <f>LOOKUP($A367,Sheet1!Q:Q,Sheet1!R:R)</f>
        <v>1422.99</v>
      </c>
      <c r="K367" s="4">
        <f>LOOKUP($A367,Sheet1!S:S,Sheet1!T:T)</f>
        <v>9.2269500000000004</v>
      </c>
      <c r="L367" s="4">
        <f>LOOKUP($A367,Sheet1!U:U,Sheet1!V:V)</f>
        <v>9848.7546700000003</v>
      </c>
      <c r="M367" s="4">
        <f>LOOKUP($A367,Sheet1!W:W,Sheet1!X:X)</f>
        <v>3.3664299999999998</v>
      </c>
      <c r="N367" s="4">
        <f>LOOKUP($A367,Sheet1!Y:Y,Sheet1!Z:Z)</f>
        <v>116.78</v>
      </c>
      <c r="O367" s="4">
        <f>LOOKUP($A367,Sheet1!AA:AA,Sheet1!AB:AB)</f>
        <v>323.2</v>
      </c>
      <c r="P367" s="4">
        <f>LOOKUP($A367,Sheet1!AC:AC,Sheet1!AD:AD)</f>
        <v>131.20792</v>
      </c>
      <c r="Q367" s="4">
        <f>LOOKUP($A367,Sheet1!AE:AE,Sheet1!AF:AF)</f>
        <v>138.84790000000001</v>
      </c>
    </row>
    <row r="368" spans="1:17" x14ac:dyDescent="0.2">
      <c r="A368" s="2">
        <v>36616</v>
      </c>
      <c r="B368" s="4">
        <f>LOOKUP($A368,Sheet1!A:A,Sheet1!B:B)</f>
        <v>6.1325000000000003</v>
      </c>
      <c r="C368" s="4">
        <f>LOOKUP($A368,Sheet1!C:C,Sheet1!D:D)</f>
        <v>5.85</v>
      </c>
      <c r="D368" s="4" t="e">
        <f>LOOKUP($A368,Sheet1!E:E,Sheet1!F:F)</f>
        <v>#N/A</v>
      </c>
      <c r="E368" s="4">
        <f>LOOKUP($A368,Sheet1!G:G,Sheet1!H:H)</f>
        <v>6.0039999999999996</v>
      </c>
      <c r="F368" s="4">
        <f>LOOKUP($A368,Sheet1!I:I,Sheet1!J:J)</f>
        <v>536.47</v>
      </c>
      <c r="G368" s="4">
        <f>LOOKUP($A368,Sheet1!K:K,Sheet1!L:L)</f>
        <v>1431.94</v>
      </c>
      <c r="H368" s="4">
        <f>LOOKUP($A368,Sheet1!M:M,Sheet1!N:N)</f>
        <v>1498.58</v>
      </c>
      <c r="I368" s="4">
        <f>LOOKUP($A368,Sheet1!O:O,Sheet1!P:P)</f>
        <v>3052.54979</v>
      </c>
      <c r="J368" s="4">
        <f>LOOKUP($A368,Sheet1!Q:Q,Sheet1!R:R)</f>
        <v>1562.94</v>
      </c>
      <c r="K368" s="4">
        <f>LOOKUP($A368,Sheet1!S:S,Sheet1!T:T)</f>
        <v>9.9870599999999996</v>
      </c>
      <c r="L368" s="4">
        <f>LOOKUP($A368,Sheet1!U:U,Sheet1!V:V)</f>
        <v>10412.65273</v>
      </c>
      <c r="M368" s="4">
        <f>LOOKUP($A368,Sheet1!W:W,Sheet1!X:X)</f>
        <v>3.4343500000000002</v>
      </c>
      <c r="N368" s="4">
        <f>LOOKUP($A368,Sheet1!Y:Y,Sheet1!Z:Z)</f>
        <v>124.73</v>
      </c>
      <c r="O368" s="4">
        <f>LOOKUP($A368,Sheet1!AA:AA,Sheet1!AB:AB)</f>
        <v>330.07</v>
      </c>
      <c r="P368" s="4">
        <f>LOOKUP($A368,Sheet1!AC:AC,Sheet1!AD:AD)</f>
        <v>133.73405</v>
      </c>
      <c r="Q368" s="4">
        <f>LOOKUP($A368,Sheet1!AE:AE,Sheet1!AF:AF)</f>
        <v>138.84329</v>
      </c>
    </row>
    <row r="369" spans="1:17" x14ac:dyDescent="0.2">
      <c r="A369" s="2">
        <v>36646</v>
      </c>
      <c r="B369" s="4">
        <f>LOOKUP($A369,Sheet1!A:A,Sheet1!B:B)</f>
        <v>6.2912499999999998</v>
      </c>
      <c r="C369" s="4">
        <f>LOOKUP($A369,Sheet1!C:C,Sheet1!D:D)</f>
        <v>6.02</v>
      </c>
      <c r="D369" s="4" t="e">
        <f>LOOKUP($A369,Sheet1!E:E,Sheet1!F:F)</f>
        <v>#N/A</v>
      </c>
      <c r="E369" s="4">
        <f>LOOKUP($A369,Sheet1!G:G,Sheet1!H:H)</f>
        <v>6.2119999999999997</v>
      </c>
      <c r="F369" s="4">
        <f>LOOKUP($A369,Sheet1!I:I,Sheet1!J:J)</f>
        <v>537.33000000000004</v>
      </c>
      <c r="G369" s="4">
        <f>LOOKUP($A369,Sheet1!K:K,Sheet1!L:L)</f>
        <v>1370.11</v>
      </c>
      <c r="H369" s="4">
        <f>LOOKUP($A369,Sheet1!M:M,Sheet1!N:N)</f>
        <v>1452.43</v>
      </c>
      <c r="I369" s="4">
        <f>LOOKUP($A369,Sheet1!O:O,Sheet1!P:P)</f>
        <v>2943.2765399999998</v>
      </c>
      <c r="J369" s="4">
        <f>LOOKUP($A369,Sheet1!Q:Q,Sheet1!R:R)</f>
        <v>1510.7</v>
      </c>
      <c r="K369" s="4">
        <f>LOOKUP($A369,Sheet1!S:S,Sheet1!T:T)</f>
        <v>9.2301300000000008</v>
      </c>
      <c r="L369" s="4">
        <f>LOOKUP($A369,Sheet1!U:U,Sheet1!V:V)</f>
        <v>9846.0669899999994</v>
      </c>
      <c r="M369" s="4">
        <f>LOOKUP($A369,Sheet1!W:W,Sheet1!X:X)</f>
        <v>3.73706</v>
      </c>
      <c r="N369" s="4">
        <f>LOOKUP($A369,Sheet1!Y:Y,Sheet1!Z:Z)</f>
        <v>114.83</v>
      </c>
      <c r="O369" s="4">
        <f>LOOKUP($A369,Sheet1!AA:AA,Sheet1!AB:AB)</f>
        <v>299.31</v>
      </c>
      <c r="P369" s="4">
        <f>LOOKUP($A369,Sheet1!AC:AC,Sheet1!AD:AD)</f>
        <v>127.54088</v>
      </c>
      <c r="Q369" s="4">
        <f>LOOKUP($A369,Sheet1!AE:AE,Sheet1!AF:AF)</f>
        <v>132.30889999999999</v>
      </c>
    </row>
    <row r="370" spans="1:17" x14ac:dyDescent="0.2">
      <c r="A370" s="2">
        <v>36677</v>
      </c>
      <c r="B370" s="4">
        <f>LOOKUP($A370,Sheet1!A:A,Sheet1!B:B)</f>
        <v>6.6537500000000005</v>
      </c>
      <c r="C370" s="4">
        <f>LOOKUP($A370,Sheet1!C:C,Sheet1!D:D)</f>
        <v>6.27</v>
      </c>
      <c r="D370" s="4" t="e">
        <f>LOOKUP($A370,Sheet1!E:E,Sheet1!F:F)</f>
        <v>#N/A</v>
      </c>
      <c r="E370" s="4">
        <f>LOOKUP($A370,Sheet1!G:G,Sheet1!H:H)</f>
        <v>6.2720000000000002</v>
      </c>
      <c r="F370" s="4">
        <f>LOOKUP($A370,Sheet1!I:I,Sheet1!J:J)</f>
        <v>531.82000000000005</v>
      </c>
      <c r="G370" s="4">
        <f>LOOKUP($A370,Sheet1!K:K,Sheet1!L:L)</f>
        <v>1334.14</v>
      </c>
      <c r="H370" s="4">
        <f>LOOKUP($A370,Sheet1!M:M,Sheet1!N:N)</f>
        <v>1420.6</v>
      </c>
      <c r="I370" s="4">
        <f>LOOKUP($A370,Sheet1!O:O,Sheet1!P:P)</f>
        <v>3132.4140499999999</v>
      </c>
      <c r="J370" s="4">
        <f>LOOKUP($A370,Sheet1!Q:Q,Sheet1!R:R)</f>
        <v>1469.9</v>
      </c>
      <c r="K370" s="4">
        <f>LOOKUP($A370,Sheet1!S:S,Sheet1!T:T)</f>
        <v>8.7508700000000008</v>
      </c>
      <c r="L370" s="4">
        <f>LOOKUP($A370,Sheet1!U:U,Sheet1!V:V)</f>
        <v>9529.4107600000007</v>
      </c>
      <c r="M370" s="4">
        <f>LOOKUP($A370,Sheet1!W:W,Sheet1!X:X)</f>
        <v>3.7667899999999999</v>
      </c>
      <c r="N370" s="4">
        <f>LOOKUP($A370,Sheet1!Y:Y,Sheet1!Z:Z)</f>
        <v>108.02</v>
      </c>
      <c r="O370" s="4">
        <f>LOOKUP($A370,Sheet1!AA:AA,Sheet1!AB:AB)</f>
        <v>272.89999999999998</v>
      </c>
      <c r="P370" s="4">
        <f>LOOKUP($A370,Sheet1!AC:AC,Sheet1!AD:AD)</f>
        <v>127.49224</v>
      </c>
      <c r="Q370" s="4">
        <f>LOOKUP($A370,Sheet1!AE:AE,Sheet1!AF:AF)</f>
        <v>133.77914999999999</v>
      </c>
    </row>
    <row r="371" spans="1:17" x14ac:dyDescent="0.2">
      <c r="A371" s="2">
        <v>36707</v>
      </c>
      <c r="B371" s="4">
        <f>LOOKUP($A371,Sheet1!A:A,Sheet1!B:B)</f>
        <v>6.6418800000000005</v>
      </c>
      <c r="C371" s="4">
        <f>LOOKUP($A371,Sheet1!C:C,Sheet1!D:D)</f>
        <v>6.53</v>
      </c>
      <c r="D371" s="4" t="e">
        <f>LOOKUP($A371,Sheet1!E:E,Sheet1!F:F)</f>
        <v>#N/A</v>
      </c>
      <c r="E371" s="4">
        <f>LOOKUP($A371,Sheet1!G:G,Sheet1!H:H)</f>
        <v>6.0309999999999997</v>
      </c>
      <c r="F371" s="4">
        <f>LOOKUP($A371,Sheet1!I:I,Sheet1!J:J)</f>
        <v>542.65</v>
      </c>
      <c r="G371" s="4">
        <f>LOOKUP($A371,Sheet1!K:K,Sheet1!L:L)</f>
        <v>1377.72</v>
      </c>
      <c r="H371" s="4">
        <f>LOOKUP($A371,Sheet1!M:M,Sheet1!N:N)</f>
        <v>1454.6</v>
      </c>
      <c r="I371" s="4">
        <f>LOOKUP($A371,Sheet1!O:O,Sheet1!P:P)</f>
        <v>3245.4566799999998</v>
      </c>
      <c r="J371" s="4">
        <f>LOOKUP($A371,Sheet1!Q:Q,Sheet1!R:R)</f>
        <v>1510.71</v>
      </c>
      <c r="K371" s="4">
        <f>LOOKUP($A371,Sheet1!S:S,Sheet1!T:T)</f>
        <v>9.3263599999999993</v>
      </c>
      <c r="L371" s="4">
        <f>LOOKUP($A371,Sheet1!U:U,Sheet1!V:V)</f>
        <v>9569.4222300000001</v>
      </c>
      <c r="M371" s="4">
        <f>LOOKUP($A371,Sheet1!W:W,Sheet1!X:X)</f>
        <v>4.2620000000000005</v>
      </c>
      <c r="N371" s="4">
        <f>LOOKUP($A371,Sheet1!Y:Y,Sheet1!Z:Z)</f>
        <v>114.88</v>
      </c>
      <c r="O371" s="4">
        <f>LOOKUP($A371,Sheet1!AA:AA,Sheet1!AB:AB)</f>
        <v>286.56</v>
      </c>
      <c r="P371" s="4">
        <f>LOOKUP($A371,Sheet1!AC:AC,Sheet1!AD:AD)</f>
        <v>128.55384000000001</v>
      </c>
      <c r="Q371" s="4">
        <f>LOOKUP($A371,Sheet1!AE:AE,Sheet1!AF:AF)</f>
        <v>135.6097</v>
      </c>
    </row>
    <row r="372" spans="1:17" x14ac:dyDescent="0.2">
      <c r="A372" s="2">
        <v>36738</v>
      </c>
      <c r="B372" s="4">
        <f>LOOKUP($A372,Sheet1!A:A,Sheet1!B:B)</f>
        <v>6.6206300000000002</v>
      </c>
      <c r="C372" s="4">
        <f>LOOKUP($A372,Sheet1!C:C,Sheet1!D:D)</f>
        <v>6.54</v>
      </c>
      <c r="D372" s="4" t="e">
        <f>LOOKUP($A372,Sheet1!E:E,Sheet1!F:F)</f>
        <v>#N/A</v>
      </c>
      <c r="E372" s="4">
        <f>LOOKUP($A372,Sheet1!G:G,Sheet1!H:H)</f>
        <v>6.0309999999999997</v>
      </c>
      <c r="F372" s="4">
        <f>LOOKUP($A372,Sheet1!I:I,Sheet1!J:J)</f>
        <v>546.79</v>
      </c>
      <c r="G372" s="4">
        <f>LOOKUP($A372,Sheet1!K:K,Sheet1!L:L)</f>
        <v>1337.65</v>
      </c>
      <c r="H372" s="4">
        <f>LOOKUP($A372,Sheet1!M:M,Sheet1!N:N)</f>
        <v>1430.83</v>
      </c>
      <c r="I372" s="4">
        <f>LOOKUP($A372,Sheet1!O:O,Sheet1!P:P)</f>
        <v>3301.2296099999999</v>
      </c>
      <c r="J372" s="4">
        <f>LOOKUP($A372,Sheet1!Q:Q,Sheet1!R:R)</f>
        <v>1485.91</v>
      </c>
      <c r="K372" s="4">
        <f>LOOKUP($A372,Sheet1!S:S,Sheet1!T:T)</f>
        <v>8.2757100000000001</v>
      </c>
      <c r="L372" s="4">
        <f>LOOKUP($A372,Sheet1!U:U,Sheet1!V:V)</f>
        <v>9539.0382900000004</v>
      </c>
      <c r="M372" s="4">
        <f>LOOKUP($A372,Sheet1!W:W,Sheet1!X:X)</f>
        <v>4.1811600000000002</v>
      </c>
      <c r="N372" s="4">
        <f>LOOKUP($A372,Sheet1!Y:Y,Sheet1!Z:Z)</f>
        <v>103.75</v>
      </c>
      <c r="O372" s="4">
        <f>LOOKUP($A372,Sheet1!AA:AA,Sheet1!AB:AB)</f>
        <v>273.88</v>
      </c>
      <c r="P372" s="4">
        <f>LOOKUP($A372,Sheet1!AC:AC,Sheet1!AD:AD)</f>
        <v>126.93646</v>
      </c>
      <c r="Q372" s="4">
        <f>LOOKUP($A372,Sheet1!AE:AE,Sheet1!AF:AF)</f>
        <v>132.67981</v>
      </c>
    </row>
    <row r="373" spans="1:17" x14ac:dyDescent="0.2">
      <c r="A373" s="2">
        <v>36769</v>
      </c>
      <c r="B373" s="4">
        <f>LOOKUP($A373,Sheet1!A:A,Sheet1!B:B)</f>
        <v>6.63</v>
      </c>
      <c r="C373" s="4">
        <f>LOOKUP($A373,Sheet1!C:C,Sheet1!D:D)</f>
        <v>6.5</v>
      </c>
      <c r="D373" s="4" t="e">
        <f>LOOKUP($A373,Sheet1!E:E,Sheet1!F:F)</f>
        <v>#N/A</v>
      </c>
      <c r="E373" s="4">
        <f>LOOKUP($A373,Sheet1!G:G,Sheet1!H:H)</f>
        <v>5.7249999999999996</v>
      </c>
      <c r="F373" s="4">
        <f>LOOKUP($A373,Sheet1!I:I,Sheet1!J:J)</f>
        <v>550.53</v>
      </c>
      <c r="G373" s="4">
        <f>LOOKUP($A373,Sheet1!K:K,Sheet1!L:L)</f>
        <v>1379.87</v>
      </c>
      <c r="H373" s="4">
        <f>LOOKUP($A373,Sheet1!M:M,Sheet1!N:N)</f>
        <v>1517.68</v>
      </c>
      <c r="I373" s="4">
        <f>LOOKUP($A373,Sheet1!O:O,Sheet1!P:P)</f>
        <v>3258.11103</v>
      </c>
      <c r="J373" s="4">
        <f>LOOKUP($A373,Sheet1!Q:Q,Sheet1!R:R)</f>
        <v>1564.55</v>
      </c>
      <c r="K373" s="4">
        <f>LOOKUP($A373,Sheet1!S:S,Sheet1!T:T)</f>
        <v>8.8132999999999999</v>
      </c>
      <c r="L373" s="4">
        <f>LOOKUP($A373,Sheet1!U:U,Sheet1!V:V)</f>
        <v>9655.3971799999999</v>
      </c>
      <c r="M373" s="4">
        <f>LOOKUP($A373,Sheet1!W:W,Sheet1!X:X)</f>
        <v>4.0108899999999998</v>
      </c>
      <c r="N373" s="4">
        <f>LOOKUP($A373,Sheet1!Y:Y,Sheet1!Z:Z)</f>
        <v>108.34</v>
      </c>
      <c r="O373" s="4">
        <f>LOOKUP($A373,Sheet1!AA:AA,Sheet1!AB:AB)</f>
        <v>271.60000000000002</v>
      </c>
      <c r="P373" s="4">
        <f>LOOKUP($A373,Sheet1!AC:AC,Sheet1!AD:AD)</f>
        <v>124.72033999999999</v>
      </c>
      <c r="Q373" s="4">
        <f>LOOKUP($A373,Sheet1!AE:AE,Sheet1!AF:AF)</f>
        <v>129.15135000000001</v>
      </c>
    </row>
    <row r="374" spans="1:17" x14ac:dyDescent="0.2">
      <c r="A374" s="2">
        <v>36799</v>
      </c>
      <c r="B374" s="4">
        <f>LOOKUP($A374,Sheet1!A:A,Sheet1!B:B)</f>
        <v>6.6174999999999997</v>
      </c>
      <c r="C374" s="4">
        <f>LOOKUP($A374,Sheet1!C:C,Sheet1!D:D)</f>
        <v>6.52</v>
      </c>
      <c r="D374" s="4">
        <f>LOOKUP($A374,Sheet1!E:E,Sheet1!F:F)</f>
        <v>99.79</v>
      </c>
      <c r="E374" s="4">
        <f>LOOKUP($A374,Sheet1!G:G,Sheet1!H:H)</f>
        <v>5.8019999999999996</v>
      </c>
      <c r="F374" s="4">
        <f>LOOKUP($A374,Sheet1!I:I,Sheet1!J:J)</f>
        <v>545.72</v>
      </c>
      <c r="G374" s="4">
        <f>LOOKUP($A374,Sheet1!K:K,Sheet1!L:L)</f>
        <v>1305.24</v>
      </c>
      <c r="H374" s="4">
        <f>LOOKUP($A374,Sheet1!M:M,Sheet1!N:N)</f>
        <v>1436.51</v>
      </c>
      <c r="I374" s="4">
        <f>LOOKUP($A374,Sheet1!O:O,Sheet1!P:P)</f>
        <v>3144.6628999999998</v>
      </c>
      <c r="J374" s="4">
        <f>LOOKUP($A374,Sheet1!Q:Q,Sheet1!R:R)</f>
        <v>1474.36</v>
      </c>
      <c r="K374" s="4">
        <f>LOOKUP($A374,Sheet1!S:S,Sheet1!T:T)</f>
        <v>8.3755000000000006</v>
      </c>
      <c r="L374" s="4">
        <f>LOOKUP($A374,Sheet1!U:U,Sheet1!V:V)</f>
        <v>9303.4573099999998</v>
      </c>
      <c r="M374" s="4">
        <f>LOOKUP($A374,Sheet1!W:W,Sheet1!X:X)</f>
        <v>3.5112399999999999</v>
      </c>
      <c r="N374" s="4">
        <f>LOOKUP($A374,Sheet1!Y:Y,Sheet1!Z:Z)</f>
        <v>101.05</v>
      </c>
      <c r="O374" s="4">
        <f>LOOKUP($A374,Sheet1!AA:AA,Sheet1!AB:AB)</f>
        <v>240.19</v>
      </c>
      <c r="P374" s="4">
        <f>LOOKUP($A374,Sheet1!AC:AC,Sheet1!AD:AD)</f>
        <v>119.23491</v>
      </c>
      <c r="Q374" s="4">
        <f>LOOKUP($A374,Sheet1!AE:AE,Sheet1!AF:AF)</f>
        <v>122.41141</v>
      </c>
    </row>
    <row r="375" spans="1:17" x14ac:dyDescent="0.2">
      <c r="A375" s="2">
        <v>36830</v>
      </c>
      <c r="B375" s="4">
        <f>LOOKUP($A375,Sheet1!A:A,Sheet1!B:B)</f>
        <v>6.62</v>
      </c>
      <c r="C375" s="4">
        <f>LOOKUP($A375,Sheet1!C:C,Sheet1!D:D)</f>
        <v>6.51</v>
      </c>
      <c r="D375" s="4">
        <f>LOOKUP($A375,Sheet1!E:E,Sheet1!F:F)</f>
        <v>98.66</v>
      </c>
      <c r="E375" s="4">
        <f>LOOKUP($A375,Sheet1!G:G,Sheet1!H:H)</f>
        <v>5.7510000000000003</v>
      </c>
      <c r="F375" s="4">
        <f>LOOKUP($A375,Sheet1!I:I,Sheet1!J:J)</f>
        <v>528.24</v>
      </c>
      <c r="G375" s="4">
        <f>LOOKUP($A375,Sheet1!K:K,Sheet1!L:L)</f>
        <v>1282.1400000000001</v>
      </c>
      <c r="H375" s="4">
        <f>LOOKUP($A375,Sheet1!M:M,Sheet1!N:N)</f>
        <v>1429.4</v>
      </c>
      <c r="I375" s="4">
        <f>LOOKUP($A375,Sheet1!O:O,Sheet1!P:P)</f>
        <v>3098.9823200000001</v>
      </c>
      <c r="J375" s="4">
        <f>LOOKUP($A375,Sheet1!Q:Q,Sheet1!R:R)</f>
        <v>1456.64</v>
      </c>
      <c r="K375" s="4">
        <f>LOOKUP($A375,Sheet1!S:S,Sheet1!T:T)</f>
        <v>7.8859300000000001</v>
      </c>
      <c r="L375" s="4">
        <f>LOOKUP($A375,Sheet1!U:U,Sheet1!V:V)</f>
        <v>9331.81682</v>
      </c>
      <c r="M375" s="4">
        <f>LOOKUP($A375,Sheet1!W:W,Sheet1!X:X)</f>
        <v>3.3459400000000001</v>
      </c>
      <c r="N375" s="4">
        <f>LOOKUP($A375,Sheet1!Y:Y,Sheet1!Z:Z)</f>
        <v>94.61</v>
      </c>
      <c r="O375" s="4">
        <f>LOOKUP($A375,Sheet1!AA:AA,Sheet1!AB:AB)</f>
        <v>221.04</v>
      </c>
      <c r="P375" s="4">
        <f>LOOKUP($A375,Sheet1!AC:AC,Sheet1!AD:AD)</f>
        <v>118.28655000000001</v>
      </c>
      <c r="Q375" s="4">
        <f>LOOKUP($A375,Sheet1!AE:AE,Sheet1!AF:AF)</f>
        <v>120.65815000000001</v>
      </c>
    </row>
    <row r="376" spans="1:17" x14ac:dyDescent="0.2">
      <c r="A376" s="2">
        <v>36860</v>
      </c>
      <c r="B376" s="4">
        <f>LOOKUP($A376,Sheet1!A:A,Sheet1!B:B)</f>
        <v>6.80375</v>
      </c>
      <c r="C376" s="4">
        <f>LOOKUP($A376,Sheet1!C:C,Sheet1!D:D)</f>
        <v>6.51</v>
      </c>
      <c r="D376" s="4">
        <f>LOOKUP($A376,Sheet1!E:E,Sheet1!F:F)</f>
        <v>100.42</v>
      </c>
      <c r="E376" s="4">
        <f>LOOKUP($A376,Sheet1!G:G,Sheet1!H:H)</f>
        <v>5.468</v>
      </c>
      <c r="F376" s="4">
        <f>LOOKUP($A376,Sheet1!I:I,Sheet1!J:J)</f>
        <v>507.32</v>
      </c>
      <c r="G376" s="4">
        <f>LOOKUP($A376,Sheet1!K:K,Sheet1!L:L)</f>
        <v>1203.05</v>
      </c>
      <c r="H376" s="4">
        <f>LOOKUP($A376,Sheet1!M:M,Sheet1!N:N)</f>
        <v>1314.95</v>
      </c>
      <c r="I376" s="4">
        <f>LOOKUP($A376,Sheet1!O:O,Sheet1!P:P)</f>
        <v>3192.6662999999999</v>
      </c>
      <c r="J376" s="4">
        <f>LOOKUP($A376,Sheet1!Q:Q,Sheet1!R:R)</f>
        <v>1339.52</v>
      </c>
      <c r="K376" s="4">
        <f>LOOKUP($A376,Sheet1!S:S,Sheet1!T:T)</f>
        <v>7.5582000000000003</v>
      </c>
      <c r="L376" s="4">
        <f>LOOKUP($A376,Sheet1!U:U,Sheet1!V:V)</f>
        <v>8738.5082199999997</v>
      </c>
      <c r="M376" s="4">
        <f>LOOKUP($A376,Sheet1!W:W,Sheet1!X:X)</f>
        <v>2.9000699999999999</v>
      </c>
      <c r="N376" s="4">
        <f>LOOKUP($A376,Sheet1!Y:Y,Sheet1!Z:Z)</f>
        <v>90.68</v>
      </c>
      <c r="O376" s="4">
        <f>LOOKUP($A376,Sheet1!AA:AA,Sheet1!AB:AB)</f>
        <v>212.26</v>
      </c>
      <c r="P376" s="4">
        <f>LOOKUP($A376,Sheet1!AC:AC,Sheet1!AD:AD)</f>
        <v>113.52321000000001</v>
      </c>
      <c r="Q376" s="4">
        <f>LOOKUP($A376,Sheet1!AE:AE,Sheet1!AF:AF)</f>
        <v>116.91676</v>
      </c>
    </row>
    <row r="377" spans="1:17" x14ac:dyDescent="0.2">
      <c r="A377" s="2">
        <v>36891</v>
      </c>
      <c r="B377" s="4">
        <f>LOOKUP($A377,Sheet1!A:A,Sheet1!B:B)</f>
        <v>6.5612500000000002</v>
      </c>
      <c r="C377" s="4">
        <f>LOOKUP($A377,Sheet1!C:C,Sheet1!D:D)</f>
        <v>6.4</v>
      </c>
      <c r="D377" s="4">
        <f>LOOKUP($A377,Sheet1!E:E,Sheet1!F:F)</f>
        <v>103.43</v>
      </c>
      <c r="E377" s="4">
        <f>LOOKUP($A377,Sheet1!G:G,Sheet1!H:H)</f>
        <v>5.1120000000000001</v>
      </c>
      <c r="F377" s="4">
        <f>LOOKUP($A377,Sheet1!I:I,Sheet1!J:J)</f>
        <v>517.12</v>
      </c>
      <c r="G377" s="4">
        <f>LOOKUP($A377,Sheet1!K:K,Sheet1!L:L)</f>
        <v>1221.25</v>
      </c>
      <c r="H377" s="4">
        <f>LOOKUP($A377,Sheet1!M:M,Sheet1!N:N)</f>
        <v>1320.28</v>
      </c>
      <c r="I377" s="4">
        <f>LOOKUP($A377,Sheet1!O:O,Sheet1!P:P)</f>
        <v>3480.7913100000001</v>
      </c>
      <c r="J377" s="4">
        <f>LOOKUP($A377,Sheet1!Q:Q,Sheet1!R:R)</f>
        <v>1337.55</v>
      </c>
      <c r="K377" s="4">
        <f>LOOKUP($A377,Sheet1!S:S,Sheet1!T:T)</f>
        <v>7.0646399999999998</v>
      </c>
      <c r="L377" s="4">
        <f>LOOKUP($A377,Sheet1!U:U,Sheet1!V:V)</f>
        <v>9294.5482499999998</v>
      </c>
      <c r="M377" s="4">
        <f>LOOKUP($A377,Sheet1!W:W,Sheet1!X:X)</f>
        <v>2.9237500000000001</v>
      </c>
      <c r="N377" s="4">
        <f>LOOKUP($A377,Sheet1!Y:Y,Sheet1!Z:Z)</f>
        <v>86.48</v>
      </c>
      <c r="O377" s="4">
        <f>LOOKUP($A377,Sheet1!AA:AA,Sheet1!AB:AB)</f>
        <v>211.74</v>
      </c>
      <c r="P377" s="4">
        <f>LOOKUP($A377,Sheet1!AC:AC,Sheet1!AD:AD)</f>
        <v>121.14722</v>
      </c>
      <c r="Q377" s="4">
        <f>LOOKUP($A377,Sheet1!AE:AE,Sheet1!AF:AF)</f>
        <v>124.82424</v>
      </c>
    </row>
    <row r="378" spans="1:17" x14ac:dyDescent="0.2">
      <c r="A378" s="2">
        <v>36922</v>
      </c>
      <c r="B378" s="4">
        <f>LOOKUP($A378,Sheet1!A:A,Sheet1!B:B)</f>
        <v>5.57</v>
      </c>
      <c r="C378" s="4">
        <f>LOOKUP($A378,Sheet1!C:C,Sheet1!D:D)</f>
        <v>5.98</v>
      </c>
      <c r="D378" s="4">
        <f>LOOKUP($A378,Sheet1!E:E,Sheet1!F:F)</f>
        <v>103.43</v>
      </c>
      <c r="E378" s="4">
        <f>LOOKUP($A378,Sheet1!G:G,Sheet1!H:H)</f>
        <v>5.1139999999999999</v>
      </c>
      <c r="F378" s="4">
        <f>LOOKUP($A378,Sheet1!I:I,Sheet1!J:J)</f>
        <v>555.86</v>
      </c>
      <c r="G378" s="4">
        <f>LOOKUP($A378,Sheet1!K:K,Sheet1!L:L)</f>
        <v>1244.22</v>
      </c>
      <c r="H378" s="4">
        <f>LOOKUP($A378,Sheet1!M:M,Sheet1!N:N)</f>
        <v>1366.01</v>
      </c>
      <c r="I378" s="4">
        <f>LOOKUP($A378,Sheet1!O:O,Sheet1!P:P)</f>
        <v>3388.8116500000001</v>
      </c>
      <c r="J378" s="4">
        <f>LOOKUP($A378,Sheet1!Q:Q,Sheet1!R:R)</f>
        <v>1385.97</v>
      </c>
      <c r="K378" s="4">
        <f>LOOKUP($A378,Sheet1!S:S,Sheet1!T:T)</f>
        <v>6.98874</v>
      </c>
      <c r="L378" s="4">
        <f>LOOKUP($A378,Sheet1!U:U,Sheet1!V:V)</f>
        <v>9194.9797500000004</v>
      </c>
      <c r="M378" s="4">
        <f>LOOKUP($A378,Sheet1!W:W,Sheet1!X:X)</f>
        <v>3.3477299999999999</v>
      </c>
      <c r="N378" s="4">
        <f>LOOKUP($A378,Sheet1!Y:Y,Sheet1!Z:Z)</f>
        <v>88.66</v>
      </c>
      <c r="O378" s="4">
        <f>LOOKUP($A378,Sheet1!AA:AA,Sheet1!AB:AB)</f>
        <v>238.86</v>
      </c>
      <c r="P378" s="4">
        <f>LOOKUP($A378,Sheet1!AC:AC,Sheet1!AD:AD)</f>
        <v>121.11868</v>
      </c>
      <c r="Q378" s="4">
        <f>LOOKUP($A378,Sheet1!AE:AE,Sheet1!AF:AF)</f>
        <v>125.69662</v>
      </c>
    </row>
    <row r="379" spans="1:17" x14ac:dyDescent="0.2">
      <c r="A379" s="2">
        <v>36950</v>
      </c>
      <c r="B379" s="4">
        <f>LOOKUP($A379,Sheet1!A:A,Sheet1!B:B)</f>
        <v>5.2074999999999996</v>
      </c>
      <c r="C379" s="4">
        <f>LOOKUP($A379,Sheet1!C:C,Sheet1!D:D)</f>
        <v>5.49</v>
      </c>
      <c r="D379" s="4">
        <f>LOOKUP($A379,Sheet1!E:E,Sheet1!F:F)</f>
        <v>103.49</v>
      </c>
      <c r="E379" s="4">
        <f>LOOKUP($A379,Sheet1!G:G,Sheet1!H:H)</f>
        <v>4.8959999999999999</v>
      </c>
      <c r="F379" s="4">
        <f>LOOKUP($A379,Sheet1!I:I,Sheet1!J:J)</f>
        <v>563.26</v>
      </c>
      <c r="G379" s="4">
        <f>LOOKUP($A379,Sheet1!K:K,Sheet1!L:L)</f>
        <v>1137.8800000000001</v>
      </c>
      <c r="H379" s="4">
        <f>LOOKUP($A379,Sheet1!M:M,Sheet1!N:N)</f>
        <v>1239.94</v>
      </c>
      <c r="I379" s="4">
        <f>LOOKUP($A379,Sheet1!O:O,Sheet1!P:P)</f>
        <v>3189.9399400000002</v>
      </c>
      <c r="J379" s="4">
        <f>LOOKUP($A379,Sheet1!Q:Q,Sheet1!R:R)</f>
        <v>1256.1199999999999</v>
      </c>
      <c r="K379" s="4">
        <f>LOOKUP($A379,Sheet1!S:S,Sheet1!T:T)</f>
        <v>6.6852499999999999</v>
      </c>
      <c r="L379" s="4">
        <f>LOOKUP($A379,Sheet1!U:U,Sheet1!V:V)</f>
        <v>8551.9571500000002</v>
      </c>
      <c r="M379" s="4">
        <f>LOOKUP($A379,Sheet1!W:W,Sheet1!X:X)</f>
        <v>3.04236</v>
      </c>
      <c r="N379" s="4">
        <f>LOOKUP($A379,Sheet1!Y:Y,Sheet1!Z:Z)</f>
        <v>84.6</v>
      </c>
      <c r="O379" s="4">
        <f>LOOKUP($A379,Sheet1!AA:AA,Sheet1!AB:AB)</f>
        <v>227.46</v>
      </c>
      <c r="P379" s="4">
        <f>LOOKUP($A379,Sheet1!AC:AC,Sheet1!AD:AD)</f>
        <v>110.68301</v>
      </c>
      <c r="Q379" s="4">
        <f>LOOKUP($A379,Sheet1!AE:AE,Sheet1!AF:AF)</f>
        <v>113.8385</v>
      </c>
    </row>
    <row r="380" spans="1:17" x14ac:dyDescent="0.2">
      <c r="A380" s="2">
        <v>36981</v>
      </c>
      <c r="B380" s="4">
        <f>LOOKUP($A380,Sheet1!A:A,Sheet1!B:B)</f>
        <v>5.08</v>
      </c>
      <c r="C380" s="4">
        <f>LOOKUP($A380,Sheet1!C:C,Sheet1!D:D)</f>
        <v>5.31</v>
      </c>
      <c r="D380" s="4">
        <f>LOOKUP($A380,Sheet1!E:E,Sheet1!F:F)</f>
        <v>100.42</v>
      </c>
      <c r="E380" s="4">
        <f>LOOKUP($A380,Sheet1!G:G,Sheet1!H:H)</f>
        <v>4.9169999999999998</v>
      </c>
      <c r="F380" s="4">
        <f>LOOKUP($A380,Sheet1!I:I,Sheet1!J:J)</f>
        <v>550</v>
      </c>
      <c r="G380" s="4">
        <f>LOOKUP($A380,Sheet1!K:K,Sheet1!L:L)</f>
        <v>1061.26</v>
      </c>
      <c r="H380" s="4">
        <f>LOOKUP($A380,Sheet1!M:M,Sheet1!N:N)</f>
        <v>1160.33</v>
      </c>
      <c r="I380" s="4">
        <f>LOOKUP($A380,Sheet1!O:O,Sheet1!P:P)</f>
        <v>2853.6820200000002</v>
      </c>
      <c r="J380" s="4">
        <f>LOOKUP($A380,Sheet1!Q:Q,Sheet1!R:R)</f>
        <v>1173.43</v>
      </c>
      <c r="K380" s="4">
        <f>LOOKUP($A380,Sheet1!S:S,Sheet1!T:T)</f>
        <v>6.4587199999999996</v>
      </c>
      <c r="L380" s="4">
        <f>LOOKUP($A380,Sheet1!U:U,Sheet1!V:V)</f>
        <v>7993.6572100000003</v>
      </c>
      <c r="M380" s="4">
        <f>LOOKUP($A380,Sheet1!W:W,Sheet1!X:X)</f>
        <v>2.5474700000000001</v>
      </c>
      <c r="N380" s="4">
        <f>LOOKUP($A380,Sheet1!Y:Y,Sheet1!Z:Z)</f>
        <v>79.760000000000005</v>
      </c>
      <c r="O380" s="4">
        <f>LOOKUP($A380,Sheet1!AA:AA,Sheet1!AB:AB)</f>
        <v>201.01</v>
      </c>
      <c r="P380" s="4">
        <f>LOOKUP($A380,Sheet1!AC:AC,Sheet1!AD:AD)</f>
        <v>101.37888</v>
      </c>
      <c r="Q380" s="4">
        <f>LOOKUP($A380,Sheet1!AE:AE,Sheet1!AF:AF)</f>
        <v>102.96415</v>
      </c>
    </row>
    <row r="381" spans="1:17" x14ac:dyDescent="0.2">
      <c r="A381" s="2">
        <v>37011</v>
      </c>
      <c r="B381" s="4">
        <f>LOOKUP($A381,Sheet1!A:A,Sheet1!B:B)</f>
        <v>4.4325000000000001</v>
      </c>
      <c r="C381" s="4">
        <f>LOOKUP($A381,Sheet1!C:C,Sheet1!D:D)</f>
        <v>4.8</v>
      </c>
      <c r="D381" s="4">
        <f>LOOKUP($A381,Sheet1!E:E,Sheet1!F:F)</f>
        <v>100.24</v>
      </c>
      <c r="E381" s="4">
        <f>LOOKUP($A381,Sheet1!G:G,Sheet1!H:H)</f>
        <v>5.3380000000000001</v>
      </c>
      <c r="F381" s="4">
        <f>LOOKUP($A381,Sheet1!I:I,Sheet1!J:J)</f>
        <v>543.15</v>
      </c>
      <c r="G381" s="4">
        <f>LOOKUP($A381,Sheet1!K:K,Sheet1!L:L)</f>
        <v>1138.0899999999999</v>
      </c>
      <c r="H381" s="4">
        <f>LOOKUP($A381,Sheet1!M:M,Sheet1!N:N)</f>
        <v>1249.46</v>
      </c>
      <c r="I381" s="4">
        <f>LOOKUP($A381,Sheet1!O:O,Sheet1!P:P)</f>
        <v>2916.60995</v>
      </c>
      <c r="J381" s="4">
        <f>LOOKUP($A381,Sheet1!Q:Q,Sheet1!R:R)</f>
        <v>1263.44</v>
      </c>
      <c r="K381" s="4">
        <f>LOOKUP($A381,Sheet1!S:S,Sheet1!T:T)</f>
        <v>6.90923</v>
      </c>
      <c r="L381" s="4">
        <f>LOOKUP($A381,Sheet1!U:U,Sheet1!V:V)</f>
        <v>8527.8933400000005</v>
      </c>
      <c r="M381" s="4">
        <f>LOOKUP($A381,Sheet1!W:W,Sheet1!X:X)</f>
        <v>2.8029299999999999</v>
      </c>
      <c r="N381" s="4">
        <f>LOOKUP($A381,Sheet1!Y:Y,Sheet1!Z:Z)</f>
        <v>83.67</v>
      </c>
      <c r="O381" s="4">
        <f>LOOKUP($A381,Sheet1!AA:AA,Sheet1!AB:AB)</f>
        <v>200.87</v>
      </c>
      <c r="P381" s="4">
        <f>LOOKUP($A381,Sheet1!AC:AC,Sheet1!AD:AD)</f>
        <v>108.75981</v>
      </c>
      <c r="Q381" s="4">
        <f>LOOKUP($A381,Sheet1!AE:AE,Sheet1!AF:AF)</f>
        <v>110.78431</v>
      </c>
    </row>
    <row r="382" spans="1:17" x14ac:dyDescent="0.2">
      <c r="A382" s="2">
        <v>37042</v>
      </c>
      <c r="B382" s="4">
        <f>LOOKUP($A382,Sheet1!A:A,Sheet1!B:B)</f>
        <v>4.0575000000000001</v>
      </c>
      <c r="C382" s="4">
        <f>LOOKUP($A382,Sheet1!C:C,Sheet1!D:D)</f>
        <v>4.21</v>
      </c>
      <c r="D382" s="4">
        <f>LOOKUP($A382,Sheet1!E:E,Sheet1!F:F)</f>
        <v>100.39</v>
      </c>
      <c r="E382" s="4">
        <f>LOOKUP($A382,Sheet1!G:G,Sheet1!H:H)</f>
        <v>5.3810000000000002</v>
      </c>
      <c r="F382" s="4">
        <f>LOOKUP($A382,Sheet1!I:I,Sheet1!J:J)</f>
        <v>552.92999999999995</v>
      </c>
      <c r="G382" s="4">
        <f>LOOKUP($A382,Sheet1!K:K,Sheet1!L:L)</f>
        <v>1121.0899999999999</v>
      </c>
      <c r="H382" s="4">
        <f>LOOKUP($A382,Sheet1!M:M,Sheet1!N:N)</f>
        <v>1255.82</v>
      </c>
      <c r="I382" s="4">
        <f>LOOKUP($A382,Sheet1!O:O,Sheet1!P:P)</f>
        <v>2884.5020599999998</v>
      </c>
      <c r="J382" s="4">
        <f>LOOKUP($A382,Sheet1!Q:Q,Sheet1!R:R)</f>
        <v>1269.77</v>
      </c>
      <c r="K382" s="4">
        <f>LOOKUP($A382,Sheet1!S:S,Sheet1!T:T)</f>
        <v>6.8910999999999998</v>
      </c>
      <c r="L382" s="4">
        <f>LOOKUP($A382,Sheet1!U:U,Sheet1!V:V)</f>
        <v>8220.6087700000007</v>
      </c>
      <c r="M382" s="4">
        <f>LOOKUP($A382,Sheet1!W:W,Sheet1!X:X)</f>
        <v>2.85704</v>
      </c>
      <c r="N382" s="4">
        <f>LOOKUP($A382,Sheet1!Y:Y,Sheet1!Z:Z)</f>
        <v>83.4</v>
      </c>
      <c r="O382" s="4">
        <f>LOOKUP($A382,Sheet1!AA:AA,Sheet1!AB:AB)</f>
        <v>199.74</v>
      </c>
      <c r="P382" s="4">
        <f>LOOKUP($A382,Sheet1!AC:AC,Sheet1!AD:AD)</f>
        <v>102.88315</v>
      </c>
      <c r="Q382" s="4">
        <f>LOOKUP($A382,Sheet1!AE:AE,Sheet1!AF:AF)</f>
        <v>103.94813000000001</v>
      </c>
    </row>
    <row r="383" spans="1:17" x14ac:dyDescent="0.2">
      <c r="A383" s="2">
        <v>37072</v>
      </c>
      <c r="B383" s="4">
        <f>LOOKUP($A383,Sheet1!A:A,Sheet1!B:B)</f>
        <v>3.8624999999999998</v>
      </c>
      <c r="C383" s="4">
        <f>LOOKUP($A383,Sheet1!C:C,Sheet1!D:D)</f>
        <v>3.9699999999999998</v>
      </c>
      <c r="D383" s="4">
        <f>LOOKUP($A383,Sheet1!E:E,Sheet1!F:F)</f>
        <v>99.25</v>
      </c>
      <c r="E383" s="4">
        <f>LOOKUP($A383,Sheet1!G:G,Sheet1!H:H)</f>
        <v>5.4119999999999999</v>
      </c>
      <c r="F383" s="4">
        <f>LOOKUP($A383,Sheet1!I:I,Sheet1!J:J)</f>
        <v>537.41999999999996</v>
      </c>
      <c r="G383" s="4">
        <f>LOOKUP($A383,Sheet1!K:K,Sheet1!L:L)</f>
        <v>1084.79</v>
      </c>
      <c r="H383" s="4">
        <f>LOOKUP($A383,Sheet1!M:M,Sheet1!N:N)</f>
        <v>1224.42</v>
      </c>
      <c r="I383" s="4">
        <f>LOOKUP($A383,Sheet1!O:O,Sheet1!P:P)</f>
        <v>2785.58952</v>
      </c>
      <c r="J383" s="4">
        <f>LOOKUP($A383,Sheet1!Q:Q,Sheet1!R:R)</f>
        <v>1239.05</v>
      </c>
      <c r="K383" s="4">
        <f>LOOKUP($A383,Sheet1!S:S,Sheet1!T:T)</f>
        <v>6.47715</v>
      </c>
      <c r="L383" s="4">
        <f>LOOKUP($A383,Sheet1!U:U,Sheet1!V:V)</f>
        <v>7965.5172499999999</v>
      </c>
      <c r="M383" s="4">
        <f>LOOKUP($A383,Sheet1!W:W,Sheet1!X:X)</f>
        <v>2.94957</v>
      </c>
      <c r="N383" s="4">
        <f>LOOKUP($A383,Sheet1!Y:Y,Sheet1!Z:Z)</f>
        <v>79.16</v>
      </c>
      <c r="O383" s="4">
        <f>LOOKUP($A383,Sheet1!AA:AA,Sheet1!AB:AB)</f>
        <v>194.57</v>
      </c>
      <c r="P383" s="4">
        <f>LOOKUP($A383,Sheet1!AC:AC,Sheet1!AD:AD)</f>
        <v>99.120289999999997</v>
      </c>
      <c r="Q383" s="4">
        <f>LOOKUP($A383,Sheet1!AE:AE,Sheet1!AF:AF)</f>
        <v>99.947050000000004</v>
      </c>
    </row>
    <row r="384" spans="1:17" x14ac:dyDescent="0.2">
      <c r="A384" s="2">
        <v>37103</v>
      </c>
      <c r="B384" s="4">
        <f>LOOKUP($A384,Sheet1!A:A,Sheet1!B:B)</f>
        <v>3.75</v>
      </c>
      <c r="C384" s="4">
        <f>LOOKUP($A384,Sheet1!C:C,Sheet1!D:D)</f>
        <v>3.77</v>
      </c>
      <c r="D384" s="4">
        <f>LOOKUP($A384,Sheet1!E:E,Sheet1!F:F)</f>
        <v>101.43</v>
      </c>
      <c r="E384" s="4">
        <f>LOOKUP($A384,Sheet1!G:G,Sheet1!H:H)</f>
        <v>5.0540000000000003</v>
      </c>
      <c r="F384" s="4">
        <f>LOOKUP($A384,Sheet1!I:I,Sheet1!J:J)</f>
        <v>545.33000000000004</v>
      </c>
      <c r="G384" s="4">
        <f>LOOKUP($A384,Sheet1!K:K,Sheet1!L:L)</f>
        <v>1069.67</v>
      </c>
      <c r="H384" s="4">
        <f>LOOKUP($A384,Sheet1!M:M,Sheet1!N:N)</f>
        <v>1211.23</v>
      </c>
      <c r="I384" s="4">
        <f>LOOKUP($A384,Sheet1!O:O,Sheet1!P:P)</f>
        <v>2735.3542699999998</v>
      </c>
      <c r="J384" s="4">
        <f>LOOKUP($A384,Sheet1!Q:Q,Sheet1!R:R)</f>
        <v>1226.51</v>
      </c>
      <c r="K384" s="4">
        <f>LOOKUP($A384,Sheet1!S:S,Sheet1!T:T)</f>
        <v>5.9912799999999997</v>
      </c>
      <c r="L384" s="4">
        <f>LOOKUP($A384,Sheet1!U:U,Sheet1!V:V)</f>
        <v>7877.8618200000001</v>
      </c>
      <c r="M384" s="4">
        <f>LOOKUP($A384,Sheet1!W:W,Sheet1!X:X)</f>
        <v>2.5499999999999998</v>
      </c>
      <c r="N384" s="4">
        <f>LOOKUP($A384,Sheet1!Y:Y,Sheet1!Z:Z)</f>
        <v>73.989999999999995</v>
      </c>
      <c r="O384" s="4">
        <f>LOOKUP($A384,Sheet1!AA:AA,Sheet1!AB:AB)</f>
        <v>186.79</v>
      </c>
      <c r="P384" s="4">
        <f>LOOKUP($A384,Sheet1!AC:AC,Sheet1!AD:AD)</f>
        <v>99.067909999999998</v>
      </c>
      <c r="Q384" s="4">
        <f>LOOKUP($A384,Sheet1!AE:AE,Sheet1!AF:AF)</f>
        <v>99.95881</v>
      </c>
    </row>
    <row r="385" spans="1:17" x14ac:dyDescent="0.2">
      <c r="A385" s="2">
        <v>37134</v>
      </c>
      <c r="B385" s="4">
        <f>LOOKUP($A385,Sheet1!A:A,Sheet1!B:B)</f>
        <v>3.5812499999999998</v>
      </c>
      <c r="C385" s="4">
        <f>LOOKUP($A385,Sheet1!C:C,Sheet1!D:D)</f>
        <v>3.65</v>
      </c>
      <c r="D385" s="4">
        <f>LOOKUP($A385,Sheet1!E:E,Sheet1!F:F)</f>
        <v>105.17</v>
      </c>
      <c r="E385" s="4">
        <f>LOOKUP($A385,Sheet1!G:G,Sheet1!H:H)</f>
        <v>4.8319999999999999</v>
      </c>
      <c r="F385" s="4">
        <f>LOOKUP($A385,Sheet1!I:I,Sheet1!J:J)</f>
        <v>551.76</v>
      </c>
      <c r="G385" s="4">
        <f>LOOKUP($A385,Sheet1!K:K,Sheet1!L:L)</f>
        <v>1016.73</v>
      </c>
      <c r="H385" s="4">
        <f>LOOKUP($A385,Sheet1!M:M,Sheet1!N:N)</f>
        <v>1133.58</v>
      </c>
      <c r="I385" s="4">
        <f>LOOKUP($A385,Sheet1!O:O,Sheet1!P:P)</f>
        <v>2725.0254799999998</v>
      </c>
      <c r="J385" s="4">
        <f>LOOKUP($A385,Sheet1!Q:Q,Sheet1!R:R)</f>
        <v>1143.8399999999999</v>
      </c>
      <c r="K385" s="4">
        <f>LOOKUP($A385,Sheet1!S:S,Sheet1!T:T)</f>
        <v>5.8561399999999999</v>
      </c>
      <c r="L385" s="4">
        <f>LOOKUP($A385,Sheet1!U:U,Sheet1!V:V)</f>
        <v>7772.6989999999996</v>
      </c>
      <c r="M385" s="4">
        <f>LOOKUP($A385,Sheet1!W:W,Sheet1!X:X)</f>
        <v>1.99735</v>
      </c>
      <c r="N385" s="4">
        <f>LOOKUP($A385,Sheet1!Y:Y,Sheet1!Z:Z)</f>
        <v>72.28</v>
      </c>
      <c r="O385" s="4">
        <f>LOOKUP($A385,Sheet1!AA:AA,Sheet1!AB:AB)</f>
        <v>183.44</v>
      </c>
      <c r="P385" s="4">
        <f>LOOKUP($A385,Sheet1!AC:AC,Sheet1!AD:AD)</f>
        <v>96.599239999999995</v>
      </c>
      <c r="Q385" s="4">
        <f>LOOKUP($A385,Sheet1!AE:AE,Sheet1!AF:AF)</f>
        <v>96.830849999999998</v>
      </c>
    </row>
    <row r="386" spans="1:17" x14ac:dyDescent="0.2">
      <c r="A386" s="2">
        <v>37164</v>
      </c>
      <c r="B386" s="4">
        <f>LOOKUP($A386,Sheet1!A:A,Sheet1!B:B)</f>
        <v>2.63</v>
      </c>
      <c r="C386" s="4">
        <f>LOOKUP($A386,Sheet1!C:C,Sheet1!D:D)</f>
        <v>3.07</v>
      </c>
      <c r="D386" s="4">
        <f>LOOKUP($A386,Sheet1!E:E,Sheet1!F:F)</f>
        <v>105.95</v>
      </c>
      <c r="E386" s="4">
        <f>LOOKUP($A386,Sheet1!G:G,Sheet1!H:H)</f>
        <v>4.5880000000000001</v>
      </c>
      <c r="F386" s="4">
        <f>LOOKUP($A386,Sheet1!I:I,Sheet1!J:J)</f>
        <v>514.67999999999995</v>
      </c>
      <c r="G386" s="4">
        <f>LOOKUP($A386,Sheet1!K:K,Sheet1!L:L)</f>
        <v>926.02</v>
      </c>
      <c r="H386" s="4">
        <f>LOOKUP($A386,Sheet1!M:M,Sheet1!N:N)</f>
        <v>1040.94</v>
      </c>
      <c r="I386" s="4">
        <f>LOOKUP($A386,Sheet1!O:O,Sheet1!P:P)</f>
        <v>2521.9197600000002</v>
      </c>
      <c r="J386" s="4">
        <f>LOOKUP($A386,Sheet1!Q:Q,Sheet1!R:R)</f>
        <v>1054.49</v>
      </c>
      <c r="K386" s="4">
        <f>LOOKUP($A386,Sheet1!S:S,Sheet1!T:T)</f>
        <v>5.2842099999999999</v>
      </c>
      <c r="L386" s="4">
        <f>LOOKUP($A386,Sheet1!U:U,Sheet1!V:V)</f>
        <v>7210.9399000000003</v>
      </c>
      <c r="M386" s="4">
        <f>LOOKUP($A386,Sheet1!W:W,Sheet1!X:X)</f>
        <v>1.9168099999999999</v>
      </c>
      <c r="N386" s="4">
        <f>LOOKUP($A386,Sheet1!Y:Y,Sheet1!Z:Z)</f>
        <v>64.08</v>
      </c>
      <c r="O386" s="4">
        <f>LOOKUP($A386,Sheet1!AA:AA,Sheet1!AB:AB)</f>
        <v>154.36000000000001</v>
      </c>
      <c r="P386" s="4">
        <f>LOOKUP($A386,Sheet1!AC:AC,Sheet1!AD:AD)</f>
        <v>86.719120000000004</v>
      </c>
      <c r="Q386" s="4">
        <f>LOOKUP($A386,Sheet1!AE:AE,Sheet1!AF:AF)</f>
        <v>85.439409999999995</v>
      </c>
    </row>
    <row r="387" spans="1:17" x14ac:dyDescent="0.2">
      <c r="A387" s="2">
        <v>37195</v>
      </c>
      <c r="B387" s="4">
        <f>LOOKUP($A387,Sheet1!A:A,Sheet1!B:B)</f>
        <v>2.2875000000000001</v>
      </c>
      <c r="C387" s="4">
        <f>LOOKUP($A387,Sheet1!C:C,Sheet1!D:D)</f>
        <v>2.4900000000000002</v>
      </c>
      <c r="D387" s="4">
        <f>LOOKUP($A387,Sheet1!E:E,Sheet1!F:F)</f>
        <v>106.57</v>
      </c>
      <c r="E387" s="4">
        <f>LOOKUP($A387,Sheet1!G:G,Sheet1!H:H)</f>
        <v>4.2320000000000002</v>
      </c>
      <c r="F387" s="4">
        <f>LOOKUP($A387,Sheet1!I:I,Sheet1!J:J)</f>
        <v>527.41</v>
      </c>
      <c r="G387" s="4">
        <f>LOOKUP($A387,Sheet1!K:K,Sheet1!L:L)</f>
        <v>943.2</v>
      </c>
      <c r="H387" s="4">
        <f>LOOKUP($A387,Sheet1!M:M,Sheet1!N:N)</f>
        <v>1059.78</v>
      </c>
      <c r="I387" s="4">
        <f>LOOKUP($A387,Sheet1!O:O,Sheet1!P:P)</f>
        <v>2538.0214900000001</v>
      </c>
      <c r="J387" s="4">
        <f>LOOKUP($A387,Sheet1!Q:Q,Sheet1!R:R)</f>
        <v>1068.25</v>
      </c>
      <c r="K387" s="4">
        <f>LOOKUP($A387,Sheet1!S:S,Sheet1!T:T)</f>
        <v>5.2739599999999998</v>
      </c>
      <c r="L387" s="4">
        <f>LOOKUP($A387,Sheet1!U:U,Sheet1!V:V)</f>
        <v>7342.8431799999998</v>
      </c>
      <c r="M387" s="4">
        <f>LOOKUP($A387,Sheet1!W:W,Sheet1!X:X)</f>
        <v>1.9643600000000001</v>
      </c>
      <c r="N387" s="4">
        <f>LOOKUP($A387,Sheet1!Y:Y,Sheet1!Z:Z)</f>
        <v>64.87</v>
      </c>
      <c r="O387" s="4">
        <f>LOOKUP($A387,Sheet1!AA:AA,Sheet1!AB:AB)</f>
        <v>162.49</v>
      </c>
      <c r="P387" s="4">
        <f>LOOKUP($A387,Sheet1!AC:AC,Sheet1!AD:AD)</f>
        <v>89.632149999999996</v>
      </c>
      <c r="Q387" s="4">
        <f>LOOKUP($A387,Sheet1!AE:AE,Sheet1!AF:AF)</f>
        <v>88.872519999999994</v>
      </c>
    </row>
    <row r="388" spans="1:17" x14ac:dyDescent="0.2">
      <c r="A388" s="2">
        <v>37225</v>
      </c>
      <c r="B388" s="4">
        <f>LOOKUP($A388,Sheet1!A:A,Sheet1!B:B)</f>
        <v>2.1187499999999999</v>
      </c>
      <c r="C388" s="4">
        <f>LOOKUP($A388,Sheet1!C:C,Sheet1!D:D)</f>
        <v>2.09</v>
      </c>
      <c r="D388" s="4">
        <f>LOOKUP($A388,Sheet1!E:E,Sheet1!F:F)</f>
        <v>105.14</v>
      </c>
      <c r="E388" s="4">
        <f>LOOKUP($A388,Sheet1!G:G,Sheet1!H:H)</f>
        <v>4.7519999999999998</v>
      </c>
      <c r="F388" s="4">
        <f>LOOKUP($A388,Sheet1!I:I,Sheet1!J:J)</f>
        <v>546.65</v>
      </c>
      <c r="G388" s="4">
        <f>LOOKUP($A388,Sheet1!K:K,Sheet1!L:L)</f>
        <v>997.93</v>
      </c>
      <c r="H388" s="4">
        <f>LOOKUP($A388,Sheet1!M:M,Sheet1!N:N)</f>
        <v>1139.45</v>
      </c>
      <c r="I388" s="4">
        <f>LOOKUP($A388,Sheet1!O:O,Sheet1!P:P)</f>
        <v>2597.7256200000002</v>
      </c>
      <c r="J388" s="4">
        <f>LOOKUP($A388,Sheet1!Q:Q,Sheet1!R:R)</f>
        <v>1149.4100000000001</v>
      </c>
      <c r="K388" s="4">
        <f>LOOKUP($A388,Sheet1!S:S,Sheet1!T:T)</f>
        <v>5.3272899999999996</v>
      </c>
      <c r="L388" s="4">
        <f>LOOKUP($A388,Sheet1!U:U,Sheet1!V:V)</f>
        <v>7415.1301400000002</v>
      </c>
      <c r="M388" s="4">
        <f>LOOKUP($A388,Sheet1!W:W,Sheet1!X:X)</f>
        <v>2.1552799999999999</v>
      </c>
      <c r="N388" s="4">
        <f>LOOKUP($A388,Sheet1!Y:Y,Sheet1!Z:Z)</f>
        <v>67.709999999999994</v>
      </c>
      <c r="O388" s="4">
        <f>LOOKUP($A388,Sheet1!AA:AA,Sheet1!AB:AB)</f>
        <v>183.95</v>
      </c>
      <c r="P388" s="4">
        <f>LOOKUP($A388,Sheet1!AC:AC,Sheet1!AD:AD)</f>
        <v>93.074740000000006</v>
      </c>
      <c r="Q388" s="4">
        <f>LOOKUP($A388,Sheet1!AE:AE,Sheet1!AF:AF)</f>
        <v>93.138949999999994</v>
      </c>
    </row>
    <row r="389" spans="1:17" x14ac:dyDescent="0.2">
      <c r="A389" s="2">
        <v>37256</v>
      </c>
      <c r="B389" s="4">
        <f>LOOKUP($A389,Sheet1!A:A,Sheet1!B:B)</f>
        <v>1.87375</v>
      </c>
      <c r="C389" s="4">
        <f>LOOKUP($A389,Sheet1!C:C,Sheet1!D:D)</f>
        <v>1.8199999999999998</v>
      </c>
      <c r="D389" s="4">
        <f>LOOKUP($A389,Sheet1!E:E,Sheet1!F:F)</f>
        <v>102.16</v>
      </c>
      <c r="E389" s="4">
        <f>LOOKUP($A389,Sheet1!G:G,Sheet1!H:H)</f>
        <v>5.0510000000000002</v>
      </c>
      <c r="F389" s="4">
        <f>LOOKUP($A389,Sheet1!I:I,Sheet1!J:J)</f>
        <v>544.41999999999996</v>
      </c>
      <c r="G389" s="4">
        <f>LOOKUP($A389,Sheet1!K:K,Sheet1!L:L)</f>
        <v>1003.52</v>
      </c>
      <c r="H389" s="4">
        <f>LOOKUP($A389,Sheet1!M:M,Sheet1!N:N)</f>
        <v>1148.08</v>
      </c>
      <c r="I389" s="4">
        <f>LOOKUP($A389,Sheet1!O:O,Sheet1!P:P)</f>
        <v>2616.0558299999998</v>
      </c>
      <c r="J389" s="4">
        <f>LOOKUP($A389,Sheet1!Q:Q,Sheet1!R:R)</f>
        <v>1155.71</v>
      </c>
      <c r="K389" s="4">
        <f>LOOKUP($A389,Sheet1!S:S,Sheet1!T:T)</f>
        <v>4.9520200000000001</v>
      </c>
      <c r="L389" s="4">
        <f>LOOKUP($A389,Sheet1!U:U,Sheet1!V:V)</f>
        <v>7587.1429399999997</v>
      </c>
      <c r="M389" s="4">
        <f>LOOKUP($A389,Sheet1!W:W,Sheet1!X:X)</f>
        <v>2.1625999999999999</v>
      </c>
      <c r="N389" s="4">
        <f>LOOKUP($A389,Sheet1!Y:Y,Sheet1!Z:Z)</f>
        <v>65.88</v>
      </c>
      <c r="O389" s="4">
        <f>LOOKUP($A389,Sheet1!AA:AA,Sheet1!AB:AB)</f>
        <v>199.16</v>
      </c>
      <c r="P389" s="4">
        <f>LOOKUP($A389,Sheet1!AC:AC,Sheet1!AD:AD)</f>
        <v>95.350650000000002</v>
      </c>
      <c r="Q389" s="4">
        <f>LOOKUP($A389,Sheet1!AE:AE,Sheet1!AF:AF)</f>
        <v>95.523960000000002</v>
      </c>
    </row>
    <row r="390" spans="1:17" x14ac:dyDescent="0.2">
      <c r="A390" s="2">
        <v>37287</v>
      </c>
      <c r="B390" s="4">
        <f>LOOKUP($A390,Sheet1!A:A,Sheet1!B:B)</f>
        <v>1.8475000000000001</v>
      </c>
      <c r="C390" s="4">
        <f>LOOKUP($A390,Sheet1!C:C,Sheet1!D:D)</f>
        <v>1.73</v>
      </c>
      <c r="D390" s="4">
        <f>LOOKUP($A390,Sheet1!E:E,Sheet1!F:F)</f>
        <v>100.57</v>
      </c>
      <c r="E390" s="4">
        <f>LOOKUP($A390,Sheet1!G:G,Sheet1!H:H)</f>
        <v>5.0330000000000004</v>
      </c>
      <c r="F390" s="4">
        <f>LOOKUP($A390,Sheet1!I:I,Sheet1!J:J)</f>
        <v>548.21</v>
      </c>
      <c r="G390" s="4">
        <f>LOOKUP($A390,Sheet1!K:K,Sheet1!L:L)</f>
        <v>972.42</v>
      </c>
      <c r="H390" s="4">
        <f>LOOKUP($A390,Sheet1!M:M,Sheet1!N:N)</f>
        <v>1130.2</v>
      </c>
      <c r="I390" s="4">
        <f>LOOKUP($A390,Sheet1!O:O,Sheet1!P:P)</f>
        <v>2484.3603800000001</v>
      </c>
      <c r="J390" s="4">
        <f>LOOKUP($A390,Sheet1!Q:Q,Sheet1!R:R)</f>
        <v>1138.52</v>
      </c>
      <c r="K390" s="4">
        <f>LOOKUP($A390,Sheet1!S:S,Sheet1!T:T)</f>
        <v>4.5628900000000003</v>
      </c>
      <c r="L390" s="4">
        <f>LOOKUP($A390,Sheet1!U:U,Sheet1!V:V)</f>
        <v>7293.7302799999998</v>
      </c>
      <c r="M390" s="4">
        <f>LOOKUP($A390,Sheet1!W:W,Sheet1!X:X)</f>
        <v>1.95879</v>
      </c>
      <c r="N390" s="4">
        <f>LOOKUP($A390,Sheet1!Y:Y,Sheet1!Z:Z)</f>
        <v>63.04</v>
      </c>
      <c r="O390" s="4">
        <f>LOOKUP($A390,Sheet1!AA:AA,Sheet1!AB:AB)</f>
        <v>206.96</v>
      </c>
      <c r="P390" s="4">
        <f>LOOKUP($A390,Sheet1!AC:AC,Sheet1!AD:AD)</f>
        <v>90.160089999999997</v>
      </c>
      <c r="Q390" s="4">
        <f>LOOKUP($A390,Sheet1!AE:AE,Sheet1!AF:AF)</f>
        <v>89.814139999999995</v>
      </c>
    </row>
    <row r="391" spans="1:17" x14ac:dyDescent="0.2">
      <c r="A391" s="2">
        <v>37315</v>
      </c>
      <c r="B391" s="4">
        <f>LOOKUP($A391,Sheet1!A:A,Sheet1!B:B)</f>
        <v>1.87</v>
      </c>
      <c r="C391" s="4">
        <f>LOOKUP($A391,Sheet1!C:C,Sheet1!D:D)</f>
        <v>1.74</v>
      </c>
      <c r="D391" s="4">
        <f>LOOKUP($A391,Sheet1!E:E,Sheet1!F:F)</f>
        <v>101.12</v>
      </c>
      <c r="E391" s="4">
        <f>LOOKUP($A391,Sheet1!G:G,Sheet1!H:H)</f>
        <v>4.8769999999999998</v>
      </c>
      <c r="F391" s="4">
        <f>LOOKUP($A391,Sheet1!I:I,Sheet1!J:J)</f>
        <v>540.55999999999995</v>
      </c>
      <c r="G391" s="4">
        <f>LOOKUP($A391,Sheet1!K:K,Sheet1!L:L)</f>
        <v>962.73</v>
      </c>
      <c r="H391" s="4">
        <f>LOOKUP($A391,Sheet1!M:M,Sheet1!N:N)</f>
        <v>1106.73</v>
      </c>
      <c r="I391" s="4">
        <f>LOOKUP($A391,Sheet1!O:O,Sheet1!P:P)</f>
        <v>2547.0929799999999</v>
      </c>
      <c r="J391" s="4">
        <f>LOOKUP($A391,Sheet1!Q:Q,Sheet1!R:R)</f>
        <v>1114.9000000000001</v>
      </c>
      <c r="K391" s="4">
        <f>LOOKUP($A391,Sheet1!S:S,Sheet1!T:T)</f>
        <v>4.7678200000000004</v>
      </c>
      <c r="L391" s="4">
        <f>LOOKUP($A391,Sheet1!U:U,Sheet1!V:V)</f>
        <v>7217.4049000000005</v>
      </c>
      <c r="M391" s="4">
        <f>LOOKUP($A391,Sheet1!W:W,Sheet1!X:X)</f>
        <v>1.9744999999999999</v>
      </c>
      <c r="N391" s="4">
        <f>LOOKUP($A391,Sheet1!Y:Y,Sheet1!Z:Z)</f>
        <v>64.92</v>
      </c>
      <c r="O391" s="4">
        <f>LOOKUP($A391,Sheet1!AA:AA,Sheet1!AB:AB)</f>
        <v>208.23</v>
      </c>
      <c r="P391" s="4">
        <f>LOOKUP($A391,Sheet1!AC:AC,Sheet1!AD:AD)</f>
        <v>90.402469999999994</v>
      </c>
      <c r="Q391" s="4">
        <f>LOOKUP($A391,Sheet1!AE:AE,Sheet1!AF:AF)</f>
        <v>90.40992</v>
      </c>
    </row>
    <row r="392" spans="1:17" x14ac:dyDescent="0.2">
      <c r="A392" s="2">
        <v>37346</v>
      </c>
      <c r="B392" s="4">
        <f>LOOKUP($A392,Sheet1!A:A,Sheet1!B:B)</f>
        <v>1.8787500000000001</v>
      </c>
      <c r="C392" s="4">
        <f>LOOKUP($A392,Sheet1!C:C,Sheet1!D:D)</f>
        <v>1.73</v>
      </c>
      <c r="D392" s="4">
        <f>LOOKUP($A392,Sheet1!E:E,Sheet1!F:F)</f>
        <v>100.81</v>
      </c>
      <c r="E392" s="4">
        <f>LOOKUP($A392,Sheet1!G:G,Sheet1!H:H)</f>
        <v>5.3959999999999999</v>
      </c>
      <c r="F392" s="4">
        <f>LOOKUP($A392,Sheet1!I:I,Sheet1!J:J)</f>
        <v>553.57000000000005</v>
      </c>
      <c r="G392" s="4">
        <f>LOOKUP($A392,Sheet1!K:K,Sheet1!L:L)</f>
        <v>1003.6</v>
      </c>
      <c r="H392" s="4">
        <f>LOOKUP($A392,Sheet1!M:M,Sheet1!N:N)</f>
        <v>1147.3900000000001</v>
      </c>
      <c r="I392" s="4">
        <f>LOOKUP($A392,Sheet1!O:O,Sheet1!P:P)</f>
        <v>2708.6336099999999</v>
      </c>
      <c r="J392" s="4">
        <f>LOOKUP($A392,Sheet1!Q:Q,Sheet1!R:R)</f>
        <v>1155.4100000000001</v>
      </c>
      <c r="K392" s="4">
        <f>LOOKUP($A392,Sheet1!S:S,Sheet1!T:T)</f>
        <v>5.0196399999999999</v>
      </c>
      <c r="L392" s="4">
        <f>LOOKUP($A392,Sheet1!U:U,Sheet1!V:V)</f>
        <v>7514.4234399999996</v>
      </c>
      <c r="M392" s="4">
        <f>LOOKUP($A392,Sheet1!W:W,Sheet1!X:X)</f>
        <v>2.0836700000000001</v>
      </c>
      <c r="N392" s="4">
        <f>LOOKUP($A392,Sheet1!Y:Y,Sheet1!Z:Z)</f>
        <v>68.62</v>
      </c>
      <c r="O392" s="4">
        <f>LOOKUP($A392,Sheet1!AA:AA,Sheet1!AB:AB)</f>
        <v>221.65</v>
      </c>
      <c r="P392" s="4">
        <f>LOOKUP($A392,Sheet1!AC:AC,Sheet1!AD:AD)</f>
        <v>94.692089999999993</v>
      </c>
      <c r="Q392" s="4">
        <f>LOOKUP($A392,Sheet1!AE:AE,Sheet1!AF:AF)</f>
        <v>95.21208</v>
      </c>
    </row>
    <row r="393" spans="1:17" x14ac:dyDescent="0.2">
      <c r="A393" s="2">
        <v>37376</v>
      </c>
      <c r="B393" s="4">
        <f>LOOKUP($A393,Sheet1!A:A,Sheet1!B:B)</f>
        <v>1.8399999999999999</v>
      </c>
      <c r="C393" s="4">
        <f>LOOKUP($A393,Sheet1!C:C,Sheet1!D:D)</f>
        <v>1.75</v>
      </c>
      <c r="D393" s="4">
        <f>LOOKUP($A393,Sheet1!E:E,Sheet1!F:F)</f>
        <v>104.31</v>
      </c>
      <c r="E393" s="4">
        <f>LOOKUP($A393,Sheet1!G:G,Sheet1!H:H)</f>
        <v>5.0846999999999998</v>
      </c>
      <c r="F393" s="4">
        <f>LOOKUP($A393,Sheet1!I:I,Sheet1!J:J)</f>
        <v>562.20000000000005</v>
      </c>
      <c r="G393" s="4">
        <f>LOOKUP($A393,Sheet1!K:K,Sheet1!L:L)</f>
        <v>968.25</v>
      </c>
      <c r="H393" s="4">
        <f>LOOKUP($A393,Sheet1!M:M,Sheet1!N:N)</f>
        <v>1076.92</v>
      </c>
      <c r="I393" s="4">
        <f>LOOKUP($A393,Sheet1!O:O,Sheet1!P:P)</f>
        <v>2790.9832999999999</v>
      </c>
      <c r="J393" s="4">
        <f>LOOKUP($A393,Sheet1!Q:Q,Sheet1!R:R)</f>
        <v>1082</v>
      </c>
      <c r="K393" s="4">
        <f>LOOKUP($A393,Sheet1!S:S,Sheet1!T:T)</f>
        <v>5.3105900000000004</v>
      </c>
      <c r="L393" s="4">
        <f>LOOKUP($A393,Sheet1!U:U,Sheet1!V:V)</f>
        <v>7530.4118200000003</v>
      </c>
      <c r="M393" s="4">
        <f>LOOKUP($A393,Sheet1!W:W,Sheet1!X:X)</f>
        <v>2.1644800000000002</v>
      </c>
      <c r="N393" s="4">
        <f>LOOKUP($A393,Sheet1!Y:Y,Sheet1!Z:Z)</f>
        <v>71.510000000000005</v>
      </c>
      <c r="O393" s="4">
        <f>LOOKUP($A393,Sheet1!AA:AA,Sheet1!AB:AB)</f>
        <v>223.43</v>
      </c>
      <c r="P393" s="4">
        <f>LOOKUP($A393,Sheet1!AC:AC,Sheet1!AD:AD)</f>
        <v>93.897310000000004</v>
      </c>
      <c r="Q393" s="4">
        <f>LOOKUP($A393,Sheet1!AE:AE,Sheet1!AF:AF)</f>
        <v>93.811229999999995</v>
      </c>
    </row>
    <row r="394" spans="1:17" x14ac:dyDescent="0.2">
      <c r="A394" s="2">
        <v>37407</v>
      </c>
      <c r="B394" s="4">
        <f>LOOKUP($A394,Sheet1!A:A,Sheet1!B:B)</f>
        <v>1.84375</v>
      </c>
      <c r="C394" s="4">
        <f>LOOKUP($A394,Sheet1!C:C,Sheet1!D:D)</f>
        <v>1.75</v>
      </c>
      <c r="D394" s="4">
        <f>LOOKUP($A394,Sheet1!E:E,Sheet1!F:F)</f>
        <v>107.17</v>
      </c>
      <c r="E394" s="4">
        <f>LOOKUP($A394,Sheet1!G:G,Sheet1!H:H)</f>
        <v>5.0427</v>
      </c>
      <c r="F394" s="4">
        <f>LOOKUP($A394,Sheet1!I:I,Sheet1!J:J)</f>
        <v>559.29999999999995</v>
      </c>
      <c r="G394" s="4">
        <f>LOOKUP($A394,Sheet1!K:K,Sheet1!L:L)</f>
        <v>967.85</v>
      </c>
      <c r="H394" s="4">
        <f>LOOKUP($A394,Sheet1!M:M,Sheet1!N:N)</f>
        <v>1067.1400000000001</v>
      </c>
      <c r="I394" s="4">
        <f>LOOKUP($A394,Sheet1!O:O,Sheet1!P:P)</f>
        <v>2885.64797</v>
      </c>
      <c r="J394" s="4">
        <f>LOOKUP($A394,Sheet1!Q:Q,Sheet1!R:R)</f>
        <v>1073.52</v>
      </c>
      <c r="K394" s="4">
        <f>LOOKUP($A394,Sheet1!S:S,Sheet1!T:T)</f>
        <v>5.6364000000000001</v>
      </c>
      <c r="L394" s="4">
        <f>LOOKUP($A394,Sheet1!U:U,Sheet1!V:V)</f>
        <v>7425.2631600000004</v>
      </c>
      <c r="M394" s="4">
        <f>LOOKUP($A394,Sheet1!W:W,Sheet1!X:X)</f>
        <v>2.1817700000000002</v>
      </c>
      <c r="N394" s="4">
        <f>LOOKUP($A394,Sheet1!Y:Y,Sheet1!Z:Z)</f>
        <v>74</v>
      </c>
      <c r="O394" s="4">
        <f>LOOKUP($A394,Sheet1!AA:AA,Sheet1!AB:AB)</f>
        <v>217.61</v>
      </c>
      <c r="P394" s="4">
        <f>LOOKUP($A394,Sheet1!AC:AC,Sheet1!AD:AD)</f>
        <v>92.769019999999998</v>
      </c>
      <c r="Q394" s="4">
        <f>LOOKUP($A394,Sheet1!AE:AE,Sheet1!AF:AF)</f>
        <v>93.244659999999996</v>
      </c>
    </row>
    <row r="395" spans="1:17" x14ac:dyDescent="0.2">
      <c r="A395" s="2">
        <v>37437</v>
      </c>
      <c r="B395" s="4">
        <f>LOOKUP($A395,Sheet1!A:A,Sheet1!B:B)</f>
        <v>1.8387500000000001</v>
      </c>
      <c r="C395" s="4">
        <f>LOOKUP($A395,Sheet1!C:C,Sheet1!D:D)</f>
        <v>1.75</v>
      </c>
      <c r="D395" s="4">
        <f>LOOKUP($A395,Sheet1!E:E,Sheet1!F:F)</f>
        <v>112.03</v>
      </c>
      <c r="E395" s="4">
        <f>LOOKUP($A395,Sheet1!G:G,Sheet1!H:H)</f>
        <v>4.7965</v>
      </c>
      <c r="F395" s="4">
        <f>LOOKUP($A395,Sheet1!I:I,Sheet1!J:J)</f>
        <v>518.05999999999995</v>
      </c>
      <c r="G395" s="4">
        <f>LOOKUP($A395,Sheet1!K:K,Sheet1!L:L)</f>
        <v>907.81</v>
      </c>
      <c r="H395" s="4">
        <f>LOOKUP($A395,Sheet1!M:M,Sheet1!N:N)</f>
        <v>989.81</v>
      </c>
      <c r="I395" s="4">
        <f>LOOKUP($A395,Sheet1!O:O,Sheet1!P:P)</f>
        <v>2791.04198</v>
      </c>
      <c r="J395" s="4">
        <f>LOOKUP($A395,Sheet1!Q:Q,Sheet1!R:R)</f>
        <v>991.14</v>
      </c>
      <c r="K395" s="4">
        <f>LOOKUP($A395,Sheet1!S:S,Sheet1!T:T)</f>
        <v>5.3626399999999999</v>
      </c>
      <c r="L395" s="4">
        <f>LOOKUP($A395,Sheet1!U:U,Sheet1!V:V)</f>
        <v>7114.5134099999996</v>
      </c>
      <c r="M395" s="4">
        <f>LOOKUP($A395,Sheet1!W:W,Sheet1!X:X)</f>
        <v>2.1071800000000001</v>
      </c>
      <c r="N395" s="4">
        <f>LOOKUP($A395,Sheet1!Y:Y,Sheet1!Z:Z)</f>
        <v>70.150000000000006</v>
      </c>
      <c r="O395" s="4">
        <f>LOOKUP($A395,Sheet1!AA:AA,Sheet1!AB:AB)</f>
        <v>206.5</v>
      </c>
      <c r="P395" s="4">
        <f>LOOKUP($A395,Sheet1!AC:AC,Sheet1!AD:AD)</f>
        <v>89.899280000000005</v>
      </c>
      <c r="Q395" s="4">
        <f>LOOKUP($A395,Sheet1!AE:AE,Sheet1!AF:AF)</f>
        <v>90.769919999999999</v>
      </c>
    </row>
    <row r="396" spans="1:17" x14ac:dyDescent="0.2">
      <c r="A396" s="2">
        <v>37468</v>
      </c>
      <c r="B396" s="4">
        <f>LOOKUP($A396,Sheet1!A:A,Sheet1!B:B)</f>
        <v>1.8199999999999998</v>
      </c>
      <c r="C396" s="4">
        <f>LOOKUP($A396,Sheet1!C:C,Sheet1!D:D)</f>
        <v>1.73</v>
      </c>
      <c r="D396" s="4">
        <f>LOOKUP($A396,Sheet1!E:E,Sheet1!F:F)</f>
        <v>113.16</v>
      </c>
      <c r="E396" s="4">
        <f>LOOKUP($A396,Sheet1!G:G,Sheet1!H:H)</f>
        <v>4.4588000000000001</v>
      </c>
      <c r="F396" s="4">
        <f>LOOKUP($A396,Sheet1!I:I,Sheet1!J:J)</f>
        <v>495.43</v>
      </c>
      <c r="G396" s="4">
        <f>LOOKUP($A396,Sheet1!K:K,Sheet1!L:L)</f>
        <v>830.55</v>
      </c>
      <c r="H396" s="4">
        <f>LOOKUP($A396,Sheet1!M:M,Sheet1!N:N)</f>
        <v>911.62</v>
      </c>
      <c r="I396" s="4">
        <f>LOOKUP($A396,Sheet1!O:O,Sheet1!P:P)</f>
        <v>2442.3564200000001</v>
      </c>
      <c r="J396" s="4">
        <f>LOOKUP($A396,Sheet1!Q:Q,Sheet1!R:R)</f>
        <v>917.28</v>
      </c>
      <c r="K396" s="4">
        <f>LOOKUP($A396,Sheet1!S:S,Sheet1!T:T)</f>
        <v>4.9837600000000002</v>
      </c>
      <c r="L396" s="4">
        <f>LOOKUP($A396,Sheet1!U:U,Sheet1!V:V)</f>
        <v>6641.9063500000002</v>
      </c>
      <c r="M396" s="4">
        <f>LOOKUP($A396,Sheet1!W:W,Sheet1!X:X)</f>
        <v>2.00868</v>
      </c>
      <c r="N396" s="4">
        <f>LOOKUP($A396,Sheet1!Y:Y,Sheet1!Z:Z)</f>
        <v>65.81</v>
      </c>
      <c r="O396" s="4">
        <f>LOOKUP($A396,Sheet1!AA:AA,Sheet1!AB:AB)</f>
        <v>198.17</v>
      </c>
      <c r="P396" s="4">
        <f>LOOKUP($A396,Sheet1!AC:AC,Sheet1!AD:AD)</f>
        <v>79.573769999999996</v>
      </c>
      <c r="Q396" s="4">
        <f>LOOKUP($A396,Sheet1!AE:AE,Sheet1!AF:AF)</f>
        <v>78.013689999999997</v>
      </c>
    </row>
    <row r="397" spans="1:17" x14ac:dyDescent="0.2">
      <c r="A397" s="2">
        <v>37499</v>
      </c>
      <c r="B397" s="4">
        <f>LOOKUP($A397,Sheet1!A:A,Sheet1!B:B)</f>
        <v>1.8199999999999998</v>
      </c>
      <c r="C397" s="4">
        <f>LOOKUP($A397,Sheet1!C:C,Sheet1!D:D)</f>
        <v>1.74</v>
      </c>
      <c r="D397" s="4">
        <f>LOOKUP($A397,Sheet1!E:E,Sheet1!F:F)</f>
        <v>115.14</v>
      </c>
      <c r="E397" s="4">
        <f>LOOKUP($A397,Sheet1!G:G,Sheet1!H:H)</f>
        <v>4.1409000000000002</v>
      </c>
      <c r="F397" s="4">
        <f>LOOKUP($A397,Sheet1!I:I,Sheet1!J:J)</f>
        <v>509.56</v>
      </c>
      <c r="G397" s="4">
        <f>LOOKUP($A397,Sheet1!K:K,Sheet1!L:L)</f>
        <v>830.58</v>
      </c>
      <c r="H397" s="4">
        <f>LOOKUP($A397,Sheet1!M:M,Sheet1!N:N)</f>
        <v>916.07</v>
      </c>
      <c r="I397" s="4">
        <f>LOOKUP($A397,Sheet1!O:O,Sheet1!P:P)</f>
        <v>2434.27745</v>
      </c>
      <c r="J397" s="4">
        <f>LOOKUP($A397,Sheet1!Q:Q,Sheet1!R:R)</f>
        <v>920.47</v>
      </c>
      <c r="K397" s="4">
        <f>LOOKUP($A397,Sheet1!S:S,Sheet1!T:T)</f>
        <v>4.9234600000000004</v>
      </c>
      <c r="L397" s="4">
        <f>LOOKUP($A397,Sheet1!U:U,Sheet1!V:V)</f>
        <v>6542.1691799999999</v>
      </c>
      <c r="M397" s="4">
        <f>LOOKUP($A397,Sheet1!W:W,Sheet1!X:X)</f>
        <v>1.9694</v>
      </c>
      <c r="N397" s="4">
        <f>LOOKUP($A397,Sheet1!Y:Y,Sheet1!Z:Z)</f>
        <v>64.95</v>
      </c>
      <c r="O397" s="4">
        <f>LOOKUP($A397,Sheet1!AA:AA,Sheet1!AB:AB)</f>
        <v>194.29</v>
      </c>
      <c r="P397" s="4">
        <f>LOOKUP($A397,Sheet1!AC:AC,Sheet1!AD:AD)</f>
        <v>79.373480000000001</v>
      </c>
      <c r="Q397" s="4">
        <f>LOOKUP($A397,Sheet1!AE:AE,Sheet1!AF:AF)</f>
        <v>78.471270000000004</v>
      </c>
    </row>
    <row r="398" spans="1:17" x14ac:dyDescent="0.2">
      <c r="A398" s="2">
        <v>37529</v>
      </c>
      <c r="B398" s="4">
        <f>LOOKUP($A398,Sheet1!A:A,Sheet1!B:B)</f>
        <v>1.81125</v>
      </c>
      <c r="C398" s="4">
        <f>LOOKUP($A398,Sheet1!C:C,Sheet1!D:D)</f>
        <v>1.75</v>
      </c>
      <c r="D398" s="4">
        <f>LOOKUP($A398,Sheet1!E:E,Sheet1!F:F)</f>
        <v>116.26</v>
      </c>
      <c r="E398" s="4">
        <f>LOOKUP($A398,Sheet1!G:G,Sheet1!H:H)</f>
        <v>3.5941999999999998</v>
      </c>
      <c r="F398" s="4">
        <f>LOOKUP($A398,Sheet1!I:I,Sheet1!J:J)</f>
        <v>502.87</v>
      </c>
      <c r="G398" s="4">
        <f>LOOKUP($A398,Sheet1!K:K,Sheet1!L:L)</f>
        <v>738.18</v>
      </c>
      <c r="H398" s="4">
        <f>LOOKUP($A398,Sheet1!M:M,Sheet1!N:N)</f>
        <v>815.28</v>
      </c>
      <c r="I398" s="4">
        <f>LOOKUP($A398,Sheet1!O:O,Sheet1!P:P)</f>
        <v>2261.5306099999998</v>
      </c>
      <c r="J398" s="4">
        <f>LOOKUP($A398,Sheet1!Q:Q,Sheet1!R:R)</f>
        <v>816.45</v>
      </c>
      <c r="K398" s="4">
        <f>LOOKUP($A398,Sheet1!S:S,Sheet1!T:T)</f>
        <v>4.69503</v>
      </c>
      <c r="L398" s="4">
        <f>LOOKUP($A398,Sheet1!U:U,Sheet1!V:V)</f>
        <v>5842.4817199999998</v>
      </c>
      <c r="M398" s="4">
        <f>LOOKUP($A398,Sheet1!W:W,Sheet1!X:X)</f>
        <v>1.80152</v>
      </c>
      <c r="N398" s="4">
        <f>LOOKUP($A398,Sheet1!Y:Y,Sheet1!Z:Z)</f>
        <v>60.75</v>
      </c>
      <c r="O398" s="4">
        <f>LOOKUP($A398,Sheet1!AA:AA,Sheet1!AB:AB)</f>
        <v>172.55</v>
      </c>
      <c r="P398" s="4">
        <f>LOOKUP($A398,Sheet1!AC:AC,Sheet1!AD:AD)</f>
        <v>68.864490000000004</v>
      </c>
      <c r="Q398" s="4">
        <f>LOOKUP($A398,Sheet1!AE:AE,Sheet1!AF:AF)</f>
        <v>66.750060000000005</v>
      </c>
    </row>
    <row r="399" spans="1:17" x14ac:dyDescent="0.2">
      <c r="A399" s="2">
        <v>37560</v>
      </c>
      <c r="B399" s="4">
        <f>LOOKUP($A399,Sheet1!A:A,Sheet1!B:B)</f>
        <v>1.7162500000000001</v>
      </c>
      <c r="C399" s="4">
        <f>LOOKUP($A399,Sheet1!C:C,Sheet1!D:D)</f>
        <v>1.75</v>
      </c>
      <c r="D399" s="4">
        <f>LOOKUP($A399,Sheet1!E:E,Sheet1!F:F)</f>
        <v>115.91</v>
      </c>
      <c r="E399" s="4">
        <f>LOOKUP($A399,Sheet1!G:G,Sheet1!H:H)</f>
        <v>3.8925000000000001</v>
      </c>
      <c r="F399" s="4">
        <f>LOOKUP($A399,Sheet1!I:I,Sheet1!J:J)</f>
        <v>498.48</v>
      </c>
      <c r="G399" s="4">
        <f>LOOKUP($A399,Sheet1!K:K,Sheet1!L:L)</f>
        <v>791.88</v>
      </c>
      <c r="H399" s="4">
        <f>LOOKUP($A399,Sheet1!M:M,Sheet1!N:N)</f>
        <v>885.76</v>
      </c>
      <c r="I399" s="4">
        <f>LOOKUP($A399,Sheet1!O:O,Sheet1!P:P)</f>
        <v>2329.1813499999998</v>
      </c>
      <c r="J399" s="4">
        <f>LOOKUP($A399,Sheet1!Q:Q,Sheet1!R:R)</f>
        <v>887.42</v>
      </c>
      <c r="K399" s="4">
        <f>LOOKUP($A399,Sheet1!S:S,Sheet1!T:T)</f>
        <v>4.3649000000000004</v>
      </c>
      <c r="L399" s="4">
        <f>LOOKUP($A399,Sheet1!U:U,Sheet1!V:V)</f>
        <v>6320.5145400000001</v>
      </c>
      <c r="M399" s="4">
        <f>LOOKUP($A399,Sheet1!W:W,Sheet1!X:X)</f>
        <v>1.8095400000000001</v>
      </c>
      <c r="N399" s="4">
        <f>LOOKUP($A399,Sheet1!Y:Y,Sheet1!Z:Z)</f>
        <v>58.36</v>
      </c>
      <c r="O399" s="4">
        <f>LOOKUP($A399,Sheet1!AA:AA,Sheet1!AB:AB)</f>
        <v>181.22</v>
      </c>
      <c r="P399" s="4">
        <f>LOOKUP($A399,Sheet1!AC:AC,Sheet1!AD:AD)</f>
        <v>75.429490000000001</v>
      </c>
      <c r="Q399" s="4">
        <f>LOOKUP($A399,Sheet1!AE:AE,Sheet1!AF:AF)</f>
        <v>73.95523</v>
      </c>
    </row>
    <row r="400" spans="1:17" x14ac:dyDescent="0.2">
      <c r="A400" s="2">
        <v>37590</v>
      </c>
      <c r="B400" s="4">
        <f>LOOKUP($A400,Sheet1!A:A,Sheet1!B:B)</f>
        <v>1.43875</v>
      </c>
      <c r="C400" s="4">
        <f>LOOKUP($A400,Sheet1!C:C,Sheet1!D:D)</f>
        <v>1.34</v>
      </c>
      <c r="D400" s="4">
        <f>LOOKUP($A400,Sheet1!E:E,Sheet1!F:F)</f>
        <v>116</v>
      </c>
      <c r="E400" s="4">
        <f>LOOKUP($A400,Sheet1!G:G,Sheet1!H:H)</f>
        <v>4.2051999999999996</v>
      </c>
      <c r="F400" s="4">
        <f>LOOKUP($A400,Sheet1!I:I,Sheet1!J:J)</f>
        <v>529.36</v>
      </c>
      <c r="G400" s="4">
        <f>LOOKUP($A400,Sheet1!K:K,Sheet1!L:L)</f>
        <v>833.47</v>
      </c>
      <c r="H400" s="4">
        <f>LOOKUP($A400,Sheet1!M:M,Sheet1!N:N)</f>
        <v>936.31</v>
      </c>
      <c r="I400" s="4">
        <f>LOOKUP($A400,Sheet1!O:O,Sheet1!P:P)</f>
        <v>2399.5755199999999</v>
      </c>
      <c r="J400" s="4">
        <f>LOOKUP($A400,Sheet1!Q:Q,Sheet1!R:R)</f>
        <v>939.15</v>
      </c>
      <c r="K400" s="4">
        <f>LOOKUP($A400,Sheet1!S:S,Sheet1!T:T)</f>
        <v>4.53688</v>
      </c>
      <c r="L400" s="4">
        <f>LOOKUP($A400,Sheet1!U:U,Sheet1!V:V)</f>
        <v>6487.1693100000002</v>
      </c>
      <c r="M400" s="4">
        <f>LOOKUP($A400,Sheet1!W:W,Sheet1!X:X)</f>
        <v>1.8840300000000001</v>
      </c>
      <c r="N400" s="4">
        <f>LOOKUP($A400,Sheet1!Y:Y,Sheet1!Z:Z)</f>
        <v>60.88</v>
      </c>
      <c r="O400" s="4">
        <f>LOOKUP($A400,Sheet1!AA:AA,Sheet1!AB:AB)</f>
        <v>190.61</v>
      </c>
      <c r="P400" s="4">
        <f>LOOKUP($A400,Sheet1!AC:AC,Sheet1!AD:AD)</f>
        <v>79.070830000000001</v>
      </c>
      <c r="Q400" s="4">
        <f>LOOKUP($A400,Sheet1!AE:AE,Sheet1!AF:AF)</f>
        <v>78.492090000000005</v>
      </c>
    </row>
    <row r="401" spans="1:17" x14ac:dyDescent="0.2">
      <c r="A401" s="2">
        <v>37621</v>
      </c>
      <c r="B401" s="4">
        <f>LOOKUP($A401,Sheet1!A:A,Sheet1!B:B)</f>
        <v>1.38</v>
      </c>
      <c r="C401" s="4">
        <f>LOOKUP($A401,Sheet1!C:C,Sheet1!D:D)</f>
        <v>1.24</v>
      </c>
      <c r="D401" s="4">
        <f>LOOKUP($A401,Sheet1!E:E,Sheet1!F:F)</f>
        <v>121.47</v>
      </c>
      <c r="E401" s="4">
        <f>LOOKUP($A401,Sheet1!G:G,Sheet1!H:H)</f>
        <v>3.8159999999999998</v>
      </c>
      <c r="F401" s="4">
        <f>LOOKUP($A401,Sheet1!I:I,Sheet1!J:J)</f>
        <v>536.76</v>
      </c>
      <c r="G401" s="4">
        <f>LOOKUP($A401,Sheet1!K:K,Sheet1!L:L)</f>
        <v>792.21</v>
      </c>
      <c r="H401" s="4">
        <f>LOOKUP($A401,Sheet1!M:M,Sheet1!N:N)</f>
        <v>879.82</v>
      </c>
      <c r="I401" s="4">
        <f>LOOKUP($A401,Sheet1!O:O,Sheet1!P:P)</f>
        <v>2338.9305300000001</v>
      </c>
      <c r="J401" s="4">
        <f>LOOKUP($A401,Sheet1!Q:Q,Sheet1!R:R)</f>
        <v>882.74</v>
      </c>
      <c r="K401" s="4">
        <f>LOOKUP($A401,Sheet1!S:S,Sheet1!T:T)</f>
        <v>4.4225099999999999</v>
      </c>
      <c r="L401" s="4">
        <f>LOOKUP($A401,Sheet1!U:U,Sheet1!V:V)</f>
        <v>6346.01404</v>
      </c>
      <c r="M401" s="4">
        <f>LOOKUP($A401,Sheet1!W:W,Sheet1!X:X)</f>
        <v>1.81281</v>
      </c>
      <c r="N401" s="4">
        <f>LOOKUP($A401,Sheet1!Y:Y,Sheet1!Z:Z)</f>
        <v>58.71</v>
      </c>
      <c r="O401" s="4">
        <f>LOOKUP($A401,Sheet1!AA:AA,Sheet1!AB:AB)</f>
        <v>178.86</v>
      </c>
      <c r="P401" s="4">
        <f>LOOKUP($A401,Sheet1!AC:AC,Sheet1!AD:AD)</f>
        <v>76.259739999999994</v>
      </c>
      <c r="Q401" s="4">
        <f>LOOKUP($A401,Sheet1!AE:AE,Sheet1!AF:AF)</f>
        <v>75.009069999999994</v>
      </c>
    </row>
    <row r="402" spans="1:17" x14ac:dyDescent="0.2">
      <c r="A402" s="2">
        <v>37652</v>
      </c>
      <c r="B402" s="4">
        <f>LOOKUP($A402,Sheet1!A:A,Sheet1!B:B)</f>
        <v>1.34</v>
      </c>
      <c r="C402" s="4">
        <f>LOOKUP($A402,Sheet1!C:C,Sheet1!D:D)</f>
        <v>1.24</v>
      </c>
      <c r="D402" s="4">
        <f>LOOKUP($A402,Sheet1!E:E,Sheet1!F:F)</f>
        <v>123</v>
      </c>
      <c r="E402" s="4">
        <f>LOOKUP($A402,Sheet1!G:G,Sheet1!H:H)</f>
        <v>3.9624999999999999</v>
      </c>
      <c r="F402" s="4">
        <f>LOOKUP($A402,Sheet1!I:I,Sheet1!J:J)</f>
        <v>554.63</v>
      </c>
      <c r="G402" s="4">
        <f>LOOKUP($A402,Sheet1!K:K,Sheet1!L:L)</f>
        <v>767.48</v>
      </c>
      <c r="H402" s="4">
        <f>LOOKUP($A402,Sheet1!M:M,Sheet1!N:N)</f>
        <v>855.7</v>
      </c>
      <c r="I402" s="4">
        <f>LOOKUP($A402,Sheet1!O:O,Sheet1!P:P)</f>
        <v>2258.0427800000002</v>
      </c>
      <c r="J402" s="4">
        <f>LOOKUP($A402,Sheet1!Q:Q,Sheet1!R:R)</f>
        <v>862.09</v>
      </c>
      <c r="K402" s="4">
        <f>LOOKUP($A402,Sheet1!S:S,Sheet1!T:T)</f>
        <v>4.2458099999999996</v>
      </c>
      <c r="L402" s="4">
        <f>LOOKUP($A402,Sheet1!U:U,Sheet1!V:V)</f>
        <v>5867.6593599999997</v>
      </c>
      <c r="M402" s="4">
        <f>LOOKUP($A402,Sheet1!W:W,Sheet1!X:X)</f>
        <v>1.89961</v>
      </c>
      <c r="N402" s="4">
        <f>LOOKUP($A402,Sheet1!Y:Y,Sheet1!Z:Z)</f>
        <v>57.1</v>
      </c>
      <c r="O402" s="4">
        <f>LOOKUP($A402,Sheet1!AA:AA,Sheet1!AB:AB)</f>
        <v>180.31</v>
      </c>
      <c r="P402" s="4">
        <f>LOOKUP($A402,Sheet1!AC:AC,Sheet1!AD:AD)</f>
        <v>72.508629999999997</v>
      </c>
      <c r="Q402" s="4">
        <f>LOOKUP($A402,Sheet1!AE:AE,Sheet1!AF:AF)</f>
        <v>72.419539999999998</v>
      </c>
    </row>
    <row r="403" spans="1:17" x14ac:dyDescent="0.2">
      <c r="A403" s="2">
        <v>37680</v>
      </c>
      <c r="B403" s="4">
        <f>LOOKUP($A403,Sheet1!A:A,Sheet1!B:B)</f>
        <v>1.3374999999999999</v>
      </c>
      <c r="C403" s="4">
        <f>LOOKUP($A403,Sheet1!C:C,Sheet1!D:D)</f>
        <v>1.26</v>
      </c>
      <c r="D403" s="4">
        <f>LOOKUP($A403,Sheet1!E:E,Sheet1!F:F)</f>
        <v>124.75</v>
      </c>
      <c r="E403" s="4">
        <f>LOOKUP($A403,Sheet1!G:G,Sheet1!H:H)</f>
        <v>3.6897000000000002</v>
      </c>
      <c r="F403" s="4">
        <f>LOOKUP($A403,Sheet1!I:I,Sheet1!J:J)</f>
        <v>561.47</v>
      </c>
      <c r="G403" s="4">
        <f>LOOKUP($A403,Sheet1!K:K,Sheet1!L:L)</f>
        <v>752.86</v>
      </c>
      <c r="H403" s="4">
        <f>LOOKUP($A403,Sheet1!M:M,Sheet1!N:N)</f>
        <v>841.15</v>
      </c>
      <c r="I403" s="4">
        <f>LOOKUP($A403,Sheet1!O:O,Sheet1!P:P)</f>
        <v>2146.1022499999999</v>
      </c>
      <c r="J403" s="4">
        <f>LOOKUP($A403,Sheet1!Q:Q,Sheet1!R:R)</f>
        <v>849.23</v>
      </c>
      <c r="K403" s="4">
        <f>LOOKUP($A403,Sheet1!S:S,Sheet1!T:T)</f>
        <v>4.2717999999999998</v>
      </c>
      <c r="L403" s="4">
        <f>LOOKUP($A403,Sheet1!U:U,Sheet1!V:V)</f>
        <v>5758.3012699999999</v>
      </c>
      <c r="M403" s="4">
        <f>LOOKUP($A403,Sheet1!W:W,Sheet1!X:X)</f>
        <v>1.8579599999999998</v>
      </c>
      <c r="N403" s="4">
        <f>LOOKUP($A403,Sheet1!Y:Y,Sheet1!Z:Z)</f>
        <v>56.6</v>
      </c>
      <c r="O403" s="4">
        <f>LOOKUP($A403,Sheet1!AA:AA,Sheet1!AB:AB)</f>
        <v>172.14</v>
      </c>
      <c r="P403" s="4">
        <f>LOOKUP($A403,Sheet1!AC:AC,Sheet1!AD:AD)</f>
        <v>70.057850000000002</v>
      </c>
      <c r="Q403" s="4">
        <f>LOOKUP($A403,Sheet1!AE:AE,Sheet1!AF:AF)</f>
        <v>69.381979999999999</v>
      </c>
    </row>
    <row r="404" spans="1:17" x14ac:dyDescent="0.2">
      <c r="A404" s="2">
        <v>37711</v>
      </c>
      <c r="B404" s="4">
        <f>LOOKUP($A404,Sheet1!A:A,Sheet1!B:B)</f>
        <v>1.3</v>
      </c>
      <c r="C404" s="4">
        <f>LOOKUP($A404,Sheet1!C:C,Sheet1!D:D)</f>
        <v>1.25</v>
      </c>
      <c r="D404" s="4">
        <f>LOOKUP($A404,Sheet1!E:E,Sheet1!F:F)</f>
        <v>125.07</v>
      </c>
      <c r="E404" s="4">
        <f>LOOKUP($A404,Sheet1!G:G,Sheet1!H:H)</f>
        <v>3.7960000000000003</v>
      </c>
      <c r="F404" s="4">
        <f>LOOKUP($A404,Sheet1!I:I,Sheet1!J:J)</f>
        <v>577.62</v>
      </c>
      <c r="G404" s="4">
        <f>LOOKUP($A404,Sheet1!K:K,Sheet1!L:L)</f>
        <v>748.63</v>
      </c>
      <c r="H404" s="4">
        <f>LOOKUP($A404,Sheet1!M:M,Sheet1!N:N)</f>
        <v>848.18</v>
      </c>
      <c r="I404" s="4">
        <f>LOOKUP($A404,Sheet1!O:O,Sheet1!P:P)</f>
        <v>2129.4547400000001</v>
      </c>
      <c r="J404" s="4">
        <f>LOOKUP($A404,Sheet1!Q:Q,Sheet1!R:R)</f>
        <v>854.99</v>
      </c>
      <c r="K404" s="4">
        <f>LOOKUP($A404,Sheet1!S:S,Sheet1!T:T)</f>
        <v>4.0761799999999999</v>
      </c>
      <c r="L404" s="4">
        <f>LOOKUP($A404,Sheet1!U:U,Sheet1!V:V)</f>
        <v>5705.7621099999997</v>
      </c>
      <c r="M404" s="4">
        <f>LOOKUP($A404,Sheet1!W:W,Sheet1!X:X)</f>
        <v>1.78572</v>
      </c>
      <c r="N404" s="4">
        <f>LOOKUP($A404,Sheet1!Y:Y,Sheet1!Z:Z)</f>
        <v>53.8</v>
      </c>
      <c r="O404" s="4">
        <f>LOOKUP($A404,Sheet1!AA:AA,Sheet1!AB:AB)</f>
        <v>163.69</v>
      </c>
      <c r="P404" s="4">
        <f>LOOKUP($A404,Sheet1!AC:AC,Sheet1!AD:AD)</f>
        <v>68.601389999999995</v>
      </c>
      <c r="Q404" s="4">
        <f>LOOKUP($A404,Sheet1!AE:AE,Sheet1!AF:AF)</f>
        <v>67.472480000000004</v>
      </c>
    </row>
    <row r="405" spans="1:17" x14ac:dyDescent="0.2">
      <c r="A405" s="2">
        <v>37741</v>
      </c>
      <c r="B405" s="4">
        <f>LOOKUP($A405,Sheet1!A:A,Sheet1!B:B)</f>
        <v>1.32</v>
      </c>
      <c r="C405" s="4">
        <f>LOOKUP($A405,Sheet1!C:C,Sheet1!D:D)</f>
        <v>1.26</v>
      </c>
      <c r="D405" s="4">
        <f>LOOKUP($A405,Sheet1!E:E,Sheet1!F:F)</f>
        <v>126.59</v>
      </c>
      <c r="E405" s="4">
        <f>LOOKUP($A405,Sheet1!G:G,Sheet1!H:H)</f>
        <v>3.8359000000000001</v>
      </c>
      <c r="F405" s="4">
        <f>LOOKUP($A405,Sheet1!I:I,Sheet1!J:J)</f>
        <v>611.89</v>
      </c>
      <c r="G405" s="4">
        <f>LOOKUP($A405,Sheet1!K:K,Sheet1!L:L)</f>
        <v>813.3</v>
      </c>
      <c r="H405" s="4">
        <f>LOOKUP($A405,Sheet1!M:M,Sheet1!N:N)</f>
        <v>916.92</v>
      </c>
      <c r="I405" s="4">
        <f>LOOKUP($A405,Sheet1!O:O,Sheet1!P:P)</f>
        <v>2385.04243</v>
      </c>
      <c r="J405" s="4">
        <f>LOOKUP($A405,Sheet1!Q:Q,Sheet1!R:R)</f>
        <v>924.59</v>
      </c>
      <c r="K405" s="4">
        <f>LOOKUP($A405,Sheet1!S:S,Sheet1!T:T)</f>
        <v>4.0246000000000004</v>
      </c>
      <c r="L405" s="4">
        <f>LOOKUP($A405,Sheet1!U:U,Sheet1!V:V)</f>
        <v>6283.9556000000002</v>
      </c>
      <c r="M405" s="4">
        <f>LOOKUP($A405,Sheet1!W:W,Sheet1!X:X)</f>
        <v>1.76047</v>
      </c>
      <c r="N405" s="4">
        <f>LOOKUP($A405,Sheet1!Y:Y,Sheet1!Z:Z)</f>
        <v>53.88</v>
      </c>
      <c r="O405" s="4">
        <f>LOOKUP($A405,Sheet1!AA:AA,Sheet1!AB:AB)</f>
        <v>168.07</v>
      </c>
      <c r="P405" s="4">
        <f>LOOKUP($A405,Sheet1!AC:AC,Sheet1!AD:AD)</f>
        <v>77.562150000000003</v>
      </c>
      <c r="Q405" s="4">
        <f>LOOKUP($A405,Sheet1!AE:AE,Sheet1!AF:AF)</f>
        <v>77.522819999999996</v>
      </c>
    </row>
    <row r="406" spans="1:17" x14ac:dyDescent="0.2">
      <c r="A406" s="2">
        <v>37772</v>
      </c>
      <c r="B406" s="4">
        <f>LOOKUP($A406,Sheet1!A:A,Sheet1!B:B)</f>
        <v>1.32</v>
      </c>
      <c r="C406" s="4">
        <f>LOOKUP($A406,Sheet1!C:C,Sheet1!D:D)</f>
        <v>1.26</v>
      </c>
      <c r="D406" s="4">
        <f>LOOKUP($A406,Sheet1!E:E,Sheet1!F:F)</f>
        <v>131.78</v>
      </c>
      <c r="E406" s="4">
        <f>LOOKUP($A406,Sheet1!G:G,Sheet1!H:H)</f>
        <v>3.3698999999999999</v>
      </c>
      <c r="F406" s="4">
        <f>LOOKUP($A406,Sheet1!I:I,Sheet1!J:J)</f>
        <v>618.21</v>
      </c>
      <c r="G406" s="4">
        <f>LOOKUP($A406,Sheet1!K:K,Sheet1!L:L)</f>
        <v>857.65</v>
      </c>
      <c r="H406" s="4">
        <f>LOOKUP($A406,Sheet1!M:M,Sheet1!N:N)</f>
        <v>963.59</v>
      </c>
      <c r="I406" s="4">
        <f>LOOKUP($A406,Sheet1!O:O,Sheet1!P:P)</f>
        <v>2544.7920800000002</v>
      </c>
      <c r="J406" s="4">
        <f>LOOKUP($A406,Sheet1!Q:Q,Sheet1!R:R)</f>
        <v>973.71</v>
      </c>
      <c r="K406" s="4">
        <f>LOOKUP($A406,Sheet1!S:S,Sheet1!T:T)</f>
        <v>4.2234600000000002</v>
      </c>
      <c r="L406" s="4">
        <f>LOOKUP($A406,Sheet1!U:U,Sheet1!V:V)</f>
        <v>6631.5975799999997</v>
      </c>
      <c r="M406" s="4">
        <f>LOOKUP($A406,Sheet1!W:W,Sheet1!X:X)</f>
        <v>1.9701200000000001</v>
      </c>
      <c r="N406" s="4">
        <f>LOOKUP($A406,Sheet1!Y:Y,Sheet1!Z:Z)</f>
        <v>56.97</v>
      </c>
      <c r="O406" s="4">
        <f>LOOKUP($A406,Sheet1!AA:AA,Sheet1!AB:AB)</f>
        <v>181.72</v>
      </c>
      <c r="P406" s="4">
        <f>LOOKUP($A406,Sheet1!AC:AC,Sheet1!AD:AD)</f>
        <v>82.222750000000005</v>
      </c>
      <c r="Q406" s="4">
        <f>LOOKUP($A406,Sheet1!AE:AE,Sheet1!AF:AF)</f>
        <v>82.274860000000004</v>
      </c>
    </row>
    <row r="407" spans="1:17" x14ac:dyDescent="0.2">
      <c r="A407" s="2">
        <v>37802</v>
      </c>
      <c r="B407" s="4">
        <f>LOOKUP($A407,Sheet1!A:A,Sheet1!B:B)</f>
        <v>1.1200000000000001</v>
      </c>
      <c r="C407" s="4">
        <f>LOOKUP($A407,Sheet1!C:C,Sheet1!D:D)</f>
        <v>1.22</v>
      </c>
      <c r="D407" s="4">
        <f>LOOKUP($A407,Sheet1!E:E,Sheet1!F:F)</f>
        <v>129.84</v>
      </c>
      <c r="E407" s="4">
        <f>LOOKUP($A407,Sheet1!G:G,Sheet1!H:H)</f>
        <v>3.5133000000000001</v>
      </c>
      <c r="F407" s="4">
        <f>LOOKUP($A407,Sheet1!I:I,Sheet1!J:J)</f>
        <v>635.99</v>
      </c>
      <c r="G407" s="4">
        <f>LOOKUP($A407,Sheet1!K:K,Sheet1!L:L)</f>
        <v>871.07</v>
      </c>
      <c r="H407" s="4">
        <f>LOOKUP($A407,Sheet1!M:M,Sheet1!N:N)</f>
        <v>974.5</v>
      </c>
      <c r="I407" s="4">
        <f>LOOKUP($A407,Sheet1!O:O,Sheet1!P:P)</f>
        <v>2540.25713</v>
      </c>
      <c r="J407" s="4">
        <f>LOOKUP($A407,Sheet1!Q:Q,Sheet1!R:R)</f>
        <v>984.94</v>
      </c>
      <c r="K407" s="4">
        <f>LOOKUP($A407,Sheet1!S:S,Sheet1!T:T)</f>
        <v>4.5276899999999998</v>
      </c>
      <c r="L407" s="4">
        <f>LOOKUP($A407,Sheet1!U:U,Sheet1!V:V)</f>
        <v>6662.76728</v>
      </c>
      <c r="M407" s="4">
        <f>LOOKUP($A407,Sheet1!W:W,Sheet1!X:X)</f>
        <v>2.09145</v>
      </c>
      <c r="N407" s="4">
        <f>LOOKUP($A407,Sheet1!Y:Y,Sheet1!Z:Z)</f>
        <v>60.96</v>
      </c>
      <c r="O407" s="4">
        <f>LOOKUP($A407,Sheet1!AA:AA,Sheet1!AB:AB)</f>
        <v>192.81</v>
      </c>
      <c r="P407" s="4">
        <f>LOOKUP($A407,Sheet1!AC:AC,Sheet1!AD:AD)</f>
        <v>82.753640000000004</v>
      </c>
      <c r="Q407" s="4">
        <f>LOOKUP($A407,Sheet1!AE:AE,Sheet1!AF:AF)</f>
        <v>82.815399999999997</v>
      </c>
    </row>
    <row r="408" spans="1:17" x14ac:dyDescent="0.2">
      <c r="A408" s="2">
        <v>37833</v>
      </c>
      <c r="B408" s="4">
        <f>LOOKUP($A408,Sheet1!A:A,Sheet1!B:B)</f>
        <v>1.1000000000000001</v>
      </c>
      <c r="C408" s="4">
        <f>LOOKUP($A408,Sheet1!C:C,Sheet1!D:D)</f>
        <v>1.01</v>
      </c>
      <c r="D408" s="4">
        <f>LOOKUP($A408,Sheet1!E:E,Sheet1!F:F)</f>
        <v>125.99</v>
      </c>
      <c r="E408" s="4">
        <f>LOOKUP($A408,Sheet1!G:G,Sheet1!H:H)</f>
        <v>4.4055</v>
      </c>
      <c r="F408" s="4">
        <f>LOOKUP($A408,Sheet1!I:I,Sheet1!J:J)</f>
        <v>629</v>
      </c>
      <c r="G408" s="4">
        <f>LOOKUP($A408,Sheet1!K:K,Sheet1!L:L)</f>
        <v>887.78</v>
      </c>
      <c r="H408" s="4">
        <f>LOOKUP($A408,Sheet1!M:M,Sheet1!N:N)</f>
        <v>990.31</v>
      </c>
      <c r="I408" s="4">
        <f>LOOKUP($A408,Sheet1!O:O,Sheet1!P:P)</f>
        <v>2640.4929499999998</v>
      </c>
      <c r="J408" s="4">
        <f>LOOKUP($A408,Sheet1!Q:Q,Sheet1!R:R)</f>
        <v>1001.25</v>
      </c>
      <c r="K408" s="4">
        <f>LOOKUP($A408,Sheet1!S:S,Sheet1!T:T)</f>
        <v>4.7128899999999998</v>
      </c>
      <c r="L408" s="4">
        <f>LOOKUP($A408,Sheet1!U:U,Sheet1!V:V)</f>
        <v>6681.1304</v>
      </c>
      <c r="M408" s="4">
        <f>LOOKUP($A408,Sheet1!W:W,Sheet1!X:X)</f>
        <v>2.29589</v>
      </c>
      <c r="N408" s="4">
        <f>LOOKUP($A408,Sheet1!Y:Y,Sheet1!Z:Z)</f>
        <v>64.14</v>
      </c>
      <c r="O408" s="4">
        <f>LOOKUP($A408,Sheet1!AA:AA,Sheet1!AB:AB)</f>
        <v>208.65</v>
      </c>
      <c r="P408" s="4">
        <f>LOOKUP($A408,Sheet1!AC:AC,Sheet1!AD:AD)</f>
        <v>84.170689999999993</v>
      </c>
      <c r="Q408" s="4">
        <f>LOOKUP($A408,Sheet1!AE:AE,Sheet1!AF:AF)</f>
        <v>84.944159999999997</v>
      </c>
    </row>
    <row r="409" spans="1:17" x14ac:dyDescent="0.2">
      <c r="A409" s="2">
        <v>37864</v>
      </c>
      <c r="B409" s="4">
        <f>LOOKUP($A409,Sheet1!A:A,Sheet1!B:B)</f>
        <v>1.11938</v>
      </c>
      <c r="C409" s="4">
        <f>LOOKUP($A409,Sheet1!C:C,Sheet1!D:D)</f>
        <v>1.03</v>
      </c>
      <c r="D409" s="4">
        <f>LOOKUP($A409,Sheet1!E:E,Sheet1!F:F)</f>
        <v>125.49</v>
      </c>
      <c r="E409" s="4">
        <f>LOOKUP($A409,Sheet1!G:G,Sheet1!H:H)</f>
        <v>4.4635999999999996</v>
      </c>
      <c r="F409" s="4">
        <f>LOOKUP($A409,Sheet1!I:I,Sheet1!J:J)</f>
        <v>636.23</v>
      </c>
      <c r="G409" s="4">
        <f>LOOKUP($A409,Sheet1!K:K,Sheet1!L:L)</f>
        <v>905.32</v>
      </c>
      <c r="H409" s="4">
        <f>LOOKUP($A409,Sheet1!M:M,Sheet1!N:N)</f>
        <v>1008.01</v>
      </c>
      <c r="I409" s="4">
        <f>LOOKUP($A409,Sheet1!O:O,Sheet1!P:P)</f>
        <v>2617.68055</v>
      </c>
      <c r="J409" s="4">
        <f>LOOKUP($A409,Sheet1!Q:Q,Sheet1!R:R)</f>
        <v>1019.8</v>
      </c>
      <c r="K409" s="4">
        <f>LOOKUP($A409,Sheet1!S:S,Sheet1!T:T)</f>
        <v>5.2117199999999997</v>
      </c>
      <c r="L409" s="4">
        <f>LOOKUP($A409,Sheet1!U:U,Sheet1!V:V)</f>
        <v>6556.2293099999997</v>
      </c>
      <c r="M409" s="4">
        <f>LOOKUP($A409,Sheet1!W:W,Sheet1!X:X)</f>
        <v>2.44319</v>
      </c>
      <c r="N409" s="4">
        <f>LOOKUP($A409,Sheet1!Y:Y,Sheet1!Z:Z)</f>
        <v>70.31</v>
      </c>
      <c r="O409" s="4">
        <f>LOOKUP($A409,Sheet1!AA:AA,Sheet1!AB:AB)</f>
        <v>224.03</v>
      </c>
      <c r="P409" s="4">
        <f>LOOKUP($A409,Sheet1!AC:AC,Sheet1!AD:AD)</f>
        <v>83.811080000000004</v>
      </c>
      <c r="Q409" s="4">
        <f>LOOKUP($A409,Sheet1!AE:AE,Sheet1!AF:AF)</f>
        <v>85.023929999999993</v>
      </c>
    </row>
    <row r="410" spans="1:17" x14ac:dyDescent="0.2">
      <c r="A410" s="2">
        <v>37894</v>
      </c>
      <c r="B410" s="4">
        <f>LOOKUP($A410,Sheet1!A:A,Sheet1!B:B)</f>
        <v>1.1200000000000001</v>
      </c>
      <c r="C410" s="4">
        <f>LOOKUP($A410,Sheet1!C:C,Sheet1!D:D)</f>
        <v>1.01</v>
      </c>
      <c r="D410" s="4">
        <f>LOOKUP($A410,Sheet1!E:E,Sheet1!F:F)</f>
        <v>132.32</v>
      </c>
      <c r="E410" s="4">
        <f>LOOKUP($A410,Sheet1!G:G,Sheet1!H:H)</f>
        <v>3.9375999999999998</v>
      </c>
      <c r="F410" s="4">
        <f>LOOKUP($A410,Sheet1!I:I,Sheet1!J:J)</f>
        <v>653.62</v>
      </c>
      <c r="G410" s="4">
        <f>LOOKUP($A410,Sheet1!K:K,Sheet1!L:L)</f>
        <v>909.64</v>
      </c>
      <c r="H410" s="4">
        <f>LOOKUP($A410,Sheet1!M:M,Sheet1!N:N)</f>
        <v>995.97</v>
      </c>
      <c r="I410" s="4">
        <f>LOOKUP($A410,Sheet1!O:O,Sheet1!P:P)</f>
        <v>2750.0037400000001</v>
      </c>
      <c r="J410" s="4">
        <f>LOOKUP($A410,Sheet1!Q:Q,Sheet1!R:R)</f>
        <v>1007.91</v>
      </c>
      <c r="K410" s="4">
        <f>LOOKUP($A410,Sheet1!S:S,Sheet1!T:T)</f>
        <v>5.5045000000000002</v>
      </c>
      <c r="L410" s="4">
        <f>LOOKUP($A410,Sheet1!U:U,Sheet1!V:V)</f>
        <v>6800.1498099999999</v>
      </c>
      <c r="M410" s="4">
        <f>LOOKUP($A410,Sheet1!W:W,Sheet1!X:X)</f>
        <v>2.4440400000000002</v>
      </c>
      <c r="N410" s="4">
        <f>LOOKUP($A410,Sheet1!Y:Y,Sheet1!Z:Z)</f>
        <v>73.23</v>
      </c>
      <c r="O410" s="4">
        <f>LOOKUP($A410,Sheet1!AA:AA,Sheet1!AB:AB)</f>
        <v>225.24</v>
      </c>
      <c r="P410" s="4">
        <f>LOOKUP($A410,Sheet1!AC:AC,Sheet1!AD:AD)</f>
        <v>85.691829999999996</v>
      </c>
      <c r="Q410" s="4">
        <f>LOOKUP($A410,Sheet1!AE:AE,Sheet1!AF:AF)</f>
        <v>86.242459999999994</v>
      </c>
    </row>
    <row r="411" spans="1:17" x14ac:dyDescent="0.2">
      <c r="A411" s="2">
        <v>37925</v>
      </c>
      <c r="B411" s="4">
        <f>LOOKUP($A411,Sheet1!A:A,Sheet1!B:B)</f>
        <v>1.1200000000000001</v>
      </c>
      <c r="C411" s="4">
        <f>LOOKUP($A411,Sheet1!C:C,Sheet1!D:D)</f>
        <v>1.01</v>
      </c>
      <c r="D411" s="4">
        <f>LOOKUP($A411,Sheet1!E:E,Sheet1!F:F)</f>
        <v>131.66999999999999</v>
      </c>
      <c r="E411" s="4">
        <f>LOOKUP($A411,Sheet1!G:G,Sheet1!H:H)</f>
        <v>4.2927</v>
      </c>
      <c r="F411" s="4">
        <f>LOOKUP($A411,Sheet1!I:I,Sheet1!J:J)</f>
        <v>666.82</v>
      </c>
      <c r="G411" s="4">
        <f>LOOKUP($A411,Sheet1!K:K,Sheet1!L:L)</f>
        <v>962.71</v>
      </c>
      <c r="H411" s="4">
        <f>LOOKUP($A411,Sheet1!M:M,Sheet1!N:N)</f>
        <v>1050.71</v>
      </c>
      <c r="I411" s="4">
        <f>LOOKUP($A411,Sheet1!O:O,Sheet1!P:P)</f>
        <v>2815.3633500000001</v>
      </c>
      <c r="J411" s="4">
        <f>LOOKUP($A411,Sheet1!Q:Q,Sheet1!R:R)</f>
        <v>1064.33</v>
      </c>
      <c r="K411" s="4">
        <f>LOOKUP($A411,Sheet1!S:S,Sheet1!T:T)</f>
        <v>5.7456700000000005</v>
      </c>
      <c r="L411" s="4">
        <f>LOOKUP($A411,Sheet1!U:U,Sheet1!V:V)</f>
        <v>7269.1972100000003</v>
      </c>
      <c r="M411" s="4">
        <f>LOOKUP($A411,Sheet1!W:W,Sheet1!X:X)</f>
        <v>2.8113200000000003</v>
      </c>
      <c r="N411" s="4">
        <f>LOOKUP($A411,Sheet1!Y:Y,Sheet1!Z:Z)</f>
        <v>77.36</v>
      </c>
      <c r="O411" s="4">
        <f>LOOKUP($A411,Sheet1!AA:AA,Sheet1!AB:AB)</f>
        <v>244.37</v>
      </c>
      <c r="P411" s="4">
        <f>LOOKUP($A411,Sheet1!AC:AC,Sheet1!AD:AD)</f>
        <v>90.950860000000006</v>
      </c>
      <c r="Q411" s="4">
        <f>LOOKUP($A411,Sheet1!AE:AE,Sheet1!AF:AF)</f>
        <v>91.507739999999998</v>
      </c>
    </row>
    <row r="412" spans="1:17" x14ac:dyDescent="0.2">
      <c r="A412" s="2">
        <v>37955</v>
      </c>
      <c r="B412" s="4">
        <f>LOOKUP($A412,Sheet1!A:A,Sheet1!B:B)</f>
        <v>1.17</v>
      </c>
      <c r="C412" s="4">
        <f>LOOKUP($A412,Sheet1!C:C,Sheet1!D:D)</f>
        <v>1</v>
      </c>
      <c r="D412" s="4">
        <f>LOOKUP($A412,Sheet1!E:E,Sheet1!F:F)</f>
        <v>133.68</v>
      </c>
      <c r="E412" s="4">
        <f>LOOKUP($A412,Sheet1!G:G,Sheet1!H:H)</f>
        <v>4.3315999999999999</v>
      </c>
      <c r="F412" s="4">
        <f>LOOKUP($A412,Sheet1!I:I,Sheet1!J:J)</f>
        <v>676.93</v>
      </c>
      <c r="G412" s="4">
        <f>LOOKUP($A412,Sheet1!K:K,Sheet1!L:L)</f>
        <v>976.02</v>
      </c>
      <c r="H412" s="4">
        <f>LOOKUP($A412,Sheet1!M:M,Sheet1!N:N)</f>
        <v>1058.2</v>
      </c>
      <c r="I412" s="4">
        <f>LOOKUP($A412,Sheet1!O:O,Sheet1!P:P)</f>
        <v>2972.87637</v>
      </c>
      <c r="J412" s="4">
        <f>LOOKUP($A412,Sheet1!Q:Q,Sheet1!R:R)</f>
        <v>1073.83</v>
      </c>
      <c r="K412" s="4">
        <f>LOOKUP($A412,Sheet1!S:S,Sheet1!T:T)</f>
        <v>5.5719899999999996</v>
      </c>
      <c r="L412" s="4">
        <f>LOOKUP($A412,Sheet1!U:U,Sheet1!V:V)</f>
        <v>7476.2203300000001</v>
      </c>
      <c r="M412" s="4">
        <f>LOOKUP($A412,Sheet1!W:W,Sheet1!X:X)</f>
        <v>2.8394699999999999</v>
      </c>
      <c r="N412" s="4">
        <f>LOOKUP($A412,Sheet1!Y:Y,Sheet1!Z:Z)</f>
        <v>75.349999999999994</v>
      </c>
      <c r="O412" s="4">
        <f>LOOKUP($A412,Sheet1!AA:AA,Sheet1!AB:AB)</f>
        <v>241.14</v>
      </c>
      <c r="P412" s="4">
        <f>LOOKUP($A412,Sheet1!AC:AC,Sheet1!AD:AD)</f>
        <v>94.946629999999999</v>
      </c>
      <c r="Q412" s="4">
        <f>LOOKUP($A412,Sheet1!AE:AE,Sheet1!AF:AF)</f>
        <v>96.363630000000001</v>
      </c>
    </row>
    <row r="413" spans="1:17" x14ac:dyDescent="0.2">
      <c r="A413" s="2">
        <v>37986</v>
      </c>
      <c r="B413" s="4">
        <f>LOOKUP($A413,Sheet1!A:A,Sheet1!B:B)</f>
        <v>1.1200000000000001</v>
      </c>
      <c r="C413" s="4">
        <f>LOOKUP($A413,Sheet1!C:C,Sheet1!D:D)</f>
        <v>0.98</v>
      </c>
      <c r="D413" s="4">
        <f>LOOKUP($A413,Sheet1!E:E,Sheet1!F:F)</f>
        <v>138.62</v>
      </c>
      <c r="E413" s="4">
        <f>LOOKUP($A413,Sheet1!G:G,Sheet1!H:H)</f>
        <v>4.2454999999999998</v>
      </c>
      <c r="F413" s="4">
        <f>LOOKUP($A413,Sheet1!I:I,Sheet1!J:J)</f>
        <v>692.26</v>
      </c>
      <c r="G413" s="4">
        <f>LOOKUP($A413,Sheet1!K:K,Sheet1!L:L)</f>
        <v>1036.32</v>
      </c>
      <c r="H413" s="4">
        <f>LOOKUP($A413,Sheet1!M:M,Sheet1!N:N)</f>
        <v>1111.92</v>
      </c>
      <c r="I413" s="4">
        <f>LOOKUP($A413,Sheet1!O:O,Sheet1!P:P)</f>
        <v>3183.5262600000001</v>
      </c>
      <c r="J413" s="4">
        <f>LOOKUP($A413,Sheet1!Q:Q,Sheet1!R:R)</f>
        <v>1127.9000000000001</v>
      </c>
      <c r="K413" s="4">
        <f>LOOKUP($A413,Sheet1!S:S,Sheet1!T:T)</f>
        <v>5.9394200000000001</v>
      </c>
      <c r="L413" s="4">
        <f>LOOKUP($A413,Sheet1!U:U,Sheet1!V:V)</f>
        <v>7984.10329</v>
      </c>
      <c r="M413" s="4">
        <f>LOOKUP($A413,Sheet1!W:W,Sheet1!X:X)</f>
        <v>3.2828499999999998</v>
      </c>
      <c r="N413" s="4">
        <f>LOOKUP($A413,Sheet1!Y:Y,Sheet1!Z:Z)</f>
        <v>80.33</v>
      </c>
      <c r="O413" s="4">
        <f>LOOKUP($A413,Sheet1!AA:AA,Sheet1!AB:AB)</f>
        <v>255.32</v>
      </c>
      <c r="P413" s="4">
        <f>LOOKUP($A413,Sheet1!AC:AC,Sheet1!AD:AD)</f>
        <v>102.2907</v>
      </c>
      <c r="Q413" s="4">
        <f>LOOKUP($A413,Sheet1!AE:AE,Sheet1!AF:AF)</f>
        <v>104.23094</v>
      </c>
    </row>
    <row r="414" spans="1:17" x14ac:dyDescent="0.2">
      <c r="A414" s="2">
        <v>38017</v>
      </c>
      <c r="B414" s="4">
        <f>LOOKUP($A414,Sheet1!A:A,Sheet1!B:B)</f>
        <v>1.1000000000000001</v>
      </c>
      <c r="C414" s="4">
        <f>LOOKUP($A414,Sheet1!C:C,Sheet1!D:D)</f>
        <v>1</v>
      </c>
      <c r="D414" s="4">
        <f>LOOKUP($A414,Sheet1!E:E,Sheet1!F:F)</f>
        <v>139.1</v>
      </c>
      <c r="E414" s="4">
        <f>LOOKUP($A414,Sheet1!G:G,Sheet1!H:H)</f>
        <v>4.1318999999999999</v>
      </c>
      <c r="F414" s="4">
        <f>LOOKUP($A414,Sheet1!I:I,Sheet1!J:J)</f>
        <v>705.47</v>
      </c>
      <c r="G414" s="4">
        <f>LOOKUP($A414,Sheet1!K:K,Sheet1!L:L)</f>
        <v>1052.29</v>
      </c>
      <c r="H414" s="4">
        <f>LOOKUP($A414,Sheet1!M:M,Sheet1!N:N)</f>
        <v>1131.1300000000001</v>
      </c>
      <c r="I414" s="4">
        <f>LOOKUP($A414,Sheet1!O:O,Sheet1!P:P)</f>
        <v>3298.3714500000001</v>
      </c>
      <c r="J414" s="4">
        <f>LOOKUP($A414,Sheet1!Q:Q,Sheet1!R:R)</f>
        <v>1146.7</v>
      </c>
      <c r="K414" s="4">
        <f>LOOKUP($A414,Sheet1!S:S,Sheet1!T:T)</f>
        <v>6.0659400000000003</v>
      </c>
      <c r="L414" s="4">
        <f>LOOKUP($A414,Sheet1!U:U,Sheet1!V:V)</f>
        <v>8003.3683199999996</v>
      </c>
      <c r="M414" s="4">
        <f>LOOKUP($A414,Sheet1!W:W,Sheet1!X:X)</f>
        <v>3.2611499999999998</v>
      </c>
      <c r="N414" s="4">
        <f>LOOKUP($A414,Sheet1!Y:Y,Sheet1!Z:Z)</f>
        <v>82.69</v>
      </c>
      <c r="O414" s="4">
        <f>LOOKUP($A414,Sheet1!AA:AA,Sheet1!AB:AB)</f>
        <v>270.11</v>
      </c>
      <c r="P414" s="4">
        <f>LOOKUP($A414,Sheet1!AC:AC,Sheet1!AD:AD)</f>
        <v>104.15857</v>
      </c>
      <c r="Q414" s="4">
        <f>LOOKUP($A414,Sheet1!AE:AE,Sheet1!AF:AF)</f>
        <v>106.99872999999999</v>
      </c>
    </row>
    <row r="415" spans="1:17" x14ac:dyDescent="0.2">
      <c r="A415" s="2">
        <v>38046</v>
      </c>
      <c r="B415" s="4">
        <f>LOOKUP($A415,Sheet1!A:A,Sheet1!B:B)</f>
        <v>1.0974999999999999</v>
      </c>
      <c r="C415" s="4">
        <f>LOOKUP($A415,Sheet1!C:C,Sheet1!D:D)</f>
        <v>1.01</v>
      </c>
      <c r="D415" s="4">
        <f>LOOKUP($A415,Sheet1!E:E,Sheet1!F:F)</f>
        <v>139.34</v>
      </c>
      <c r="E415" s="4">
        <f>LOOKUP($A415,Sheet1!G:G,Sheet1!H:H)</f>
        <v>3.9710999999999999</v>
      </c>
      <c r="F415" s="4">
        <f>LOOKUP($A415,Sheet1!I:I,Sheet1!J:J)</f>
        <v>703.7</v>
      </c>
      <c r="G415" s="4">
        <f>LOOKUP($A415,Sheet1!K:K,Sheet1!L:L)</f>
        <v>1068.6500000000001</v>
      </c>
      <c r="H415" s="4">
        <f>LOOKUP($A415,Sheet1!M:M,Sheet1!N:N)</f>
        <v>1144.94</v>
      </c>
      <c r="I415" s="4">
        <f>LOOKUP($A415,Sheet1!O:O,Sheet1!P:P)</f>
        <v>3340.94166</v>
      </c>
      <c r="J415" s="4">
        <f>LOOKUP($A415,Sheet1!Q:Q,Sheet1!R:R)</f>
        <v>1159.22</v>
      </c>
      <c r="K415" s="4">
        <f>LOOKUP($A415,Sheet1!S:S,Sheet1!T:T)</f>
        <v>6.0479599999999998</v>
      </c>
      <c r="L415" s="4">
        <f>LOOKUP($A415,Sheet1!U:U,Sheet1!V:V)</f>
        <v>8381.5471199999993</v>
      </c>
      <c r="M415" s="4">
        <f>LOOKUP($A415,Sheet1!W:W,Sheet1!X:X)</f>
        <v>3.46455</v>
      </c>
      <c r="N415" s="4">
        <f>LOOKUP($A415,Sheet1!Y:Y,Sheet1!Z:Z)</f>
        <v>83.3</v>
      </c>
      <c r="O415" s="4">
        <f>LOOKUP($A415,Sheet1!AA:AA,Sheet1!AB:AB)</f>
        <v>278.89999999999998</v>
      </c>
      <c r="P415" s="4">
        <f>LOOKUP($A415,Sheet1!AC:AC,Sheet1!AD:AD)</f>
        <v>107.20493999999999</v>
      </c>
      <c r="Q415" s="4">
        <f>LOOKUP($A415,Sheet1!AE:AE,Sheet1!AF:AF)</f>
        <v>109.25868</v>
      </c>
    </row>
    <row r="416" spans="1:17" x14ac:dyDescent="0.2">
      <c r="A416" s="2">
        <v>38077</v>
      </c>
      <c r="B416" s="4">
        <f>LOOKUP($A416,Sheet1!A:A,Sheet1!B:B)</f>
        <v>1.0900000000000001</v>
      </c>
      <c r="C416" s="4">
        <f>LOOKUP($A416,Sheet1!C:C,Sheet1!D:D)</f>
        <v>1</v>
      </c>
      <c r="D416" s="4">
        <f>LOOKUP($A416,Sheet1!E:E,Sheet1!F:F)</f>
        <v>141.38</v>
      </c>
      <c r="E416" s="4">
        <f>LOOKUP($A416,Sheet1!G:G,Sheet1!H:H)</f>
        <v>3.8348</v>
      </c>
      <c r="F416" s="4">
        <f>LOOKUP($A416,Sheet1!I:I,Sheet1!J:J)</f>
        <v>708.48</v>
      </c>
      <c r="G416" s="4">
        <f>LOOKUP($A416,Sheet1!K:K,Sheet1!L:L)</f>
        <v>1059.1600000000001</v>
      </c>
      <c r="H416" s="4">
        <f>LOOKUP($A416,Sheet1!M:M,Sheet1!N:N)</f>
        <v>1126.21</v>
      </c>
      <c r="I416" s="4">
        <f>LOOKUP($A416,Sheet1!O:O,Sheet1!P:P)</f>
        <v>3233.16768</v>
      </c>
      <c r="J416" s="4">
        <f>LOOKUP($A416,Sheet1!Q:Q,Sheet1!R:R)</f>
        <v>1139.9100000000001</v>
      </c>
      <c r="K416" s="4">
        <f>LOOKUP($A416,Sheet1!S:S,Sheet1!T:T)</f>
        <v>6.8183600000000002</v>
      </c>
      <c r="L416" s="4">
        <f>LOOKUP($A416,Sheet1!U:U,Sheet1!V:V)</f>
        <v>8071.4426400000002</v>
      </c>
      <c r="M416" s="4">
        <f>LOOKUP($A416,Sheet1!W:W,Sheet1!X:X)</f>
        <v>3.1718999999999999</v>
      </c>
      <c r="N416" s="4">
        <f>LOOKUP($A416,Sheet1!Y:Y,Sheet1!Z:Z)</f>
        <v>90.33</v>
      </c>
      <c r="O416" s="4">
        <f>LOOKUP($A416,Sheet1!AA:AA,Sheet1!AB:AB)</f>
        <v>273.45999999999998</v>
      </c>
      <c r="P416" s="4">
        <f>LOOKUP($A416,Sheet1!AC:AC,Sheet1!AD:AD)</f>
        <v>103.04375</v>
      </c>
      <c r="Q416" s="4">
        <f>LOOKUP($A416,Sheet1!AE:AE,Sheet1!AF:AF)</f>
        <v>104.79029</v>
      </c>
    </row>
    <row r="417" spans="1:17" x14ac:dyDescent="0.2">
      <c r="A417" s="2">
        <v>38107</v>
      </c>
      <c r="B417" s="4">
        <f>LOOKUP($A417,Sheet1!A:A,Sheet1!B:B)</f>
        <v>1.1000000000000001</v>
      </c>
      <c r="C417" s="4">
        <f>LOOKUP($A417,Sheet1!C:C,Sheet1!D:D)</f>
        <v>1</v>
      </c>
      <c r="D417" s="4">
        <f>LOOKUP($A417,Sheet1!E:E,Sheet1!F:F)</f>
        <v>135.43</v>
      </c>
      <c r="E417" s="4">
        <f>LOOKUP($A417,Sheet1!G:G,Sheet1!H:H)</f>
        <v>4.5053000000000001</v>
      </c>
      <c r="F417" s="4">
        <f>LOOKUP($A417,Sheet1!I:I,Sheet1!J:J)</f>
        <v>703.66</v>
      </c>
      <c r="G417" s="4">
        <f>LOOKUP($A417,Sheet1!K:K,Sheet1!L:L)</f>
        <v>1035.6600000000001</v>
      </c>
      <c r="H417" s="4">
        <f>LOOKUP($A417,Sheet1!M:M,Sheet1!N:N)</f>
        <v>1107.3</v>
      </c>
      <c r="I417" s="4">
        <f>LOOKUP($A417,Sheet1!O:O,Sheet1!P:P)</f>
        <v>3277.3719700000001</v>
      </c>
      <c r="J417" s="4">
        <f>LOOKUP($A417,Sheet1!Q:Q,Sheet1!R:R)</f>
        <v>1117.51</v>
      </c>
      <c r="K417" s="4">
        <f>LOOKUP($A417,Sheet1!S:S,Sheet1!T:T)</f>
        <v>6.4531099999999997</v>
      </c>
      <c r="L417" s="4">
        <f>LOOKUP($A417,Sheet1!U:U,Sheet1!V:V)</f>
        <v>7971.0137299999997</v>
      </c>
      <c r="M417" s="4">
        <f>LOOKUP($A417,Sheet1!W:W,Sheet1!X:X)</f>
        <v>2.7352499999999997</v>
      </c>
      <c r="N417" s="4">
        <f>LOOKUP($A417,Sheet1!Y:Y,Sheet1!Z:Z)</f>
        <v>85.34</v>
      </c>
      <c r="O417" s="4">
        <f>LOOKUP($A417,Sheet1!AA:AA,Sheet1!AB:AB)</f>
        <v>257.81</v>
      </c>
      <c r="P417" s="4">
        <f>LOOKUP($A417,Sheet1!AC:AC,Sheet1!AD:AD)</f>
        <v>101.63632</v>
      </c>
      <c r="Q417" s="4">
        <f>LOOKUP($A417,Sheet1!AE:AE,Sheet1!AF:AF)</f>
        <v>103.1579</v>
      </c>
    </row>
    <row r="418" spans="1:17" x14ac:dyDescent="0.2">
      <c r="A418" s="2">
        <v>38138</v>
      </c>
      <c r="B418" s="4">
        <f>LOOKUP($A418,Sheet1!A:A,Sheet1!B:B)</f>
        <v>1.11375</v>
      </c>
      <c r="C418" s="4">
        <f>LOOKUP($A418,Sheet1!C:C,Sheet1!D:D)</f>
        <v>1</v>
      </c>
      <c r="D418" s="4">
        <f>LOOKUP($A418,Sheet1!E:E,Sheet1!F:F)</f>
        <v>136.32</v>
      </c>
      <c r="E418" s="4">
        <f>LOOKUP($A418,Sheet1!G:G,Sheet1!H:H)</f>
        <v>4.6467999999999998</v>
      </c>
      <c r="F418" s="4">
        <f>LOOKUP($A418,Sheet1!I:I,Sheet1!J:J)</f>
        <v>691.74</v>
      </c>
      <c r="G418" s="4">
        <f>LOOKUP($A418,Sheet1!K:K,Sheet1!L:L)</f>
        <v>1042.6300000000001</v>
      </c>
      <c r="H418" s="4">
        <f>LOOKUP($A418,Sheet1!M:M,Sheet1!N:N)</f>
        <v>1120.68</v>
      </c>
      <c r="I418" s="4">
        <f>LOOKUP($A418,Sheet1!O:O,Sheet1!P:P)</f>
        <v>3323.7300799999998</v>
      </c>
      <c r="J418" s="4">
        <f>LOOKUP($A418,Sheet1!Q:Q,Sheet1!R:R)</f>
        <v>1131.24</v>
      </c>
      <c r="K418" s="4">
        <f>LOOKUP($A418,Sheet1!S:S,Sheet1!T:T)</f>
        <v>6.2879100000000001</v>
      </c>
      <c r="L418" s="4">
        <f>LOOKUP($A418,Sheet1!U:U,Sheet1!V:V)</f>
        <v>8121.9165300000004</v>
      </c>
      <c r="M418" s="4">
        <f>LOOKUP($A418,Sheet1!W:W,Sheet1!X:X)</f>
        <v>2.9053100000000001</v>
      </c>
      <c r="N418" s="4">
        <f>LOOKUP($A418,Sheet1!Y:Y,Sheet1!Z:Z)</f>
        <v>82.26</v>
      </c>
      <c r="O418" s="4">
        <f>LOOKUP($A418,Sheet1!AA:AA,Sheet1!AB:AB)</f>
        <v>248.07</v>
      </c>
      <c r="P418" s="4">
        <f>LOOKUP($A418,Sheet1!AC:AC,Sheet1!AD:AD)</f>
        <v>102.66016</v>
      </c>
      <c r="Q418" s="4">
        <f>LOOKUP($A418,Sheet1!AE:AE,Sheet1!AF:AF)</f>
        <v>103.74057999999999</v>
      </c>
    </row>
    <row r="419" spans="1:17" x14ac:dyDescent="0.2">
      <c r="A419" s="2">
        <v>38168</v>
      </c>
      <c r="B419" s="4">
        <f>LOOKUP($A419,Sheet1!A:A,Sheet1!B:B)</f>
        <v>1.3687499999999999</v>
      </c>
      <c r="C419" s="4">
        <f>LOOKUP($A419,Sheet1!C:C,Sheet1!D:D)</f>
        <v>1.03</v>
      </c>
      <c r="D419" s="4">
        <f>LOOKUP($A419,Sheet1!E:E,Sheet1!F:F)</f>
        <v>136.61000000000001</v>
      </c>
      <c r="E419" s="4">
        <f>LOOKUP($A419,Sheet1!G:G,Sheet1!H:H)</f>
        <v>4.5806000000000004</v>
      </c>
      <c r="F419" s="4">
        <f>LOOKUP($A419,Sheet1!I:I,Sheet1!J:J)</f>
        <v>701.66</v>
      </c>
      <c r="G419" s="4">
        <f>LOOKUP($A419,Sheet1!K:K,Sheet1!L:L)</f>
        <v>1062.51</v>
      </c>
      <c r="H419" s="4">
        <f>LOOKUP($A419,Sheet1!M:M,Sheet1!N:N)</f>
        <v>1140.8399999999999</v>
      </c>
      <c r="I419" s="4">
        <f>LOOKUP($A419,Sheet1!O:O,Sheet1!P:P)</f>
        <v>3323.8693400000002</v>
      </c>
      <c r="J419" s="4">
        <f>LOOKUP($A419,Sheet1!Q:Q,Sheet1!R:R)</f>
        <v>1152.1199999999999</v>
      </c>
      <c r="K419" s="4">
        <f>LOOKUP($A419,Sheet1!S:S,Sheet1!T:T)</f>
        <v>6.5447899999999999</v>
      </c>
      <c r="L419" s="4">
        <f>LOOKUP($A419,Sheet1!U:U,Sheet1!V:V)</f>
        <v>8099.6632200000004</v>
      </c>
      <c r="M419" s="4">
        <f>LOOKUP($A419,Sheet1!W:W,Sheet1!X:X)</f>
        <v>2.88002</v>
      </c>
      <c r="N419" s="4">
        <f>LOOKUP($A419,Sheet1!Y:Y,Sheet1!Z:Z)</f>
        <v>85.23</v>
      </c>
      <c r="O419" s="4">
        <f>LOOKUP($A419,Sheet1!AA:AA,Sheet1!AB:AB)</f>
        <v>245.42</v>
      </c>
      <c r="P419" s="4">
        <f>LOOKUP($A419,Sheet1!AC:AC,Sheet1!AD:AD)</f>
        <v>103.99102999999999</v>
      </c>
      <c r="Q419" s="4">
        <f>LOOKUP($A419,Sheet1!AE:AE,Sheet1!AF:AF)</f>
        <v>105.89463000000001</v>
      </c>
    </row>
    <row r="420" spans="1:17" x14ac:dyDescent="0.2">
      <c r="A420" s="2">
        <v>38199</v>
      </c>
      <c r="B420" s="4">
        <f>LOOKUP($A420,Sheet1!A:A,Sheet1!B:B)</f>
        <v>1.5037500000000001</v>
      </c>
      <c r="C420" s="4">
        <f>LOOKUP($A420,Sheet1!C:C,Sheet1!D:D)</f>
        <v>1.26</v>
      </c>
      <c r="D420" s="4">
        <f>LOOKUP($A420,Sheet1!E:E,Sheet1!F:F)</f>
        <v>136.03</v>
      </c>
      <c r="E420" s="4">
        <f>LOOKUP($A420,Sheet1!G:G,Sheet1!H:H)</f>
        <v>4.4747000000000003</v>
      </c>
      <c r="F420" s="4">
        <f>LOOKUP($A420,Sheet1!I:I,Sheet1!J:J)</f>
        <v>711.2</v>
      </c>
      <c r="G420" s="4">
        <f>LOOKUP($A420,Sheet1!K:K,Sheet1!L:L)</f>
        <v>1026.99</v>
      </c>
      <c r="H420" s="4">
        <f>LOOKUP($A420,Sheet1!M:M,Sheet1!N:N)</f>
        <v>1101.72</v>
      </c>
      <c r="I420" s="4">
        <f>LOOKUP($A420,Sheet1!O:O,Sheet1!P:P)</f>
        <v>3195.5479999999998</v>
      </c>
      <c r="J420" s="4">
        <f>LOOKUP($A420,Sheet1!Q:Q,Sheet1!R:R)</f>
        <v>1113.3599999999999</v>
      </c>
      <c r="K420" s="4">
        <f>LOOKUP($A420,Sheet1!S:S,Sheet1!T:T)</f>
        <v>6.1691200000000004</v>
      </c>
      <c r="L420" s="4">
        <f>LOOKUP($A420,Sheet1!U:U,Sheet1!V:V)</f>
        <v>8013.7484700000005</v>
      </c>
      <c r="M420" s="4">
        <f>LOOKUP($A420,Sheet1!W:W,Sheet1!X:X)</f>
        <v>2.89018</v>
      </c>
      <c r="N420" s="4">
        <f>LOOKUP($A420,Sheet1!Y:Y,Sheet1!Z:Z)</f>
        <v>80.97</v>
      </c>
      <c r="O420" s="4">
        <f>LOOKUP($A420,Sheet1!AA:AA,Sheet1!AB:AB)</f>
        <v>239.66</v>
      </c>
      <c r="P420" s="4">
        <f>LOOKUP($A420,Sheet1!AC:AC,Sheet1!AD:AD)</f>
        <v>100.71869</v>
      </c>
      <c r="Q420" s="4">
        <f>LOOKUP($A420,Sheet1!AE:AE,Sheet1!AF:AF)</f>
        <v>101.49382</v>
      </c>
    </row>
    <row r="421" spans="1:17" x14ac:dyDescent="0.2">
      <c r="A421" s="2">
        <v>38230</v>
      </c>
      <c r="B421" s="4">
        <f>LOOKUP($A421,Sheet1!A:A,Sheet1!B:B)</f>
        <v>1.67</v>
      </c>
      <c r="C421" s="4">
        <f>LOOKUP($A421,Sheet1!C:C,Sheet1!D:D)</f>
        <v>1.43</v>
      </c>
      <c r="D421" s="4">
        <f>LOOKUP($A421,Sheet1!E:E,Sheet1!F:F)</f>
        <v>139.22999999999999</v>
      </c>
      <c r="E421" s="4">
        <f>LOOKUP($A421,Sheet1!G:G,Sheet1!H:H)</f>
        <v>4.1166999999999998</v>
      </c>
      <c r="F421" s="4">
        <f>LOOKUP($A421,Sheet1!I:I,Sheet1!J:J)</f>
        <v>725.15</v>
      </c>
      <c r="G421" s="4">
        <f>LOOKUP($A421,Sheet1!K:K,Sheet1!L:L)</f>
        <v>1029.6300000000001</v>
      </c>
      <c r="H421" s="4">
        <f>LOOKUP($A421,Sheet1!M:M,Sheet1!N:N)</f>
        <v>1104.24</v>
      </c>
      <c r="I421" s="4">
        <f>LOOKUP($A421,Sheet1!O:O,Sheet1!P:P)</f>
        <v>3174.4151299999999</v>
      </c>
      <c r="J421" s="4">
        <f>LOOKUP($A421,Sheet1!Q:Q,Sheet1!R:R)</f>
        <v>1116.8599999999999</v>
      </c>
      <c r="K421" s="4">
        <f>LOOKUP($A421,Sheet1!S:S,Sheet1!T:T)</f>
        <v>6.2637099999999997</v>
      </c>
      <c r="L421" s="4">
        <f>LOOKUP($A421,Sheet1!U:U,Sheet1!V:V)</f>
        <v>8045.4687100000001</v>
      </c>
      <c r="M421" s="4">
        <f>LOOKUP($A421,Sheet1!W:W,Sheet1!X:X)</f>
        <v>2.9020700000000001</v>
      </c>
      <c r="N421" s="4">
        <f>LOOKUP($A421,Sheet1!Y:Y,Sheet1!Z:Z)</f>
        <v>82.36</v>
      </c>
      <c r="O421" s="4">
        <f>LOOKUP($A421,Sheet1!AA:AA,Sheet1!AB:AB)</f>
        <v>250.43</v>
      </c>
      <c r="P421" s="4">
        <f>LOOKUP($A421,Sheet1!AC:AC,Sheet1!AD:AD)</f>
        <v>101.02213999999999</v>
      </c>
      <c r="Q421" s="4">
        <f>LOOKUP($A421,Sheet1!AE:AE,Sheet1!AF:AF)</f>
        <v>101.73256000000001</v>
      </c>
    </row>
    <row r="422" spans="1:17" x14ac:dyDescent="0.2">
      <c r="A422" s="2">
        <v>38260</v>
      </c>
      <c r="B422" s="4">
        <f>LOOKUP($A422,Sheet1!A:A,Sheet1!B:B)</f>
        <v>1.8399999999999999</v>
      </c>
      <c r="C422" s="4">
        <f>LOOKUP($A422,Sheet1!C:C,Sheet1!D:D)</f>
        <v>1.6099999999999999</v>
      </c>
      <c r="D422" s="4">
        <f>LOOKUP($A422,Sheet1!E:E,Sheet1!F:F)</f>
        <v>141.08000000000001</v>
      </c>
      <c r="E422" s="4">
        <f>LOOKUP($A422,Sheet1!G:G,Sheet1!H:H)</f>
        <v>4.1193999999999997</v>
      </c>
      <c r="F422" s="4">
        <f>LOOKUP($A422,Sheet1!I:I,Sheet1!J:J)</f>
        <v>735.68</v>
      </c>
      <c r="G422" s="4">
        <f>LOOKUP($A422,Sheet1!K:K,Sheet1!L:L)</f>
        <v>1047.8599999999999</v>
      </c>
      <c r="H422" s="4">
        <f>LOOKUP($A422,Sheet1!M:M,Sheet1!N:N)</f>
        <v>1114.58</v>
      </c>
      <c r="I422" s="4">
        <f>LOOKUP($A422,Sheet1!O:O,Sheet1!P:P)</f>
        <v>3256.2922100000001</v>
      </c>
      <c r="J422" s="4">
        <f>LOOKUP($A422,Sheet1!Q:Q,Sheet1!R:R)</f>
        <v>1130.9000000000001</v>
      </c>
      <c r="K422" s="4">
        <f>LOOKUP($A422,Sheet1!S:S,Sheet1!T:T)</f>
        <v>6.0676300000000003</v>
      </c>
      <c r="L422" s="4">
        <f>LOOKUP($A422,Sheet1!U:U,Sheet1!V:V)</f>
        <v>8281.3750899999995</v>
      </c>
      <c r="M422" s="4">
        <f>LOOKUP($A422,Sheet1!W:W,Sheet1!X:X)</f>
        <v>3.0891500000000001</v>
      </c>
      <c r="N422" s="4">
        <f>LOOKUP($A422,Sheet1!Y:Y,Sheet1!Z:Z)</f>
        <v>81.59</v>
      </c>
      <c r="O422" s="4">
        <f>LOOKUP($A422,Sheet1!AA:AA,Sheet1!AB:AB)</f>
        <v>259.32</v>
      </c>
      <c r="P422" s="4">
        <f>LOOKUP($A422,Sheet1!AC:AC,Sheet1!AD:AD)</f>
        <v>104.79352</v>
      </c>
      <c r="Q422" s="4">
        <f>LOOKUP($A422,Sheet1!AE:AE,Sheet1!AF:AF)</f>
        <v>106.06055000000001</v>
      </c>
    </row>
    <row r="423" spans="1:17" x14ac:dyDescent="0.2">
      <c r="A423" s="2">
        <v>38291</v>
      </c>
      <c r="B423" s="4">
        <f>LOOKUP($A423,Sheet1!A:A,Sheet1!B:B)</f>
        <v>2</v>
      </c>
      <c r="C423" s="4">
        <f>LOOKUP($A423,Sheet1!C:C,Sheet1!D:D)</f>
        <v>1.76</v>
      </c>
      <c r="D423" s="4">
        <f>LOOKUP($A423,Sheet1!E:E,Sheet1!F:F)</f>
        <v>145.13999999999999</v>
      </c>
      <c r="E423" s="4">
        <f>LOOKUP($A423,Sheet1!G:G,Sheet1!H:H)</f>
        <v>4.0235000000000003</v>
      </c>
      <c r="F423" s="4">
        <f>LOOKUP($A423,Sheet1!I:I,Sheet1!J:J)</f>
        <v>748.97</v>
      </c>
      <c r="G423" s="4">
        <f>LOOKUP($A423,Sheet1!K:K,Sheet1!L:L)</f>
        <v>1072.7</v>
      </c>
      <c r="H423" s="4">
        <f>LOOKUP($A423,Sheet1!M:M,Sheet1!N:N)</f>
        <v>1130.2</v>
      </c>
      <c r="I423" s="4">
        <f>LOOKUP($A423,Sheet1!O:O,Sheet1!P:P)</f>
        <v>3330.5045300000002</v>
      </c>
      <c r="J423" s="4">
        <f>LOOKUP($A423,Sheet1!Q:Q,Sheet1!R:R)</f>
        <v>1149.5</v>
      </c>
      <c r="K423" s="4">
        <f>LOOKUP($A423,Sheet1!S:S,Sheet1!T:T)</f>
        <v>6.2172700000000001</v>
      </c>
      <c r="L423" s="4">
        <f>LOOKUP($A423,Sheet1!U:U,Sheet1!V:V)</f>
        <v>8485.4073599999992</v>
      </c>
      <c r="M423" s="4">
        <f>LOOKUP($A423,Sheet1!W:W,Sheet1!X:X)</f>
        <v>3.0131299999999999</v>
      </c>
      <c r="N423" s="4">
        <f>LOOKUP($A423,Sheet1!Y:Y,Sheet1!Z:Z)</f>
        <v>83.2</v>
      </c>
      <c r="O423" s="4">
        <f>LOOKUP($A423,Sheet1!AA:AA,Sheet1!AB:AB)</f>
        <v>260.83999999999997</v>
      </c>
      <c r="P423" s="4">
        <f>LOOKUP($A423,Sheet1!AC:AC,Sheet1!AD:AD)</f>
        <v>108.78357</v>
      </c>
      <c r="Q423" s="4">
        <f>LOOKUP($A423,Sheet1!AE:AE,Sheet1!AF:AF)</f>
        <v>110.85019</v>
      </c>
    </row>
    <row r="424" spans="1:17" x14ac:dyDescent="0.2">
      <c r="A424" s="2">
        <v>38321</v>
      </c>
      <c r="B424" s="4">
        <f>LOOKUP($A424,Sheet1!A:A,Sheet1!B:B)</f>
        <v>2.29</v>
      </c>
      <c r="C424" s="4">
        <f>LOOKUP($A424,Sheet1!C:C,Sheet1!D:D)</f>
        <v>1.9300000000000002</v>
      </c>
      <c r="D424" s="4">
        <f>LOOKUP($A424,Sheet1!E:E,Sheet1!F:F)</f>
        <v>150.05000000000001</v>
      </c>
      <c r="E424" s="4">
        <f>LOOKUP($A424,Sheet1!G:G,Sheet1!H:H)</f>
        <v>4.3491999999999997</v>
      </c>
      <c r="F424" s="4">
        <f>LOOKUP($A424,Sheet1!I:I,Sheet1!J:J)</f>
        <v>758</v>
      </c>
      <c r="G424" s="4">
        <f>LOOKUP($A424,Sheet1!K:K,Sheet1!L:L)</f>
        <v>1127.3399999999999</v>
      </c>
      <c r="H424" s="4">
        <f>LOOKUP($A424,Sheet1!M:M,Sheet1!N:N)</f>
        <v>1173.82</v>
      </c>
      <c r="I424" s="4">
        <f>LOOKUP($A424,Sheet1!O:O,Sheet1!P:P)</f>
        <v>3556.2916799999998</v>
      </c>
      <c r="J424" s="4">
        <f>LOOKUP($A424,Sheet1!Q:Q,Sheet1!R:R)</f>
        <v>1194.5999999999999</v>
      </c>
      <c r="K424" s="4">
        <f>LOOKUP($A424,Sheet1!S:S,Sheet1!T:T)</f>
        <v>6.4840499999999999</v>
      </c>
      <c r="L424" s="4">
        <f>LOOKUP($A424,Sheet1!U:U,Sheet1!V:V)</f>
        <v>8981.7014099999997</v>
      </c>
      <c r="M424" s="4">
        <f>LOOKUP($A424,Sheet1!W:W,Sheet1!X:X)</f>
        <v>3.3160600000000002</v>
      </c>
      <c r="N424" s="4">
        <f>LOOKUP($A424,Sheet1!Y:Y,Sheet1!Z:Z)</f>
        <v>88.12</v>
      </c>
      <c r="O424" s="4">
        <f>LOOKUP($A424,Sheet1!AA:AA,Sheet1!AB:AB)</f>
        <v>283.68</v>
      </c>
      <c r="P424" s="4">
        <f>LOOKUP($A424,Sheet1!AC:AC,Sheet1!AD:AD)</f>
        <v>116.05698</v>
      </c>
      <c r="Q424" s="4">
        <f>LOOKUP($A424,Sheet1!AE:AE,Sheet1!AF:AF)</f>
        <v>118.91776</v>
      </c>
    </row>
    <row r="425" spans="1:17" x14ac:dyDescent="0.2">
      <c r="A425" s="2">
        <v>38352</v>
      </c>
      <c r="B425" s="4">
        <f>LOOKUP($A425,Sheet1!A:A,Sheet1!B:B)</f>
        <v>2.4</v>
      </c>
      <c r="C425" s="4">
        <f>LOOKUP($A425,Sheet1!C:C,Sheet1!D:D)</f>
        <v>2.16</v>
      </c>
      <c r="D425" s="4">
        <f>LOOKUP($A425,Sheet1!E:E,Sheet1!F:F)</f>
        <v>152.46</v>
      </c>
      <c r="E425" s="4">
        <f>LOOKUP($A425,Sheet1!G:G,Sheet1!H:H)</f>
        <v>4.2182000000000004</v>
      </c>
      <c r="F425" s="4">
        <f>LOOKUP($A425,Sheet1!I:I,Sheet1!J:J)</f>
        <v>769.3</v>
      </c>
      <c r="G425" s="4">
        <f>LOOKUP($A425,Sheet1!K:K,Sheet1!L:L)</f>
        <v>1169.3399999999999</v>
      </c>
      <c r="H425" s="4">
        <f>LOOKUP($A425,Sheet1!M:M,Sheet1!N:N)</f>
        <v>1211.92</v>
      </c>
      <c r="I425" s="4">
        <f>LOOKUP($A425,Sheet1!O:O,Sheet1!P:P)</f>
        <v>3737.8056799999999</v>
      </c>
      <c r="J425" s="4">
        <f>LOOKUP($A425,Sheet1!Q:Q,Sheet1!R:R)</f>
        <v>1233.46</v>
      </c>
      <c r="K425" s="4">
        <f>LOOKUP($A425,Sheet1!S:S,Sheet1!T:T)</f>
        <v>6.8309499999999996</v>
      </c>
      <c r="L425" s="4">
        <f>LOOKUP($A425,Sheet1!U:U,Sheet1!V:V)</f>
        <v>9223.2355700000007</v>
      </c>
      <c r="M425" s="4">
        <f>LOOKUP($A425,Sheet1!W:W,Sheet1!X:X)</f>
        <v>3.2566000000000002</v>
      </c>
      <c r="N425" s="4">
        <f>LOOKUP($A425,Sheet1!Y:Y,Sheet1!Z:Z)</f>
        <v>92.04</v>
      </c>
      <c r="O425" s="4">
        <f>LOOKUP($A425,Sheet1!AA:AA,Sheet1!AB:AB)</f>
        <v>292.07</v>
      </c>
      <c r="P425" s="4">
        <f>LOOKUP($A425,Sheet1!AC:AC,Sheet1!AD:AD)</f>
        <v>120.69889000000001</v>
      </c>
      <c r="Q425" s="4">
        <f>LOOKUP($A425,Sheet1!AE:AE,Sheet1!AF:AF)</f>
        <v>124.36274</v>
      </c>
    </row>
    <row r="426" spans="1:17" x14ac:dyDescent="0.2">
      <c r="A426" s="2">
        <v>38383</v>
      </c>
      <c r="B426" s="4">
        <f>LOOKUP($A426,Sheet1!A:A,Sheet1!B:B)</f>
        <v>2.59</v>
      </c>
      <c r="C426" s="4">
        <f>LOOKUP($A426,Sheet1!C:C,Sheet1!D:D)</f>
        <v>2.2800000000000002</v>
      </c>
      <c r="D426" s="4">
        <f>LOOKUP($A426,Sheet1!E:E,Sheet1!F:F)</f>
        <v>150.44</v>
      </c>
      <c r="E426" s="4">
        <f>LOOKUP($A426,Sheet1!G:G,Sheet1!H:H)</f>
        <v>4.1280000000000001</v>
      </c>
      <c r="F426" s="4">
        <f>LOOKUP($A426,Sheet1!I:I,Sheet1!J:J)</f>
        <v>768.3</v>
      </c>
      <c r="G426" s="4">
        <f>LOOKUP($A426,Sheet1!K:K,Sheet1!L:L)</f>
        <v>1142.3499999999999</v>
      </c>
      <c r="H426" s="4">
        <f>LOOKUP($A426,Sheet1!M:M,Sheet1!N:N)</f>
        <v>1181.27</v>
      </c>
      <c r="I426" s="4">
        <f>LOOKUP($A426,Sheet1!O:O,Sheet1!P:P)</f>
        <v>3624.95388</v>
      </c>
      <c r="J426" s="4">
        <f>LOOKUP($A426,Sheet1!Q:Q,Sheet1!R:R)</f>
        <v>1200.81</v>
      </c>
      <c r="K426" s="4">
        <f>LOOKUP($A426,Sheet1!S:S,Sheet1!T:T)</f>
        <v>6.6673799999999996</v>
      </c>
      <c r="L426" s="4">
        <f>LOOKUP($A426,Sheet1!U:U,Sheet1!V:V)</f>
        <v>9135.4248399999997</v>
      </c>
      <c r="M426" s="4">
        <f>LOOKUP($A426,Sheet1!W:W,Sheet1!X:X)</f>
        <v>3.1858399999999998</v>
      </c>
      <c r="N426" s="4">
        <f>LOOKUP($A426,Sheet1!Y:Y,Sheet1!Z:Z)</f>
        <v>90.65</v>
      </c>
      <c r="O426" s="4">
        <f>LOOKUP($A426,Sheet1!AA:AA,Sheet1!AB:AB)</f>
        <v>293.3</v>
      </c>
      <c r="P426" s="4">
        <f>LOOKUP($A426,Sheet1!AC:AC,Sheet1!AD:AD)</f>
        <v>118.79854</v>
      </c>
      <c r="Q426" s="4">
        <f>LOOKUP($A426,Sheet1!AE:AE,Sheet1!AF:AF)</f>
        <v>121.60176</v>
      </c>
    </row>
    <row r="427" spans="1:17" x14ac:dyDescent="0.2">
      <c r="A427" s="2">
        <v>38411</v>
      </c>
      <c r="B427" s="4">
        <f>LOOKUP($A427,Sheet1!A:A,Sheet1!B:B)</f>
        <v>2.7162500000000001</v>
      </c>
      <c r="C427" s="4">
        <f>LOOKUP($A427,Sheet1!C:C,Sheet1!D:D)</f>
        <v>2.5</v>
      </c>
      <c r="D427" s="4">
        <f>LOOKUP($A427,Sheet1!E:E,Sheet1!F:F)</f>
        <v>150.71</v>
      </c>
      <c r="E427" s="4">
        <f>LOOKUP($A427,Sheet1!G:G,Sheet1!H:H)</f>
        <v>4.3765999999999998</v>
      </c>
      <c r="F427" s="4">
        <f>LOOKUP($A427,Sheet1!I:I,Sheet1!J:J)</f>
        <v>779.6</v>
      </c>
      <c r="G427" s="4">
        <f>LOOKUP($A427,Sheet1!K:K,Sheet1!L:L)</f>
        <v>1176.7</v>
      </c>
      <c r="H427" s="4">
        <f>LOOKUP($A427,Sheet1!M:M,Sheet1!N:N)</f>
        <v>1203.5999999999999</v>
      </c>
      <c r="I427" s="4">
        <f>LOOKUP($A427,Sheet1!O:O,Sheet1!P:P)</f>
        <v>3822.4060800000002</v>
      </c>
      <c r="J427" s="4">
        <f>LOOKUP($A427,Sheet1!Q:Q,Sheet1!R:R)</f>
        <v>1226.03</v>
      </c>
      <c r="K427" s="4">
        <f>LOOKUP($A427,Sheet1!S:S,Sheet1!T:T)</f>
        <v>6.7981400000000001</v>
      </c>
      <c r="L427" s="4">
        <f>LOOKUP($A427,Sheet1!U:U,Sheet1!V:V)</f>
        <v>9555.4192000000003</v>
      </c>
      <c r="M427" s="4">
        <f>LOOKUP($A427,Sheet1!W:W,Sheet1!X:X)</f>
        <v>3.4216899999999999</v>
      </c>
      <c r="N427" s="4">
        <f>LOOKUP($A427,Sheet1!Y:Y,Sheet1!Z:Z)</f>
        <v>93.42</v>
      </c>
      <c r="O427" s="4">
        <f>LOOKUP($A427,Sheet1!AA:AA,Sheet1!AB:AB)</f>
        <v>309.17</v>
      </c>
      <c r="P427" s="4">
        <f>LOOKUP($A427,Sheet1!AC:AC,Sheet1!AD:AD)</f>
        <v>124.22047999999999</v>
      </c>
      <c r="Q427" s="4">
        <f>LOOKUP($A427,Sheet1!AE:AE,Sheet1!AF:AF)</f>
        <v>127.41070000000001</v>
      </c>
    </row>
    <row r="428" spans="1:17" x14ac:dyDescent="0.2">
      <c r="A428" s="2">
        <v>38442</v>
      </c>
      <c r="B428" s="4">
        <f>LOOKUP($A428,Sheet1!A:A,Sheet1!B:B)</f>
        <v>2.87</v>
      </c>
      <c r="C428" s="4">
        <f>LOOKUP($A428,Sheet1!C:C,Sheet1!D:D)</f>
        <v>2.63</v>
      </c>
      <c r="D428" s="4">
        <f>LOOKUP($A428,Sheet1!E:E,Sheet1!F:F)</f>
        <v>148.79</v>
      </c>
      <c r="E428" s="4">
        <f>LOOKUP($A428,Sheet1!G:G,Sheet1!H:H)</f>
        <v>4.4814999999999996</v>
      </c>
      <c r="F428" s="4">
        <f>LOOKUP($A428,Sheet1!I:I,Sheet1!J:J)</f>
        <v>756.93</v>
      </c>
      <c r="G428" s="4">
        <f>LOOKUP($A428,Sheet1!K:K,Sheet1!L:L)</f>
        <v>1151.18</v>
      </c>
      <c r="H428" s="4">
        <f>LOOKUP($A428,Sheet1!M:M,Sheet1!N:N)</f>
        <v>1180.5899999999999</v>
      </c>
      <c r="I428" s="4">
        <f>LOOKUP($A428,Sheet1!O:O,Sheet1!P:P)</f>
        <v>3726.9779400000002</v>
      </c>
      <c r="J428" s="4">
        <f>LOOKUP($A428,Sheet1!Q:Q,Sheet1!R:R)</f>
        <v>1206.6500000000001</v>
      </c>
      <c r="K428" s="4">
        <f>LOOKUP($A428,Sheet1!S:S,Sheet1!T:T)</f>
        <v>6.6177999999999999</v>
      </c>
      <c r="L428" s="4">
        <f>LOOKUP($A428,Sheet1!U:U,Sheet1!V:V)</f>
        <v>9242.5847799999992</v>
      </c>
      <c r="M428" s="4">
        <f>LOOKUP($A428,Sheet1!W:W,Sheet1!X:X)</f>
        <v>3.2446600000000001</v>
      </c>
      <c r="N428" s="4">
        <f>LOOKUP($A428,Sheet1!Y:Y,Sheet1!Z:Z)</f>
        <v>90.36</v>
      </c>
      <c r="O428" s="4">
        <f>LOOKUP($A428,Sheet1!AA:AA,Sheet1!AB:AB)</f>
        <v>294.42</v>
      </c>
      <c r="P428" s="4">
        <f>LOOKUP($A428,Sheet1!AC:AC,Sheet1!AD:AD)</f>
        <v>120.59408000000001</v>
      </c>
      <c r="Q428" s="4">
        <f>LOOKUP($A428,Sheet1!AE:AE,Sheet1!AF:AF)</f>
        <v>124.03892</v>
      </c>
    </row>
    <row r="429" spans="1:17" x14ac:dyDescent="0.2">
      <c r="A429" s="2">
        <v>38472</v>
      </c>
      <c r="B429" s="4">
        <f>LOOKUP($A429,Sheet1!A:A,Sheet1!B:B)</f>
        <v>3.0887500000000001</v>
      </c>
      <c r="C429" s="4">
        <f>LOOKUP($A429,Sheet1!C:C,Sheet1!D:D)</f>
        <v>2.79</v>
      </c>
      <c r="D429" s="4">
        <f>LOOKUP($A429,Sheet1!E:E,Sheet1!F:F)</f>
        <v>150.91999999999999</v>
      </c>
      <c r="E429" s="4">
        <f>LOOKUP($A429,Sheet1!G:G,Sheet1!H:H)</f>
        <v>4.1975999999999996</v>
      </c>
      <c r="F429" s="4">
        <f>LOOKUP($A429,Sheet1!I:I,Sheet1!J:J)</f>
        <v>749.55</v>
      </c>
      <c r="G429" s="4">
        <f>LOOKUP($A429,Sheet1!K:K,Sheet1!L:L)</f>
        <v>1123.6400000000001</v>
      </c>
      <c r="H429" s="4">
        <f>LOOKUP($A429,Sheet1!M:M,Sheet1!N:N)</f>
        <v>1156.8499999999999</v>
      </c>
      <c r="I429" s="4">
        <f>LOOKUP($A429,Sheet1!O:O,Sheet1!P:P)</f>
        <v>3728.2383</v>
      </c>
      <c r="J429" s="4">
        <f>LOOKUP($A429,Sheet1!Q:Q,Sheet1!R:R)</f>
        <v>1181.02</v>
      </c>
      <c r="K429" s="4">
        <f>LOOKUP($A429,Sheet1!S:S,Sheet1!T:T)</f>
        <v>6.4706299999999999</v>
      </c>
      <c r="L429" s="4">
        <f>LOOKUP($A429,Sheet1!U:U,Sheet1!V:V)</f>
        <v>9172.2077100000006</v>
      </c>
      <c r="M429" s="4">
        <f>LOOKUP($A429,Sheet1!W:W,Sheet1!X:X)</f>
        <v>3.2297699999999998</v>
      </c>
      <c r="N429" s="4">
        <f>LOOKUP($A429,Sheet1!Y:Y,Sheet1!Z:Z)</f>
        <v>88.3</v>
      </c>
      <c r="O429" s="4">
        <f>LOOKUP($A429,Sheet1!AA:AA,Sheet1!AB:AB)</f>
        <v>289.77</v>
      </c>
      <c r="P429" s="4">
        <f>LOOKUP($A429,Sheet1!AC:AC,Sheet1!AD:AD)</f>
        <v>117.13135</v>
      </c>
      <c r="Q429" s="4">
        <f>LOOKUP($A429,Sheet1!AE:AE,Sheet1!AF:AF)</f>
        <v>119.23296000000001</v>
      </c>
    </row>
    <row r="430" spans="1:17" x14ac:dyDescent="0.2">
      <c r="A430" s="2">
        <v>38503</v>
      </c>
      <c r="B430" s="4">
        <f>LOOKUP($A430,Sheet1!A:A,Sheet1!B:B)</f>
        <v>3.13</v>
      </c>
      <c r="C430" s="4">
        <f>LOOKUP($A430,Sheet1!C:C,Sheet1!D:D)</f>
        <v>3</v>
      </c>
      <c r="D430" s="4">
        <f>LOOKUP($A430,Sheet1!E:E,Sheet1!F:F)</f>
        <v>148.13999999999999</v>
      </c>
      <c r="E430" s="4">
        <f>LOOKUP($A430,Sheet1!G:G,Sheet1!H:H)</f>
        <v>3.9809999999999999</v>
      </c>
      <c r="F430" s="4">
        <f>LOOKUP($A430,Sheet1!I:I,Sheet1!J:J)</f>
        <v>762.86</v>
      </c>
      <c r="G430" s="4">
        <f>LOOKUP($A430,Sheet1!K:K,Sheet1!L:L)</f>
        <v>1140.68</v>
      </c>
      <c r="H430" s="4">
        <f>LOOKUP($A430,Sheet1!M:M,Sheet1!N:N)</f>
        <v>1191.5</v>
      </c>
      <c r="I430" s="4">
        <f>LOOKUP($A430,Sheet1!O:O,Sheet1!P:P)</f>
        <v>3730.6377600000001</v>
      </c>
      <c r="J430" s="4">
        <f>LOOKUP($A430,Sheet1!Q:Q,Sheet1!R:R)</f>
        <v>1216.82</v>
      </c>
      <c r="K430" s="4">
        <f>LOOKUP($A430,Sheet1!S:S,Sheet1!T:T)</f>
        <v>6.3866100000000001</v>
      </c>
      <c r="L430" s="4">
        <f>LOOKUP($A430,Sheet1!U:U,Sheet1!V:V)</f>
        <v>9046.89</v>
      </c>
      <c r="M430" s="4">
        <f>LOOKUP($A430,Sheet1!W:W,Sheet1!X:X)</f>
        <v>3.2206799999999998</v>
      </c>
      <c r="N430" s="4">
        <f>LOOKUP($A430,Sheet1!Y:Y,Sheet1!Z:Z)</f>
        <v>88.38</v>
      </c>
      <c r="O430" s="4">
        <f>LOOKUP($A430,Sheet1!AA:AA,Sheet1!AB:AB)</f>
        <v>296.64</v>
      </c>
      <c r="P430" s="4">
        <f>LOOKUP($A430,Sheet1!AC:AC,Sheet1!AD:AD)</f>
        <v>116.86718999999999</v>
      </c>
      <c r="Q430" s="4">
        <f>LOOKUP($A430,Sheet1!AE:AE,Sheet1!AF:AF)</f>
        <v>119.70327</v>
      </c>
    </row>
    <row r="431" spans="1:17" x14ac:dyDescent="0.2">
      <c r="A431" s="2">
        <v>38533</v>
      </c>
      <c r="B431" s="4">
        <f>LOOKUP($A431,Sheet1!A:A,Sheet1!B:B)</f>
        <v>3.34</v>
      </c>
      <c r="C431" s="4">
        <f>LOOKUP($A431,Sheet1!C:C,Sheet1!D:D)</f>
        <v>3.04</v>
      </c>
      <c r="D431" s="4">
        <f>LOOKUP($A431,Sheet1!E:E,Sheet1!F:F)</f>
        <v>147.04</v>
      </c>
      <c r="E431" s="4">
        <f>LOOKUP($A431,Sheet1!G:G,Sheet1!H:H)</f>
        <v>3.9130000000000003</v>
      </c>
      <c r="F431" s="4">
        <f>LOOKUP($A431,Sheet1!I:I,Sheet1!J:J)</f>
        <v>777.83</v>
      </c>
      <c r="G431" s="4">
        <f>LOOKUP($A431,Sheet1!K:K,Sheet1!L:L)</f>
        <v>1148.81</v>
      </c>
      <c r="H431" s="4">
        <f>LOOKUP($A431,Sheet1!M:M,Sheet1!N:N)</f>
        <v>1191.33</v>
      </c>
      <c r="I431" s="4">
        <f>LOOKUP($A431,Sheet1!O:O,Sheet1!P:P)</f>
        <v>3702.68028</v>
      </c>
      <c r="J431" s="4">
        <f>LOOKUP($A431,Sheet1!Q:Q,Sheet1!R:R)</f>
        <v>1221.71</v>
      </c>
      <c r="K431" s="4">
        <f>LOOKUP($A431,Sheet1!S:S,Sheet1!T:T)</f>
        <v>6.3863199999999996</v>
      </c>
      <c r="L431" s="4">
        <f>LOOKUP($A431,Sheet1!U:U,Sheet1!V:V)</f>
        <v>9161.8321099999994</v>
      </c>
      <c r="M431" s="4">
        <f>LOOKUP($A431,Sheet1!W:W,Sheet1!X:X)</f>
        <v>3.3540299999999998</v>
      </c>
      <c r="N431" s="4">
        <f>LOOKUP($A431,Sheet1!Y:Y,Sheet1!Z:Z)</f>
        <v>89.03</v>
      </c>
      <c r="O431" s="4">
        <f>LOOKUP($A431,Sheet1!AA:AA,Sheet1!AB:AB)</f>
        <v>304.18</v>
      </c>
      <c r="P431" s="4">
        <f>LOOKUP($A431,Sheet1!AC:AC,Sheet1!AD:AD)</f>
        <v>118.16018</v>
      </c>
      <c r="Q431" s="4">
        <f>LOOKUP($A431,Sheet1!AE:AE,Sheet1!AF:AF)</f>
        <v>120.92789999999999</v>
      </c>
    </row>
    <row r="432" spans="1:17" x14ac:dyDescent="0.2">
      <c r="A432" s="2">
        <v>38564</v>
      </c>
      <c r="B432" s="4">
        <f>LOOKUP($A432,Sheet1!A:A,Sheet1!B:B)</f>
        <v>3.5187499999999998</v>
      </c>
      <c r="C432" s="4">
        <f>LOOKUP($A432,Sheet1!C:C,Sheet1!D:D)</f>
        <v>3.26</v>
      </c>
      <c r="D432" s="4">
        <f>LOOKUP($A432,Sheet1!E:E,Sheet1!F:F)</f>
        <v>145.69999999999999</v>
      </c>
      <c r="E432" s="4">
        <f>LOOKUP($A432,Sheet1!G:G,Sheet1!H:H)</f>
        <v>4.2759999999999998</v>
      </c>
      <c r="F432" s="4">
        <f>LOOKUP($A432,Sheet1!I:I,Sheet1!J:J)</f>
        <v>791.43</v>
      </c>
      <c r="G432" s="4">
        <f>LOOKUP($A432,Sheet1!K:K,Sheet1!L:L)</f>
        <v>1188.1600000000001</v>
      </c>
      <c r="H432" s="4">
        <f>LOOKUP($A432,Sheet1!M:M,Sheet1!N:N)</f>
        <v>1234.18</v>
      </c>
      <c r="I432" s="4">
        <f>LOOKUP($A432,Sheet1!O:O,Sheet1!P:P)</f>
        <v>3901.1022200000002</v>
      </c>
      <c r="J432" s="4">
        <f>LOOKUP($A432,Sheet1!Q:Q,Sheet1!R:R)</f>
        <v>1267.4000000000001</v>
      </c>
      <c r="K432" s="4">
        <f>LOOKUP($A432,Sheet1!S:S,Sheet1!T:T)</f>
        <v>6.4449399999999999</v>
      </c>
      <c r="L432" s="4">
        <f>LOOKUP($A432,Sheet1!U:U,Sheet1!V:V)</f>
        <v>9289.9806700000008</v>
      </c>
      <c r="M432" s="4">
        <f>LOOKUP($A432,Sheet1!W:W,Sheet1!X:X)</f>
        <v>3.5964100000000001</v>
      </c>
      <c r="N432" s="4">
        <f>LOOKUP($A432,Sheet1!Y:Y,Sheet1!Z:Z)</f>
        <v>91.39</v>
      </c>
      <c r="O432" s="4">
        <f>LOOKUP($A432,Sheet1!AA:AA,Sheet1!AB:AB)</f>
        <v>322.5</v>
      </c>
      <c r="P432" s="4">
        <f>LOOKUP($A432,Sheet1!AC:AC,Sheet1!AD:AD)</f>
        <v>122.32075</v>
      </c>
      <c r="Q432" s="4">
        <f>LOOKUP($A432,Sheet1!AE:AE,Sheet1!AF:AF)</f>
        <v>126.72547</v>
      </c>
    </row>
    <row r="433" spans="1:17" x14ac:dyDescent="0.2">
      <c r="A433" s="2">
        <v>38595</v>
      </c>
      <c r="B433" s="4">
        <f>LOOKUP($A433,Sheet1!A:A,Sheet1!B:B)</f>
        <v>3.7</v>
      </c>
      <c r="C433" s="4">
        <f>LOOKUP($A433,Sheet1!C:C,Sheet1!D:D)</f>
        <v>3.5</v>
      </c>
      <c r="D433" s="4">
        <f>LOOKUP($A433,Sheet1!E:E,Sheet1!F:F)</f>
        <v>148.19</v>
      </c>
      <c r="E433" s="4">
        <f>LOOKUP($A433,Sheet1!G:G,Sheet1!H:H)</f>
        <v>4.0137</v>
      </c>
      <c r="F433" s="4">
        <f>LOOKUP($A433,Sheet1!I:I,Sheet1!J:J)</f>
        <v>792.94</v>
      </c>
      <c r="G433" s="4">
        <f>LOOKUP($A433,Sheet1!K:K,Sheet1!L:L)</f>
        <v>1194.81</v>
      </c>
      <c r="H433" s="4">
        <f>LOOKUP($A433,Sheet1!M:M,Sheet1!N:N)</f>
        <v>1220.33</v>
      </c>
      <c r="I433" s="4">
        <f>LOOKUP($A433,Sheet1!O:O,Sheet1!P:P)</f>
        <v>3967.4531099999999</v>
      </c>
      <c r="J433" s="4">
        <f>LOOKUP($A433,Sheet1!Q:Q,Sheet1!R:R)</f>
        <v>1258.02</v>
      </c>
      <c r="K433" s="4">
        <f>LOOKUP($A433,Sheet1!S:S,Sheet1!T:T)</f>
        <v>6.9323800000000002</v>
      </c>
      <c r="L433" s="4">
        <f>LOOKUP($A433,Sheet1!U:U,Sheet1!V:V)</f>
        <v>9552.9589699999997</v>
      </c>
      <c r="M433" s="4">
        <f>LOOKUP($A433,Sheet1!W:W,Sheet1!X:X)</f>
        <v>3.60636</v>
      </c>
      <c r="N433" s="4">
        <f>LOOKUP($A433,Sheet1!Y:Y,Sheet1!Z:Z)</f>
        <v>94.53</v>
      </c>
      <c r="O433" s="4">
        <f>LOOKUP($A433,Sheet1!AA:AA,Sheet1!AB:AB)</f>
        <v>311.85000000000002</v>
      </c>
      <c r="P433" s="4">
        <f>LOOKUP($A433,Sheet1!AC:AC,Sheet1!AD:AD)</f>
        <v>124.30925999999999</v>
      </c>
      <c r="Q433" s="4">
        <f>LOOKUP($A433,Sheet1!AE:AE,Sheet1!AF:AF)</f>
        <v>127.94253999999999</v>
      </c>
    </row>
    <row r="434" spans="1:17" x14ac:dyDescent="0.2">
      <c r="A434" s="2">
        <v>38625</v>
      </c>
      <c r="B434" s="4">
        <f>LOOKUP($A434,Sheet1!A:A,Sheet1!B:B)</f>
        <v>3.86375</v>
      </c>
      <c r="C434" s="4">
        <f>LOOKUP($A434,Sheet1!C:C,Sheet1!D:D)</f>
        <v>3.62</v>
      </c>
      <c r="D434" s="4">
        <f>LOOKUP($A434,Sheet1!E:E,Sheet1!F:F)</f>
        <v>145.56</v>
      </c>
      <c r="E434" s="4">
        <f>LOOKUP($A434,Sheet1!G:G,Sheet1!H:H)</f>
        <v>4.3239999999999998</v>
      </c>
      <c r="F434" s="4">
        <f>LOOKUP($A434,Sheet1!I:I,Sheet1!J:J)</f>
        <v>785.03</v>
      </c>
      <c r="G434" s="4">
        <f>LOOKUP($A434,Sheet1!K:K,Sheet1!L:L)</f>
        <v>1224.31</v>
      </c>
      <c r="H434" s="4">
        <f>LOOKUP($A434,Sheet1!M:M,Sheet1!N:N)</f>
        <v>1228.81</v>
      </c>
      <c r="I434" s="4">
        <f>LOOKUP($A434,Sheet1!O:O,Sheet1!P:P)</f>
        <v>4077.8351899999998</v>
      </c>
      <c r="J434" s="4">
        <f>LOOKUP($A434,Sheet1!Q:Q,Sheet1!R:R)</f>
        <v>1271.21</v>
      </c>
      <c r="K434" s="4">
        <f>LOOKUP($A434,Sheet1!S:S,Sheet1!T:T)</f>
        <v>7.5715399999999997</v>
      </c>
      <c r="L434" s="4">
        <f>LOOKUP($A434,Sheet1!U:U,Sheet1!V:V)</f>
        <v>9670.3319200000005</v>
      </c>
      <c r="M434" s="4">
        <f>LOOKUP($A434,Sheet1!W:W,Sheet1!X:X)</f>
        <v>3.7927300000000002</v>
      </c>
      <c r="N434" s="4">
        <f>LOOKUP($A434,Sheet1!Y:Y,Sheet1!Z:Z)</f>
        <v>102.43</v>
      </c>
      <c r="O434" s="4">
        <f>LOOKUP($A434,Sheet1!AA:AA,Sheet1!AB:AB)</f>
        <v>328.01</v>
      </c>
      <c r="P434" s="4">
        <f>LOOKUP($A434,Sheet1!AC:AC,Sheet1!AD:AD)</f>
        <v>126.61194</v>
      </c>
      <c r="Q434" s="4">
        <f>LOOKUP($A434,Sheet1!AE:AE,Sheet1!AF:AF)</f>
        <v>130.87437</v>
      </c>
    </row>
    <row r="435" spans="1:17" x14ac:dyDescent="0.2">
      <c r="A435" s="2">
        <v>38656</v>
      </c>
      <c r="B435" s="4">
        <f>LOOKUP($A435,Sheet1!A:A,Sheet1!B:B)</f>
        <v>4.09</v>
      </c>
      <c r="C435" s="4">
        <f>LOOKUP($A435,Sheet1!C:C,Sheet1!D:D)</f>
        <v>3.7800000000000002</v>
      </c>
      <c r="D435" s="4">
        <f>LOOKUP($A435,Sheet1!E:E,Sheet1!F:F)</f>
        <v>143</v>
      </c>
      <c r="E435" s="4">
        <f>LOOKUP($A435,Sheet1!G:G,Sheet1!H:H)</f>
        <v>4.5506000000000002</v>
      </c>
      <c r="F435" s="4">
        <f>LOOKUP($A435,Sheet1!I:I,Sheet1!J:J)</f>
        <v>779.55</v>
      </c>
      <c r="G435" s="4">
        <f>LOOKUP($A435,Sheet1!K:K,Sheet1!L:L)</f>
        <v>1193.8800000000001</v>
      </c>
      <c r="H435" s="4">
        <f>LOOKUP($A435,Sheet1!M:M,Sheet1!N:N)</f>
        <v>1207.01</v>
      </c>
      <c r="I435" s="4">
        <f>LOOKUP($A435,Sheet1!O:O,Sheet1!P:P)</f>
        <v>4136.3706000000002</v>
      </c>
      <c r="J435" s="4">
        <f>LOOKUP($A435,Sheet1!Q:Q,Sheet1!R:R)</f>
        <v>1244.57</v>
      </c>
      <c r="K435" s="4">
        <f>LOOKUP($A435,Sheet1!S:S,Sheet1!T:T)</f>
        <v>7.4918899999999997</v>
      </c>
      <c r="L435" s="4">
        <f>LOOKUP($A435,Sheet1!U:U,Sheet1!V:V)</f>
        <v>9405.2398900000007</v>
      </c>
      <c r="M435" s="4">
        <f>LOOKUP($A435,Sheet1!W:W,Sheet1!X:X)</f>
        <v>3.4184700000000001</v>
      </c>
      <c r="N435" s="4">
        <f>LOOKUP($A435,Sheet1!Y:Y,Sheet1!Z:Z)</f>
        <v>99.46</v>
      </c>
      <c r="O435" s="4">
        <f>LOOKUP($A435,Sheet1!AA:AA,Sheet1!AB:AB)</f>
        <v>306.27999999999997</v>
      </c>
      <c r="P435" s="4">
        <f>LOOKUP($A435,Sheet1!AC:AC,Sheet1!AD:AD)</f>
        <v>122.91423</v>
      </c>
      <c r="Q435" s="4">
        <f>LOOKUP($A435,Sheet1!AE:AE,Sheet1!AF:AF)</f>
        <v>126.99167</v>
      </c>
    </row>
    <row r="436" spans="1:17" x14ac:dyDescent="0.2">
      <c r="A436" s="2">
        <v>38686</v>
      </c>
      <c r="B436" s="4">
        <f>LOOKUP($A436,Sheet1!A:A,Sheet1!B:B)</f>
        <v>4.2937500000000002</v>
      </c>
      <c r="C436" s="4">
        <f>LOOKUP($A436,Sheet1!C:C,Sheet1!D:D)</f>
        <v>4</v>
      </c>
      <c r="D436" s="4">
        <f>LOOKUP($A436,Sheet1!E:E,Sheet1!F:F)</f>
        <v>141.57</v>
      </c>
      <c r="E436" s="4">
        <f>LOOKUP($A436,Sheet1!G:G,Sheet1!H:H)</f>
        <v>4.484</v>
      </c>
      <c r="F436" s="4">
        <f>LOOKUP($A436,Sheet1!I:I,Sheet1!J:J)</f>
        <v>783.62</v>
      </c>
      <c r="G436" s="4">
        <f>LOOKUP($A436,Sheet1!K:K,Sheet1!L:L)</f>
        <v>1231.4100000000001</v>
      </c>
      <c r="H436" s="4">
        <f>LOOKUP($A436,Sheet1!M:M,Sheet1!N:N)</f>
        <v>1249.48</v>
      </c>
      <c r="I436" s="4">
        <f>LOOKUP($A436,Sheet1!O:O,Sheet1!P:P)</f>
        <v>4259.8328300000003</v>
      </c>
      <c r="J436" s="4">
        <f>LOOKUP($A436,Sheet1!Q:Q,Sheet1!R:R)</f>
        <v>1292.7</v>
      </c>
      <c r="K436" s="4">
        <f>LOOKUP($A436,Sheet1!S:S,Sheet1!T:T)</f>
        <v>7.8064999999999998</v>
      </c>
      <c r="L436" s="4">
        <f>LOOKUP($A436,Sheet1!U:U,Sheet1!V:V)</f>
        <v>9396.2366600000005</v>
      </c>
      <c r="M436" s="4">
        <f>LOOKUP($A436,Sheet1!W:W,Sheet1!X:X)</f>
        <v>3.6581399999999999</v>
      </c>
      <c r="N436" s="4">
        <f>LOOKUP($A436,Sheet1!Y:Y,Sheet1!Z:Z)</f>
        <v>104.59</v>
      </c>
      <c r="O436" s="4">
        <f>LOOKUP($A436,Sheet1!AA:AA,Sheet1!AB:AB)</f>
        <v>328.5</v>
      </c>
      <c r="P436" s="4">
        <f>LOOKUP($A436,Sheet1!AC:AC,Sheet1!AD:AD)</f>
        <v>124.57395</v>
      </c>
      <c r="Q436" s="4">
        <f>LOOKUP($A436,Sheet1!AE:AE,Sheet1!AF:AF)</f>
        <v>129.78666000000001</v>
      </c>
    </row>
    <row r="437" spans="1:17" x14ac:dyDescent="0.2">
      <c r="A437" s="2">
        <v>38717</v>
      </c>
      <c r="B437" s="4">
        <f>LOOKUP($A437,Sheet1!A:A,Sheet1!B:B)</f>
        <v>4.3899999999999997</v>
      </c>
      <c r="C437" s="4">
        <f>LOOKUP($A437,Sheet1!C:C,Sheet1!D:D)</f>
        <v>4.16</v>
      </c>
      <c r="D437" s="4">
        <f>LOOKUP($A437,Sheet1!E:E,Sheet1!F:F)</f>
        <v>143.11000000000001</v>
      </c>
      <c r="E437" s="4">
        <f>LOOKUP($A437,Sheet1!G:G,Sheet1!H:H)</f>
        <v>4.3910999999999998</v>
      </c>
      <c r="F437" s="4">
        <f>LOOKUP($A437,Sheet1!I:I,Sheet1!J:J)</f>
        <v>790.35</v>
      </c>
      <c r="G437" s="4">
        <f>LOOKUP($A437,Sheet1!K:K,Sheet1!L:L)</f>
        <v>1257.78</v>
      </c>
      <c r="H437" s="4">
        <f>LOOKUP($A437,Sheet1!M:M,Sheet1!N:N)</f>
        <v>1248.29</v>
      </c>
      <c r="I437" s="4">
        <f>LOOKUP($A437,Sheet1!O:O,Sheet1!P:P)</f>
        <v>4366.1877699999995</v>
      </c>
      <c r="J437" s="4">
        <f>LOOKUP($A437,Sheet1!Q:Q,Sheet1!R:R)</f>
        <v>1295.0899999999999</v>
      </c>
      <c r="K437" s="4">
        <f>LOOKUP($A437,Sheet1!S:S,Sheet1!T:T)</f>
        <v>8.4848099999999995</v>
      </c>
      <c r="L437" s="4">
        <f>LOOKUP($A437,Sheet1!U:U,Sheet1!V:V)</f>
        <v>9657.0312200000008</v>
      </c>
      <c r="M437" s="4">
        <f>LOOKUP($A437,Sheet1!W:W,Sheet1!X:X)</f>
        <v>3.7754699999999999</v>
      </c>
      <c r="N437" s="4">
        <f>LOOKUP($A437,Sheet1!Y:Y,Sheet1!Z:Z)</f>
        <v>112.73</v>
      </c>
      <c r="O437" s="4">
        <f>LOOKUP($A437,Sheet1!AA:AA,Sheet1!AB:AB)</f>
        <v>348.41</v>
      </c>
      <c r="P437" s="4">
        <f>LOOKUP($A437,Sheet1!AC:AC,Sheet1!AD:AD)</f>
        <v>129.35117</v>
      </c>
      <c r="Q437" s="4">
        <f>LOOKUP($A437,Sheet1!AE:AE,Sheet1!AF:AF)</f>
        <v>135.26302000000001</v>
      </c>
    </row>
    <row r="438" spans="1:17" x14ac:dyDescent="0.2">
      <c r="A438" s="2">
        <v>38748</v>
      </c>
      <c r="B438" s="4">
        <f>LOOKUP($A438,Sheet1!A:A,Sheet1!B:B)</f>
        <v>4.57</v>
      </c>
      <c r="C438" s="4">
        <f>LOOKUP($A438,Sheet1!C:C,Sheet1!D:D)</f>
        <v>4.29</v>
      </c>
      <c r="D438" s="4">
        <f>LOOKUP($A438,Sheet1!E:E,Sheet1!F:F)</f>
        <v>145.13999999999999</v>
      </c>
      <c r="E438" s="4">
        <f>LOOKUP($A438,Sheet1!G:G,Sheet1!H:H)</f>
        <v>4.5152000000000001</v>
      </c>
      <c r="F438" s="4">
        <f>LOOKUP($A438,Sheet1!I:I,Sheet1!J:J)</f>
        <v>802.96</v>
      </c>
      <c r="G438" s="4">
        <f>LOOKUP($A438,Sheet1!K:K,Sheet1!L:L)</f>
        <v>1313.21</v>
      </c>
      <c r="H438" s="4">
        <f>LOOKUP($A438,Sheet1!M:M,Sheet1!N:N)</f>
        <v>1280.08</v>
      </c>
      <c r="I438" s="4">
        <f>LOOKUP($A438,Sheet1!O:O,Sheet1!P:P)</f>
        <v>4647.2411000000002</v>
      </c>
      <c r="J438" s="4">
        <f>LOOKUP($A438,Sheet1!Q:Q,Sheet1!R:R)</f>
        <v>1334.05</v>
      </c>
      <c r="K438" s="4">
        <f>LOOKUP($A438,Sheet1!S:S,Sheet1!T:T)</f>
        <v>8.9242500000000007</v>
      </c>
      <c r="L438" s="4">
        <f>LOOKUP($A438,Sheet1!U:U,Sheet1!V:V)</f>
        <v>10273.494699999999</v>
      </c>
      <c r="M438" s="4">
        <f>LOOKUP($A438,Sheet1!W:W,Sheet1!X:X)</f>
        <v>4.3064400000000003</v>
      </c>
      <c r="N438" s="4">
        <f>LOOKUP($A438,Sheet1!Y:Y,Sheet1!Z:Z)</f>
        <v>119.09</v>
      </c>
      <c r="O438" s="4">
        <f>LOOKUP($A438,Sheet1!AA:AA,Sheet1!AB:AB)</f>
        <v>372.91</v>
      </c>
      <c r="P438" s="4">
        <f>LOOKUP($A438,Sheet1!AC:AC,Sheet1!AD:AD)</f>
        <v>137.62398999999999</v>
      </c>
      <c r="Q438" s="4">
        <f>LOOKUP($A438,Sheet1!AE:AE,Sheet1!AF:AF)</f>
        <v>144.33526000000001</v>
      </c>
    </row>
    <row r="439" spans="1:17" x14ac:dyDescent="0.2">
      <c r="A439" s="2">
        <v>38776</v>
      </c>
      <c r="B439" s="4">
        <f>LOOKUP($A439,Sheet1!A:A,Sheet1!B:B)</f>
        <v>4.6331299999999995</v>
      </c>
      <c r="C439" s="4">
        <f>LOOKUP($A439,Sheet1!C:C,Sheet1!D:D)</f>
        <v>4.49</v>
      </c>
      <c r="D439" s="4">
        <f>LOOKUP($A439,Sheet1!E:E,Sheet1!F:F)</f>
        <v>144.52000000000001</v>
      </c>
      <c r="E439" s="4">
        <f>LOOKUP($A439,Sheet1!G:G,Sheet1!H:H)</f>
        <v>4.5510000000000002</v>
      </c>
      <c r="F439" s="4">
        <f>LOOKUP($A439,Sheet1!I:I,Sheet1!J:J)</f>
        <v>808.32</v>
      </c>
      <c r="G439" s="4">
        <f>LOOKUP($A439,Sheet1!K:K,Sheet1!L:L)</f>
        <v>1309.45</v>
      </c>
      <c r="H439" s="4">
        <f>LOOKUP($A439,Sheet1!M:M,Sheet1!N:N)</f>
        <v>1280.6600000000001</v>
      </c>
      <c r="I439" s="4">
        <f>LOOKUP($A439,Sheet1!O:O,Sheet1!P:P)</f>
        <v>4584.2621200000003</v>
      </c>
      <c r="J439" s="4">
        <f>LOOKUP($A439,Sheet1!Q:Q,Sheet1!R:R)</f>
        <v>1330.89</v>
      </c>
      <c r="K439" s="4">
        <f>LOOKUP($A439,Sheet1!S:S,Sheet1!T:T)</f>
        <v>8.8315699999999993</v>
      </c>
      <c r="L439" s="4">
        <f>LOOKUP($A439,Sheet1!U:U,Sheet1!V:V)</f>
        <v>10155.39525</v>
      </c>
      <c r="M439" s="4">
        <f>LOOKUP($A439,Sheet1!W:W,Sheet1!X:X)</f>
        <v>4.4424700000000001</v>
      </c>
      <c r="N439" s="4">
        <f>LOOKUP($A439,Sheet1!Y:Y,Sheet1!Z:Z)</f>
        <v>118.35</v>
      </c>
      <c r="O439" s="4">
        <f>LOOKUP($A439,Sheet1!AA:AA,Sheet1!AB:AB)</f>
        <v>372.7</v>
      </c>
      <c r="P439" s="4">
        <f>LOOKUP($A439,Sheet1!AC:AC,Sheet1!AD:AD)</f>
        <v>137.22403</v>
      </c>
      <c r="Q439" s="4">
        <f>LOOKUP($A439,Sheet1!AE:AE,Sheet1!AF:AF)</f>
        <v>144.68559999999999</v>
      </c>
    </row>
    <row r="440" spans="1:17" x14ac:dyDescent="0.2">
      <c r="A440" s="2">
        <v>38807</v>
      </c>
      <c r="B440" s="4">
        <f>LOOKUP($A440,Sheet1!A:A,Sheet1!B:B)</f>
        <v>4.8293800000000005</v>
      </c>
      <c r="C440" s="4">
        <f>LOOKUP($A440,Sheet1!C:C,Sheet1!D:D)</f>
        <v>4.59</v>
      </c>
      <c r="D440" s="4">
        <f>LOOKUP($A440,Sheet1!E:E,Sheet1!F:F)</f>
        <v>142.91999999999999</v>
      </c>
      <c r="E440" s="4">
        <f>LOOKUP($A440,Sheet1!G:G,Sheet1!H:H)</f>
        <v>4.8472</v>
      </c>
      <c r="F440" s="4">
        <f>LOOKUP($A440,Sheet1!I:I,Sheet1!J:J)</f>
        <v>813.16</v>
      </c>
      <c r="G440" s="4">
        <f>LOOKUP($A440,Sheet1!K:K,Sheet1!L:L)</f>
        <v>1335.07</v>
      </c>
      <c r="H440" s="4">
        <f>LOOKUP($A440,Sheet1!M:M,Sheet1!N:N)</f>
        <v>1294.83</v>
      </c>
      <c r="I440" s="4">
        <f>LOOKUP($A440,Sheet1!O:O,Sheet1!P:P)</f>
        <v>4731.2429099999999</v>
      </c>
      <c r="J440" s="4">
        <f>LOOKUP($A440,Sheet1!Q:Q,Sheet1!R:R)</f>
        <v>1346.32</v>
      </c>
      <c r="K440" s="4">
        <f>LOOKUP($A440,Sheet1!S:S,Sheet1!T:T)</f>
        <v>9.0470400000000009</v>
      </c>
      <c r="L440" s="4">
        <f>LOOKUP($A440,Sheet1!U:U,Sheet1!V:V)</f>
        <v>10373.036029999999</v>
      </c>
      <c r="M440" s="4">
        <f>LOOKUP($A440,Sheet1!W:W,Sheet1!X:X)</f>
        <v>4.5842799999999997</v>
      </c>
      <c r="N440" s="4">
        <f>LOOKUP($A440,Sheet1!Y:Y,Sheet1!Z:Z)</f>
        <v>120.63</v>
      </c>
      <c r="O440" s="4">
        <f>LOOKUP($A440,Sheet1!AA:AA,Sheet1!AB:AB)</f>
        <v>379.05</v>
      </c>
      <c r="P440" s="4">
        <f>LOOKUP($A440,Sheet1!AC:AC,Sheet1!AD:AD)</f>
        <v>142.45169999999999</v>
      </c>
      <c r="Q440" s="4">
        <f>LOOKUP($A440,Sheet1!AE:AE,Sheet1!AF:AF)</f>
        <v>151.3005</v>
      </c>
    </row>
    <row r="441" spans="1:17" x14ac:dyDescent="0.2">
      <c r="A441" s="2">
        <v>38837</v>
      </c>
      <c r="B441" s="4">
        <f>LOOKUP($A441,Sheet1!A:A,Sheet1!B:B)</f>
        <v>5.04</v>
      </c>
      <c r="C441" s="4">
        <f>LOOKUP($A441,Sheet1!C:C,Sheet1!D:D)</f>
        <v>4.79</v>
      </c>
      <c r="D441" s="4">
        <f>LOOKUP($A441,Sheet1!E:E,Sheet1!F:F)</f>
        <v>146.22999999999999</v>
      </c>
      <c r="E441" s="4">
        <f>LOOKUP($A441,Sheet1!G:G,Sheet1!H:H)</f>
        <v>5.0505000000000004</v>
      </c>
      <c r="F441" s="4">
        <f>LOOKUP($A441,Sheet1!I:I,Sheet1!J:J)</f>
        <v>818.17</v>
      </c>
      <c r="G441" s="4">
        <f>LOOKUP($A441,Sheet1!K:K,Sheet1!L:L)</f>
        <v>1373.38</v>
      </c>
      <c r="H441" s="4">
        <f>LOOKUP($A441,Sheet1!M:M,Sheet1!N:N)</f>
        <v>1310.6099999999999</v>
      </c>
      <c r="I441" s="4">
        <f>LOOKUP($A441,Sheet1!O:O,Sheet1!P:P)</f>
        <v>5039.5242099999996</v>
      </c>
      <c r="J441" s="4">
        <f>LOOKUP($A441,Sheet1!Q:Q,Sheet1!R:R)</f>
        <v>1365.57</v>
      </c>
      <c r="K441" s="4">
        <f>LOOKUP($A441,Sheet1!S:S,Sheet1!T:T)</f>
        <v>9.3008299999999995</v>
      </c>
      <c r="L441" s="4">
        <f>LOOKUP($A441,Sheet1!U:U,Sheet1!V:V)</f>
        <v>10968.065280000001</v>
      </c>
      <c r="M441" s="4">
        <f>LOOKUP($A441,Sheet1!W:W,Sheet1!X:X)</f>
        <v>4.80288</v>
      </c>
      <c r="N441" s="4">
        <f>LOOKUP($A441,Sheet1!Y:Y,Sheet1!Z:Z)</f>
        <v>125.47</v>
      </c>
      <c r="O441" s="4">
        <f>LOOKUP($A441,Sheet1!AA:AA,Sheet1!AB:AB)</f>
        <v>403.99</v>
      </c>
      <c r="P441" s="4">
        <f>LOOKUP($A441,Sheet1!AC:AC,Sheet1!AD:AD)</f>
        <v>149.13061999999999</v>
      </c>
      <c r="Q441" s="4">
        <f>LOOKUP($A441,Sheet1!AE:AE,Sheet1!AF:AF)</f>
        <v>157.57203000000001</v>
      </c>
    </row>
    <row r="442" spans="1:17" x14ac:dyDescent="0.2">
      <c r="A442" s="2">
        <v>38868</v>
      </c>
      <c r="B442" s="4">
        <f>LOOKUP($A442,Sheet1!A:A,Sheet1!B:B)</f>
        <v>5.1106300000000005</v>
      </c>
      <c r="C442" s="4">
        <f>LOOKUP($A442,Sheet1!C:C,Sheet1!D:D)</f>
        <v>4.9399999999999995</v>
      </c>
      <c r="D442" s="4">
        <f>LOOKUP($A442,Sheet1!E:E,Sheet1!F:F)</f>
        <v>148.58000000000001</v>
      </c>
      <c r="E442" s="4">
        <f>LOOKUP($A442,Sheet1!G:G,Sheet1!H:H)</f>
        <v>5.1185999999999998</v>
      </c>
      <c r="F442" s="4">
        <f>LOOKUP($A442,Sheet1!I:I,Sheet1!J:J)</f>
        <v>818.06</v>
      </c>
      <c r="G442" s="4">
        <f>LOOKUP($A442,Sheet1!K:K,Sheet1!L:L)</f>
        <v>1322.25</v>
      </c>
      <c r="H442" s="4">
        <f>LOOKUP($A442,Sheet1!M:M,Sheet1!N:N)</f>
        <v>1270.0899999999999</v>
      </c>
      <c r="I442" s="4">
        <f>LOOKUP($A442,Sheet1!O:O,Sheet1!P:P)</f>
        <v>4869.77628</v>
      </c>
      <c r="J442" s="4">
        <f>LOOKUP($A442,Sheet1!Q:Q,Sheet1!R:R)</f>
        <v>1322.65</v>
      </c>
      <c r="K442" s="4">
        <f>LOOKUP($A442,Sheet1!S:S,Sheet1!T:T)</f>
        <v>8.6705799999999993</v>
      </c>
      <c r="L442" s="4">
        <f>LOOKUP($A442,Sheet1!U:U,Sheet1!V:V)</f>
        <v>10718.95989</v>
      </c>
      <c r="M442" s="4">
        <f>LOOKUP($A442,Sheet1!W:W,Sheet1!X:X)</f>
        <v>4.5110700000000001</v>
      </c>
      <c r="N442" s="4">
        <f>LOOKUP($A442,Sheet1!Y:Y,Sheet1!Z:Z)</f>
        <v>117.02</v>
      </c>
      <c r="O442" s="4">
        <f>LOOKUP($A442,Sheet1!AA:AA,Sheet1!AB:AB)</f>
        <v>372.38</v>
      </c>
      <c r="P442" s="4">
        <f>LOOKUP($A442,Sheet1!AC:AC,Sheet1!AD:AD)</f>
        <v>143.46</v>
      </c>
      <c r="Q442" s="4">
        <f>LOOKUP($A442,Sheet1!AE:AE,Sheet1!AF:AF)</f>
        <v>150.62529000000001</v>
      </c>
    </row>
    <row r="443" spans="1:17" x14ac:dyDescent="0.2">
      <c r="A443" s="2">
        <v>38898</v>
      </c>
      <c r="B443" s="4">
        <f>LOOKUP($A443,Sheet1!A:A,Sheet1!B:B)</f>
        <v>5.3343800000000003</v>
      </c>
      <c r="C443" s="4">
        <f>LOOKUP($A443,Sheet1!C:C,Sheet1!D:D)</f>
        <v>4.99</v>
      </c>
      <c r="D443" s="4">
        <f>LOOKUP($A443,Sheet1!E:E,Sheet1!F:F)</f>
        <v>146.97999999999999</v>
      </c>
      <c r="E443" s="4">
        <f>LOOKUP($A443,Sheet1!G:G,Sheet1!H:H)</f>
        <v>5.1364000000000001</v>
      </c>
      <c r="F443" s="4">
        <f>LOOKUP($A443,Sheet1!I:I,Sheet1!J:J)</f>
        <v>815.19</v>
      </c>
      <c r="G443" s="4">
        <f>LOOKUP($A443,Sheet1!K:K,Sheet1!L:L)</f>
        <v>1319.93</v>
      </c>
      <c r="H443" s="4">
        <f>LOOKUP($A443,Sheet1!M:M,Sheet1!N:N)</f>
        <v>1270.2</v>
      </c>
      <c r="I443" s="4">
        <f>LOOKUP($A443,Sheet1!O:O,Sheet1!P:P)</f>
        <v>4864.1294799999996</v>
      </c>
      <c r="J443" s="4">
        <f>LOOKUP($A443,Sheet1!Q:Q,Sheet1!R:R)</f>
        <v>1320.77</v>
      </c>
      <c r="K443" s="4">
        <f>LOOKUP($A443,Sheet1!S:S,Sheet1!T:T)</f>
        <v>8.5795700000000004</v>
      </c>
      <c r="L443" s="4">
        <f>LOOKUP($A443,Sheet1!U:U,Sheet1!V:V)</f>
        <v>10773.70628</v>
      </c>
      <c r="M443" s="4">
        <f>LOOKUP($A443,Sheet1!W:W,Sheet1!X:X)</f>
        <v>4.5954100000000002</v>
      </c>
      <c r="N443" s="4">
        <f>LOOKUP($A443,Sheet1!Y:Y,Sheet1!Z:Z)</f>
        <v>115.87</v>
      </c>
      <c r="O443" s="4">
        <f>LOOKUP($A443,Sheet1!AA:AA,Sheet1!AB:AB)</f>
        <v>370.1</v>
      </c>
      <c r="P443" s="4">
        <f>LOOKUP($A443,Sheet1!AC:AC,Sheet1!AD:AD)</f>
        <v>143.72162</v>
      </c>
      <c r="Q443" s="4">
        <f>LOOKUP($A443,Sheet1!AE:AE,Sheet1!AF:AF)</f>
        <v>150.33881</v>
      </c>
    </row>
    <row r="444" spans="1:17" x14ac:dyDescent="0.2">
      <c r="A444" s="2">
        <v>38929</v>
      </c>
      <c r="B444" s="4">
        <f>LOOKUP($A444,Sheet1!A:A,Sheet1!B:B)</f>
        <v>5.3906299999999998</v>
      </c>
      <c r="C444" s="4">
        <f>LOOKUP($A444,Sheet1!C:C,Sheet1!D:D)</f>
        <v>5.24</v>
      </c>
      <c r="D444" s="4">
        <f>LOOKUP($A444,Sheet1!E:E,Sheet1!F:F)</f>
        <v>148.18</v>
      </c>
      <c r="E444" s="4">
        <f>LOOKUP($A444,Sheet1!G:G,Sheet1!H:H)</f>
        <v>4.9794</v>
      </c>
      <c r="F444" s="4">
        <f>LOOKUP($A444,Sheet1!I:I,Sheet1!J:J)</f>
        <v>823.17</v>
      </c>
      <c r="G444" s="4">
        <f>LOOKUP($A444,Sheet1!K:K,Sheet1!L:L)</f>
        <v>1327.23</v>
      </c>
      <c r="H444" s="4">
        <f>LOOKUP($A444,Sheet1!M:M,Sheet1!N:N)</f>
        <v>1276.6600000000001</v>
      </c>
      <c r="I444" s="4">
        <f>LOOKUP($A444,Sheet1!O:O,Sheet1!P:P)</f>
        <v>5014.3320400000002</v>
      </c>
      <c r="J444" s="4">
        <f>LOOKUP($A444,Sheet1!Q:Q,Sheet1!R:R)</f>
        <v>1323.8</v>
      </c>
      <c r="K444" s="4">
        <f>LOOKUP($A444,Sheet1!S:S,Sheet1!T:T)</f>
        <v>8.5288599999999999</v>
      </c>
      <c r="L444" s="4">
        <f>LOOKUP($A444,Sheet1!U:U,Sheet1!V:V)</f>
        <v>11075.2497</v>
      </c>
      <c r="M444" s="4">
        <f>LOOKUP($A444,Sheet1!W:W,Sheet1!X:X)</f>
        <v>4.7168999999999999</v>
      </c>
      <c r="N444" s="4">
        <f>LOOKUP($A444,Sheet1!Y:Y,Sheet1!Z:Z)</f>
        <v>115.36</v>
      </c>
      <c r="O444" s="4">
        <f>LOOKUP($A444,Sheet1!AA:AA,Sheet1!AB:AB)</f>
        <v>369.35</v>
      </c>
      <c r="P444" s="4">
        <f>LOOKUP($A444,Sheet1!AC:AC,Sheet1!AD:AD)</f>
        <v>145.83772999999999</v>
      </c>
      <c r="Q444" s="4">
        <f>LOOKUP($A444,Sheet1!AE:AE,Sheet1!AF:AF)</f>
        <v>151.90262999999999</v>
      </c>
    </row>
    <row r="445" spans="1:17" x14ac:dyDescent="0.2">
      <c r="A445" s="2">
        <v>38960</v>
      </c>
      <c r="B445" s="4">
        <f>LOOKUP($A445,Sheet1!A:A,Sheet1!B:B)</f>
        <v>5.33</v>
      </c>
      <c r="C445" s="4">
        <f>LOOKUP($A445,Sheet1!C:C,Sheet1!D:D)</f>
        <v>5.25</v>
      </c>
      <c r="D445" s="4">
        <f>LOOKUP($A445,Sheet1!E:E,Sheet1!F:F)</f>
        <v>149.57</v>
      </c>
      <c r="E445" s="4">
        <f>LOOKUP($A445,Sheet1!G:G,Sheet1!H:H)</f>
        <v>4.7257999999999996</v>
      </c>
      <c r="F445" s="4">
        <f>LOOKUP($A445,Sheet1!I:I,Sheet1!J:J)</f>
        <v>836.52</v>
      </c>
      <c r="G445" s="4">
        <f>LOOKUP($A445,Sheet1!K:K,Sheet1!L:L)</f>
        <v>1358.87</v>
      </c>
      <c r="H445" s="4">
        <f>LOOKUP($A445,Sheet1!M:M,Sheet1!N:N)</f>
        <v>1303.82</v>
      </c>
      <c r="I445" s="4">
        <f>LOOKUP($A445,Sheet1!O:O,Sheet1!P:P)</f>
        <v>5155.5871900000002</v>
      </c>
      <c r="J445" s="4">
        <f>LOOKUP($A445,Sheet1!Q:Q,Sheet1!R:R)</f>
        <v>1354.1</v>
      </c>
      <c r="K445" s="4">
        <f>LOOKUP($A445,Sheet1!S:S,Sheet1!T:T)</f>
        <v>8.6642499999999991</v>
      </c>
      <c r="L445" s="4">
        <f>LOOKUP($A445,Sheet1!U:U,Sheet1!V:V)</f>
        <v>11234.58361</v>
      </c>
      <c r="M445" s="4">
        <f>LOOKUP($A445,Sheet1!W:W,Sheet1!X:X)</f>
        <v>4.8183100000000003</v>
      </c>
      <c r="N445" s="4">
        <f>LOOKUP($A445,Sheet1!Y:Y,Sheet1!Z:Z)</f>
        <v>117.65</v>
      </c>
      <c r="O445" s="4">
        <f>LOOKUP($A445,Sheet1!AA:AA,Sheet1!AB:AB)</f>
        <v>380.61</v>
      </c>
      <c r="P445" s="4">
        <f>LOOKUP($A445,Sheet1!AC:AC,Sheet1!AD:AD)</f>
        <v>149.86519999999999</v>
      </c>
      <c r="Q445" s="4">
        <f>LOOKUP($A445,Sheet1!AE:AE,Sheet1!AF:AF)</f>
        <v>157.04583</v>
      </c>
    </row>
    <row r="446" spans="1:17" x14ac:dyDescent="0.2">
      <c r="A446" s="2">
        <v>38990</v>
      </c>
      <c r="B446" s="4">
        <f>LOOKUP($A446,Sheet1!A:A,Sheet1!B:B)</f>
        <v>5.3218800000000002</v>
      </c>
      <c r="C446" s="4">
        <f>LOOKUP($A446,Sheet1!C:C,Sheet1!D:D)</f>
        <v>5.25</v>
      </c>
      <c r="D446" s="4">
        <f>LOOKUP($A446,Sheet1!E:E,Sheet1!F:F)</f>
        <v>149.31</v>
      </c>
      <c r="E446" s="4">
        <f>LOOKUP($A446,Sheet1!G:G,Sheet1!H:H)</f>
        <v>4.6276000000000002</v>
      </c>
      <c r="F446" s="4">
        <f>LOOKUP($A446,Sheet1!I:I,Sheet1!J:J)</f>
        <v>848.38</v>
      </c>
      <c r="G446" s="4">
        <f>LOOKUP($A446,Sheet1!K:K,Sheet1!L:L)</f>
        <v>1373.37</v>
      </c>
      <c r="H446" s="4">
        <f>LOOKUP($A446,Sheet1!M:M,Sheet1!N:N)</f>
        <v>1335.85</v>
      </c>
      <c r="I446" s="4">
        <f>LOOKUP($A446,Sheet1!O:O,Sheet1!P:P)</f>
        <v>5252.7873799999998</v>
      </c>
      <c r="J446" s="4">
        <f>LOOKUP($A446,Sheet1!Q:Q,Sheet1!R:R)</f>
        <v>1381.54</v>
      </c>
      <c r="K446" s="4">
        <f>LOOKUP($A446,Sheet1!S:S,Sheet1!T:T)</f>
        <v>8.4960199999999997</v>
      </c>
      <c r="L446" s="4">
        <f>LOOKUP($A446,Sheet1!U:U,Sheet1!V:V)</f>
        <v>11157.425069999999</v>
      </c>
      <c r="M446" s="4">
        <f>LOOKUP($A446,Sheet1!W:W,Sheet1!X:X)</f>
        <v>4.9571199999999997</v>
      </c>
      <c r="N446" s="4">
        <f>LOOKUP($A446,Sheet1!Y:Y,Sheet1!Z:Z)</f>
        <v>117.24</v>
      </c>
      <c r="O446" s="4">
        <f>LOOKUP($A446,Sheet1!AA:AA,Sheet1!AB:AB)</f>
        <v>392.94</v>
      </c>
      <c r="P446" s="4">
        <f>LOOKUP($A446,Sheet1!AC:AC,Sheet1!AD:AD)</f>
        <v>151.3434</v>
      </c>
      <c r="Q446" s="4">
        <f>LOOKUP($A446,Sheet1!AE:AE,Sheet1!AF:AF)</f>
        <v>159.83090999999999</v>
      </c>
    </row>
    <row r="447" spans="1:17" x14ac:dyDescent="0.2">
      <c r="A447" s="2">
        <v>39021</v>
      </c>
      <c r="B447" s="4">
        <f>LOOKUP($A447,Sheet1!A:A,Sheet1!B:B)</f>
        <v>5.32</v>
      </c>
      <c r="C447" s="4">
        <f>LOOKUP($A447,Sheet1!C:C,Sheet1!D:D)</f>
        <v>5.25</v>
      </c>
      <c r="D447" s="4">
        <f>LOOKUP($A447,Sheet1!E:E,Sheet1!F:F)</f>
        <v>150.72999999999999</v>
      </c>
      <c r="E447" s="4">
        <f>LOOKUP($A447,Sheet1!G:G,Sheet1!H:H)</f>
        <v>4.5980999999999996</v>
      </c>
      <c r="F447" s="4">
        <f>LOOKUP($A447,Sheet1!I:I,Sheet1!J:J)</f>
        <v>859.92</v>
      </c>
      <c r="G447" s="4">
        <f>LOOKUP($A447,Sheet1!K:K,Sheet1!L:L)</f>
        <v>1422.93</v>
      </c>
      <c r="H447" s="4">
        <f>LOOKUP($A447,Sheet1!M:M,Sheet1!N:N)</f>
        <v>1377.94</v>
      </c>
      <c r="I447" s="4">
        <f>LOOKUP($A447,Sheet1!O:O,Sheet1!P:P)</f>
        <v>5394.4126100000003</v>
      </c>
      <c r="J447" s="4">
        <f>LOOKUP($A447,Sheet1!Q:Q,Sheet1!R:R)</f>
        <v>1428.6</v>
      </c>
      <c r="K447" s="4">
        <f>LOOKUP($A447,Sheet1!S:S,Sheet1!T:T)</f>
        <v>8.6724599999999992</v>
      </c>
      <c r="L447" s="4">
        <f>LOOKUP($A447,Sheet1!U:U,Sheet1!V:V)</f>
        <v>11695.739809999999</v>
      </c>
      <c r="M447" s="4">
        <f>LOOKUP($A447,Sheet1!W:W,Sheet1!X:X)</f>
        <v>5.2965900000000001</v>
      </c>
      <c r="N447" s="4">
        <f>LOOKUP($A447,Sheet1!Y:Y,Sheet1!Z:Z)</f>
        <v>119.76</v>
      </c>
      <c r="O447" s="4">
        <f>LOOKUP($A447,Sheet1!AA:AA,Sheet1!AB:AB)</f>
        <v>404.6</v>
      </c>
      <c r="P447" s="4">
        <f>LOOKUP($A447,Sheet1!AC:AC,Sheet1!AD:AD)</f>
        <v>157.59395000000001</v>
      </c>
      <c r="Q447" s="4">
        <f>LOOKUP($A447,Sheet1!AE:AE,Sheet1!AF:AF)</f>
        <v>165.84397999999999</v>
      </c>
    </row>
    <row r="448" spans="1:17" x14ac:dyDescent="0.2">
      <c r="A448" s="2">
        <v>39051</v>
      </c>
      <c r="B448" s="4">
        <f>LOOKUP($A448,Sheet1!A:A,Sheet1!B:B)</f>
        <v>5.35</v>
      </c>
      <c r="C448" s="4">
        <f>LOOKUP($A448,Sheet1!C:C,Sheet1!D:D)</f>
        <v>5.25</v>
      </c>
      <c r="D448" s="4">
        <f>LOOKUP($A448,Sheet1!E:E,Sheet1!F:F)</f>
        <v>154.63</v>
      </c>
      <c r="E448" s="4">
        <f>LOOKUP($A448,Sheet1!G:G,Sheet1!H:H)</f>
        <v>4.4581</v>
      </c>
      <c r="F448" s="4">
        <f>LOOKUP($A448,Sheet1!I:I,Sheet1!J:J)</f>
        <v>874.37</v>
      </c>
      <c r="G448" s="4">
        <f>LOOKUP($A448,Sheet1!K:K,Sheet1!L:L)</f>
        <v>1455.17</v>
      </c>
      <c r="H448" s="4">
        <f>LOOKUP($A448,Sheet1!M:M,Sheet1!N:N)</f>
        <v>1400.63</v>
      </c>
      <c r="I448" s="4">
        <f>LOOKUP($A448,Sheet1!O:O,Sheet1!P:P)</f>
        <v>5564.7181600000004</v>
      </c>
      <c r="J448" s="4">
        <f>LOOKUP($A448,Sheet1!Q:Q,Sheet1!R:R)</f>
        <v>1454.33</v>
      </c>
      <c r="K448" s="4">
        <f>LOOKUP($A448,Sheet1!S:S,Sheet1!T:T)</f>
        <v>8.6940899999999992</v>
      </c>
      <c r="L448" s="4">
        <f>LOOKUP($A448,Sheet1!U:U,Sheet1!V:V)</f>
        <v>11902.223379999999</v>
      </c>
      <c r="M448" s="4">
        <f>LOOKUP($A448,Sheet1!W:W,Sheet1!X:X)</f>
        <v>5.8727999999999998</v>
      </c>
      <c r="N448" s="4">
        <f>LOOKUP($A448,Sheet1!Y:Y,Sheet1!Z:Z)</f>
        <v>123.37</v>
      </c>
      <c r="O448" s="4">
        <f>LOOKUP($A448,Sheet1!AA:AA,Sheet1!AB:AB)</f>
        <v>435.33</v>
      </c>
      <c r="P448" s="4">
        <f>LOOKUP($A448,Sheet1!AC:AC,Sheet1!AD:AD)</f>
        <v>162.73648</v>
      </c>
      <c r="Q448" s="4">
        <f>LOOKUP($A448,Sheet1!AE:AE,Sheet1!AF:AF)</f>
        <v>172.44756000000001</v>
      </c>
    </row>
    <row r="449" spans="1:17" x14ac:dyDescent="0.2">
      <c r="A449" s="2">
        <v>39082</v>
      </c>
      <c r="B449" s="4">
        <f>LOOKUP($A449,Sheet1!A:A,Sheet1!B:B)</f>
        <v>5.3218800000000002</v>
      </c>
      <c r="C449" s="4">
        <f>LOOKUP($A449,Sheet1!C:C,Sheet1!D:D)</f>
        <v>5.24</v>
      </c>
      <c r="D449" s="4">
        <f>LOOKUP($A449,Sheet1!E:E,Sheet1!F:F)</f>
        <v>152.11000000000001</v>
      </c>
      <c r="E449" s="4">
        <f>LOOKUP($A449,Sheet1!G:G,Sheet1!H:H)</f>
        <v>4.7022000000000004</v>
      </c>
      <c r="F449" s="4">
        <f>LOOKUP($A449,Sheet1!I:I,Sheet1!J:J)</f>
        <v>883.97</v>
      </c>
      <c r="G449" s="4">
        <f>LOOKUP($A449,Sheet1!K:K,Sheet1!L:L)</f>
        <v>1483.58</v>
      </c>
      <c r="H449" s="4">
        <f>LOOKUP($A449,Sheet1!M:M,Sheet1!N:N)</f>
        <v>1418.3</v>
      </c>
      <c r="I449" s="4">
        <f>LOOKUP($A449,Sheet1!O:O,Sheet1!P:P)</f>
        <v>5679.6558800000003</v>
      </c>
      <c r="J449" s="4">
        <f>LOOKUP($A449,Sheet1!Q:Q,Sheet1!R:R)</f>
        <v>1467.92</v>
      </c>
      <c r="K449" s="4">
        <f>LOOKUP($A449,Sheet1!S:S,Sheet1!T:T)</f>
        <v>8.9175199999999997</v>
      </c>
      <c r="L449" s="4">
        <f>LOOKUP($A449,Sheet1!U:U,Sheet1!V:V)</f>
        <v>12173.48314</v>
      </c>
      <c r="M449" s="4">
        <f>LOOKUP($A449,Sheet1!W:W,Sheet1!X:X)</f>
        <v>6.7235300000000002</v>
      </c>
      <c r="N449" s="4">
        <f>LOOKUP($A449,Sheet1!Y:Y,Sheet1!Z:Z)</f>
        <v>127.13</v>
      </c>
      <c r="O449" s="4">
        <f>LOOKUP($A449,Sheet1!AA:AA,Sheet1!AB:AB)</f>
        <v>453.42</v>
      </c>
      <c r="P449" s="4">
        <f>LOOKUP($A449,Sheet1!AC:AC,Sheet1!AD:AD)</f>
        <v>167.94259</v>
      </c>
      <c r="Q449" s="4">
        <f>LOOKUP($A449,Sheet1!AE:AE,Sheet1!AF:AF)</f>
        <v>178.60543999999999</v>
      </c>
    </row>
    <row r="450" spans="1:17" x14ac:dyDescent="0.2">
      <c r="A450" s="2">
        <v>39113</v>
      </c>
      <c r="B450" s="4">
        <f>LOOKUP($A450,Sheet1!A:A,Sheet1!B:B)</f>
        <v>5.32</v>
      </c>
      <c r="C450" s="4">
        <f>LOOKUP($A450,Sheet1!C:C,Sheet1!D:D)</f>
        <v>5.25</v>
      </c>
      <c r="D450" s="4">
        <f>LOOKUP($A450,Sheet1!E:E,Sheet1!F:F)</f>
        <v>150.16</v>
      </c>
      <c r="E450" s="4">
        <f>LOOKUP($A450,Sheet1!G:G,Sheet1!H:H)</f>
        <v>4.8079999999999998</v>
      </c>
      <c r="F450" s="4">
        <f>LOOKUP($A450,Sheet1!I:I,Sheet1!J:J)</f>
        <v>893.84</v>
      </c>
      <c r="G450" s="4">
        <f>LOOKUP($A450,Sheet1!K:K,Sheet1!L:L)</f>
        <v>1500.23</v>
      </c>
      <c r="H450" s="4">
        <f>LOOKUP($A450,Sheet1!M:M,Sheet1!N:N)</f>
        <v>1438.24</v>
      </c>
      <c r="I450" s="4">
        <f>LOOKUP($A450,Sheet1!O:O,Sheet1!P:P)</f>
        <v>5812.0222999999996</v>
      </c>
      <c r="J450" s="4">
        <f>LOOKUP($A450,Sheet1!Q:Q,Sheet1!R:R)</f>
        <v>1490.93</v>
      </c>
      <c r="K450" s="4">
        <f>LOOKUP($A450,Sheet1!S:S,Sheet1!T:T)</f>
        <v>8.99057</v>
      </c>
      <c r="L450" s="4">
        <f>LOOKUP($A450,Sheet1!U:U,Sheet1!V:V)</f>
        <v>12172.34332</v>
      </c>
      <c r="M450" s="4">
        <f>LOOKUP($A450,Sheet1!W:W,Sheet1!X:X)</f>
        <v>6.4404599999999999</v>
      </c>
      <c r="N450" s="4">
        <f>LOOKUP($A450,Sheet1!Y:Y,Sheet1!Z:Z)</f>
        <v>127.22</v>
      </c>
      <c r="O450" s="4">
        <f>LOOKUP($A450,Sheet1!AA:AA,Sheet1!AB:AB)</f>
        <v>447.58</v>
      </c>
      <c r="P450" s="4">
        <f>LOOKUP($A450,Sheet1!AC:AC,Sheet1!AD:AD)</f>
        <v>168.99771999999999</v>
      </c>
      <c r="Q450" s="4">
        <f>LOOKUP($A450,Sheet1!AE:AE,Sheet1!AF:AF)</f>
        <v>180.40880000000001</v>
      </c>
    </row>
    <row r="451" spans="1:17" x14ac:dyDescent="0.2">
      <c r="A451" s="2">
        <v>39141</v>
      </c>
      <c r="B451" s="4">
        <f>LOOKUP($A451,Sheet1!A:A,Sheet1!B:B)</f>
        <v>5.32</v>
      </c>
      <c r="C451" s="4">
        <f>LOOKUP($A451,Sheet1!C:C,Sheet1!D:D)</f>
        <v>5.26</v>
      </c>
      <c r="D451" s="4">
        <f>LOOKUP($A451,Sheet1!E:E,Sheet1!F:F)</f>
        <v>153.44999999999999</v>
      </c>
      <c r="E451" s="4">
        <f>LOOKUP($A451,Sheet1!G:G,Sheet1!H:H)</f>
        <v>4.5656999999999996</v>
      </c>
      <c r="F451" s="4">
        <f>LOOKUP($A451,Sheet1!I:I,Sheet1!J:J)</f>
        <v>906.34</v>
      </c>
      <c r="G451" s="4">
        <f>LOOKUP($A451,Sheet1!K:K,Sheet1!L:L)</f>
        <v>1490.44</v>
      </c>
      <c r="H451" s="4">
        <f>LOOKUP($A451,Sheet1!M:M,Sheet1!N:N)</f>
        <v>1406.82</v>
      </c>
      <c r="I451" s="4">
        <f>LOOKUP($A451,Sheet1!O:O,Sheet1!P:P)</f>
        <v>5721.9131500000003</v>
      </c>
      <c r="J451" s="4">
        <f>LOOKUP($A451,Sheet1!Q:Q,Sheet1!R:R)</f>
        <v>1462.93</v>
      </c>
      <c r="K451" s="4">
        <f>LOOKUP($A451,Sheet1!S:S,Sheet1!T:T)</f>
        <v>9.3542699999999996</v>
      </c>
      <c r="L451" s="4">
        <f>LOOKUP($A451,Sheet1!U:U,Sheet1!V:V)</f>
        <v>12106.0144</v>
      </c>
      <c r="M451" s="4">
        <f>LOOKUP($A451,Sheet1!W:W,Sheet1!X:X)</f>
        <v>6.3275199999999998</v>
      </c>
      <c r="N451" s="4">
        <f>LOOKUP($A451,Sheet1!Y:Y,Sheet1!Z:Z)</f>
        <v>130.41999999999999</v>
      </c>
      <c r="O451" s="4">
        <f>LOOKUP($A451,Sheet1!AA:AA,Sheet1!AB:AB)</f>
        <v>446.62</v>
      </c>
      <c r="P451" s="4">
        <f>LOOKUP($A451,Sheet1!AC:AC,Sheet1!AD:AD)</f>
        <v>168.24654000000001</v>
      </c>
      <c r="Q451" s="4">
        <f>LOOKUP($A451,Sheet1!AE:AE,Sheet1!AF:AF)</f>
        <v>179.5701</v>
      </c>
    </row>
    <row r="452" spans="1:17" x14ac:dyDescent="0.2">
      <c r="A452" s="2">
        <v>39172</v>
      </c>
      <c r="B452" s="4">
        <f>LOOKUP($A452,Sheet1!A:A,Sheet1!B:B)</f>
        <v>5.32</v>
      </c>
      <c r="C452" s="4">
        <f>LOOKUP($A452,Sheet1!C:C,Sheet1!D:D)</f>
        <v>5.26</v>
      </c>
      <c r="D452" s="4">
        <f>LOOKUP($A452,Sheet1!E:E,Sheet1!F:F)</f>
        <v>153.94999999999999</v>
      </c>
      <c r="E452" s="4">
        <f>LOOKUP($A452,Sheet1!G:G,Sheet1!H:H)</f>
        <v>4.6443000000000003</v>
      </c>
      <c r="F452" s="4">
        <f>LOOKUP($A452,Sheet1!I:I,Sheet1!J:J)</f>
        <v>907.3</v>
      </c>
      <c r="G452" s="4">
        <f>LOOKUP($A452,Sheet1!K:K,Sheet1!L:L)</f>
        <v>1514.18</v>
      </c>
      <c r="H452" s="4">
        <f>LOOKUP($A452,Sheet1!M:M,Sheet1!N:N)</f>
        <v>1420.86</v>
      </c>
      <c r="I452" s="4">
        <f>LOOKUP($A452,Sheet1!O:O,Sheet1!P:P)</f>
        <v>5924.0720600000004</v>
      </c>
      <c r="J452" s="4">
        <f>LOOKUP($A452,Sheet1!Q:Q,Sheet1!R:R)</f>
        <v>1478.56</v>
      </c>
      <c r="K452" s="4">
        <f>LOOKUP($A452,Sheet1!S:S,Sheet1!T:T)</f>
        <v>9.2132299999999994</v>
      </c>
      <c r="L452" s="4">
        <f>LOOKUP($A452,Sheet1!U:U,Sheet1!V:V)</f>
        <v>12418.559600000001</v>
      </c>
      <c r="M452" s="4">
        <f>LOOKUP($A452,Sheet1!W:W,Sheet1!X:X)</f>
        <v>6.56942</v>
      </c>
      <c r="N452" s="4">
        <f>LOOKUP($A452,Sheet1!Y:Y,Sheet1!Z:Z)</f>
        <v>129.78</v>
      </c>
      <c r="O452" s="4">
        <f>LOOKUP($A452,Sheet1!AA:AA,Sheet1!AB:AB)</f>
        <v>455.75</v>
      </c>
      <c r="P452" s="4">
        <f>LOOKUP($A452,Sheet1!AC:AC,Sheet1!AD:AD)</f>
        <v>174.25341</v>
      </c>
      <c r="Q452" s="4">
        <f>LOOKUP($A452,Sheet1!AE:AE,Sheet1!AF:AF)</f>
        <v>186.63242</v>
      </c>
    </row>
    <row r="453" spans="1:17" x14ac:dyDescent="0.2">
      <c r="A453" s="2">
        <v>39202</v>
      </c>
      <c r="B453" s="4">
        <f>LOOKUP($A453,Sheet1!A:A,Sheet1!B:B)</f>
        <v>5.32</v>
      </c>
      <c r="C453" s="4">
        <f>LOOKUP($A453,Sheet1!C:C,Sheet1!D:D)</f>
        <v>5.25</v>
      </c>
      <c r="D453" s="4">
        <f>LOOKUP($A453,Sheet1!E:E,Sheet1!F:F)</f>
        <v>155.62</v>
      </c>
      <c r="E453" s="4">
        <f>LOOKUP($A453,Sheet1!G:G,Sheet1!H:H)</f>
        <v>4.6222000000000003</v>
      </c>
      <c r="F453" s="4">
        <f>LOOKUP($A453,Sheet1!I:I,Sheet1!J:J)</f>
        <v>919.09</v>
      </c>
      <c r="G453" s="4">
        <f>LOOKUP($A453,Sheet1!K:K,Sheet1!L:L)</f>
        <v>1577.86</v>
      </c>
      <c r="H453" s="4">
        <f>LOOKUP($A453,Sheet1!M:M,Sheet1!N:N)</f>
        <v>1482.37</v>
      </c>
      <c r="I453" s="4">
        <f>LOOKUP($A453,Sheet1!O:O,Sheet1!P:P)</f>
        <v>6320.0712100000001</v>
      </c>
      <c r="J453" s="4">
        <f>LOOKUP($A453,Sheet1!Q:Q,Sheet1!R:R)</f>
        <v>1542.31</v>
      </c>
      <c r="K453" s="4">
        <f>LOOKUP($A453,Sheet1!S:S,Sheet1!T:T)</f>
        <v>9.0031400000000001</v>
      </c>
      <c r="L453" s="4">
        <f>LOOKUP($A453,Sheet1!U:U,Sheet1!V:V)</f>
        <v>12906.139429999999</v>
      </c>
      <c r="M453" s="4">
        <f>LOOKUP($A453,Sheet1!W:W,Sheet1!X:X)</f>
        <v>6.7985299999999995</v>
      </c>
      <c r="N453" s="4">
        <f>LOOKUP($A453,Sheet1!Y:Y,Sheet1!Z:Z)</f>
        <v>130.08000000000001</v>
      </c>
      <c r="O453" s="4">
        <f>LOOKUP($A453,Sheet1!AA:AA,Sheet1!AB:AB)</f>
        <v>475.08</v>
      </c>
      <c r="P453" s="4">
        <f>LOOKUP($A453,Sheet1!AC:AC,Sheet1!AD:AD)</f>
        <v>184.12730999999999</v>
      </c>
      <c r="Q453" s="4">
        <f>LOOKUP($A453,Sheet1!AE:AE,Sheet1!AF:AF)</f>
        <v>198.89673999999999</v>
      </c>
    </row>
    <row r="454" spans="1:17" x14ac:dyDescent="0.2">
      <c r="A454" s="2">
        <v>39233</v>
      </c>
      <c r="B454" s="4">
        <f>LOOKUP($A454,Sheet1!A:A,Sheet1!B:B)</f>
        <v>5.32</v>
      </c>
      <c r="C454" s="4">
        <f>LOOKUP($A454,Sheet1!C:C,Sheet1!D:D)</f>
        <v>5.25</v>
      </c>
      <c r="D454" s="4">
        <f>LOOKUP($A454,Sheet1!E:E,Sheet1!F:F)</f>
        <v>152.86000000000001</v>
      </c>
      <c r="E454" s="4">
        <f>LOOKUP($A454,Sheet1!G:G,Sheet1!H:H)</f>
        <v>4.8879000000000001</v>
      </c>
      <c r="F454" s="4">
        <f>LOOKUP($A454,Sheet1!I:I,Sheet1!J:J)</f>
        <v>925.96</v>
      </c>
      <c r="G454" s="4">
        <f>LOOKUP($A454,Sheet1!K:K,Sheet1!L:L)</f>
        <v>1616.87</v>
      </c>
      <c r="H454" s="4">
        <f>LOOKUP($A454,Sheet1!M:M,Sheet1!N:N)</f>
        <v>1530.62</v>
      </c>
      <c r="I454" s="4">
        <f>LOOKUP($A454,Sheet1!O:O,Sheet1!P:P)</f>
        <v>6267.1886299999996</v>
      </c>
      <c r="J454" s="4">
        <f>LOOKUP($A454,Sheet1!Q:Q,Sheet1!R:R)</f>
        <v>1598.33</v>
      </c>
      <c r="K454" s="4">
        <f>LOOKUP($A454,Sheet1!S:S,Sheet1!T:T)</f>
        <v>9.1389499999999995</v>
      </c>
      <c r="L454" s="4">
        <f>LOOKUP($A454,Sheet1!U:U,Sheet1!V:V)</f>
        <v>13105.73683</v>
      </c>
      <c r="M454" s="4">
        <f>LOOKUP($A454,Sheet1!W:W,Sheet1!X:X)</f>
        <v>7.2572799999999997</v>
      </c>
      <c r="N454" s="4">
        <f>LOOKUP($A454,Sheet1!Y:Y,Sheet1!Z:Z)</f>
        <v>134.01</v>
      </c>
      <c r="O454" s="4">
        <f>LOOKUP($A454,Sheet1!AA:AA,Sheet1!AB:AB)</f>
        <v>500.81</v>
      </c>
      <c r="P454" s="4">
        <f>LOOKUP($A454,Sheet1!AC:AC,Sheet1!AD:AD)</f>
        <v>185.72466</v>
      </c>
      <c r="Q454" s="4">
        <f>LOOKUP($A454,Sheet1!AE:AE,Sheet1!AF:AF)</f>
        <v>200.37374</v>
      </c>
    </row>
    <row r="455" spans="1:17" x14ac:dyDescent="0.2">
      <c r="A455" s="2">
        <v>39263</v>
      </c>
      <c r="B455" s="4">
        <f>LOOKUP($A455,Sheet1!A:A,Sheet1!B:B)</f>
        <v>5.32</v>
      </c>
      <c r="C455" s="4">
        <f>LOOKUP($A455,Sheet1!C:C,Sheet1!D:D)</f>
        <v>5.25</v>
      </c>
      <c r="D455" s="4">
        <f>LOOKUP($A455,Sheet1!E:E,Sheet1!F:F)</f>
        <v>152.05000000000001</v>
      </c>
      <c r="E455" s="4">
        <f>LOOKUP($A455,Sheet1!G:G,Sheet1!H:H)</f>
        <v>5.0244</v>
      </c>
      <c r="F455" s="4">
        <f>LOOKUP($A455,Sheet1!I:I,Sheet1!J:J)</f>
        <v>909.33</v>
      </c>
      <c r="G455" s="4">
        <f>LOOKUP($A455,Sheet1!K:K,Sheet1!L:L)</f>
        <v>1602.36</v>
      </c>
      <c r="H455" s="4">
        <f>LOOKUP($A455,Sheet1!M:M,Sheet1!N:N)</f>
        <v>1503.35</v>
      </c>
      <c r="I455" s="4">
        <f>LOOKUP($A455,Sheet1!O:O,Sheet1!P:P)</f>
        <v>6150.5032499999998</v>
      </c>
      <c r="J455" s="4">
        <f>LOOKUP($A455,Sheet1!Q:Q,Sheet1!R:R)</f>
        <v>1571.37</v>
      </c>
      <c r="K455" s="4">
        <f>LOOKUP($A455,Sheet1!S:S,Sheet1!T:T)</f>
        <v>9.1285500000000006</v>
      </c>
      <c r="L455" s="4">
        <f>LOOKUP($A455,Sheet1!U:U,Sheet1!V:V)</f>
        <v>13262.715889999999</v>
      </c>
      <c r="M455" s="4">
        <f>LOOKUP($A455,Sheet1!W:W,Sheet1!X:X)</f>
        <v>8.0784699999999994</v>
      </c>
      <c r="N455" s="4">
        <f>LOOKUP($A455,Sheet1!Y:Y,Sheet1!Z:Z)</f>
        <v>136.25</v>
      </c>
      <c r="O455" s="4">
        <f>LOOKUP($A455,Sheet1!AA:AA,Sheet1!AB:AB)</f>
        <v>524.84</v>
      </c>
      <c r="P455" s="4">
        <f>LOOKUP($A455,Sheet1!AC:AC,Sheet1!AD:AD)</f>
        <v>185.87487999999999</v>
      </c>
      <c r="Q455" s="4">
        <f>LOOKUP($A455,Sheet1!AE:AE,Sheet1!AF:AF)</f>
        <v>199.30644000000001</v>
      </c>
    </row>
    <row r="456" spans="1:17" x14ac:dyDescent="0.2">
      <c r="A456" s="2">
        <v>39294</v>
      </c>
      <c r="B456" s="4">
        <f>LOOKUP($A456,Sheet1!A:A,Sheet1!B:B)</f>
        <v>5.32</v>
      </c>
      <c r="C456" s="4">
        <f>LOOKUP($A456,Sheet1!C:C,Sheet1!D:D)</f>
        <v>5.26</v>
      </c>
      <c r="D456" s="4">
        <f>LOOKUP($A456,Sheet1!E:E,Sheet1!F:F)</f>
        <v>156.1</v>
      </c>
      <c r="E456" s="4">
        <f>LOOKUP($A456,Sheet1!G:G,Sheet1!H:H)</f>
        <v>4.7388000000000003</v>
      </c>
      <c r="F456" s="4">
        <f>LOOKUP($A456,Sheet1!I:I,Sheet1!J:J)</f>
        <v>877.13</v>
      </c>
      <c r="G456" s="4">
        <f>LOOKUP($A456,Sheet1!K:K,Sheet1!L:L)</f>
        <v>1565.81</v>
      </c>
      <c r="H456" s="4">
        <f>LOOKUP($A456,Sheet1!M:M,Sheet1!N:N)</f>
        <v>1455.27</v>
      </c>
      <c r="I456" s="4">
        <f>LOOKUP($A456,Sheet1!O:O,Sheet1!P:P)</f>
        <v>6042.0940199999995</v>
      </c>
      <c r="J456" s="4">
        <f>LOOKUP($A456,Sheet1!Q:Q,Sheet1!R:R)</f>
        <v>1524.51</v>
      </c>
      <c r="K456" s="4">
        <f>LOOKUP($A456,Sheet1!S:S,Sheet1!T:T)</f>
        <v>9.0805100000000003</v>
      </c>
      <c r="L456" s="4">
        <f>LOOKUP($A456,Sheet1!U:U,Sheet1!V:V)</f>
        <v>12949.79981</v>
      </c>
      <c r="M456" s="4">
        <f>LOOKUP($A456,Sheet1!W:W,Sheet1!X:X)</f>
        <v>8.9059100000000004</v>
      </c>
      <c r="N456" s="4">
        <f>LOOKUP($A456,Sheet1!Y:Y,Sheet1!Z:Z)</f>
        <v>139.81</v>
      </c>
      <c r="O456" s="4">
        <f>LOOKUP($A456,Sheet1!AA:AA,Sheet1!AB:AB)</f>
        <v>560.9</v>
      </c>
      <c r="P456" s="4">
        <f>LOOKUP($A456,Sheet1!AC:AC,Sheet1!AD:AD)</f>
        <v>181.39994999999999</v>
      </c>
      <c r="Q456" s="4">
        <f>LOOKUP($A456,Sheet1!AE:AE,Sheet1!AF:AF)</f>
        <v>194.85139000000001</v>
      </c>
    </row>
    <row r="457" spans="1:17" x14ac:dyDescent="0.2">
      <c r="A457" s="2">
        <v>39325</v>
      </c>
      <c r="B457" s="4">
        <f>LOOKUP($A457,Sheet1!A:A,Sheet1!B:B)</f>
        <v>5.72</v>
      </c>
      <c r="C457" s="4">
        <f>LOOKUP($A457,Sheet1!C:C,Sheet1!D:D)</f>
        <v>5.0199999999999996</v>
      </c>
      <c r="D457" s="4">
        <f>LOOKUP($A457,Sheet1!E:E,Sheet1!F:F)</f>
        <v>158.46</v>
      </c>
      <c r="E457" s="4">
        <f>LOOKUP($A457,Sheet1!G:G,Sheet1!H:H)</f>
        <v>4.5292000000000003</v>
      </c>
      <c r="F457" s="4">
        <f>LOOKUP($A457,Sheet1!I:I,Sheet1!J:J)</f>
        <v>889.09</v>
      </c>
      <c r="G457" s="4">
        <f>LOOKUP($A457,Sheet1!K:K,Sheet1!L:L)</f>
        <v>1561.59</v>
      </c>
      <c r="H457" s="4">
        <f>LOOKUP($A457,Sheet1!M:M,Sheet1!N:N)</f>
        <v>1473.99</v>
      </c>
      <c r="I457" s="4">
        <f>LOOKUP($A457,Sheet1!O:O,Sheet1!P:P)</f>
        <v>5991.2594799999997</v>
      </c>
      <c r="J457" s="4">
        <f>LOOKUP($A457,Sheet1!Q:Q,Sheet1!R:R)</f>
        <v>1542.78</v>
      </c>
      <c r="K457" s="4">
        <f>LOOKUP($A457,Sheet1!S:S,Sheet1!T:T)</f>
        <v>8.8234499999999993</v>
      </c>
      <c r="L457" s="4">
        <f>LOOKUP($A457,Sheet1!U:U,Sheet1!V:V)</f>
        <v>12711.23439</v>
      </c>
      <c r="M457" s="4">
        <f>LOOKUP($A457,Sheet1!W:W,Sheet1!X:X)</f>
        <v>9.5531900000000007</v>
      </c>
      <c r="N457" s="4">
        <f>LOOKUP($A457,Sheet1!Y:Y,Sheet1!Z:Z)</f>
        <v>136.44999999999999</v>
      </c>
      <c r="O457" s="4">
        <f>LOOKUP($A457,Sheet1!AA:AA,Sheet1!AB:AB)</f>
        <v>551.77</v>
      </c>
      <c r="P457" s="4">
        <f>LOOKUP($A457,Sheet1!AC:AC,Sheet1!AD:AD)</f>
        <v>178.88900000000001</v>
      </c>
      <c r="Q457" s="4">
        <f>LOOKUP($A457,Sheet1!AE:AE,Sheet1!AF:AF)</f>
        <v>192.28122999999999</v>
      </c>
    </row>
    <row r="458" spans="1:17" x14ac:dyDescent="0.2">
      <c r="A458" s="2">
        <v>39355</v>
      </c>
      <c r="B458" s="4">
        <f>LOOKUP($A458,Sheet1!A:A,Sheet1!B:B)</f>
        <v>5.1237500000000002</v>
      </c>
      <c r="C458" s="4">
        <f>LOOKUP($A458,Sheet1!C:C,Sheet1!D:D)</f>
        <v>4.9399999999999995</v>
      </c>
      <c r="D458" s="4">
        <f>LOOKUP($A458,Sheet1!E:E,Sheet1!F:F)</f>
        <v>162.43</v>
      </c>
      <c r="E458" s="4">
        <f>LOOKUP($A458,Sheet1!G:G,Sheet1!H:H)</f>
        <v>4.5865</v>
      </c>
      <c r="F458" s="4">
        <f>LOOKUP($A458,Sheet1!I:I,Sheet1!J:J)</f>
        <v>912.36</v>
      </c>
      <c r="G458" s="4">
        <f>LOOKUP($A458,Sheet1!K:K,Sheet1!L:L)</f>
        <v>1633.58</v>
      </c>
      <c r="H458" s="4">
        <f>LOOKUP($A458,Sheet1!M:M,Sheet1!N:N)</f>
        <v>1526.75</v>
      </c>
      <c r="I458" s="4">
        <f>LOOKUP($A458,Sheet1!O:O,Sheet1!P:P)</f>
        <v>6226.9825799999999</v>
      </c>
      <c r="J458" s="4">
        <f>LOOKUP($A458,Sheet1!Q:Q,Sheet1!R:R)</f>
        <v>1605.83</v>
      </c>
      <c r="K458" s="4">
        <f>LOOKUP($A458,Sheet1!S:S,Sheet1!T:T)</f>
        <v>8.9999599999999997</v>
      </c>
      <c r="L458" s="4">
        <f>LOOKUP($A458,Sheet1!U:U,Sheet1!V:V)</f>
        <v>13195.504999999999</v>
      </c>
      <c r="M458" s="4">
        <f>LOOKUP($A458,Sheet1!W:W,Sheet1!X:X)</f>
        <v>11.4009</v>
      </c>
      <c r="N458" s="4">
        <f>LOOKUP($A458,Sheet1!Y:Y,Sheet1!Z:Z)</f>
        <v>144.75</v>
      </c>
      <c r="O458" s="4">
        <f>LOOKUP($A458,Sheet1!AA:AA,Sheet1!AB:AB)</f>
        <v>617.71</v>
      </c>
      <c r="P458" s="4">
        <f>LOOKUP($A458,Sheet1!AC:AC,Sheet1!AD:AD)</f>
        <v>187.96338</v>
      </c>
      <c r="Q458" s="4">
        <f>LOOKUP($A458,Sheet1!AE:AE,Sheet1!AF:AF)</f>
        <v>203.48931999999999</v>
      </c>
    </row>
    <row r="459" spans="1:17" x14ac:dyDescent="0.2">
      <c r="A459" s="2">
        <v>39386</v>
      </c>
      <c r="B459" s="4">
        <f>LOOKUP($A459,Sheet1!A:A,Sheet1!B:B)</f>
        <v>4.7062499999999998</v>
      </c>
      <c r="C459" s="4">
        <f>LOOKUP($A459,Sheet1!C:C,Sheet1!D:D)</f>
        <v>4.76</v>
      </c>
      <c r="D459" s="4">
        <f>LOOKUP($A459,Sheet1!E:E,Sheet1!F:F)</f>
        <v>165.14</v>
      </c>
      <c r="E459" s="4">
        <f>LOOKUP($A459,Sheet1!G:G,Sheet1!H:H)</f>
        <v>4.4707999999999997</v>
      </c>
      <c r="F459" s="4">
        <f>LOOKUP($A459,Sheet1!I:I,Sheet1!J:J)</f>
        <v>917.83</v>
      </c>
      <c r="G459" s="4">
        <f>LOOKUP($A459,Sheet1!K:K,Sheet1!L:L)</f>
        <v>1682.35</v>
      </c>
      <c r="H459" s="4">
        <f>LOOKUP($A459,Sheet1!M:M,Sheet1!N:N)</f>
        <v>1549.38</v>
      </c>
      <c r="I459" s="4">
        <f>LOOKUP($A459,Sheet1!O:O,Sheet1!P:P)</f>
        <v>6360.2278800000004</v>
      </c>
      <c r="J459" s="4">
        <f>LOOKUP($A459,Sheet1!Q:Q,Sheet1!R:R)</f>
        <v>1640.89</v>
      </c>
      <c r="K459" s="4">
        <f>LOOKUP($A459,Sheet1!S:S,Sheet1!T:T)</f>
        <v>8.9539799999999996</v>
      </c>
      <c r="L459" s="4">
        <f>LOOKUP($A459,Sheet1!U:U,Sheet1!V:V)</f>
        <v>13974.2066</v>
      </c>
      <c r="M459" s="4">
        <f>LOOKUP($A459,Sheet1!W:W,Sheet1!X:X)</f>
        <v>13.28579</v>
      </c>
      <c r="N459" s="4">
        <f>LOOKUP($A459,Sheet1!Y:Y,Sheet1!Z:Z)</f>
        <v>151.25</v>
      </c>
      <c r="O459" s="4">
        <f>LOOKUP($A459,Sheet1!AA:AA,Sheet1!AB:AB)</f>
        <v>683.34</v>
      </c>
      <c r="P459" s="4">
        <f>LOOKUP($A459,Sheet1!AC:AC,Sheet1!AD:AD)</f>
        <v>196.29561000000001</v>
      </c>
      <c r="Q459" s="4">
        <f>LOOKUP($A459,Sheet1!AE:AE,Sheet1!AF:AF)</f>
        <v>211.29026999999999</v>
      </c>
    </row>
    <row r="460" spans="1:17" x14ac:dyDescent="0.2">
      <c r="A460" s="2">
        <v>39416</v>
      </c>
      <c r="B460" s="4">
        <f>LOOKUP($A460,Sheet1!A:A,Sheet1!B:B)</f>
        <v>5.2362500000000001</v>
      </c>
      <c r="C460" s="4">
        <f>LOOKUP($A460,Sheet1!C:C,Sheet1!D:D)</f>
        <v>4.49</v>
      </c>
      <c r="D460" s="4">
        <f>LOOKUP($A460,Sheet1!E:E,Sheet1!F:F)</f>
        <v>169.12</v>
      </c>
      <c r="E460" s="4">
        <f>LOOKUP($A460,Sheet1!G:G,Sheet1!H:H)</f>
        <v>3.9379</v>
      </c>
      <c r="F460" s="4">
        <f>LOOKUP($A460,Sheet1!I:I,Sheet1!J:J)</f>
        <v>897.92</v>
      </c>
      <c r="G460" s="4">
        <f>LOOKUP($A460,Sheet1!K:K,Sheet1!L:L)</f>
        <v>1610.94</v>
      </c>
      <c r="H460" s="4">
        <f>LOOKUP($A460,Sheet1!M:M,Sheet1!N:N)</f>
        <v>1481.14</v>
      </c>
      <c r="I460" s="4">
        <f>LOOKUP($A460,Sheet1!O:O,Sheet1!P:P)</f>
        <v>6352.3838599999999</v>
      </c>
      <c r="J460" s="4">
        <f>LOOKUP($A460,Sheet1!Q:Q,Sheet1!R:R)</f>
        <v>1558.8</v>
      </c>
      <c r="K460" s="4">
        <f>LOOKUP($A460,Sheet1!S:S,Sheet1!T:T)</f>
        <v>8.7855000000000008</v>
      </c>
      <c r="L460" s="4">
        <f>LOOKUP($A460,Sheet1!U:U,Sheet1!V:V)</f>
        <v>13239.371499999999</v>
      </c>
      <c r="M460" s="4">
        <f>LOOKUP($A460,Sheet1!W:W,Sheet1!X:X)</f>
        <v>11.479229999999999</v>
      </c>
      <c r="N460" s="4">
        <f>LOOKUP($A460,Sheet1!Y:Y,Sheet1!Z:Z)</f>
        <v>143.62</v>
      </c>
      <c r="O460" s="4">
        <f>LOOKUP($A460,Sheet1!AA:AA,Sheet1!AB:AB)</f>
        <v>624.35</v>
      </c>
      <c r="P460" s="4">
        <f>LOOKUP($A460,Sheet1!AC:AC,Sheet1!AD:AD)</f>
        <v>190.00745000000001</v>
      </c>
      <c r="Q460" s="4">
        <f>LOOKUP($A460,Sheet1!AE:AE,Sheet1!AF:AF)</f>
        <v>206.93002999999999</v>
      </c>
    </row>
    <row r="461" spans="1:17" x14ac:dyDescent="0.2">
      <c r="A461" s="2">
        <v>39447</v>
      </c>
      <c r="B461" s="4">
        <f>LOOKUP($A461,Sheet1!A:A,Sheet1!B:B)</f>
        <v>4.5999999999999996</v>
      </c>
      <c r="C461" s="4">
        <f>LOOKUP($A461,Sheet1!C:C,Sheet1!D:D)</f>
        <v>4.24</v>
      </c>
      <c r="D461" s="4">
        <f>LOOKUP($A461,Sheet1!E:E,Sheet1!F:F)</f>
        <v>168.44</v>
      </c>
      <c r="E461" s="4">
        <f>LOOKUP($A461,Sheet1!G:G,Sheet1!H:H)</f>
        <v>4.0232000000000001</v>
      </c>
      <c r="F461" s="4">
        <f>LOOKUP($A461,Sheet1!I:I,Sheet1!J:J)</f>
        <v>900.54</v>
      </c>
      <c r="G461" s="4">
        <f>LOOKUP($A461,Sheet1!K:K,Sheet1!L:L)</f>
        <v>1588.8</v>
      </c>
      <c r="H461" s="4">
        <f>LOOKUP($A461,Sheet1!M:M,Sheet1!N:N)</f>
        <v>1468.36</v>
      </c>
      <c r="I461" s="4">
        <f>LOOKUP($A461,Sheet1!O:O,Sheet1!P:P)</f>
        <v>6143.3868000000002</v>
      </c>
      <c r="J461" s="4">
        <f>LOOKUP($A461,Sheet1!Q:Q,Sheet1!R:R)</f>
        <v>1551.27</v>
      </c>
      <c r="K461" s="4">
        <f>LOOKUP($A461,Sheet1!S:S,Sheet1!T:T)</f>
        <v>8.4232300000000002</v>
      </c>
      <c r="L461" s="4">
        <f>LOOKUP($A461,Sheet1!U:U,Sheet1!V:V)</f>
        <v>12802.095439999999</v>
      </c>
      <c r="M461" s="4">
        <f>LOOKUP($A461,Sheet1!W:W,Sheet1!X:X)</f>
        <v>10.965669999999999</v>
      </c>
      <c r="N461" s="4">
        <f>LOOKUP($A461,Sheet1!Y:Y,Sheet1!Z:Z)</f>
        <v>140.24</v>
      </c>
      <c r="O461" s="4">
        <f>LOOKUP($A461,Sheet1!AA:AA,Sheet1!AB:AB)</f>
        <v>621.55999999999995</v>
      </c>
      <c r="P461" s="4">
        <f>LOOKUP($A461,Sheet1!AC:AC,Sheet1!AD:AD)</f>
        <v>185.83115000000001</v>
      </c>
      <c r="Q461" s="4">
        <f>LOOKUP($A461,Sheet1!AE:AE,Sheet1!AF:AF)</f>
        <v>203.33076</v>
      </c>
    </row>
    <row r="462" spans="1:17" x14ac:dyDescent="0.2">
      <c r="A462" s="2">
        <v>39478</v>
      </c>
      <c r="B462" s="4">
        <f>LOOKUP($A462,Sheet1!A:A,Sheet1!B:B)</f>
        <v>3.1437499999999998</v>
      </c>
      <c r="C462" s="4">
        <f>LOOKUP($A462,Sheet1!C:C,Sheet1!D:D)</f>
        <v>3.94</v>
      </c>
      <c r="D462" s="4">
        <f>LOOKUP($A462,Sheet1!E:E,Sheet1!F:F)</f>
        <v>174.27</v>
      </c>
      <c r="E462" s="4">
        <f>LOOKUP($A462,Sheet1!G:G,Sheet1!H:H)</f>
        <v>3.5930999999999997</v>
      </c>
      <c r="F462" s="4">
        <f>LOOKUP($A462,Sheet1!I:I,Sheet1!J:J)</f>
        <v>888.52</v>
      </c>
      <c r="G462" s="4">
        <f>LOOKUP($A462,Sheet1!K:K,Sheet1!L:L)</f>
        <v>1466.35</v>
      </c>
      <c r="H462" s="4">
        <f>LOOKUP($A462,Sheet1!M:M,Sheet1!N:N)</f>
        <v>1378.55</v>
      </c>
      <c r="I462" s="4">
        <f>LOOKUP($A462,Sheet1!O:O,Sheet1!P:P)</f>
        <v>5757.9940699999997</v>
      </c>
      <c r="J462" s="4">
        <f>LOOKUP($A462,Sheet1!Q:Q,Sheet1!R:R)</f>
        <v>1454.93</v>
      </c>
      <c r="K462" s="4">
        <f>LOOKUP($A462,Sheet1!S:S,Sheet1!T:T)</f>
        <v>8.0345899999999997</v>
      </c>
      <c r="L462" s="4">
        <f>LOOKUP($A462,Sheet1!U:U,Sheet1!V:V)</f>
        <v>11693.745849999999</v>
      </c>
      <c r="M462" s="4">
        <f>LOOKUP($A462,Sheet1!W:W,Sheet1!X:X)</f>
        <v>8.6028300000000009</v>
      </c>
      <c r="N462" s="4">
        <f>LOOKUP($A462,Sheet1!Y:Y,Sheet1!Z:Z)</f>
        <v>127.59</v>
      </c>
      <c r="O462" s="4">
        <f>LOOKUP($A462,Sheet1!AA:AA,Sheet1!AB:AB)</f>
        <v>534.80999999999995</v>
      </c>
      <c r="P462" s="4">
        <f>LOOKUP($A462,Sheet1!AC:AC,Sheet1!AD:AD)</f>
        <v>167.23423</v>
      </c>
      <c r="Q462" s="4">
        <f>LOOKUP($A462,Sheet1!AE:AE,Sheet1!AF:AF)</f>
        <v>181.52903000000001</v>
      </c>
    </row>
    <row r="463" spans="1:17" x14ac:dyDescent="0.2">
      <c r="A463" s="2">
        <v>39507</v>
      </c>
      <c r="B463" s="4">
        <f>LOOKUP($A463,Sheet1!A:A,Sheet1!B:B)</f>
        <v>3.11063</v>
      </c>
      <c r="C463" s="4">
        <f>LOOKUP($A463,Sheet1!C:C,Sheet1!D:D)</f>
        <v>2.98</v>
      </c>
      <c r="D463" s="4">
        <f>LOOKUP($A463,Sheet1!E:E,Sheet1!F:F)</f>
        <v>178.4</v>
      </c>
      <c r="E463" s="4">
        <f>LOOKUP($A463,Sheet1!G:G,Sheet1!H:H)</f>
        <v>3.5091999999999999</v>
      </c>
      <c r="F463" s="4">
        <f>LOOKUP($A463,Sheet1!I:I,Sheet1!J:J)</f>
        <v>876.4</v>
      </c>
      <c r="G463" s="4">
        <f>LOOKUP($A463,Sheet1!K:K,Sheet1!L:L)</f>
        <v>1455.56</v>
      </c>
      <c r="H463" s="4">
        <f>LOOKUP($A463,Sheet1!M:M,Sheet1!N:N)</f>
        <v>1330.63</v>
      </c>
      <c r="I463" s="4">
        <f>LOOKUP($A463,Sheet1!O:O,Sheet1!P:P)</f>
        <v>5928.8654999999999</v>
      </c>
      <c r="J463" s="4">
        <f>LOOKUP($A463,Sheet1!Q:Q,Sheet1!R:R)</f>
        <v>1417.43</v>
      </c>
      <c r="K463" s="4">
        <f>LOOKUP($A463,Sheet1!S:S,Sheet1!T:T)</f>
        <v>8.0883400000000005</v>
      </c>
      <c r="L463" s="4">
        <f>LOOKUP($A463,Sheet1!U:U,Sheet1!V:V)</f>
        <v>11682.100399999999</v>
      </c>
      <c r="M463" s="4">
        <f>LOOKUP($A463,Sheet1!W:W,Sheet1!X:X)</f>
        <v>9.5319800000000008</v>
      </c>
      <c r="N463" s="4">
        <f>LOOKUP($A463,Sheet1!Y:Y,Sheet1!Z:Z)</f>
        <v>131.30000000000001</v>
      </c>
      <c r="O463" s="4">
        <f>LOOKUP($A463,Sheet1!AA:AA,Sheet1!AB:AB)</f>
        <v>565.09</v>
      </c>
      <c r="P463" s="4">
        <f>LOOKUP($A463,Sheet1!AC:AC,Sheet1!AD:AD)</f>
        <v>169.0728</v>
      </c>
      <c r="Q463" s="4">
        <f>LOOKUP($A463,Sheet1!AE:AE,Sheet1!AF:AF)</f>
        <v>184.74045000000001</v>
      </c>
    </row>
    <row r="464" spans="1:17" x14ac:dyDescent="0.2">
      <c r="A464" s="2">
        <v>39538</v>
      </c>
      <c r="B464" s="4">
        <f>LOOKUP($A464,Sheet1!A:A,Sheet1!B:B)</f>
        <v>2.7031299999999998</v>
      </c>
      <c r="C464" s="4">
        <f>LOOKUP($A464,Sheet1!C:C,Sheet1!D:D)</f>
        <v>2.61</v>
      </c>
      <c r="D464" s="4">
        <f>LOOKUP($A464,Sheet1!E:E,Sheet1!F:F)</f>
        <v>183.39</v>
      </c>
      <c r="E464" s="4">
        <f>LOOKUP($A464,Sheet1!G:G,Sheet1!H:H)</f>
        <v>3.4096000000000002</v>
      </c>
      <c r="F464" s="4">
        <f>LOOKUP($A464,Sheet1!I:I,Sheet1!J:J)</f>
        <v>873.38</v>
      </c>
      <c r="G464" s="4">
        <f>LOOKUP($A464,Sheet1!K:K,Sheet1!L:L)</f>
        <v>1437.4</v>
      </c>
      <c r="H464" s="4">
        <f>LOOKUP($A464,Sheet1!M:M,Sheet1!N:N)</f>
        <v>1322.7</v>
      </c>
      <c r="I464" s="4">
        <f>LOOKUP($A464,Sheet1!O:O,Sheet1!P:P)</f>
        <v>6008.3352299999997</v>
      </c>
      <c r="J464" s="4">
        <f>LOOKUP($A464,Sheet1!Q:Q,Sheet1!R:R)</f>
        <v>1403.45</v>
      </c>
      <c r="K464" s="4">
        <f>LOOKUP($A464,Sheet1!S:S,Sheet1!T:T)</f>
        <v>7.6768000000000001</v>
      </c>
      <c r="L464" s="4">
        <f>LOOKUP($A464,Sheet1!U:U,Sheet1!V:V)</f>
        <v>11327.79205</v>
      </c>
      <c r="M464" s="4">
        <f>LOOKUP($A464,Sheet1!W:W,Sheet1!X:X)</f>
        <v>8.3703699999999994</v>
      </c>
      <c r="N464" s="4">
        <f>LOOKUP($A464,Sheet1!Y:Y,Sheet1!Z:Z)</f>
        <v>124.08</v>
      </c>
      <c r="O464" s="4">
        <f>LOOKUP($A464,Sheet1!AA:AA,Sheet1!AB:AB)</f>
        <v>529.94000000000005</v>
      </c>
      <c r="P464" s="4">
        <f>LOOKUP($A464,Sheet1!AC:AC,Sheet1!AD:AD)</f>
        <v>168.81628000000001</v>
      </c>
      <c r="Q464" s="4">
        <f>LOOKUP($A464,Sheet1!AE:AE,Sheet1!AF:AF)</f>
        <v>187.09951000000001</v>
      </c>
    </row>
    <row r="465" spans="1:17" x14ac:dyDescent="0.2">
      <c r="A465" s="2">
        <v>39568</v>
      </c>
      <c r="B465" s="4">
        <f>LOOKUP($A465,Sheet1!A:A,Sheet1!B:B)</f>
        <v>2.8025000000000002</v>
      </c>
      <c r="C465" s="4">
        <f>LOOKUP($A465,Sheet1!C:C,Sheet1!D:D)</f>
        <v>2.2800000000000002</v>
      </c>
      <c r="D465" s="4">
        <f>LOOKUP($A465,Sheet1!E:E,Sheet1!F:F)</f>
        <v>177.98</v>
      </c>
      <c r="E465" s="4">
        <f>LOOKUP($A465,Sheet1!G:G,Sheet1!H:H)</f>
        <v>3.7279</v>
      </c>
      <c r="F465" s="4">
        <f>LOOKUP($A465,Sheet1!I:I,Sheet1!J:J)</f>
        <v>911.02</v>
      </c>
      <c r="G465" s="4">
        <f>LOOKUP($A465,Sheet1!K:K,Sheet1!L:L)</f>
        <v>1508.99</v>
      </c>
      <c r="H465" s="4">
        <f>LOOKUP($A465,Sheet1!M:M,Sheet1!N:N)</f>
        <v>1385.59</v>
      </c>
      <c r="I465" s="4">
        <f>LOOKUP($A465,Sheet1!O:O,Sheet1!P:P)</f>
        <v>6050.8316599999998</v>
      </c>
      <c r="J465" s="4">
        <f>LOOKUP($A465,Sheet1!Q:Q,Sheet1!R:R)</f>
        <v>1473.75</v>
      </c>
      <c r="K465" s="4">
        <f>LOOKUP($A465,Sheet1!S:S,Sheet1!T:T)</f>
        <v>8.2711699999999997</v>
      </c>
      <c r="L465" s="4">
        <f>LOOKUP($A465,Sheet1!U:U,Sheet1!V:V)</f>
        <v>12072.941699999999</v>
      </c>
      <c r="M465" s="4">
        <f>LOOKUP($A465,Sheet1!W:W,Sheet1!X:X)</f>
        <v>9.6562599999999996</v>
      </c>
      <c r="N465" s="4">
        <f>LOOKUP($A465,Sheet1!Y:Y,Sheet1!Z:Z)</f>
        <v>133.44999999999999</v>
      </c>
      <c r="O465" s="4">
        <f>LOOKUP($A465,Sheet1!AA:AA,Sheet1!AB:AB)</f>
        <v>571.85</v>
      </c>
      <c r="P465" s="4">
        <f>LOOKUP($A465,Sheet1!AC:AC,Sheet1!AD:AD)</f>
        <v>175.80520999999999</v>
      </c>
      <c r="Q465" s="4">
        <f>LOOKUP($A465,Sheet1!AE:AE,Sheet1!AF:AF)</f>
        <v>192.95582999999999</v>
      </c>
    </row>
    <row r="466" spans="1:17" x14ac:dyDescent="0.2">
      <c r="A466" s="2">
        <v>39599</v>
      </c>
      <c r="B466" s="4">
        <f>LOOKUP($A466,Sheet1!A:A,Sheet1!B:B)</f>
        <v>2.4575</v>
      </c>
      <c r="C466" s="4">
        <f>LOOKUP($A466,Sheet1!C:C,Sheet1!D:D)</f>
        <v>1.98</v>
      </c>
      <c r="D466" s="4">
        <f>LOOKUP($A466,Sheet1!E:E,Sheet1!F:F)</f>
        <v>175.56</v>
      </c>
      <c r="E466" s="4">
        <f>LOOKUP($A466,Sheet1!G:G,Sheet1!H:H)</f>
        <v>4.0594999999999999</v>
      </c>
      <c r="F466" s="4">
        <f>LOOKUP($A466,Sheet1!I:I,Sheet1!J:J)</f>
        <v>914.31</v>
      </c>
      <c r="G466" s="4">
        <f>LOOKUP($A466,Sheet1!K:K,Sheet1!L:L)</f>
        <v>1525.73</v>
      </c>
      <c r="H466" s="4">
        <f>LOOKUP($A466,Sheet1!M:M,Sheet1!N:N)</f>
        <v>1400.38</v>
      </c>
      <c r="I466" s="4">
        <f>LOOKUP($A466,Sheet1!O:O,Sheet1!P:P)</f>
        <v>6065.4664400000001</v>
      </c>
      <c r="J466" s="4">
        <f>LOOKUP($A466,Sheet1!Q:Q,Sheet1!R:R)</f>
        <v>1501.75</v>
      </c>
      <c r="K466" s="4">
        <f>LOOKUP($A466,Sheet1!S:S,Sheet1!T:T)</f>
        <v>8.4703300000000006</v>
      </c>
      <c r="L466" s="4">
        <f>LOOKUP($A466,Sheet1!U:U,Sheet1!V:V)</f>
        <v>11972.612300000001</v>
      </c>
      <c r="M466" s="4">
        <f>LOOKUP($A466,Sheet1!W:W,Sheet1!X:X)</f>
        <v>9.1210500000000003</v>
      </c>
      <c r="N466" s="4">
        <f>LOOKUP($A466,Sheet1!Y:Y,Sheet1!Z:Z)</f>
        <v>132.99</v>
      </c>
      <c r="O466" s="4">
        <f>LOOKUP($A466,Sheet1!AA:AA,Sheet1!AB:AB)</f>
        <v>550.89</v>
      </c>
      <c r="P466" s="4">
        <f>LOOKUP($A466,Sheet1!AC:AC,Sheet1!AD:AD)</f>
        <v>174.94614000000001</v>
      </c>
      <c r="Q466" s="4">
        <f>LOOKUP($A466,Sheet1!AE:AE,Sheet1!AF:AF)</f>
        <v>192.45974000000001</v>
      </c>
    </row>
    <row r="467" spans="1:17" x14ac:dyDescent="0.2">
      <c r="A467" s="2">
        <v>39629</v>
      </c>
      <c r="B467" s="4">
        <f>LOOKUP($A467,Sheet1!A:A,Sheet1!B:B)</f>
        <v>2.4624999999999999</v>
      </c>
      <c r="C467" s="4">
        <f>LOOKUP($A467,Sheet1!C:C,Sheet1!D:D)</f>
        <v>2</v>
      </c>
      <c r="D467" s="4">
        <f>LOOKUP($A467,Sheet1!E:E,Sheet1!F:F)</f>
        <v>176.07</v>
      </c>
      <c r="E467" s="4">
        <f>LOOKUP($A467,Sheet1!G:G,Sheet1!H:H)</f>
        <v>3.9689999999999999</v>
      </c>
      <c r="F467" s="4">
        <f>LOOKUP($A467,Sheet1!I:I,Sheet1!J:J)</f>
        <v>888.75</v>
      </c>
      <c r="G467" s="4">
        <f>LOOKUP($A467,Sheet1!K:K,Sheet1!L:L)</f>
        <v>1402.13</v>
      </c>
      <c r="H467" s="4">
        <f>LOOKUP($A467,Sheet1!M:M,Sheet1!N:N)</f>
        <v>1280</v>
      </c>
      <c r="I467" s="4">
        <f>LOOKUP($A467,Sheet1!O:O,Sheet1!P:P)</f>
        <v>5735.6450400000003</v>
      </c>
      <c r="J467" s="4">
        <f>LOOKUP($A467,Sheet1!Q:Q,Sheet1!R:R)</f>
        <v>1383.01</v>
      </c>
      <c r="K467" s="4">
        <f>LOOKUP($A467,Sheet1!S:S,Sheet1!T:T)</f>
        <v>7.8710300000000002</v>
      </c>
      <c r="L467" s="4">
        <f>LOOKUP($A467,Sheet1!U:U,Sheet1!V:V)</f>
        <v>11200.04153</v>
      </c>
      <c r="M467" s="4">
        <f>LOOKUP($A467,Sheet1!W:W,Sheet1!X:X)</f>
        <v>7.9720899999999997</v>
      </c>
      <c r="N467" s="4">
        <f>LOOKUP($A467,Sheet1!Y:Y,Sheet1!Z:Z)</f>
        <v>120.73</v>
      </c>
      <c r="O467" s="4">
        <f>LOOKUP($A467,Sheet1!AA:AA,Sheet1!AB:AB)</f>
        <v>484.36</v>
      </c>
      <c r="P467" s="4">
        <f>LOOKUP($A467,Sheet1!AC:AC,Sheet1!AD:AD)</f>
        <v>159.24583999999999</v>
      </c>
      <c r="Q467" s="4">
        <f>LOOKUP($A467,Sheet1!AE:AE,Sheet1!AF:AF)</f>
        <v>173.19041000000001</v>
      </c>
    </row>
    <row r="468" spans="1:17" x14ac:dyDescent="0.2">
      <c r="A468" s="2">
        <v>39660</v>
      </c>
      <c r="B468" s="4">
        <f>LOOKUP($A468,Sheet1!A:A,Sheet1!B:B)</f>
        <v>2.4612500000000002</v>
      </c>
      <c r="C468" s="4">
        <f>LOOKUP($A468,Sheet1!C:C,Sheet1!D:D)</f>
        <v>2.0099999999999998</v>
      </c>
      <c r="D468" s="4">
        <f>LOOKUP($A468,Sheet1!E:E,Sheet1!F:F)</f>
        <v>176.61</v>
      </c>
      <c r="E468" s="4">
        <f>LOOKUP($A468,Sheet1!G:G,Sheet1!H:H)</f>
        <v>3.9462000000000002</v>
      </c>
      <c r="F468" s="4">
        <f>LOOKUP($A468,Sheet1!I:I,Sheet1!J:J)</f>
        <v>876.91</v>
      </c>
      <c r="G468" s="4">
        <f>LOOKUP($A468,Sheet1!K:K,Sheet1!L:L)</f>
        <v>1366.7</v>
      </c>
      <c r="H468" s="4">
        <f>LOOKUP($A468,Sheet1!M:M,Sheet1!N:N)</f>
        <v>1267.3800000000001</v>
      </c>
      <c r="I468" s="4">
        <f>LOOKUP($A468,Sheet1!O:O,Sheet1!P:P)</f>
        <v>5690.2117699999999</v>
      </c>
      <c r="J468" s="4">
        <f>LOOKUP($A468,Sheet1!Q:Q,Sheet1!R:R)</f>
        <v>1357.68</v>
      </c>
      <c r="K468" s="4">
        <f>LOOKUP($A468,Sheet1!S:S,Sheet1!T:T)</f>
        <v>7.6232199999999999</v>
      </c>
      <c r="L468" s="4">
        <f>LOOKUP($A468,Sheet1!U:U,Sheet1!V:V)</f>
        <v>10724.22085</v>
      </c>
      <c r="M468" s="4">
        <f>LOOKUP($A468,Sheet1!W:W,Sheet1!X:X)</f>
        <v>8.1543100000000006</v>
      </c>
      <c r="N468" s="4">
        <f>LOOKUP($A468,Sheet1!Y:Y,Sheet1!Z:Z)</f>
        <v>117.64</v>
      </c>
      <c r="O468" s="4">
        <f>LOOKUP($A468,Sheet1!AA:AA,Sheet1!AB:AB)</f>
        <v>477.32</v>
      </c>
      <c r="P468" s="4">
        <f>LOOKUP($A468,Sheet1!AC:AC,Sheet1!AD:AD)</f>
        <v>154.60028</v>
      </c>
      <c r="Q468" s="4">
        <f>LOOKUP($A468,Sheet1!AE:AE,Sheet1!AF:AF)</f>
        <v>169.16235</v>
      </c>
    </row>
    <row r="469" spans="1:17" x14ac:dyDescent="0.2">
      <c r="A469" s="2">
        <v>39691</v>
      </c>
      <c r="B469" s="4">
        <f>LOOKUP($A469,Sheet1!A:A,Sheet1!B:B)</f>
        <v>2.48563</v>
      </c>
      <c r="C469" s="4">
        <f>LOOKUP($A469,Sheet1!C:C,Sheet1!D:D)</f>
        <v>2</v>
      </c>
      <c r="D469" s="4">
        <f>LOOKUP($A469,Sheet1!E:E,Sheet1!F:F)</f>
        <v>173.12</v>
      </c>
      <c r="E469" s="4">
        <f>LOOKUP($A469,Sheet1!G:G,Sheet1!H:H)</f>
        <v>3.8115999999999999</v>
      </c>
      <c r="F469" s="4">
        <f>LOOKUP($A469,Sheet1!I:I,Sheet1!J:J)</f>
        <v>879.98</v>
      </c>
      <c r="G469" s="4">
        <f>LOOKUP($A469,Sheet1!K:K,Sheet1!L:L)</f>
        <v>1344.86</v>
      </c>
      <c r="H469" s="4">
        <f>LOOKUP($A469,Sheet1!M:M,Sheet1!N:N)</f>
        <v>1282.83</v>
      </c>
      <c r="I469" s="4">
        <f>LOOKUP($A469,Sheet1!O:O,Sheet1!P:P)</f>
        <v>5492.2350100000003</v>
      </c>
      <c r="J469" s="4">
        <f>LOOKUP($A469,Sheet1!Q:Q,Sheet1!R:R)</f>
        <v>1369.38</v>
      </c>
      <c r="K469" s="4">
        <f>LOOKUP($A469,Sheet1!S:S,Sheet1!T:T)</f>
        <v>7.2943899999999999</v>
      </c>
      <c r="L469" s="4">
        <f>LOOKUP($A469,Sheet1!U:U,Sheet1!V:V)</f>
        <v>10243.39336</v>
      </c>
      <c r="M469" s="4">
        <f>LOOKUP($A469,Sheet1!W:W,Sheet1!X:X)</f>
        <v>7.4867799999999995</v>
      </c>
      <c r="N469" s="4">
        <f>LOOKUP($A469,Sheet1!Y:Y,Sheet1!Z:Z)</f>
        <v>111.28</v>
      </c>
      <c r="O469" s="4">
        <f>LOOKUP($A469,Sheet1!AA:AA,Sheet1!AB:AB)</f>
        <v>442.97</v>
      </c>
      <c r="P469" s="4">
        <f>LOOKUP($A469,Sheet1!AC:AC,Sheet1!AD:AD)</f>
        <v>147.39211</v>
      </c>
      <c r="Q469" s="4">
        <f>LOOKUP($A469,Sheet1!AE:AE,Sheet1!AF:AF)</f>
        <v>161.02171999999999</v>
      </c>
    </row>
    <row r="470" spans="1:17" x14ac:dyDescent="0.2">
      <c r="A470" s="2">
        <v>39721</v>
      </c>
      <c r="B470" s="4">
        <f>LOOKUP($A470,Sheet1!A:A,Sheet1!B:B)</f>
        <v>3.92625</v>
      </c>
      <c r="C470" s="4">
        <f>LOOKUP($A470,Sheet1!C:C,Sheet1!D:D)</f>
        <v>1.81</v>
      </c>
      <c r="D470" s="4">
        <f>LOOKUP($A470,Sheet1!E:E,Sheet1!F:F)</f>
        <v>170.8</v>
      </c>
      <c r="E470" s="4">
        <f>LOOKUP($A470,Sheet1!G:G,Sheet1!H:H)</f>
        <v>3.8233999999999999</v>
      </c>
      <c r="F470" s="4">
        <f>LOOKUP($A470,Sheet1!I:I,Sheet1!J:J)</f>
        <v>809.78</v>
      </c>
      <c r="G470" s="4">
        <f>LOOKUP($A470,Sheet1!K:K,Sheet1!L:L)</f>
        <v>1182.44</v>
      </c>
      <c r="H470" s="4">
        <f>LOOKUP($A470,Sheet1!M:M,Sheet1!N:N)</f>
        <v>1166.3599999999999</v>
      </c>
      <c r="I470" s="4">
        <f>LOOKUP($A470,Sheet1!O:O,Sheet1!P:P)</f>
        <v>4958.9395500000001</v>
      </c>
      <c r="J470" s="4">
        <f>LOOKUP($A470,Sheet1!Q:Q,Sheet1!R:R)</f>
        <v>1234.01</v>
      </c>
      <c r="K470" s="4">
        <f>LOOKUP($A470,Sheet1!S:S,Sheet1!T:T)</f>
        <v>6.4397700000000002</v>
      </c>
      <c r="L470" s="4">
        <f>LOOKUP($A470,Sheet1!U:U,Sheet1!V:V)</f>
        <v>8726.8515900000002</v>
      </c>
      <c r="M470" s="4">
        <f>LOOKUP($A470,Sheet1!W:W,Sheet1!X:X)</f>
        <v>5.9222200000000003</v>
      </c>
      <c r="N470" s="4">
        <f>LOOKUP($A470,Sheet1!Y:Y,Sheet1!Z:Z)</f>
        <v>95.68</v>
      </c>
      <c r="O470" s="4">
        <f>LOOKUP($A470,Sheet1!AA:AA,Sheet1!AB:AB)</f>
        <v>368.58</v>
      </c>
      <c r="P470" s="4">
        <f>LOOKUP($A470,Sheet1!AC:AC,Sheet1!AD:AD)</f>
        <v>125.87358999999999</v>
      </c>
      <c r="Q470" s="4">
        <f>LOOKUP($A470,Sheet1!AE:AE,Sheet1!AF:AF)</f>
        <v>137.39669000000001</v>
      </c>
    </row>
    <row r="471" spans="1:17" x14ac:dyDescent="0.2">
      <c r="A471" s="2">
        <v>39752</v>
      </c>
      <c r="B471" s="4">
        <f>LOOKUP($A471,Sheet1!A:A,Sheet1!B:B)</f>
        <v>2.5812499999999998</v>
      </c>
      <c r="C471" s="4">
        <f>LOOKUP($A471,Sheet1!C:C,Sheet1!D:D)</f>
        <v>0.97</v>
      </c>
      <c r="D471" s="4">
        <f>LOOKUP($A471,Sheet1!E:E,Sheet1!F:F)</f>
        <v>167.08</v>
      </c>
      <c r="E471" s="4">
        <f>LOOKUP($A471,Sheet1!G:G,Sheet1!H:H)</f>
        <v>3.9529999999999998</v>
      </c>
      <c r="F471" s="4">
        <f>LOOKUP($A471,Sheet1!I:I,Sheet1!J:J)</f>
        <v>680.97</v>
      </c>
      <c r="G471" s="4">
        <f>LOOKUP($A471,Sheet1!K:K,Sheet1!L:L)</f>
        <v>957.25</v>
      </c>
      <c r="H471" s="4">
        <f>LOOKUP($A471,Sheet1!M:M,Sheet1!N:N)</f>
        <v>968.75</v>
      </c>
      <c r="I471" s="4">
        <f>LOOKUP($A471,Sheet1!O:O,Sheet1!P:P)</f>
        <v>4344.8885499999997</v>
      </c>
      <c r="J471" s="4">
        <f>LOOKUP($A471,Sheet1!Q:Q,Sheet1!R:R)</f>
        <v>1012.26</v>
      </c>
      <c r="K471" s="4">
        <f>LOOKUP($A471,Sheet1!S:S,Sheet1!T:T)</f>
        <v>5.4937899999999997</v>
      </c>
      <c r="L471" s="4">
        <f>LOOKUP($A471,Sheet1!U:U,Sheet1!V:V)</f>
        <v>7069.4038499999997</v>
      </c>
      <c r="M471" s="4">
        <f>LOOKUP($A471,Sheet1!W:W,Sheet1!X:X)</f>
        <v>4.5735900000000003</v>
      </c>
      <c r="N471" s="4">
        <f>LOOKUP($A471,Sheet1!Y:Y,Sheet1!Z:Z)</f>
        <v>77.760000000000005</v>
      </c>
      <c r="O471" s="4">
        <f>LOOKUP($A471,Sheet1!AA:AA,Sheet1!AB:AB)</f>
        <v>279.48</v>
      </c>
      <c r="P471" s="4">
        <f>LOOKUP($A471,Sheet1!AC:AC,Sheet1!AD:AD)</f>
        <v>99.249369999999999</v>
      </c>
      <c r="Q471" s="4">
        <f>LOOKUP($A471,Sheet1!AE:AE,Sheet1!AF:AF)</f>
        <v>106.92816999999999</v>
      </c>
    </row>
    <row r="472" spans="1:17" x14ac:dyDescent="0.2">
      <c r="A472" s="2">
        <v>39782</v>
      </c>
      <c r="B472" s="4">
        <f>LOOKUP($A472,Sheet1!A:A,Sheet1!B:B)</f>
        <v>1.9012500000000001</v>
      </c>
      <c r="C472" s="4">
        <f>LOOKUP($A472,Sheet1!C:C,Sheet1!D:D)</f>
        <v>0.39</v>
      </c>
      <c r="D472" s="4">
        <f>LOOKUP($A472,Sheet1!E:E,Sheet1!F:F)</f>
        <v>172.51</v>
      </c>
      <c r="E472" s="4">
        <f>LOOKUP($A472,Sheet1!G:G,Sheet1!H:H)</f>
        <v>2.92</v>
      </c>
      <c r="F472" s="4">
        <f>LOOKUP($A472,Sheet1!I:I,Sheet1!J:J)</f>
        <v>617.54999999999995</v>
      </c>
      <c r="G472" s="4">
        <f>LOOKUP($A472,Sheet1!K:K,Sheet1!L:L)</f>
        <v>892.93</v>
      </c>
      <c r="H472" s="4">
        <f>LOOKUP($A472,Sheet1!M:M,Sheet1!N:N)</f>
        <v>896.24</v>
      </c>
      <c r="I472" s="4">
        <f>LOOKUP($A472,Sheet1!O:O,Sheet1!P:P)</f>
        <v>3937.3116199999999</v>
      </c>
      <c r="J472" s="4">
        <f>LOOKUP($A472,Sheet1!Q:Q,Sheet1!R:R)</f>
        <v>935.9</v>
      </c>
      <c r="K472" s="4">
        <f>LOOKUP($A472,Sheet1!S:S,Sheet1!T:T)</f>
        <v>5.4028499999999999</v>
      </c>
      <c r="L472" s="4">
        <f>LOOKUP($A472,Sheet1!U:U,Sheet1!V:V)</f>
        <v>6594.9590200000002</v>
      </c>
      <c r="M472" s="4">
        <f>LOOKUP($A472,Sheet1!W:W,Sheet1!X:X)</f>
        <v>4.7713099999999997</v>
      </c>
      <c r="N472" s="4">
        <f>LOOKUP($A472,Sheet1!Y:Y,Sheet1!Z:Z)</f>
        <v>75.319999999999993</v>
      </c>
      <c r="O472" s="4">
        <f>LOOKUP($A472,Sheet1!AA:AA,Sheet1!AB:AB)</f>
        <v>262.41000000000003</v>
      </c>
      <c r="P472" s="4">
        <f>LOOKUP($A472,Sheet1!AC:AC,Sheet1!AD:AD)</f>
        <v>91.869230000000002</v>
      </c>
      <c r="Q472" s="4">
        <f>LOOKUP($A472,Sheet1!AE:AE,Sheet1!AF:AF)</f>
        <v>98.908420000000007</v>
      </c>
    </row>
    <row r="473" spans="1:17" x14ac:dyDescent="0.2">
      <c r="A473" s="2">
        <v>39813</v>
      </c>
      <c r="B473" s="4">
        <f>LOOKUP($A473,Sheet1!A:A,Sheet1!B:B)</f>
        <v>0.43625000000000003</v>
      </c>
      <c r="C473" s="4">
        <f>LOOKUP($A473,Sheet1!C:C,Sheet1!D:D)</f>
        <v>0.16</v>
      </c>
      <c r="D473" s="4">
        <f>LOOKUP($A473,Sheet1!E:E,Sheet1!F:F)</f>
        <v>184.69</v>
      </c>
      <c r="E473" s="4">
        <f>LOOKUP($A473,Sheet1!G:G,Sheet1!H:H)</f>
        <v>2.2122999999999999</v>
      </c>
      <c r="F473" s="4">
        <f>LOOKUP($A473,Sheet1!I:I,Sheet1!J:J)</f>
        <v>665</v>
      </c>
      <c r="G473" s="4">
        <f>LOOKUP($A473,Sheet1!K:K,Sheet1!L:L)</f>
        <v>920.23</v>
      </c>
      <c r="H473" s="4">
        <f>LOOKUP($A473,Sheet1!M:M,Sheet1!N:N)</f>
        <v>903.25</v>
      </c>
      <c r="I473" s="4">
        <f>LOOKUP($A473,Sheet1!O:O,Sheet1!P:P)</f>
        <v>4322.8940199999997</v>
      </c>
      <c r="J473" s="4">
        <f>LOOKUP($A473,Sheet1!Q:Q,Sheet1!R:R)</f>
        <v>942.51</v>
      </c>
      <c r="K473" s="4">
        <f>LOOKUP($A473,Sheet1!S:S,Sheet1!T:T)</f>
        <v>5.8469699999999998</v>
      </c>
      <c r="L473" s="4">
        <f>LOOKUP($A473,Sheet1!U:U,Sheet1!V:V)</f>
        <v>6462.8026600000003</v>
      </c>
      <c r="M473" s="4">
        <f>LOOKUP($A473,Sheet1!W:W,Sheet1!X:X)</f>
        <v>5.2716000000000003</v>
      </c>
      <c r="N473" s="4">
        <f>LOOKUP($A473,Sheet1!Y:Y,Sheet1!Z:Z)</f>
        <v>81.87</v>
      </c>
      <c r="O473" s="4">
        <f>LOOKUP($A473,Sheet1!AA:AA,Sheet1!AB:AB)</f>
        <v>288.11</v>
      </c>
      <c r="P473" s="4">
        <f>LOOKUP($A473,Sheet1!AC:AC,Sheet1!AD:AD)</f>
        <v>96.874660000000006</v>
      </c>
      <c r="Q473" s="4">
        <f>LOOKUP($A473,Sheet1!AE:AE,Sheet1!AF:AF)</f>
        <v>108.26132</v>
      </c>
    </row>
    <row r="474" spans="1:17" x14ac:dyDescent="0.2">
      <c r="A474" s="2">
        <v>39844</v>
      </c>
      <c r="B474" s="4">
        <f>LOOKUP($A474,Sheet1!A:A,Sheet1!B:B)</f>
        <v>0.41937999999999998</v>
      </c>
      <c r="C474" s="4">
        <f>LOOKUP($A474,Sheet1!C:C,Sheet1!D:D)</f>
        <v>0.15</v>
      </c>
      <c r="D474" s="4">
        <f>LOOKUP($A474,Sheet1!E:E,Sheet1!F:F)</f>
        <v>177.3</v>
      </c>
      <c r="E474" s="4">
        <f>LOOKUP($A474,Sheet1!G:G,Sheet1!H:H)</f>
        <v>2.8403</v>
      </c>
      <c r="F474" s="4">
        <f>LOOKUP($A474,Sheet1!I:I,Sheet1!J:J)</f>
        <v>704.86</v>
      </c>
      <c r="G474" s="4">
        <f>LOOKUP($A474,Sheet1!K:K,Sheet1!L:L)</f>
        <v>838.83</v>
      </c>
      <c r="H474" s="4">
        <f>LOOKUP($A474,Sheet1!M:M,Sheet1!N:N)</f>
        <v>825.88</v>
      </c>
      <c r="I474" s="4">
        <f>LOOKUP($A474,Sheet1!O:O,Sheet1!P:P)</f>
        <v>3768.92353</v>
      </c>
      <c r="J474" s="4">
        <f>LOOKUP($A474,Sheet1!Q:Q,Sheet1!R:R)</f>
        <v>867.57</v>
      </c>
      <c r="K474" s="4">
        <f>LOOKUP($A474,Sheet1!S:S,Sheet1!T:T)</f>
        <v>5.4505800000000004</v>
      </c>
      <c r="L474" s="4">
        <f>LOOKUP($A474,Sheet1!U:U,Sheet1!V:V)</f>
        <v>6001.20957</v>
      </c>
      <c r="M474" s="4">
        <f>LOOKUP($A474,Sheet1!W:W,Sheet1!X:X)</f>
        <v>4.8337199999999996</v>
      </c>
      <c r="N474" s="4">
        <f>LOOKUP($A474,Sheet1!Y:Y,Sheet1!Z:Z)</f>
        <v>76.67</v>
      </c>
      <c r="O474" s="4">
        <f>LOOKUP($A474,Sheet1!AA:AA,Sheet1!AB:AB)</f>
        <v>271.97000000000003</v>
      </c>
      <c r="P474" s="4">
        <f>LOOKUP($A474,Sheet1!AC:AC,Sheet1!AD:AD)</f>
        <v>85.813379999999995</v>
      </c>
      <c r="Q474" s="4">
        <f>LOOKUP($A474,Sheet1!AE:AE,Sheet1!AF:AF)</f>
        <v>93.616969999999995</v>
      </c>
    </row>
    <row r="475" spans="1:17" x14ac:dyDescent="0.2">
      <c r="A475" s="2">
        <v>39872</v>
      </c>
      <c r="B475" s="4">
        <f>LOOKUP($A475,Sheet1!A:A,Sheet1!B:B)</f>
        <v>0.49625000000000002</v>
      </c>
      <c r="C475" s="4">
        <f>LOOKUP($A475,Sheet1!C:C,Sheet1!D:D)</f>
        <v>0.22</v>
      </c>
      <c r="D475" s="4">
        <f>LOOKUP($A475,Sheet1!E:E,Sheet1!F:F)</f>
        <v>171.87</v>
      </c>
      <c r="E475" s="4">
        <f>LOOKUP($A475,Sheet1!G:G,Sheet1!H:H)</f>
        <v>3.0131000000000001</v>
      </c>
      <c r="F475" s="4">
        <f>LOOKUP($A475,Sheet1!I:I,Sheet1!J:J)</f>
        <v>682.99</v>
      </c>
      <c r="G475" s="4">
        <f>LOOKUP($A475,Sheet1!K:K,Sheet1!L:L)</f>
        <v>750.86</v>
      </c>
      <c r="H475" s="4">
        <f>LOOKUP($A475,Sheet1!M:M,Sheet1!N:N)</f>
        <v>735.09</v>
      </c>
      <c r="I475" s="4">
        <f>LOOKUP($A475,Sheet1!O:O,Sheet1!P:P)</f>
        <v>3372.7428100000002</v>
      </c>
      <c r="J475" s="4">
        <f>LOOKUP($A475,Sheet1!Q:Q,Sheet1!R:R)</f>
        <v>776.95</v>
      </c>
      <c r="K475" s="4">
        <f>LOOKUP($A475,Sheet1!S:S,Sheet1!T:T)</f>
        <v>4.7744200000000001</v>
      </c>
      <c r="L475" s="4">
        <f>LOOKUP($A475,Sheet1!U:U,Sheet1!V:V)</f>
        <v>5495.0302499999998</v>
      </c>
      <c r="M475" s="4">
        <f>LOOKUP($A475,Sheet1!W:W,Sheet1!X:X)</f>
        <v>4.6795600000000004</v>
      </c>
      <c r="N475" s="4">
        <f>LOOKUP($A475,Sheet1!Y:Y,Sheet1!Z:Z)</f>
        <v>68.87</v>
      </c>
      <c r="O475" s="4">
        <f>LOOKUP($A475,Sheet1!AA:AA,Sheet1!AB:AB)</f>
        <v>253.98</v>
      </c>
      <c r="P475" s="4">
        <f>LOOKUP($A475,Sheet1!AC:AC,Sheet1!AD:AD)</f>
        <v>76.851870000000005</v>
      </c>
      <c r="Q475" s="4">
        <f>LOOKUP($A475,Sheet1!AE:AE,Sheet1!AF:AF)</f>
        <v>83.149919999999995</v>
      </c>
    </row>
    <row r="476" spans="1:17" x14ac:dyDescent="0.2">
      <c r="A476" s="2">
        <v>39903</v>
      </c>
      <c r="B476" s="4">
        <f>LOOKUP($A476,Sheet1!A:A,Sheet1!B:B)</f>
        <v>0.50063000000000002</v>
      </c>
      <c r="C476" s="4">
        <f>LOOKUP($A476,Sheet1!C:C,Sheet1!D:D)</f>
        <v>0.18</v>
      </c>
      <c r="D476" s="4">
        <f>LOOKUP($A476,Sheet1!E:E,Sheet1!F:F)</f>
        <v>176.2</v>
      </c>
      <c r="E476" s="4">
        <f>LOOKUP($A476,Sheet1!G:G,Sheet1!H:H)</f>
        <v>2.6629</v>
      </c>
      <c r="F476" s="4">
        <f>LOOKUP($A476,Sheet1!I:I,Sheet1!J:J)</f>
        <v>704.77</v>
      </c>
      <c r="G476" s="4">
        <f>LOOKUP($A476,Sheet1!K:K,Sheet1!L:L)</f>
        <v>805.22</v>
      </c>
      <c r="H476" s="4">
        <f>LOOKUP($A476,Sheet1!M:M,Sheet1!N:N)</f>
        <v>797.87</v>
      </c>
      <c r="I476" s="4">
        <f>LOOKUP($A476,Sheet1!O:O,Sheet1!P:P)</f>
        <v>3618.7790599999998</v>
      </c>
      <c r="J476" s="4">
        <f>LOOKUP($A476,Sheet1!Q:Q,Sheet1!R:R)</f>
        <v>842.26</v>
      </c>
      <c r="K476" s="4">
        <f>LOOKUP($A476,Sheet1!S:S,Sheet1!T:T)</f>
        <v>4.8103300000000004</v>
      </c>
      <c r="L476" s="4">
        <f>LOOKUP($A476,Sheet1!U:U,Sheet1!V:V)</f>
        <v>5613.9874300000001</v>
      </c>
      <c r="M476" s="4">
        <f>LOOKUP($A476,Sheet1!W:W,Sheet1!X:X)</f>
        <v>5.3411100000000005</v>
      </c>
      <c r="N476" s="4">
        <f>LOOKUP($A476,Sheet1!Y:Y,Sheet1!Z:Z)</f>
        <v>73.17</v>
      </c>
      <c r="O476" s="4">
        <f>LOOKUP($A476,Sheet1!AA:AA,Sheet1!AB:AB)</f>
        <v>288.73</v>
      </c>
      <c r="P476" s="4">
        <f>LOOKUP($A476,Sheet1!AC:AC,Sheet1!AD:AD)</f>
        <v>81.56962</v>
      </c>
      <c r="Q476" s="4">
        <f>LOOKUP($A476,Sheet1!AE:AE,Sheet1!AF:AF)</f>
        <v>89.600020000000001</v>
      </c>
    </row>
    <row r="477" spans="1:17" x14ac:dyDescent="0.2">
      <c r="A477" s="2">
        <v>39933</v>
      </c>
      <c r="B477" s="4">
        <f>LOOKUP($A477,Sheet1!A:A,Sheet1!B:B)</f>
        <v>0.41125</v>
      </c>
      <c r="C477" s="4">
        <f>LOOKUP($A477,Sheet1!C:C,Sheet1!D:D)</f>
        <v>0.15</v>
      </c>
      <c r="D477" s="4">
        <f>LOOKUP($A477,Sheet1!E:E,Sheet1!F:F)</f>
        <v>176.88</v>
      </c>
      <c r="E477" s="4">
        <f>LOOKUP($A477,Sheet1!G:G,Sheet1!H:H)</f>
        <v>3.1187</v>
      </c>
      <c r="F477" s="4">
        <f>LOOKUP($A477,Sheet1!I:I,Sheet1!J:J)</f>
        <v>790.08</v>
      </c>
      <c r="G477" s="4">
        <f>LOOKUP($A477,Sheet1!K:K,Sheet1!L:L)</f>
        <v>893.02</v>
      </c>
      <c r="H477" s="4">
        <f>LOOKUP($A477,Sheet1!M:M,Sheet1!N:N)</f>
        <v>872.81</v>
      </c>
      <c r="I477" s="4">
        <f>LOOKUP($A477,Sheet1!O:O,Sheet1!P:P)</f>
        <v>3926.4327800000001</v>
      </c>
      <c r="J477" s="4">
        <f>LOOKUP($A477,Sheet1!Q:Q,Sheet1!R:R)</f>
        <v>924.46</v>
      </c>
      <c r="K477" s="4">
        <f>LOOKUP($A477,Sheet1!S:S,Sheet1!T:T)</f>
        <v>5.2774099999999997</v>
      </c>
      <c r="L477" s="4">
        <f>LOOKUP($A477,Sheet1!U:U,Sheet1!V:V)</f>
        <v>6269.6571000000004</v>
      </c>
      <c r="M477" s="4">
        <f>LOOKUP($A477,Sheet1!W:W,Sheet1!X:X)</f>
        <v>5.9216899999999999</v>
      </c>
      <c r="N477" s="4">
        <f>LOOKUP($A477,Sheet1!Y:Y,Sheet1!Z:Z)</f>
        <v>82.38</v>
      </c>
      <c r="O477" s="4">
        <f>LOOKUP($A477,Sheet1!AA:AA,Sheet1!AB:AB)</f>
        <v>336.37</v>
      </c>
      <c r="P477" s="4">
        <f>LOOKUP($A477,Sheet1!AC:AC,Sheet1!AD:AD)</f>
        <v>92.344040000000007</v>
      </c>
      <c r="Q477" s="4">
        <f>LOOKUP($A477,Sheet1!AE:AE,Sheet1!AF:AF)</f>
        <v>101.84139</v>
      </c>
    </row>
    <row r="478" spans="1:17" x14ac:dyDescent="0.2">
      <c r="A478" s="2">
        <v>39964</v>
      </c>
      <c r="B478" s="4">
        <f>LOOKUP($A478,Sheet1!A:A,Sheet1!B:B)</f>
        <v>0.31624999999999998</v>
      </c>
      <c r="C478" s="4">
        <f>LOOKUP($A478,Sheet1!C:C,Sheet1!D:D)</f>
        <v>0.18</v>
      </c>
      <c r="D478" s="4">
        <f>LOOKUP($A478,Sheet1!E:E,Sheet1!F:F)</f>
        <v>182.83</v>
      </c>
      <c r="E478" s="4">
        <f>LOOKUP($A478,Sheet1!G:G,Sheet1!H:H)</f>
        <v>3.4594</v>
      </c>
      <c r="F478" s="4">
        <f>LOOKUP($A478,Sheet1!I:I,Sheet1!J:J)</f>
        <v>843.24</v>
      </c>
      <c r="G478" s="4">
        <f>LOOKUP($A478,Sheet1!K:K,Sheet1!L:L)</f>
        <v>970</v>
      </c>
      <c r="H478" s="4">
        <f>LOOKUP($A478,Sheet1!M:M,Sheet1!N:N)</f>
        <v>919.14</v>
      </c>
      <c r="I478" s="4">
        <f>LOOKUP($A478,Sheet1!O:O,Sheet1!P:P)</f>
        <v>4317.6725200000001</v>
      </c>
      <c r="J478" s="4">
        <f>LOOKUP($A478,Sheet1!Q:Q,Sheet1!R:R)</f>
        <v>984.68</v>
      </c>
      <c r="K478" s="4">
        <f>LOOKUP($A478,Sheet1!S:S,Sheet1!T:T)</f>
        <v>5.8397399999999999</v>
      </c>
      <c r="L478" s="4">
        <f>LOOKUP($A478,Sheet1!U:U,Sheet1!V:V)</f>
        <v>7136.7401799999998</v>
      </c>
      <c r="M478" s="4">
        <f>LOOKUP($A478,Sheet1!W:W,Sheet1!X:X)</f>
        <v>6.8759699999999997</v>
      </c>
      <c r="N478" s="4">
        <f>LOOKUP($A478,Sheet1!Y:Y,Sheet1!Z:Z)</f>
        <v>92.77</v>
      </c>
      <c r="O478" s="4">
        <f>LOOKUP($A478,Sheet1!AA:AA,Sheet1!AB:AB)</f>
        <v>388.74</v>
      </c>
      <c r="P478" s="4">
        <f>LOOKUP($A478,Sheet1!AC:AC,Sheet1!AD:AD)</f>
        <v>102.67766</v>
      </c>
      <c r="Q478" s="4">
        <f>LOOKUP($A478,Sheet1!AE:AE,Sheet1!AF:AF)</f>
        <v>112.24605</v>
      </c>
    </row>
    <row r="479" spans="1:17" x14ac:dyDescent="0.2">
      <c r="A479" s="2">
        <v>39994</v>
      </c>
      <c r="B479" s="4">
        <f>LOOKUP($A479,Sheet1!A:A,Sheet1!B:B)</f>
        <v>0.30875000000000002</v>
      </c>
      <c r="C479" s="4">
        <f>LOOKUP($A479,Sheet1!C:C,Sheet1!D:D)</f>
        <v>0.21</v>
      </c>
      <c r="D479" s="4">
        <f>LOOKUP($A479,Sheet1!E:E,Sheet1!F:F)</f>
        <v>182.85</v>
      </c>
      <c r="E479" s="4">
        <f>LOOKUP($A479,Sheet1!G:G,Sheet1!H:H)</f>
        <v>3.5326</v>
      </c>
      <c r="F479" s="4">
        <f>LOOKUP($A479,Sheet1!I:I,Sheet1!J:J)</f>
        <v>867.39</v>
      </c>
      <c r="G479" s="4">
        <f>LOOKUP($A479,Sheet1!K:K,Sheet1!L:L)</f>
        <v>964.05</v>
      </c>
      <c r="H479" s="4">
        <f>LOOKUP($A479,Sheet1!M:M,Sheet1!N:N)</f>
        <v>919.32</v>
      </c>
      <c r="I479" s="4">
        <f>LOOKUP($A479,Sheet1!O:O,Sheet1!P:P)</f>
        <v>4297.3641799999996</v>
      </c>
      <c r="J479" s="4">
        <f>LOOKUP($A479,Sheet1!Q:Q,Sheet1!R:R)</f>
        <v>979.97</v>
      </c>
      <c r="K479" s="4">
        <f>LOOKUP($A479,Sheet1!S:S,Sheet1!T:T)</f>
        <v>5.9589100000000004</v>
      </c>
      <c r="L479" s="4">
        <f>LOOKUP($A479,Sheet1!U:U,Sheet1!V:V)</f>
        <v>6995.8992799999996</v>
      </c>
      <c r="M479" s="4">
        <f>LOOKUP($A479,Sheet1!W:W,Sheet1!X:X)</f>
        <v>7.1220299999999996</v>
      </c>
      <c r="N479" s="4">
        <f>LOOKUP($A479,Sheet1!Y:Y,Sheet1!Z:Z)</f>
        <v>93.32</v>
      </c>
      <c r="O479" s="4">
        <f>LOOKUP($A479,Sheet1!AA:AA,Sheet1!AB:AB)</f>
        <v>386.04</v>
      </c>
      <c r="P479" s="4">
        <f>LOOKUP($A479,Sheet1!AC:AC,Sheet1!AD:AD)</f>
        <v>100.83054</v>
      </c>
      <c r="Q479" s="4">
        <f>LOOKUP($A479,Sheet1!AE:AE,Sheet1!AF:AF)</f>
        <v>109.95529999999999</v>
      </c>
    </row>
    <row r="480" spans="1:17" x14ac:dyDescent="0.2">
      <c r="A480" s="2">
        <v>40025</v>
      </c>
      <c r="B480" s="4">
        <f>LOOKUP($A480,Sheet1!A:A,Sheet1!B:B)</f>
        <v>0.27938000000000002</v>
      </c>
      <c r="C480" s="4">
        <f>LOOKUP($A480,Sheet1!C:C,Sheet1!D:D)</f>
        <v>0.16</v>
      </c>
      <c r="D480" s="4">
        <f>LOOKUP($A480,Sheet1!E:E,Sheet1!F:F)</f>
        <v>186.19</v>
      </c>
      <c r="E480" s="4">
        <f>LOOKUP($A480,Sheet1!G:G,Sheet1!H:H)</f>
        <v>3.4796</v>
      </c>
      <c r="F480" s="4">
        <f>LOOKUP($A480,Sheet1!I:I,Sheet1!J:J)</f>
        <v>920.18</v>
      </c>
      <c r="G480" s="4">
        <f>LOOKUP($A480,Sheet1!K:K,Sheet1!L:L)</f>
        <v>1044.75</v>
      </c>
      <c r="H480" s="4">
        <f>LOOKUP($A480,Sheet1!M:M,Sheet1!N:N)</f>
        <v>987.48</v>
      </c>
      <c r="I480" s="4">
        <f>LOOKUP($A480,Sheet1!O:O,Sheet1!P:P)</f>
        <v>4780.0541700000003</v>
      </c>
      <c r="J480" s="4">
        <f>LOOKUP($A480,Sheet1!Q:Q,Sheet1!R:R)</f>
        <v>1056.21</v>
      </c>
      <c r="K480" s="4">
        <f>LOOKUP($A480,Sheet1!S:S,Sheet1!T:T)</f>
        <v>6.2382400000000002</v>
      </c>
      <c r="L480" s="4">
        <f>LOOKUP($A480,Sheet1!U:U,Sheet1!V:V)</f>
        <v>7694.1176299999997</v>
      </c>
      <c r="M480" s="4">
        <f>LOOKUP($A480,Sheet1!W:W,Sheet1!X:X)</f>
        <v>7.89276</v>
      </c>
      <c r="N480" s="4">
        <f>LOOKUP($A480,Sheet1!Y:Y,Sheet1!Z:Z)</f>
        <v>100.89</v>
      </c>
      <c r="O480" s="4">
        <f>LOOKUP($A480,Sheet1!AA:AA,Sheet1!AB:AB)</f>
        <v>434.88</v>
      </c>
      <c r="P480" s="4">
        <f>LOOKUP($A480,Sheet1!AC:AC,Sheet1!AD:AD)</f>
        <v>111.62938</v>
      </c>
      <c r="Q480" s="4">
        <f>LOOKUP($A480,Sheet1!AE:AE,Sheet1!AF:AF)</f>
        <v>122.3901</v>
      </c>
    </row>
    <row r="481" spans="1:17" x14ac:dyDescent="0.2">
      <c r="A481" s="2">
        <v>40056</v>
      </c>
      <c r="B481" s="4">
        <f>LOOKUP($A481,Sheet1!A:A,Sheet1!B:B)</f>
        <v>0.25874999999999998</v>
      </c>
      <c r="C481" s="4">
        <f>LOOKUP($A481,Sheet1!C:C,Sheet1!D:D)</f>
        <v>0.16</v>
      </c>
      <c r="D481" s="4">
        <f>LOOKUP($A481,Sheet1!E:E,Sheet1!F:F)</f>
        <v>189.57</v>
      </c>
      <c r="E481" s="4">
        <f>LOOKUP($A481,Sheet1!G:G,Sheet1!H:H)</f>
        <v>3.3975</v>
      </c>
      <c r="F481" s="4">
        <f>LOOKUP($A481,Sheet1!I:I,Sheet1!J:J)</f>
        <v>937.34</v>
      </c>
      <c r="G481" s="4">
        <f>LOOKUP($A481,Sheet1!K:K,Sheet1!L:L)</f>
        <v>1085.5999999999999</v>
      </c>
      <c r="H481" s="4">
        <f>LOOKUP($A481,Sheet1!M:M,Sheet1!N:N)</f>
        <v>1020.62</v>
      </c>
      <c r="I481" s="4">
        <f>LOOKUP($A481,Sheet1!O:O,Sheet1!P:P)</f>
        <v>5053.5683200000003</v>
      </c>
      <c r="J481" s="4">
        <f>LOOKUP($A481,Sheet1!Q:Q,Sheet1!R:R)</f>
        <v>1085.74</v>
      </c>
      <c r="K481" s="4">
        <f>LOOKUP($A481,Sheet1!S:S,Sheet1!T:T)</f>
        <v>6.4392699999999996</v>
      </c>
      <c r="L481" s="4">
        <f>LOOKUP($A481,Sheet1!U:U,Sheet1!V:V)</f>
        <v>7998.5614999999998</v>
      </c>
      <c r="M481" s="4">
        <f>LOOKUP($A481,Sheet1!W:W,Sheet1!X:X)</f>
        <v>7.33704</v>
      </c>
      <c r="N481" s="4">
        <f>LOOKUP($A481,Sheet1!Y:Y,Sheet1!Z:Z)</f>
        <v>101.25</v>
      </c>
      <c r="O481" s="4">
        <f>LOOKUP($A481,Sheet1!AA:AA,Sheet1!AB:AB)</f>
        <v>419.61</v>
      </c>
      <c r="P481" s="4">
        <f>LOOKUP($A481,Sheet1!AC:AC,Sheet1!AD:AD)</f>
        <v>117.75698</v>
      </c>
      <c r="Q481" s="4">
        <f>LOOKUP($A481,Sheet1!AE:AE,Sheet1!AF:AF)</f>
        <v>129.78075000000001</v>
      </c>
    </row>
    <row r="482" spans="1:17" x14ac:dyDescent="0.2">
      <c r="A482" s="2">
        <v>40086</v>
      </c>
      <c r="B482" s="4">
        <f>LOOKUP($A482,Sheet1!A:A,Sheet1!B:B)</f>
        <v>0.24562999999999999</v>
      </c>
      <c r="C482" s="4">
        <f>LOOKUP($A482,Sheet1!C:C,Sheet1!D:D)</f>
        <v>0.15</v>
      </c>
      <c r="D482" s="4">
        <f>LOOKUP($A482,Sheet1!E:E,Sheet1!F:F)</f>
        <v>194.02</v>
      </c>
      <c r="E482" s="4">
        <f>LOOKUP($A482,Sheet1!G:G,Sheet1!H:H)</f>
        <v>3.3052999999999999</v>
      </c>
      <c r="F482" s="4">
        <f>LOOKUP($A482,Sheet1!I:I,Sheet1!J:J)</f>
        <v>990.72</v>
      </c>
      <c r="G482" s="4">
        <f>LOOKUP($A482,Sheet1!K:K,Sheet1!L:L)</f>
        <v>1126.98</v>
      </c>
      <c r="H482" s="4">
        <f>LOOKUP($A482,Sheet1!M:M,Sheet1!N:N)</f>
        <v>1057.08</v>
      </c>
      <c r="I482" s="4">
        <f>LOOKUP($A482,Sheet1!O:O,Sheet1!P:P)</f>
        <v>5268.9918600000001</v>
      </c>
      <c r="J482" s="4">
        <f>LOOKUP($A482,Sheet1!Q:Q,Sheet1!R:R)</f>
        <v>1129.28</v>
      </c>
      <c r="K482" s="4">
        <f>LOOKUP($A482,Sheet1!S:S,Sheet1!T:T)</f>
        <v>6.2831200000000003</v>
      </c>
      <c r="L482" s="4">
        <f>LOOKUP($A482,Sheet1!U:U,Sheet1!V:V)</f>
        <v>8222.9674699999996</v>
      </c>
      <c r="M482" s="4">
        <f>LOOKUP($A482,Sheet1!W:W,Sheet1!X:X)</f>
        <v>7.6432900000000004</v>
      </c>
      <c r="N482" s="4">
        <f>LOOKUP($A482,Sheet1!Y:Y,Sheet1!Z:Z)</f>
        <v>104.01</v>
      </c>
      <c r="O482" s="4">
        <f>LOOKUP($A482,Sheet1!AA:AA,Sheet1!AB:AB)</f>
        <v>455.78</v>
      </c>
      <c r="P482" s="4">
        <f>LOOKUP($A482,Sheet1!AC:AC,Sheet1!AD:AD)</f>
        <v>123.41449</v>
      </c>
      <c r="Q482" s="4">
        <f>LOOKUP($A482,Sheet1!AE:AE,Sheet1!AF:AF)</f>
        <v>137.19027</v>
      </c>
    </row>
    <row r="483" spans="1:17" x14ac:dyDescent="0.2">
      <c r="A483" s="2">
        <v>40117</v>
      </c>
      <c r="B483" s="4">
        <f>LOOKUP($A483,Sheet1!A:A,Sheet1!B:B)</f>
        <v>0.24349999999999999</v>
      </c>
      <c r="C483" s="4">
        <f>LOOKUP($A483,Sheet1!C:C,Sheet1!D:D)</f>
        <v>0.12</v>
      </c>
      <c r="D483" s="4">
        <f>LOOKUP($A483,Sheet1!E:E,Sheet1!F:F)</f>
        <v>194.21</v>
      </c>
      <c r="E483" s="4">
        <f>LOOKUP($A483,Sheet1!G:G,Sheet1!H:H)</f>
        <v>3.3828</v>
      </c>
      <c r="F483" s="4">
        <f>LOOKUP($A483,Sheet1!I:I,Sheet1!J:J)</f>
        <v>1008.5</v>
      </c>
      <c r="G483" s="4">
        <f>LOOKUP($A483,Sheet1!K:K,Sheet1!L:L)</f>
        <v>1106.17</v>
      </c>
      <c r="H483" s="4">
        <f>LOOKUP($A483,Sheet1!M:M,Sheet1!N:N)</f>
        <v>1036.19</v>
      </c>
      <c r="I483" s="4">
        <f>LOOKUP($A483,Sheet1!O:O,Sheet1!P:P)</f>
        <v>5273.3822099999998</v>
      </c>
      <c r="J483" s="4">
        <f>LOOKUP($A483,Sheet1!Q:Q,Sheet1!R:R)</f>
        <v>1102.73</v>
      </c>
      <c r="K483" s="4">
        <f>LOOKUP($A483,Sheet1!S:S,Sheet1!T:T)</f>
        <v>6.1711099999999997</v>
      </c>
      <c r="L483" s="4">
        <f>LOOKUP($A483,Sheet1!U:U,Sheet1!V:V)</f>
        <v>8293.2398799999992</v>
      </c>
      <c r="M483" s="4">
        <f>LOOKUP($A483,Sheet1!W:W,Sheet1!X:X)</f>
        <v>8.1336999999999993</v>
      </c>
      <c r="N483" s="4">
        <f>LOOKUP($A483,Sheet1!Y:Y,Sheet1!Z:Z)</f>
        <v>102.38</v>
      </c>
      <c r="O483" s="4">
        <f>LOOKUP($A483,Sheet1!AA:AA,Sheet1!AB:AB)</f>
        <v>453.12</v>
      </c>
      <c r="P483" s="4">
        <f>LOOKUP($A483,Sheet1!AC:AC,Sheet1!AD:AD)</f>
        <v>121.5412</v>
      </c>
      <c r="Q483" s="4">
        <f>LOOKUP($A483,Sheet1!AE:AE,Sheet1!AF:AF)</f>
        <v>133.61131</v>
      </c>
    </row>
    <row r="484" spans="1:17" x14ac:dyDescent="0.2">
      <c r="A484" s="2">
        <v>40147</v>
      </c>
      <c r="B484" s="4">
        <f>LOOKUP($A484,Sheet1!A:A,Sheet1!B:B)</f>
        <v>0.23530999999999999</v>
      </c>
      <c r="C484" s="4">
        <f>LOOKUP($A484,Sheet1!C:C,Sheet1!D:D)</f>
        <v>0.12</v>
      </c>
      <c r="D484" s="4">
        <f>LOOKUP($A484,Sheet1!E:E,Sheet1!F:F)</f>
        <v>200.21</v>
      </c>
      <c r="E484" s="4">
        <f>LOOKUP($A484,Sheet1!G:G,Sheet1!H:H)</f>
        <v>3.1978</v>
      </c>
      <c r="F484" s="4">
        <f>LOOKUP($A484,Sheet1!I:I,Sheet1!J:J)</f>
        <v>1018.66</v>
      </c>
      <c r="G484" s="4">
        <f>LOOKUP($A484,Sheet1!K:K,Sheet1!L:L)</f>
        <v>1149.01</v>
      </c>
      <c r="H484" s="4">
        <f>LOOKUP($A484,Sheet1!M:M,Sheet1!N:N)</f>
        <v>1095.6300000000001</v>
      </c>
      <c r="I484" s="4">
        <f>LOOKUP($A484,Sheet1!O:O,Sheet1!P:P)</f>
        <v>5354.63591</v>
      </c>
      <c r="J484" s="4">
        <f>LOOKUP($A484,Sheet1!Q:Q,Sheet1!R:R)</f>
        <v>1167.01</v>
      </c>
      <c r="K484" s="4">
        <f>LOOKUP($A484,Sheet1!S:S,Sheet1!T:T)</f>
        <v>6.0618600000000002</v>
      </c>
      <c r="L484" s="4">
        <f>LOOKUP($A484,Sheet1!U:U,Sheet1!V:V)</f>
        <v>8511.1582799999996</v>
      </c>
      <c r="M484" s="4">
        <f>LOOKUP($A484,Sheet1!W:W,Sheet1!X:X)</f>
        <v>8.3331199999999992</v>
      </c>
      <c r="N484" s="4">
        <f>LOOKUP($A484,Sheet1!Y:Y,Sheet1!Z:Z)</f>
        <v>103.18</v>
      </c>
      <c r="O484" s="4">
        <f>LOOKUP($A484,Sheet1!AA:AA,Sheet1!AB:AB)</f>
        <v>465.03</v>
      </c>
      <c r="P484" s="4">
        <f>LOOKUP($A484,Sheet1!AC:AC,Sheet1!AD:AD)</f>
        <v>124.56126999999999</v>
      </c>
      <c r="Q484" s="4">
        <f>LOOKUP($A484,Sheet1!AE:AE,Sheet1!AF:AF)</f>
        <v>137.10527999999999</v>
      </c>
    </row>
    <row r="485" spans="1:17" x14ac:dyDescent="0.2">
      <c r="A485" s="2">
        <v>40178</v>
      </c>
      <c r="B485" s="4">
        <f>LOOKUP($A485,Sheet1!A:A,Sheet1!B:B)</f>
        <v>0.23094000000000001</v>
      </c>
      <c r="C485" s="4">
        <f>LOOKUP($A485,Sheet1!C:C,Sheet1!D:D)</f>
        <v>0.12</v>
      </c>
      <c r="D485" s="4">
        <f>LOOKUP($A485,Sheet1!E:E,Sheet1!F:F)</f>
        <v>190.75</v>
      </c>
      <c r="E485" s="4">
        <f>LOOKUP($A485,Sheet1!G:G,Sheet1!H:H)</f>
        <v>3.8368000000000002</v>
      </c>
      <c r="F485" s="4">
        <f>LOOKUP($A485,Sheet1!I:I,Sheet1!J:J)</f>
        <v>1052.08</v>
      </c>
      <c r="G485" s="4">
        <f>LOOKUP($A485,Sheet1!K:K,Sheet1!L:L)</f>
        <v>1168.47</v>
      </c>
      <c r="H485" s="4">
        <f>LOOKUP($A485,Sheet1!M:M,Sheet1!N:N)</f>
        <v>1115.0999999999999</v>
      </c>
      <c r="I485" s="4">
        <f>LOOKUP($A485,Sheet1!O:O,Sheet1!P:P)</f>
        <v>5428.7918799999998</v>
      </c>
      <c r="J485" s="4">
        <f>LOOKUP($A485,Sheet1!Q:Q,Sheet1!R:R)</f>
        <v>1190.24</v>
      </c>
      <c r="K485" s="4">
        <f>LOOKUP($A485,Sheet1!S:S,Sheet1!T:T)</f>
        <v>6.1128200000000001</v>
      </c>
      <c r="L485" s="4">
        <f>LOOKUP($A485,Sheet1!U:U,Sheet1!V:V)</f>
        <v>8740.7184300000008</v>
      </c>
      <c r="M485" s="4">
        <f>LOOKUP($A485,Sheet1!W:W,Sheet1!X:X)</f>
        <v>8.3721800000000002</v>
      </c>
      <c r="N485" s="4">
        <f>LOOKUP($A485,Sheet1!Y:Y,Sheet1!Z:Z)</f>
        <v>105.76</v>
      </c>
      <c r="O485" s="4">
        <f>LOOKUP($A485,Sheet1!AA:AA,Sheet1!AB:AB)</f>
        <v>484.95</v>
      </c>
      <c r="P485" s="4">
        <f>LOOKUP($A485,Sheet1!AC:AC,Sheet1!AD:AD)</f>
        <v>126.51492</v>
      </c>
      <c r="Q485" s="4">
        <f>LOOKUP($A485,Sheet1!AE:AE,Sheet1!AF:AF)</f>
        <v>138.52345</v>
      </c>
    </row>
    <row r="486" spans="1:17" x14ac:dyDescent="0.2">
      <c r="A486" s="2">
        <v>40209</v>
      </c>
      <c r="B486" s="4">
        <f>LOOKUP($A486,Sheet1!A:A,Sheet1!B:B)</f>
        <v>0.22906000000000001</v>
      </c>
      <c r="C486" s="4">
        <f>LOOKUP($A486,Sheet1!C:C,Sheet1!D:D)</f>
        <v>0.11</v>
      </c>
      <c r="D486" s="4">
        <f>LOOKUP($A486,Sheet1!E:E,Sheet1!F:F)</f>
        <v>191.22</v>
      </c>
      <c r="E486" s="4">
        <f>LOOKUP($A486,Sheet1!G:G,Sheet1!H:H)</f>
        <v>3.5844</v>
      </c>
      <c r="F486" s="4">
        <f>LOOKUP($A486,Sheet1!I:I,Sheet1!J:J)</f>
        <v>1065.3900000000001</v>
      </c>
      <c r="G486" s="4">
        <f>LOOKUP($A486,Sheet1!K:K,Sheet1!L:L)</f>
        <v>1119.54</v>
      </c>
      <c r="H486" s="4">
        <f>LOOKUP($A486,Sheet1!M:M,Sheet1!N:N)</f>
        <v>1073.8699999999999</v>
      </c>
      <c r="I486" s="4">
        <f>LOOKUP($A486,Sheet1!O:O,Sheet1!P:P)</f>
        <v>5252.4186200000004</v>
      </c>
      <c r="J486" s="4">
        <f>LOOKUP($A486,Sheet1!Q:Q,Sheet1!R:R)</f>
        <v>1143.03</v>
      </c>
      <c r="K486" s="4">
        <f>LOOKUP($A486,Sheet1!S:S,Sheet1!T:T)</f>
        <v>6.2437500000000004</v>
      </c>
      <c r="L486" s="4">
        <f>LOOKUP($A486,Sheet1!U:U,Sheet1!V:V)</f>
        <v>8307.8582600000009</v>
      </c>
      <c r="M486" s="4">
        <f>LOOKUP($A486,Sheet1!W:W,Sheet1!X:X)</f>
        <v>7.6497399999999995</v>
      </c>
      <c r="N486" s="4">
        <f>LOOKUP($A486,Sheet1!Y:Y,Sheet1!Z:Z)</f>
        <v>103.43</v>
      </c>
      <c r="O486" s="4">
        <f>LOOKUP($A486,Sheet1!AA:AA,Sheet1!AB:AB)</f>
        <v>455.26</v>
      </c>
      <c r="P486" s="4">
        <f>LOOKUP($A486,Sheet1!AC:AC,Sheet1!AD:AD)</f>
        <v>119.02809999999999</v>
      </c>
      <c r="Q486" s="4">
        <f>LOOKUP($A486,Sheet1!AE:AE,Sheet1!AF:AF)</f>
        <v>129.61215000000001</v>
      </c>
    </row>
    <row r="487" spans="1:17" x14ac:dyDescent="0.2">
      <c r="A487" s="2">
        <v>40237</v>
      </c>
      <c r="B487" s="4">
        <f>LOOKUP($A487,Sheet1!A:A,Sheet1!B:B)</f>
        <v>0.22875000000000001</v>
      </c>
      <c r="C487" s="4">
        <f>LOOKUP($A487,Sheet1!C:C,Sheet1!D:D)</f>
        <v>0.13</v>
      </c>
      <c r="D487" s="4">
        <f>LOOKUP($A487,Sheet1!E:E,Sheet1!F:F)</f>
        <v>191.73</v>
      </c>
      <c r="E487" s="4">
        <f>LOOKUP($A487,Sheet1!G:G,Sheet1!H:H)</f>
        <v>3.6116999999999999</v>
      </c>
      <c r="F487" s="4">
        <f>LOOKUP($A487,Sheet1!I:I,Sheet1!J:J)</f>
        <v>1067.25</v>
      </c>
      <c r="G487" s="4">
        <f>LOOKUP($A487,Sheet1!K:K,Sheet1!L:L)</f>
        <v>1133.3499999999999</v>
      </c>
      <c r="H487" s="4">
        <f>LOOKUP($A487,Sheet1!M:M,Sheet1!N:N)</f>
        <v>1104.49</v>
      </c>
      <c r="I487" s="4">
        <f>LOOKUP($A487,Sheet1!O:O,Sheet1!P:P)</f>
        <v>5358.6890000000003</v>
      </c>
      <c r="J487" s="4">
        <f>LOOKUP($A487,Sheet1!Q:Q,Sheet1!R:R)</f>
        <v>1178.42</v>
      </c>
      <c r="K487" s="4">
        <f>LOOKUP($A487,Sheet1!S:S,Sheet1!T:T)</f>
        <v>6.3003900000000002</v>
      </c>
      <c r="L487" s="4">
        <f>LOOKUP($A487,Sheet1!U:U,Sheet1!V:V)</f>
        <v>8158.1467000000002</v>
      </c>
      <c r="M487" s="4">
        <f>LOOKUP($A487,Sheet1!W:W,Sheet1!X:X)</f>
        <v>7.8184199999999997</v>
      </c>
      <c r="N487" s="4">
        <f>LOOKUP($A487,Sheet1!Y:Y,Sheet1!Z:Z)</f>
        <v>104.2</v>
      </c>
      <c r="O487" s="4">
        <f>LOOKUP($A487,Sheet1!AA:AA,Sheet1!AB:AB)</f>
        <v>457.01</v>
      </c>
      <c r="P487" s="4">
        <f>LOOKUP($A487,Sheet1!AC:AC,Sheet1!AD:AD)</f>
        <v>116.12554</v>
      </c>
      <c r="Q487" s="4">
        <f>LOOKUP($A487,Sheet1!AE:AE,Sheet1!AF:AF)</f>
        <v>126.32178</v>
      </c>
    </row>
    <row r="488" spans="1:17" x14ac:dyDescent="0.2">
      <c r="A488" s="2">
        <v>40268</v>
      </c>
      <c r="B488" s="4">
        <f>LOOKUP($A488,Sheet1!A:A,Sheet1!B:B)</f>
        <v>0.24862999999999999</v>
      </c>
      <c r="C488" s="4">
        <f>LOOKUP($A488,Sheet1!C:C,Sheet1!D:D)</f>
        <v>0.16</v>
      </c>
      <c r="D488" s="4">
        <f>LOOKUP($A488,Sheet1!E:E,Sheet1!F:F)</f>
        <v>189.05</v>
      </c>
      <c r="E488" s="4">
        <f>LOOKUP($A488,Sheet1!G:G,Sheet1!H:H)</f>
        <v>3.8256999999999999</v>
      </c>
      <c r="F488" s="4">
        <f>LOOKUP($A488,Sheet1!I:I,Sheet1!J:J)</f>
        <v>1100.71</v>
      </c>
      <c r="G488" s="4">
        <f>LOOKUP($A488,Sheet1!K:K,Sheet1!L:L)</f>
        <v>1200.53</v>
      </c>
      <c r="H488" s="4">
        <f>LOOKUP($A488,Sheet1!M:M,Sheet1!N:N)</f>
        <v>1169.43</v>
      </c>
      <c r="I488" s="4">
        <f>LOOKUP($A488,Sheet1!O:O,Sheet1!P:P)</f>
        <v>5715.22055</v>
      </c>
      <c r="J488" s="4">
        <f>LOOKUP($A488,Sheet1!Q:Q,Sheet1!R:R)</f>
        <v>1249.49</v>
      </c>
      <c r="K488" s="4">
        <f>LOOKUP($A488,Sheet1!S:S,Sheet1!T:T)</f>
        <v>6.5632299999999999</v>
      </c>
      <c r="L488" s="4">
        <f>LOOKUP($A488,Sheet1!U:U,Sheet1!V:V)</f>
        <v>8627.9413299999997</v>
      </c>
      <c r="M488" s="4">
        <f>LOOKUP($A488,Sheet1!W:W,Sheet1!X:X)</f>
        <v>8.2392599999999998</v>
      </c>
      <c r="N488" s="4">
        <f>LOOKUP($A488,Sheet1!Y:Y,Sheet1!Z:Z)</f>
        <v>110.07</v>
      </c>
      <c r="O488" s="4">
        <f>LOOKUP($A488,Sheet1!AA:AA,Sheet1!AB:AB)</f>
        <v>489.71</v>
      </c>
      <c r="P488" s="4">
        <f>LOOKUP($A488,Sheet1!AC:AC,Sheet1!AD:AD)</f>
        <v>123.72936</v>
      </c>
      <c r="Q488" s="4">
        <f>LOOKUP($A488,Sheet1!AE:AE,Sheet1!AF:AF)</f>
        <v>134.99167</v>
      </c>
    </row>
    <row r="489" spans="1:17" x14ac:dyDescent="0.2">
      <c r="A489" s="2">
        <v>40298</v>
      </c>
      <c r="B489" s="4">
        <f>LOOKUP($A489,Sheet1!A:A,Sheet1!B:B)</f>
        <v>0.28000000000000003</v>
      </c>
      <c r="C489" s="4">
        <f>LOOKUP($A489,Sheet1!C:C,Sheet1!D:D)</f>
        <v>0.2</v>
      </c>
      <c r="D489" s="4">
        <f>LOOKUP($A489,Sheet1!E:E,Sheet1!F:F)</f>
        <v>188.62</v>
      </c>
      <c r="E489" s="4">
        <f>LOOKUP($A489,Sheet1!G:G,Sheet1!H:H)</f>
        <v>3.6532</v>
      </c>
      <c r="F489" s="4">
        <f>LOOKUP($A489,Sheet1!I:I,Sheet1!J:J)</f>
        <v>1126.51</v>
      </c>
      <c r="G489" s="4">
        <f>LOOKUP($A489,Sheet1!K:K,Sheet1!L:L)</f>
        <v>1198.56</v>
      </c>
      <c r="H489" s="4">
        <f>LOOKUP($A489,Sheet1!M:M,Sheet1!N:N)</f>
        <v>1186.69</v>
      </c>
      <c r="I489" s="4">
        <f>LOOKUP($A489,Sheet1!O:O,Sheet1!P:P)</f>
        <v>5416.2376000000004</v>
      </c>
      <c r="J489" s="4">
        <f>LOOKUP($A489,Sheet1!Q:Q,Sheet1!R:R)</f>
        <v>1267.92</v>
      </c>
      <c r="K489" s="4">
        <f>LOOKUP($A489,Sheet1!S:S,Sheet1!T:T)</f>
        <v>6.5482199999999997</v>
      </c>
      <c r="L489" s="4">
        <f>LOOKUP($A489,Sheet1!U:U,Sheet1!V:V)</f>
        <v>8486.5378400000009</v>
      </c>
      <c r="M489" s="4">
        <f>LOOKUP($A489,Sheet1!W:W,Sheet1!X:X)</f>
        <v>8.19116</v>
      </c>
      <c r="N489" s="4">
        <f>LOOKUP($A489,Sheet1!Y:Y,Sheet1!Z:Z)</f>
        <v>110.98</v>
      </c>
      <c r="O489" s="4">
        <f>LOOKUP($A489,Sheet1!AA:AA,Sheet1!AB:AB)</f>
        <v>498.8</v>
      </c>
      <c r="P489" s="4">
        <f>LOOKUP($A489,Sheet1!AC:AC,Sheet1!AD:AD)</f>
        <v>119.65609000000001</v>
      </c>
      <c r="Q489" s="4">
        <f>LOOKUP($A489,Sheet1!AE:AE,Sheet1!AF:AF)</f>
        <v>129.42854</v>
      </c>
    </row>
    <row r="490" spans="1:17" x14ac:dyDescent="0.2">
      <c r="A490" s="2">
        <v>40329</v>
      </c>
      <c r="B490" s="4">
        <f>LOOKUP($A490,Sheet1!A:A,Sheet1!B:B)</f>
        <v>0.35125000000000001</v>
      </c>
      <c r="C490" s="4">
        <f>LOOKUP($A490,Sheet1!C:C,Sheet1!D:D)</f>
        <v>0.2</v>
      </c>
      <c r="D490" s="4">
        <f>LOOKUP($A490,Sheet1!E:E,Sheet1!F:F)</f>
        <v>186.21</v>
      </c>
      <c r="E490" s="4">
        <f>LOOKUP($A490,Sheet1!G:G,Sheet1!H:H)</f>
        <v>3.2848000000000002</v>
      </c>
      <c r="F490" s="4">
        <f>LOOKUP($A490,Sheet1!I:I,Sheet1!J:J)</f>
        <v>1086.03</v>
      </c>
      <c r="G490" s="4">
        <f>LOOKUP($A490,Sheet1!K:K,Sheet1!L:L)</f>
        <v>1079.8</v>
      </c>
      <c r="H490" s="4">
        <f>LOOKUP($A490,Sheet1!M:M,Sheet1!N:N)</f>
        <v>1089.4100000000001</v>
      </c>
      <c r="I490" s="4">
        <f>LOOKUP($A490,Sheet1!O:O,Sheet1!P:P)</f>
        <v>4811.8427600000005</v>
      </c>
      <c r="J490" s="4">
        <f>LOOKUP($A490,Sheet1!Q:Q,Sheet1!R:R)</f>
        <v>1164.57</v>
      </c>
      <c r="K490" s="4">
        <f>LOOKUP($A490,Sheet1!S:S,Sheet1!T:T)</f>
        <v>6.0140399999999996</v>
      </c>
      <c r="L490" s="4">
        <f>LOOKUP($A490,Sheet1!U:U,Sheet1!V:V)</f>
        <v>7518.5541700000003</v>
      </c>
      <c r="M490" s="4">
        <f>LOOKUP($A490,Sheet1!W:W,Sheet1!X:X)</f>
        <v>7.65991</v>
      </c>
      <c r="N490" s="4">
        <f>LOOKUP($A490,Sheet1!Y:Y,Sheet1!Z:Z)</f>
        <v>101.61</v>
      </c>
      <c r="O490" s="4">
        <f>LOOKUP($A490,Sheet1!AA:AA,Sheet1!AB:AB)</f>
        <v>454.87</v>
      </c>
      <c r="P490" s="4">
        <f>LOOKUP($A490,Sheet1!AC:AC,Sheet1!AD:AD)</f>
        <v>104.56076</v>
      </c>
      <c r="Q490" s="4">
        <f>LOOKUP($A490,Sheet1!AE:AE,Sheet1!AF:AF)</f>
        <v>112.06892999999999</v>
      </c>
    </row>
    <row r="491" spans="1:17" x14ac:dyDescent="0.2">
      <c r="A491" s="2">
        <v>40359</v>
      </c>
      <c r="B491" s="4">
        <f>LOOKUP($A491,Sheet1!A:A,Sheet1!B:B)</f>
        <v>0.34844000000000003</v>
      </c>
      <c r="C491" s="4">
        <f>LOOKUP($A491,Sheet1!C:C,Sheet1!D:D)</f>
        <v>0.18</v>
      </c>
      <c r="D491" s="4">
        <f>LOOKUP($A491,Sheet1!E:E,Sheet1!F:F)</f>
        <v>189.33</v>
      </c>
      <c r="E491" s="4">
        <f>LOOKUP($A491,Sheet1!G:G,Sheet1!H:H)</f>
        <v>2.9310999999999998</v>
      </c>
      <c r="F491" s="4">
        <f>LOOKUP($A491,Sheet1!I:I,Sheet1!J:J)</f>
        <v>1099.55</v>
      </c>
      <c r="G491" s="4">
        <f>LOOKUP($A491,Sheet1!K:K,Sheet1!L:L)</f>
        <v>1041.32</v>
      </c>
      <c r="H491" s="4">
        <f>LOOKUP($A491,Sheet1!M:M,Sheet1!N:N)</f>
        <v>1030.71</v>
      </c>
      <c r="I491" s="4">
        <f>LOOKUP($A491,Sheet1!O:O,Sheet1!P:P)</f>
        <v>5017.9269000000004</v>
      </c>
      <c r="J491" s="4">
        <f>LOOKUP($A491,Sheet1!Q:Q,Sheet1!R:R)</f>
        <v>1100.95</v>
      </c>
      <c r="K491" s="4">
        <f>LOOKUP($A491,Sheet1!S:S,Sheet1!T:T)</f>
        <v>5.8911899999999999</v>
      </c>
      <c r="L491" s="4">
        <f>LOOKUP($A491,Sheet1!U:U,Sheet1!V:V)</f>
        <v>7357.11276</v>
      </c>
      <c r="M491" s="4">
        <f>LOOKUP($A491,Sheet1!W:W,Sheet1!X:X)</f>
        <v>7.7292399999999999</v>
      </c>
      <c r="N491" s="4">
        <f>LOOKUP($A491,Sheet1!Y:Y,Sheet1!Z:Z)</f>
        <v>101.33</v>
      </c>
      <c r="O491" s="4">
        <f>LOOKUP($A491,Sheet1!AA:AA,Sheet1!AB:AB)</f>
        <v>461.63</v>
      </c>
      <c r="P491" s="4">
        <f>LOOKUP($A491,Sheet1!AC:AC,Sheet1!AD:AD)</f>
        <v>103.44468999999999</v>
      </c>
      <c r="Q491" s="4">
        <f>LOOKUP($A491,Sheet1!AE:AE,Sheet1!AF:AF)</f>
        <v>111.74706999999999</v>
      </c>
    </row>
    <row r="492" spans="1:17" x14ac:dyDescent="0.2">
      <c r="A492" s="2">
        <v>40390</v>
      </c>
      <c r="B492" s="4">
        <f>LOOKUP($A492,Sheet1!A:A,Sheet1!B:B)</f>
        <v>0.30499999999999999</v>
      </c>
      <c r="C492" s="4">
        <f>LOOKUP($A492,Sheet1!C:C,Sheet1!D:D)</f>
        <v>0.18</v>
      </c>
      <c r="D492" s="4">
        <f>LOOKUP($A492,Sheet1!E:E,Sheet1!F:F)</f>
        <v>196.22</v>
      </c>
      <c r="E492" s="4">
        <f>LOOKUP($A492,Sheet1!G:G,Sheet1!H:H)</f>
        <v>2.9051999999999998</v>
      </c>
      <c r="F492" s="4">
        <f>LOOKUP($A492,Sheet1!I:I,Sheet1!J:J)</f>
        <v>1138.6500000000001</v>
      </c>
      <c r="G492" s="4">
        <f>LOOKUP($A492,Sheet1!K:K,Sheet1!L:L)</f>
        <v>1124.83</v>
      </c>
      <c r="H492" s="4">
        <f>LOOKUP($A492,Sheet1!M:M,Sheet1!N:N)</f>
        <v>1101.5999999999999</v>
      </c>
      <c r="I492" s="4">
        <f>LOOKUP($A492,Sheet1!O:O,Sheet1!P:P)</f>
        <v>5275.5814099999998</v>
      </c>
      <c r="J492" s="4">
        <f>LOOKUP($A492,Sheet1!Q:Q,Sheet1!R:R)</f>
        <v>1176.5999999999999</v>
      </c>
      <c r="K492" s="4">
        <f>LOOKUP($A492,Sheet1!S:S,Sheet1!T:T)</f>
        <v>6.11911</v>
      </c>
      <c r="L492" s="4">
        <f>LOOKUP($A492,Sheet1!U:U,Sheet1!V:V)</f>
        <v>8252.4624199999998</v>
      </c>
      <c r="M492" s="4">
        <f>LOOKUP($A492,Sheet1!W:W,Sheet1!X:X)</f>
        <v>8.0616900000000005</v>
      </c>
      <c r="N492" s="4">
        <f>LOOKUP($A492,Sheet1!Y:Y,Sheet1!Z:Z)</f>
        <v>105.87</v>
      </c>
      <c r="O492" s="4">
        <f>LOOKUP($A492,Sheet1!AA:AA,Sheet1!AB:AB)</f>
        <v>486.47</v>
      </c>
      <c r="P492" s="4">
        <f>LOOKUP($A492,Sheet1!AC:AC,Sheet1!AD:AD)</f>
        <v>115.48106</v>
      </c>
      <c r="Q492" s="4">
        <f>LOOKUP($A492,Sheet1!AE:AE,Sheet1!AF:AF)</f>
        <v>124.50400999999999</v>
      </c>
    </row>
    <row r="493" spans="1:17" x14ac:dyDescent="0.2">
      <c r="A493" s="2">
        <v>40421</v>
      </c>
      <c r="B493" s="4">
        <f>LOOKUP($A493,Sheet1!A:A,Sheet1!B:B)</f>
        <v>0.25780999999999998</v>
      </c>
      <c r="C493" s="4">
        <f>LOOKUP($A493,Sheet1!C:C,Sheet1!D:D)</f>
        <v>0.19</v>
      </c>
      <c r="D493" s="4">
        <f>LOOKUP($A493,Sheet1!E:E,Sheet1!F:F)</f>
        <v>199.68</v>
      </c>
      <c r="E493" s="4">
        <f>LOOKUP($A493,Sheet1!G:G,Sheet1!H:H)</f>
        <v>2.4683000000000002</v>
      </c>
      <c r="F493" s="4">
        <f>LOOKUP($A493,Sheet1!I:I,Sheet1!J:J)</f>
        <v>1139.06</v>
      </c>
      <c r="G493" s="4">
        <f>LOOKUP($A493,Sheet1!K:K,Sheet1!L:L)</f>
        <v>1080.7</v>
      </c>
      <c r="H493" s="4">
        <f>LOOKUP($A493,Sheet1!M:M,Sheet1!N:N)</f>
        <v>1049.33</v>
      </c>
      <c r="I493" s="4">
        <f>LOOKUP($A493,Sheet1!O:O,Sheet1!P:P)</f>
        <v>5376.0082599999996</v>
      </c>
      <c r="J493" s="4">
        <f>LOOKUP($A493,Sheet1!Q:Q,Sheet1!R:R)</f>
        <v>1124.58</v>
      </c>
      <c r="K493" s="4">
        <f>LOOKUP($A493,Sheet1!S:S,Sheet1!T:T)</f>
        <v>5.9537899999999997</v>
      </c>
      <c r="L493" s="4">
        <f>LOOKUP($A493,Sheet1!U:U,Sheet1!V:V)</f>
        <v>8014.9652900000001</v>
      </c>
      <c r="M493" s="4">
        <f>LOOKUP($A493,Sheet1!W:W,Sheet1!X:X)</f>
        <v>7.8409500000000003</v>
      </c>
      <c r="N493" s="4">
        <f>LOOKUP($A493,Sheet1!Y:Y,Sheet1!Z:Z)</f>
        <v>103.91</v>
      </c>
      <c r="O493" s="4">
        <f>LOOKUP($A493,Sheet1!AA:AA,Sheet1!AB:AB)</f>
        <v>479.59</v>
      </c>
      <c r="P493" s="4">
        <f>LOOKUP($A493,Sheet1!AC:AC,Sheet1!AD:AD)</f>
        <v>110.63722</v>
      </c>
      <c r="Q493" s="4">
        <f>LOOKUP($A493,Sheet1!AE:AE,Sheet1!AF:AF)</f>
        <v>118.40106</v>
      </c>
    </row>
    <row r="494" spans="1:17" x14ac:dyDescent="0.2">
      <c r="A494" s="2">
        <v>40451</v>
      </c>
      <c r="B494" s="4">
        <f>LOOKUP($A494,Sheet1!A:A,Sheet1!B:B)</f>
        <v>0.25624999999999998</v>
      </c>
      <c r="C494" s="4">
        <f>LOOKUP($A494,Sheet1!C:C,Sheet1!D:D)</f>
        <v>0.19</v>
      </c>
      <c r="D494" s="4">
        <f>LOOKUP($A494,Sheet1!E:E,Sheet1!F:F)</f>
        <v>204.86</v>
      </c>
      <c r="E494" s="4">
        <f>LOOKUP($A494,Sheet1!G:G,Sheet1!H:H)</f>
        <v>2.5098000000000003</v>
      </c>
      <c r="F494" s="4">
        <f>LOOKUP($A494,Sheet1!I:I,Sheet1!J:J)</f>
        <v>1173.3800000000001</v>
      </c>
      <c r="G494" s="4">
        <f>LOOKUP($A494,Sheet1!K:K,Sheet1!L:L)</f>
        <v>1179.19</v>
      </c>
      <c r="H494" s="4">
        <f>LOOKUP($A494,Sheet1!M:M,Sheet1!N:N)</f>
        <v>1141.2</v>
      </c>
      <c r="I494" s="4">
        <f>LOOKUP($A494,Sheet1!O:O,Sheet1!P:P)</f>
        <v>5704.1396000000004</v>
      </c>
      <c r="J494" s="4">
        <f>LOOKUP($A494,Sheet1!Q:Q,Sheet1!R:R)</f>
        <v>1223.44</v>
      </c>
      <c r="K494" s="4">
        <f>LOOKUP($A494,Sheet1!S:S,Sheet1!T:T)</f>
        <v>6.1951599999999996</v>
      </c>
      <c r="L494" s="4">
        <f>LOOKUP($A494,Sheet1!U:U,Sheet1!V:V)</f>
        <v>8726.8697200000006</v>
      </c>
      <c r="M494" s="4">
        <f>LOOKUP($A494,Sheet1!W:W,Sheet1!X:X)</f>
        <v>8.5124600000000008</v>
      </c>
      <c r="N494" s="4">
        <f>LOOKUP($A494,Sheet1!Y:Y,Sheet1!Z:Z)</f>
        <v>111.75</v>
      </c>
      <c r="O494" s="4">
        <f>LOOKUP($A494,Sheet1!AA:AA,Sheet1!AB:AB)</f>
        <v>532.64</v>
      </c>
      <c r="P494" s="4">
        <f>LOOKUP($A494,Sheet1!AC:AC,Sheet1!AD:AD)</f>
        <v>122.60042</v>
      </c>
      <c r="Q494" s="4">
        <f>LOOKUP($A494,Sheet1!AE:AE,Sheet1!AF:AF)</f>
        <v>132.48174</v>
      </c>
    </row>
    <row r="495" spans="1:17" x14ac:dyDescent="0.2">
      <c r="A495" s="2">
        <v>40482</v>
      </c>
      <c r="B495" s="4">
        <f>LOOKUP($A495,Sheet1!A:A,Sheet1!B:B)</f>
        <v>0.25374999999999998</v>
      </c>
      <c r="C495" s="4">
        <f>LOOKUP($A495,Sheet1!C:C,Sheet1!D:D)</f>
        <v>0.19</v>
      </c>
      <c r="D495" s="4">
        <f>LOOKUP($A495,Sheet1!E:E,Sheet1!F:F)</f>
        <v>207.77</v>
      </c>
      <c r="E495" s="4">
        <f>LOOKUP($A495,Sheet1!G:G,Sheet1!H:H)</f>
        <v>2.5992999999999999</v>
      </c>
      <c r="F495" s="4">
        <f>LOOKUP($A495,Sheet1!I:I,Sheet1!J:J)</f>
        <v>1203.68</v>
      </c>
      <c r="G495" s="4">
        <f>LOOKUP($A495,Sheet1!K:K,Sheet1!L:L)</f>
        <v>1222.23</v>
      </c>
      <c r="H495" s="4">
        <f>LOOKUP($A495,Sheet1!M:M,Sheet1!N:N)</f>
        <v>1183.26</v>
      </c>
      <c r="I495" s="4">
        <f>LOOKUP($A495,Sheet1!O:O,Sheet1!P:P)</f>
        <v>5851.1846800000003</v>
      </c>
      <c r="J495" s="4">
        <f>LOOKUP($A495,Sheet1!Q:Q,Sheet1!R:R)</f>
        <v>1269.1500000000001</v>
      </c>
      <c r="K495" s="4">
        <f>LOOKUP($A495,Sheet1!S:S,Sheet1!T:T)</f>
        <v>6.3203699999999996</v>
      </c>
      <c r="L495" s="4">
        <f>LOOKUP($A495,Sheet1!U:U,Sheet1!V:V)</f>
        <v>9089.9040199999999</v>
      </c>
      <c r="M495" s="4">
        <f>LOOKUP($A495,Sheet1!W:W,Sheet1!X:X)</f>
        <v>8.8406400000000005</v>
      </c>
      <c r="N495" s="4">
        <f>LOOKUP($A495,Sheet1!Y:Y,Sheet1!Z:Z)</f>
        <v>114.35</v>
      </c>
      <c r="O495" s="4">
        <f>LOOKUP($A495,Sheet1!AA:AA,Sheet1!AB:AB)</f>
        <v>546.37</v>
      </c>
      <c r="P495" s="4">
        <f>LOOKUP($A495,Sheet1!AC:AC,Sheet1!AD:AD)</f>
        <v>128.26759000000001</v>
      </c>
      <c r="Q495" s="4">
        <f>LOOKUP($A495,Sheet1!AE:AE,Sheet1!AF:AF)</f>
        <v>138.90951000000001</v>
      </c>
    </row>
    <row r="496" spans="1:17" x14ac:dyDescent="0.2">
      <c r="A496" s="2">
        <v>40512</v>
      </c>
      <c r="B496" s="4">
        <f>LOOKUP($A496,Sheet1!A:A,Sheet1!B:B)</f>
        <v>0.26062999999999997</v>
      </c>
      <c r="C496" s="4">
        <f>LOOKUP($A496,Sheet1!C:C,Sheet1!D:D)</f>
        <v>0.19</v>
      </c>
      <c r="D496" s="4">
        <f>LOOKUP($A496,Sheet1!E:E,Sheet1!F:F)</f>
        <v>198.35</v>
      </c>
      <c r="E496" s="4">
        <f>LOOKUP($A496,Sheet1!G:G,Sheet1!H:H)</f>
        <v>2.7968000000000002</v>
      </c>
      <c r="F496" s="4">
        <f>LOOKUP($A496,Sheet1!I:I,Sheet1!J:J)</f>
        <v>1189.6199999999999</v>
      </c>
      <c r="G496" s="4">
        <f>LOOKUP($A496,Sheet1!K:K,Sheet1!L:L)</f>
        <v>1193.56</v>
      </c>
      <c r="H496" s="4">
        <f>LOOKUP($A496,Sheet1!M:M,Sheet1!N:N)</f>
        <v>1180.55</v>
      </c>
      <c r="I496" s="4">
        <f>LOOKUP($A496,Sheet1!O:O,Sheet1!P:P)</f>
        <v>5644.0139600000002</v>
      </c>
      <c r="J496" s="4">
        <f>LOOKUP($A496,Sheet1!Q:Q,Sheet1!R:R)</f>
        <v>1268.83</v>
      </c>
      <c r="K496" s="4">
        <f>LOOKUP($A496,Sheet1!S:S,Sheet1!T:T)</f>
        <v>6.45967</v>
      </c>
      <c r="L496" s="4">
        <f>LOOKUP($A496,Sheet1!U:U,Sheet1!V:V)</f>
        <v>8614.1503400000001</v>
      </c>
      <c r="M496" s="4">
        <f>LOOKUP($A496,Sheet1!W:W,Sheet1!X:X)</f>
        <v>8.6281400000000001</v>
      </c>
      <c r="N496" s="4">
        <f>LOOKUP($A496,Sheet1!Y:Y,Sheet1!Z:Z)</f>
        <v>114.5</v>
      </c>
      <c r="O496" s="4">
        <f>LOOKUP($A496,Sheet1!AA:AA,Sheet1!AB:AB)</f>
        <v>537.99</v>
      </c>
      <c r="P496" s="4">
        <f>LOOKUP($A496,Sheet1!AC:AC,Sheet1!AD:AD)</f>
        <v>118.30333</v>
      </c>
      <c r="Q496" s="4">
        <f>LOOKUP($A496,Sheet1!AE:AE,Sheet1!AF:AF)</f>
        <v>126.34791</v>
      </c>
    </row>
    <row r="497" spans="1:17" x14ac:dyDescent="0.2">
      <c r="A497" s="2">
        <v>40543</v>
      </c>
      <c r="B497" s="4">
        <f>LOOKUP($A497,Sheet1!A:A,Sheet1!B:B)</f>
        <v>0.26062999999999997</v>
      </c>
      <c r="C497" s="4">
        <f>LOOKUP($A497,Sheet1!C:C,Sheet1!D:D)</f>
        <v>0.18</v>
      </c>
      <c r="D497" s="4">
        <f>LOOKUP($A497,Sheet1!E:E,Sheet1!F:F)</f>
        <v>201.98</v>
      </c>
      <c r="E497" s="4">
        <f>LOOKUP($A497,Sheet1!G:G,Sheet1!H:H)</f>
        <v>3.2934999999999999</v>
      </c>
      <c r="F497" s="4">
        <f>LOOKUP($A497,Sheet1!I:I,Sheet1!J:J)</f>
        <v>1211.19</v>
      </c>
      <c r="G497" s="4">
        <f>LOOKUP($A497,Sheet1!K:K,Sheet1!L:L)</f>
        <v>1280.07</v>
      </c>
      <c r="H497" s="4">
        <f>LOOKUP($A497,Sheet1!M:M,Sheet1!N:N)</f>
        <v>1257.6400000000001</v>
      </c>
      <c r="I497" s="4">
        <f>LOOKUP($A497,Sheet1!O:O,Sheet1!P:P)</f>
        <v>6180.6170499999998</v>
      </c>
      <c r="J497" s="4">
        <f>LOOKUP($A497,Sheet1!Q:Q,Sheet1!R:R)</f>
        <v>1352.69</v>
      </c>
      <c r="K497" s="4">
        <f>LOOKUP($A497,Sheet1!S:S,Sheet1!T:T)</f>
        <v>6.9256099999999998</v>
      </c>
      <c r="L497" s="4">
        <f>LOOKUP($A497,Sheet1!U:U,Sheet1!V:V)</f>
        <v>9198.5963599999995</v>
      </c>
      <c r="M497" s="4">
        <f>LOOKUP($A497,Sheet1!W:W,Sheet1!X:X)</f>
        <v>8.5667100000000005</v>
      </c>
      <c r="N497" s="4">
        <f>LOOKUP($A497,Sheet1!Y:Y,Sheet1!Z:Z)</f>
        <v>121.85</v>
      </c>
      <c r="O497" s="4">
        <f>LOOKUP($A497,Sheet1!AA:AA,Sheet1!AB:AB)</f>
        <v>567.35</v>
      </c>
      <c r="P497" s="4">
        <f>LOOKUP($A497,Sheet1!AC:AC,Sheet1!AD:AD)</f>
        <v>127.48009</v>
      </c>
      <c r="Q497" s="4">
        <f>LOOKUP($A497,Sheet1!AE:AE,Sheet1!AF:AF)</f>
        <v>136.86784</v>
      </c>
    </row>
    <row r="498" spans="1:17" x14ac:dyDescent="0.2">
      <c r="A498" s="2">
        <v>40574</v>
      </c>
      <c r="B498" s="4">
        <f>LOOKUP($A498,Sheet1!A:A,Sheet1!B:B)</f>
        <v>0.26</v>
      </c>
      <c r="C498" s="4">
        <f>LOOKUP($A498,Sheet1!C:C,Sheet1!D:D)</f>
        <v>0.17</v>
      </c>
      <c r="D498" s="4">
        <f>LOOKUP($A498,Sheet1!E:E,Sheet1!F:F)</f>
        <v>201.91</v>
      </c>
      <c r="E498" s="4">
        <f>LOOKUP($A498,Sheet1!G:G,Sheet1!H:H)</f>
        <v>3.3704000000000001</v>
      </c>
      <c r="F498" s="4">
        <f>LOOKUP($A498,Sheet1!I:I,Sheet1!J:J)</f>
        <v>1237.9100000000001</v>
      </c>
      <c r="G498" s="4">
        <f>LOOKUP($A498,Sheet1!K:K,Sheet1!L:L)</f>
        <v>1308.08</v>
      </c>
      <c r="H498" s="4">
        <f>LOOKUP($A498,Sheet1!M:M,Sheet1!N:N)</f>
        <v>1286.1199999999999</v>
      </c>
      <c r="I498" s="4">
        <f>LOOKUP($A498,Sheet1!O:O,Sheet1!P:P)</f>
        <v>6180.2000200000002</v>
      </c>
      <c r="J498" s="4">
        <f>LOOKUP($A498,Sheet1!Q:Q,Sheet1!R:R)</f>
        <v>1381.05</v>
      </c>
      <c r="K498" s="4">
        <f>LOOKUP($A498,Sheet1!S:S,Sheet1!T:T)</f>
        <v>6.9378099999999998</v>
      </c>
      <c r="L498" s="4">
        <f>LOOKUP($A498,Sheet1!U:U,Sheet1!V:V)</f>
        <v>9400.0516100000004</v>
      </c>
      <c r="M498" s="4">
        <f>LOOKUP($A498,Sheet1!W:W,Sheet1!X:X)</f>
        <v>8.5229700000000008</v>
      </c>
      <c r="N498" s="4">
        <f>LOOKUP($A498,Sheet1!Y:Y,Sheet1!Z:Z)</f>
        <v>121.23</v>
      </c>
      <c r="O498" s="4">
        <f>LOOKUP($A498,Sheet1!AA:AA,Sheet1!AB:AB)</f>
        <v>561.33000000000004</v>
      </c>
      <c r="P498" s="4">
        <f>LOOKUP($A498,Sheet1!AC:AC,Sheet1!AD:AD)</f>
        <v>132.74786</v>
      </c>
      <c r="Q498" s="4">
        <f>LOOKUP($A498,Sheet1!AE:AE,Sheet1!AF:AF)</f>
        <v>143.87329</v>
      </c>
    </row>
    <row r="499" spans="1:17" x14ac:dyDescent="0.2">
      <c r="A499" s="2">
        <v>40602</v>
      </c>
      <c r="B499" s="4">
        <f>LOOKUP($A499,Sheet1!A:A,Sheet1!B:B)</f>
        <v>0.26100000000000001</v>
      </c>
      <c r="C499" s="4">
        <f>LOOKUP($A499,Sheet1!C:C,Sheet1!D:D)</f>
        <v>0.16</v>
      </c>
      <c r="D499" s="4">
        <f>LOOKUP($A499,Sheet1!E:E,Sheet1!F:F)</f>
        <v>202.79</v>
      </c>
      <c r="E499" s="4">
        <f>LOOKUP($A499,Sheet1!G:G,Sheet1!H:H)</f>
        <v>3.4272</v>
      </c>
      <c r="F499" s="4">
        <f>LOOKUP($A499,Sheet1!I:I,Sheet1!J:J)</f>
        <v>1254.1300000000001</v>
      </c>
      <c r="G499" s="4">
        <f>LOOKUP($A499,Sheet1!K:K,Sheet1!L:L)</f>
        <v>1351.65</v>
      </c>
      <c r="H499" s="4">
        <f>LOOKUP($A499,Sheet1!M:M,Sheet1!N:N)</f>
        <v>1327.22</v>
      </c>
      <c r="I499" s="4">
        <f>LOOKUP($A499,Sheet1!O:O,Sheet1!P:P)</f>
        <v>6403.7652600000001</v>
      </c>
      <c r="J499" s="4">
        <f>LOOKUP($A499,Sheet1!Q:Q,Sheet1!R:R)</f>
        <v>1429.69</v>
      </c>
      <c r="K499" s="4">
        <f>LOOKUP($A499,Sheet1!S:S,Sheet1!T:T)</f>
        <v>7.2623800000000003</v>
      </c>
      <c r="L499" s="4">
        <f>LOOKUP($A499,Sheet1!U:U,Sheet1!V:V)</f>
        <v>9740.2658699999993</v>
      </c>
      <c r="M499" s="4">
        <f>LOOKUP($A499,Sheet1!W:W,Sheet1!X:X)</f>
        <v>8.3678699999999999</v>
      </c>
      <c r="N499" s="4">
        <f>LOOKUP($A499,Sheet1!Y:Y,Sheet1!Z:Z)</f>
        <v>121.28</v>
      </c>
      <c r="O499" s="4">
        <f>LOOKUP($A499,Sheet1!AA:AA,Sheet1!AB:AB)</f>
        <v>539.07000000000005</v>
      </c>
      <c r="P499" s="4">
        <f>LOOKUP($A499,Sheet1!AC:AC,Sheet1!AD:AD)</f>
        <v>136.78111000000001</v>
      </c>
      <c r="Q499" s="4">
        <f>LOOKUP($A499,Sheet1!AE:AE,Sheet1!AF:AF)</f>
        <v>147.67094</v>
      </c>
    </row>
    <row r="500" spans="1:17" x14ac:dyDescent="0.2">
      <c r="A500" s="2">
        <v>40633</v>
      </c>
      <c r="B500" s="4">
        <f>LOOKUP($A500,Sheet1!A:A,Sheet1!B:B)</f>
        <v>0.24345</v>
      </c>
      <c r="C500" s="4">
        <f>LOOKUP($A500,Sheet1!C:C,Sheet1!D:D)</f>
        <v>0.14000000000000001</v>
      </c>
      <c r="D500" s="4">
        <f>LOOKUP($A500,Sheet1!E:E,Sheet1!F:F)</f>
        <v>203.57</v>
      </c>
      <c r="E500" s="4">
        <f>LOOKUP($A500,Sheet1!G:G,Sheet1!H:H)</f>
        <v>3.4702999999999999</v>
      </c>
      <c r="F500" s="4">
        <f>LOOKUP($A500,Sheet1!I:I,Sheet1!J:J)</f>
        <v>1258.19</v>
      </c>
      <c r="G500" s="4">
        <f>LOOKUP($A500,Sheet1!K:K,Sheet1!L:L)</f>
        <v>1334.93</v>
      </c>
      <c r="H500" s="4">
        <f>LOOKUP($A500,Sheet1!M:M,Sheet1!N:N)</f>
        <v>1325.83</v>
      </c>
      <c r="I500" s="4">
        <f>LOOKUP($A500,Sheet1!O:O,Sheet1!P:P)</f>
        <v>6324.0334199999998</v>
      </c>
      <c r="J500" s="4">
        <f>LOOKUP($A500,Sheet1!Q:Q,Sheet1!R:R)</f>
        <v>1428.97</v>
      </c>
      <c r="K500" s="4">
        <f>LOOKUP($A500,Sheet1!S:S,Sheet1!T:T)</f>
        <v>6.5287699999999997</v>
      </c>
      <c r="L500" s="4">
        <f>LOOKUP($A500,Sheet1!U:U,Sheet1!V:V)</f>
        <v>9491.8316900000009</v>
      </c>
      <c r="M500" s="4">
        <f>LOOKUP($A500,Sheet1!W:W,Sheet1!X:X)</f>
        <v>8.8137500000000006</v>
      </c>
      <c r="N500" s="4">
        <f>LOOKUP($A500,Sheet1!Y:Y,Sheet1!Z:Z)</f>
        <v>119.1</v>
      </c>
      <c r="O500" s="4">
        <f>LOOKUP($A500,Sheet1!AA:AA,Sheet1!AB:AB)</f>
        <v>572.4</v>
      </c>
      <c r="P500" s="4">
        <f>LOOKUP($A500,Sheet1!AC:AC,Sheet1!AD:AD)</f>
        <v>135.46950000000001</v>
      </c>
      <c r="Q500" s="4">
        <f>LOOKUP($A500,Sheet1!AE:AE,Sheet1!AF:AF)</f>
        <v>147.57599999999999</v>
      </c>
    </row>
    <row r="501" spans="1:17" x14ac:dyDescent="0.2">
      <c r="A501" s="2">
        <v>40663</v>
      </c>
      <c r="B501" s="4">
        <f>LOOKUP($A501,Sheet1!A:A,Sheet1!B:B)</f>
        <v>0.21024999999999999</v>
      </c>
      <c r="C501" s="4">
        <f>LOOKUP($A501,Sheet1!C:C,Sheet1!D:D)</f>
        <v>0.1</v>
      </c>
      <c r="D501" s="4">
        <f>LOOKUP($A501,Sheet1!E:E,Sheet1!F:F)</f>
        <v>210.32</v>
      </c>
      <c r="E501" s="4">
        <f>LOOKUP($A501,Sheet1!G:G,Sheet1!H:H)</f>
        <v>3.2862999999999998</v>
      </c>
      <c r="F501" s="4">
        <f>LOOKUP($A501,Sheet1!I:I,Sheet1!J:J)</f>
        <v>1277.69</v>
      </c>
      <c r="G501" s="4">
        <f>LOOKUP($A501,Sheet1!K:K,Sheet1!L:L)</f>
        <v>1388.62</v>
      </c>
      <c r="H501" s="4">
        <f>LOOKUP($A501,Sheet1!M:M,Sheet1!N:N)</f>
        <v>1363.61</v>
      </c>
      <c r="I501" s="4">
        <f>LOOKUP($A501,Sheet1!O:O,Sheet1!P:P)</f>
        <v>6942.6625599999998</v>
      </c>
      <c r="J501" s="4">
        <f>LOOKUP($A501,Sheet1!Q:Q,Sheet1!R:R)</f>
        <v>1468.3</v>
      </c>
      <c r="K501" s="4">
        <f>LOOKUP($A501,Sheet1!S:S,Sheet1!T:T)</f>
        <v>6.5408799999999996</v>
      </c>
      <c r="L501" s="4">
        <f>LOOKUP($A501,Sheet1!U:U,Sheet1!V:V)</f>
        <v>10099.099459999999</v>
      </c>
      <c r="M501" s="4">
        <f>LOOKUP($A501,Sheet1!W:W,Sheet1!X:X)</f>
        <v>8.9228000000000005</v>
      </c>
      <c r="N501" s="4">
        <f>LOOKUP($A501,Sheet1!Y:Y,Sheet1!Z:Z)</f>
        <v>121.62</v>
      </c>
      <c r="O501" s="4">
        <f>LOOKUP($A501,Sheet1!AA:AA,Sheet1!AB:AB)</f>
        <v>592.77</v>
      </c>
      <c r="P501" s="4">
        <f>LOOKUP($A501,Sheet1!AC:AC,Sheet1!AD:AD)</f>
        <v>145.43861000000001</v>
      </c>
      <c r="Q501" s="4">
        <f>LOOKUP($A501,Sheet1!AE:AE,Sheet1!AF:AF)</f>
        <v>158.87541999999999</v>
      </c>
    </row>
    <row r="502" spans="1:17" x14ac:dyDescent="0.2">
      <c r="A502" s="2">
        <v>40694</v>
      </c>
      <c r="B502" s="4">
        <f>LOOKUP($A502,Sheet1!A:A,Sheet1!B:B)</f>
        <v>0.19042999999999999</v>
      </c>
      <c r="C502" s="4">
        <f>LOOKUP($A502,Sheet1!C:C,Sheet1!D:D)</f>
        <v>0.09</v>
      </c>
      <c r="D502" s="4">
        <f>LOOKUP($A502,Sheet1!E:E,Sheet1!F:F)</f>
        <v>209.84</v>
      </c>
      <c r="E502" s="4">
        <f>LOOKUP($A502,Sheet1!G:G,Sheet1!H:H)</f>
        <v>3.0607000000000002</v>
      </c>
      <c r="F502" s="4">
        <f>LOOKUP($A502,Sheet1!I:I,Sheet1!J:J)</f>
        <v>1283.92</v>
      </c>
      <c r="G502" s="4">
        <f>LOOKUP($A502,Sheet1!K:K,Sheet1!L:L)</f>
        <v>1354.61</v>
      </c>
      <c r="H502" s="4">
        <f>LOOKUP($A502,Sheet1!M:M,Sheet1!N:N)</f>
        <v>1345.2</v>
      </c>
      <c r="I502" s="4">
        <f>LOOKUP($A502,Sheet1!O:O,Sheet1!P:P)</f>
        <v>7058.5257700000002</v>
      </c>
      <c r="J502" s="4">
        <f>LOOKUP($A502,Sheet1!Q:Q,Sheet1!R:R)</f>
        <v>1446.47</v>
      </c>
      <c r="K502" s="4">
        <f>LOOKUP($A502,Sheet1!S:S,Sheet1!T:T)</f>
        <v>6.4318299999999997</v>
      </c>
      <c r="L502" s="4">
        <f>LOOKUP($A502,Sheet1!U:U,Sheet1!V:V)</f>
        <v>9843.9499500000002</v>
      </c>
      <c r="M502" s="4">
        <f>LOOKUP($A502,Sheet1!W:W,Sheet1!X:X)</f>
        <v>8.8987599999999993</v>
      </c>
      <c r="N502" s="4">
        <f>LOOKUP($A502,Sheet1!Y:Y,Sheet1!Z:Z)</f>
        <v>119.6</v>
      </c>
      <c r="O502" s="4">
        <f>LOOKUP($A502,Sheet1!AA:AA,Sheet1!AB:AB)</f>
        <v>582.91</v>
      </c>
      <c r="P502" s="4">
        <f>LOOKUP($A502,Sheet1!AC:AC,Sheet1!AD:AD)</f>
        <v>139.41525999999999</v>
      </c>
      <c r="Q502" s="4">
        <f>LOOKUP($A502,Sheet1!AE:AE,Sheet1!AF:AF)</f>
        <v>151.09773999999999</v>
      </c>
    </row>
    <row r="503" spans="1:17" x14ac:dyDescent="0.2">
      <c r="A503" s="2">
        <v>40724</v>
      </c>
      <c r="B503" s="4">
        <f>LOOKUP($A503,Sheet1!A:A,Sheet1!B:B)</f>
        <v>0.18554999999999999</v>
      </c>
      <c r="C503" s="4">
        <f>LOOKUP($A503,Sheet1!C:C,Sheet1!D:D)</f>
        <v>0.09</v>
      </c>
      <c r="D503" s="4">
        <f>LOOKUP($A503,Sheet1!E:E,Sheet1!F:F)</f>
        <v>210.34</v>
      </c>
      <c r="E503" s="4">
        <f>LOOKUP($A503,Sheet1!G:G,Sheet1!H:H)</f>
        <v>3.16</v>
      </c>
      <c r="F503" s="4">
        <f>LOOKUP($A503,Sheet1!I:I,Sheet1!J:J)</f>
        <v>1271.42</v>
      </c>
      <c r="G503" s="4">
        <f>LOOKUP($A503,Sheet1!K:K,Sheet1!L:L)</f>
        <v>1331.18</v>
      </c>
      <c r="H503" s="4">
        <f>LOOKUP($A503,Sheet1!M:M,Sheet1!N:N)</f>
        <v>1320.64</v>
      </c>
      <c r="I503" s="4">
        <f>LOOKUP($A503,Sheet1!O:O,Sheet1!P:P)</f>
        <v>6751.1876499999998</v>
      </c>
      <c r="J503" s="4">
        <f>LOOKUP($A503,Sheet1!Q:Q,Sheet1!R:R)</f>
        <v>1417.89</v>
      </c>
      <c r="K503" s="4">
        <f>LOOKUP($A503,Sheet1!S:S,Sheet1!T:T)</f>
        <v>6.5472299999999999</v>
      </c>
      <c r="L503" s="4">
        <f>LOOKUP($A503,Sheet1!U:U,Sheet1!V:V)</f>
        <v>9552.9721900000004</v>
      </c>
      <c r="M503" s="4">
        <f>LOOKUP($A503,Sheet1!W:W,Sheet1!X:X)</f>
        <v>8.4969900000000003</v>
      </c>
      <c r="N503" s="4">
        <f>LOOKUP($A503,Sheet1!Y:Y,Sheet1!Z:Z)</f>
        <v>118.54</v>
      </c>
      <c r="O503" s="4">
        <f>LOOKUP($A503,Sheet1!AA:AA,Sheet1!AB:AB)</f>
        <v>567.24</v>
      </c>
      <c r="P503" s="4">
        <f>LOOKUP($A503,Sheet1!AC:AC,Sheet1!AD:AD)</f>
        <v>136.65008</v>
      </c>
      <c r="Q503" s="4">
        <f>LOOKUP($A503,Sheet1!AE:AE,Sheet1!AF:AF)</f>
        <v>148.90162000000001</v>
      </c>
    </row>
    <row r="504" spans="1:17" x14ac:dyDescent="0.2">
      <c r="A504" s="2">
        <v>40755</v>
      </c>
      <c r="B504" s="4">
        <f>LOOKUP($A504,Sheet1!A:A,Sheet1!B:B)</f>
        <v>0.19109999999999999</v>
      </c>
      <c r="C504" s="4">
        <f>LOOKUP($A504,Sheet1!C:C,Sheet1!D:D)</f>
        <v>7.0000000000000007E-2</v>
      </c>
      <c r="D504" s="4">
        <f>LOOKUP($A504,Sheet1!E:E,Sheet1!F:F)</f>
        <v>215.32</v>
      </c>
      <c r="E504" s="4">
        <f>LOOKUP($A504,Sheet1!G:G,Sheet1!H:H)</f>
        <v>2.7961</v>
      </c>
      <c r="F504" s="4">
        <f>LOOKUP($A504,Sheet1!I:I,Sheet1!J:J)</f>
        <v>1286.1600000000001</v>
      </c>
      <c r="G504" s="4">
        <f>LOOKUP($A504,Sheet1!K:K,Sheet1!L:L)</f>
        <v>1306.05</v>
      </c>
      <c r="H504" s="4">
        <f>LOOKUP($A504,Sheet1!M:M,Sheet1!N:N)</f>
        <v>1292.28</v>
      </c>
      <c r="I504" s="4">
        <f>LOOKUP($A504,Sheet1!O:O,Sheet1!P:P)</f>
        <v>6747.20766</v>
      </c>
      <c r="J504" s="4">
        <f>LOOKUP($A504,Sheet1!Q:Q,Sheet1!R:R)</f>
        <v>1388.39</v>
      </c>
      <c r="K504" s="4">
        <f>LOOKUP($A504,Sheet1!S:S,Sheet1!T:T)</f>
        <v>6.7607499999999998</v>
      </c>
      <c r="L504" s="4">
        <f>LOOKUP($A504,Sheet1!U:U,Sheet1!V:V)</f>
        <v>9556.1016299999992</v>
      </c>
      <c r="M504" s="4">
        <f>LOOKUP($A504,Sheet1!W:W,Sheet1!X:X)</f>
        <v>8.4252099999999999</v>
      </c>
      <c r="N504" s="4">
        <f>LOOKUP($A504,Sheet1!Y:Y,Sheet1!Z:Z)</f>
        <v>120.91</v>
      </c>
      <c r="O504" s="4">
        <f>LOOKUP($A504,Sheet1!AA:AA,Sheet1!AB:AB)</f>
        <v>571.67999999999995</v>
      </c>
      <c r="P504" s="4">
        <f>LOOKUP($A504,Sheet1!AC:AC,Sheet1!AD:AD)</f>
        <v>131.91389000000001</v>
      </c>
      <c r="Q504" s="4">
        <f>LOOKUP($A504,Sheet1!AE:AE,Sheet1!AF:AF)</f>
        <v>141.28876</v>
      </c>
    </row>
    <row r="505" spans="1:17" x14ac:dyDescent="0.2">
      <c r="A505" s="2">
        <v>40786</v>
      </c>
      <c r="B505" s="4">
        <f>LOOKUP($A505,Sheet1!A:A,Sheet1!B:B)</f>
        <v>0.2215</v>
      </c>
      <c r="C505" s="4">
        <f>LOOKUP($A505,Sheet1!C:C,Sheet1!D:D)</f>
        <v>0.1</v>
      </c>
      <c r="D505" s="4">
        <f>LOOKUP($A505,Sheet1!E:E,Sheet1!F:F)</f>
        <v>219.3</v>
      </c>
      <c r="E505" s="4">
        <f>LOOKUP($A505,Sheet1!G:G,Sheet1!H:H)</f>
        <v>2.2233999999999998</v>
      </c>
      <c r="F505" s="4">
        <f>LOOKUP($A505,Sheet1!I:I,Sheet1!J:J)</f>
        <v>1234.68</v>
      </c>
      <c r="G505" s="4">
        <f>LOOKUP($A505,Sheet1!K:K,Sheet1!L:L)</f>
        <v>1211.22</v>
      </c>
      <c r="H505" s="4">
        <f>LOOKUP($A505,Sheet1!M:M,Sheet1!N:N)</f>
        <v>1218.8900000000001</v>
      </c>
      <c r="I505" s="4">
        <f>LOOKUP($A505,Sheet1!O:O,Sheet1!P:P)</f>
        <v>6277.96857</v>
      </c>
      <c r="J505" s="4">
        <f>LOOKUP($A505,Sheet1!Q:Q,Sheet1!R:R)</f>
        <v>1311.07</v>
      </c>
      <c r="K505" s="4">
        <f>LOOKUP($A505,Sheet1!S:S,Sheet1!T:T)</f>
        <v>6.20465</v>
      </c>
      <c r="L505" s="4">
        <f>LOOKUP($A505,Sheet1!U:U,Sheet1!V:V)</f>
        <v>8779.5972299999994</v>
      </c>
      <c r="M505" s="4">
        <f>LOOKUP($A505,Sheet1!W:W,Sheet1!X:X)</f>
        <v>7.6399499999999998</v>
      </c>
      <c r="N505" s="4">
        <f>LOOKUP($A505,Sheet1!Y:Y,Sheet1!Z:Z)</f>
        <v>109.72</v>
      </c>
      <c r="O505" s="4">
        <f>LOOKUP($A505,Sheet1!AA:AA,Sheet1!AB:AB)</f>
        <v>513.6</v>
      </c>
      <c r="P505" s="4">
        <f>LOOKUP($A505,Sheet1!AC:AC,Sheet1!AD:AD)</f>
        <v>118.38019</v>
      </c>
      <c r="Q505" s="4">
        <f>LOOKUP($A505,Sheet1!AE:AE,Sheet1!AF:AF)</f>
        <v>125.13643</v>
      </c>
    </row>
    <row r="506" spans="1:17" x14ac:dyDescent="0.2">
      <c r="A506" s="2">
        <v>40816</v>
      </c>
      <c r="B506" s="4">
        <f>LOOKUP($A506,Sheet1!A:A,Sheet1!B:B)</f>
        <v>0.23943999999999999</v>
      </c>
      <c r="C506" s="4">
        <f>LOOKUP($A506,Sheet1!C:C,Sheet1!D:D)</f>
        <v>0.08</v>
      </c>
      <c r="D506" s="4">
        <f>LOOKUP($A506,Sheet1!E:E,Sheet1!F:F)</f>
        <v>214.24</v>
      </c>
      <c r="E506" s="4">
        <f>LOOKUP($A506,Sheet1!G:G,Sheet1!H:H)</f>
        <v>1.9154</v>
      </c>
      <c r="F506" s="4">
        <f>LOOKUP($A506,Sheet1!I:I,Sheet1!J:J)</f>
        <v>1194.32</v>
      </c>
      <c r="G506" s="4">
        <f>LOOKUP($A506,Sheet1!K:K,Sheet1!L:L)</f>
        <v>1104.06</v>
      </c>
      <c r="H506" s="4">
        <f>LOOKUP($A506,Sheet1!M:M,Sheet1!N:N)</f>
        <v>1131.42</v>
      </c>
      <c r="I506" s="4">
        <f>LOOKUP($A506,Sheet1!O:O,Sheet1!P:P)</f>
        <v>5536.8944499999998</v>
      </c>
      <c r="J506" s="4">
        <f>LOOKUP($A506,Sheet1!Q:Q,Sheet1!R:R)</f>
        <v>1205.67</v>
      </c>
      <c r="K506" s="4">
        <f>LOOKUP($A506,Sheet1!S:S,Sheet1!T:T)</f>
        <v>6.0487399999999996</v>
      </c>
      <c r="L506" s="4">
        <f>LOOKUP($A506,Sheet1!U:U,Sheet1!V:V)</f>
        <v>8025.04547</v>
      </c>
      <c r="M506" s="4">
        <f>LOOKUP($A506,Sheet1!W:W,Sheet1!X:X)</f>
        <v>6.3152600000000003</v>
      </c>
      <c r="N506" s="4">
        <f>LOOKUP($A506,Sheet1!Y:Y,Sheet1!Z:Z)</f>
        <v>100.51</v>
      </c>
      <c r="O506" s="4">
        <f>LOOKUP($A506,Sheet1!AA:AA,Sheet1!AB:AB)</f>
        <v>444.82</v>
      </c>
      <c r="P506" s="4">
        <f>LOOKUP($A506,Sheet1!AC:AC,Sheet1!AD:AD)</f>
        <v>105.38949</v>
      </c>
      <c r="Q506" s="4">
        <f>LOOKUP($A506,Sheet1!AE:AE,Sheet1!AF:AF)</f>
        <v>110.01282</v>
      </c>
    </row>
    <row r="507" spans="1:17" x14ac:dyDescent="0.2">
      <c r="A507" s="2">
        <v>40847</v>
      </c>
      <c r="B507" s="4">
        <f>LOOKUP($A507,Sheet1!A:A,Sheet1!B:B)</f>
        <v>0.24528</v>
      </c>
      <c r="C507" s="4">
        <f>LOOKUP($A507,Sheet1!C:C,Sheet1!D:D)</f>
        <v>7.0000000000000007E-2</v>
      </c>
      <c r="D507" s="4">
        <f>LOOKUP($A507,Sheet1!E:E,Sheet1!F:F)</f>
        <v>216.06</v>
      </c>
      <c r="E507" s="4">
        <f>LOOKUP($A507,Sheet1!G:G,Sheet1!H:H)</f>
        <v>2.1133000000000002</v>
      </c>
      <c r="F507" s="4">
        <f>LOOKUP($A507,Sheet1!I:I,Sheet1!J:J)</f>
        <v>1265.8900000000001</v>
      </c>
      <c r="G507" s="4">
        <f>LOOKUP($A507,Sheet1!K:K,Sheet1!L:L)</f>
        <v>1217.3</v>
      </c>
      <c r="H507" s="4">
        <f>LOOKUP($A507,Sheet1!M:M,Sheet1!N:N)</f>
        <v>1253.3</v>
      </c>
      <c r="I507" s="4">
        <f>LOOKUP($A507,Sheet1!O:O,Sheet1!P:P)</f>
        <v>5976.96119</v>
      </c>
      <c r="J507" s="4">
        <f>LOOKUP($A507,Sheet1!Q:Q,Sheet1!R:R)</f>
        <v>1335.63</v>
      </c>
      <c r="K507" s="4">
        <f>LOOKUP($A507,Sheet1!S:S,Sheet1!T:T)</f>
        <v>6.0400299999999998</v>
      </c>
      <c r="L507" s="4">
        <f>LOOKUP($A507,Sheet1!U:U,Sheet1!V:V)</f>
        <v>8942.2727799999993</v>
      </c>
      <c r="M507" s="4">
        <f>LOOKUP($A507,Sheet1!W:W,Sheet1!X:X)</f>
        <v>7.2677199999999997</v>
      </c>
      <c r="N507" s="4">
        <f>LOOKUP($A507,Sheet1!Y:Y,Sheet1!Z:Z)</f>
        <v>106.54</v>
      </c>
      <c r="O507" s="4">
        <f>LOOKUP($A507,Sheet1!AA:AA,Sheet1!AB:AB)</f>
        <v>497.99</v>
      </c>
      <c r="P507" s="4">
        <f>LOOKUP($A507,Sheet1!AC:AC,Sheet1!AD:AD)</f>
        <v>117.77134</v>
      </c>
      <c r="Q507" s="4">
        <f>LOOKUP($A507,Sheet1!AE:AE,Sheet1!AF:AF)</f>
        <v>122.98978</v>
      </c>
    </row>
    <row r="508" spans="1:17" x14ac:dyDescent="0.2">
      <c r="A508" s="2">
        <v>40877</v>
      </c>
      <c r="B508" s="4">
        <f>LOOKUP($A508,Sheet1!A:A,Sheet1!B:B)</f>
        <v>0.27144000000000001</v>
      </c>
      <c r="C508" s="4">
        <f>LOOKUP($A508,Sheet1!C:C,Sheet1!D:D)</f>
        <v>0.08</v>
      </c>
      <c r="D508" s="4">
        <f>LOOKUP($A508,Sheet1!E:E,Sheet1!F:F)</f>
        <v>212.84</v>
      </c>
      <c r="E508" s="4">
        <f>LOOKUP($A508,Sheet1!G:G,Sheet1!H:H)</f>
        <v>2.0680000000000001</v>
      </c>
      <c r="F508" s="4">
        <f>LOOKUP($A508,Sheet1!I:I,Sheet1!J:J)</f>
        <v>1238.5999999999999</v>
      </c>
      <c r="G508" s="4">
        <f>LOOKUP($A508,Sheet1!K:K,Sheet1!L:L)</f>
        <v>1184.5999999999999</v>
      </c>
      <c r="H508" s="4">
        <f>LOOKUP($A508,Sheet1!M:M,Sheet1!N:N)</f>
        <v>1246.96</v>
      </c>
      <c r="I508" s="4">
        <f>LOOKUP($A508,Sheet1!O:O,Sheet1!P:P)</f>
        <v>5630.1405100000002</v>
      </c>
      <c r="J508" s="4">
        <f>LOOKUP($A508,Sheet1!Q:Q,Sheet1!R:R)</f>
        <v>1325.38</v>
      </c>
      <c r="K508" s="4">
        <f>LOOKUP($A508,Sheet1!S:S,Sheet1!T:T)</f>
        <v>5.7719500000000004</v>
      </c>
      <c r="L508" s="4">
        <f>LOOKUP($A508,Sheet1!U:U,Sheet1!V:V)</f>
        <v>8650.1157800000001</v>
      </c>
      <c r="M508" s="4">
        <f>LOOKUP($A508,Sheet1!W:W,Sheet1!X:X)</f>
        <v>6.66418</v>
      </c>
      <c r="N508" s="4">
        <f>LOOKUP($A508,Sheet1!Y:Y,Sheet1!Z:Z)</f>
        <v>99.52</v>
      </c>
      <c r="O508" s="4">
        <f>LOOKUP($A508,Sheet1!AA:AA,Sheet1!AB:AB)</f>
        <v>456.28</v>
      </c>
      <c r="P508" s="4">
        <f>LOOKUP($A508,Sheet1!AC:AC,Sheet1!AD:AD)</f>
        <v>111.95605</v>
      </c>
      <c r="Q508" s="4">
        <f>LOOKUP($A508,Sheet1!AE:AE,Sheet1!AF:AF)</f>
        <v>115.94866</v>
      </c>
    </row>
    <row r="509" spans="1:17" x14ac:dyDescent="0.2">
      <c r="A509" s="2">
        <v>40908</v>
      </c>
      <c r="B509" s="4">
        <f>LOOKUP($A509,Sheet1!A:A,Sheet1!B:B)</f>
        <v>0.29530000000000001</v>
      </c>
      <c r="C509" s="4">
        <f>LOOKUP($A509,Sheet1!C:C,Sheet1!D:D)</f>
        <v>7.0000000000000007E-2</v>
      </c>
      <c r="D509" s="4">
        <f>LOOKUP($A509,Sheet1!E:E,Sheet1!F:F)</f>
        <v>214.46</v>
      </c>
      <c r="E509" s="4">
        <f>LOOKUP($A509,Sheet1!G:G,Sheet1!H:H)</f>
        <v>1.8761999999999999</v>
      </c>
      <c r="F509" s="4">
        <f>LOOKUP($A509,Sheet1!I:I,Sheet1!J:J)</f>
        <v>1271.5</v>
      </c>
      <c r="G509" s="4">
        <f>LOOKUP($A509,Sheet1!K:K,Sheet1!L:L)</f>
        <v>1182.5899999999999</v>
      </c>
      <c r="H509" s="4">
        <f>LOOKUP($A509,Sheet1!M:M,Sheet1!N:N)</f>
        <v>1257.5999999999999</v>
      </c>
      <c r="I509" s="4">
        <f>LOOKUP($A509,Sheet1!O:O,Sheet1!P:P)</f>
        <v>5692.4683299999997</v>
      </c>
      <c r="J509" s="4">
        <f>LOOKUP($A509,Sheet1!Q:Q,Sheet1!R:R)</f>
        <v>1331.57</v>
      </c>
      <c r="K509" s="4">
        <f>LOOKUP($A509,Sheet1!S:S,Sheet1!T:T)</f>
        <v>5.80504</v>
      </c>
      <c r="L509" s="4">
        <f>LOOKUP($A509,Sheet1!U:U,Sheet1!V:V)</f>
        <v>8642.0487200000007</v>
      </c>
      <c r="M509" s="4">
        <f>LOOKUP($A509,Sheet1!W:W,Sheet1!X:X)</f>
        <v>6.82409</v>
      </c>
      <c r="N509" s="4">
        <f>LOOKUP($A509,Sheet1!Y:Y,Sheet1!Z:Z)</f>
        <v>100.13</v>
      </c>
      <c r="O509" s="4">
        <f>LOOKUP($A509,Sheet1!AA:AA,Sheet1!AB:AB)</f>
        <v>458.64</v>
      </c>
      <c r="P509" s="4">
        <f>LOOKUP($A509,Sheet1!AC:AC,Sheet1!AD:AD)</f>
        <v>110.09002</v>
      </c>
      <c r="Q509" s="4">
        <f>LOOKUP($A509,Sheet1!AE:AE,Sheet1!AF:AF)</f>
        <v>112.97232</v>
      </c>
    </row>
    <row r="510" spans="1:17" x14ac:dyDescent="0.2">
      <c r="A510" s="2">
        <v>40939</v>
      </c>
      <c r="B510" s="4">
        <f>LOOKUP($A510,Sheet1!A:A,Sheet1!B:B)</f>
        <v>0.26474999999999999</v>
      </c>
      <c r="C510" s="4">
        <f>LOOKUP($A510,Sheet1!C:C,Sheet1!D:D)</f>
        <v>0.08</v>
      </c>
      <c r="D510" s="4">
        <f>LOOKUP($A510,Sheet1!E:E,Sheet1!F:F)</f>
        <v>217.83</v>
      </c>
      <c r="E510" s="4">
        <f>LOOKUP($A510,Sheet1!G:G,Sheet1!H:H)</f>
        <v>1.7970999999999999</v>
      </c>
      <c r="F510" s="4">
        <f>LOOKUP($A510,Sheet1!I:I,Sheet1!J:J)</f>
        <v>1310.0999999999999</v>
      </c>
      <c r="G510" s="4">
        <f>LOOKUP($A510,Sheet1!K:K,Sheet1!L:L)</f>
        <v>1240.8900000000001</v>
      </c>
      <c r="H510" s="4">
        <f>LOOKUP($A510,Sheet1!M:M,Sheet1!N:N)</f>
        <v>1312.41</v>
      </c>
      <c r="I510" s="4">
        <f>LOOKUP($A510,Sheet1!O:O,Sheet1!P:P)</f>
        <v>5875.4884899999997</v>
      </c>
      <c r="J510" s="4">
        <f>LOOKUP($A510,Sheet1!Q:Q,Sheet1!R:R)</f>
        <v>1394.06</v>
      </c>
      <c r="K510" s="4">
        <f>LOOKUP($A510,Sheet1!S:S,Sheet1!T:T)</f>
        <v>6.0680300000000003</v>
      </c>
      <c r="L510" s="4">
        <f>LOOKUP($A510,Sheet1!U:U,Sheet1!V:V)</f>
        <v>8947.9673700000003</v>
      </c>
      <c r="M510" s="4">
        <f>LOOKUP($A510,Sheet1!W:W,Sheet1!X:X)</f>
        <v>7.5617900000000002</v>
      </c>
      <c r="N510" s="4">
        <f>LOOKUP($A510,Sheet1!Y:Y,Sheet1!Z:Z)</f>
        <v>107.93</v>
      </c>
      <c r="O510" s="4">
        <f>LOOKUP($A510,Sheet1!AA:AA,Sheet1!AB:AB)</f>
        <v>507.56</v>
      </c>
      <c r="P510" s="4">
        <f>LOOKUP($A510,Sheet1!AC:AC,Sheet1!AD:AD)</f>
        <v>115.13306</v>
      </c>
      <c r="Q510" s="4">
        <f>LOOKUP($A510,Sheet1!AE:AE,Sheet1!AF:AF)</f>
        <v>118.8546</v>
      </c>
    </row>
    <row r="511" spans="1:17" x14ac:dyDescent="0.2">
      <c r="A511" s="2">
        <v>40968</v>
      </c>
      <c r="B511" s="4">
        <f>LOOKUP($A511,Sheet1!A:A,Sheet1!B:B)</f>
        <v>0.24349999999999999</v>
      </c>
      <c r="C511" s="4">
        <f>LOOKUP($A511,Sheet1!C:C,Sheet1!D:D)</f>
        <v>0.1</v>
      </c>
      <c r="D511" s="4">
        <f>LOOKUP($A511,Sheet1!E:E,Sheet1!F:F)</f>
        <v>216</v>
      </c>
      <c r="E511" s="4">
        <f>LOOKUP($A511,Sheet1!G:G,Sheet1!H:H)</f>
        <v>1.9704999999999999</v>
      </c>
      <c r="F511" s="4">
        <f>LOOKUP($A511,Sheet1!I:I,Sheet1!J:J)</f>
        <v>1341.22</v>
      </c>
      <c r="G511" s="4">
        <f>LOOKUP($A511,Sheet1!K:K,Sheet1!L:L)</f>
        <v>1298.72</v>
      </c>
      <c r="H511" s="4">
        <f>LOOKUP($A511,Sheet1!M:M,Sheet1!N:N)</f>
        <v>1365.68</v>
      </c>
      <c r="I511" s="4">
        <f>LOOKUP($A511,Sheet1!O:O,Sheet1!P:P)</f>
        <v>6188.2976799999997</v>
      </c>
      <c r="J511" s="4">
        <f>LOOKUP($A511,Sheet1!Q:Q,Sheet1!R:R)</f>
        <v>1451.01</v>
      </c>
      <c r="K511" s="4">
        <f>LOOKUP($A511,Sheet1!S:S,Sheet1!T:T)</f>
        <v>6.3694600000000001</v>
      </c>
      <c r="L511" s="4">
        <f>LOOKUP($A511,Sheet1!U:U,Sheet1!V:V)</f>
        <v>9357.4251100000001</v>
      </c>
      <c r="M511" s="4">
        <f>LOOKUP($A511,Sheet1!W:W,Sheet1!X:X)</f>
        <v>8.0561100000000003</v>
      </c>
      <c r="N511" s="4">
        <f>LOOKUP($A511,Sheet1!Y:Y,Sheet1!Z:Z)</f>
        <v>113.85</v>
      </c>
      <c r="O511" s="4">
        <f>LOOKUP($A511,Sheet1!AA:AA,Sheet1!AB:AB)</f>
        <v>537.39</v>
      </c>
      <c r="P511" s="4">
        <f>LOOKUP($A511,Sheet1!AC:AC,Sheet1!AD:AD)</f>
        <v>122.08945</v>
      </c>
      <c r="Q511" s="4">
        <f>LOOKUP($A511,Sheet1!AE:AE,Sheet1!AF:AF)</f>
        <v>126.985</v>
      </c>
    </row>
    <row r="512" spans="1:17" x14ac:dyDescent="0.2">
      <c r="A512" s="2">
        <v>40999</v>
      </c>
      <c r="B512" s="4">
        <f>LOOKUP($A512,Sheet1!A:A,Sheet1!B:B)</f>
        <v>0.24124999999999999</v>
      </c>
      <c r="C512" s="4">
        <f>LOOKUP($A512,Sheet1!C:C,Sheet1!D:D)</f>
        <v>0.13</v>
      </c>
      <c r="D512" s="4">
        <f>LOOKUP($A512,Sheet1!E:E,Sheet1!F:F)</f>
        <v>213.68</v>
      </c>
      <c r="E512" s="4">
        <f>LOOKUP($A512,Sheet1!G:G,Sheet1!H:H)</f>
        <v>2.2088000000000001</v>
      </c>
      <c r="F512" s="4">
        <f>LOOKUP($A512,Sheet1!I:I,Sheet1!J:J)</f>
        <v>1339.35</v>
      </c>
      <c r="G512" s="4">
        <f>LOOKUP($A512,Sheet1!K:K,Sheet1!L:L)</f>
        <v>1312.01</v>
      </c>
      <c r="H512" s="4">
        <f>LOOKUP($A512,Sheet1!M:M,Sheet1!N:N)</f>
        <v>1408.47</v>
      </c>
      <c r="I512" s="4">
        <f>LOOKUP($A512,Sheet1!O:O,Sheet1!P:P)</f>
        <v>6330.4796100000003</v>
      </c>
      <c r="J512" s="4">
        <f>LOOKUP($A512,Sheet1!Q:Q,Sheet1!R:R)</f>
        <v>1486.82</v>
      </c>
      <c r="K512" s="4">
        <f>LOOKUP($A512,Sheet1!S:S,Sheet1!T:T)</f>
        <v>6.3727499999999999</v>
      </c>
      <c r="L512" s="4">
        <f>LOOKUP($A512,Sheet1!U:U,Sheet1!V:V)</f>
        <v>9224.3287099999998</v>
      </c>
      <c r="M512" s="4">
        <f>LOOKUP($A512,Sheet1!W:W,Sheet1!X:X)</f>
        <v>7.4998100000000001</v>
      </c>
      <c r="N512" s="4">
        <f>LOOKUP($A512,Sheet1!Y:Y,Sheet1!Z:Z)</f>
        <v>112.02</v>
      </c>
      <c r="O512" s="4">
        <f>LOOKUP($A512,Sheet1!AA:AA,Sheet1!AB:AB)</f>
        <v>520.04999999999995</v>
      </c>
      <c r="P512" s="4">
        <f>LOOKUP($A512,Sheet1!AC:AC,Sheet1!AD:AD)</f>
        <v>121.31787</v>
      </c>
      <c r="Q512" s="4">
        <f>LOOKUP($A512,Sheet1!AE:AE,Sheet1!AF:AF)</f>
        <v>126.68066</v>
      </c>
    </row>
    <row r="513" spans="1:17" x14ac:dyDescent="0.2">
      <c r="A513" s="2">
        <v>41029</v>
      </c>
      <c r="B513" s="4">
        <f>LOOKUP($A513,Sheet1!A:A,Sheet1!B:B)</f>
        <v>0.23874999999999999</v>
      </c>
      <c r="C513" s="4">
        <f>LOOKUP($A513,Sheet1!C:C,Sheet1!D:D)</f>
        <v>0.14000000000000001</v>
      </c>
      <c r="D513" s="4">
        <f>LOOKUP($A513,Sheet1!E:E,Sheet1!F:F)</f>
        <v>216.85</v>
      </c>
      <c r="E513" s="4">
        <f>LOOKUP($A513,Sheet1!G:G,Sheet1!H:H)</f>
        <v>1.9137</v>
      </c>
      <c r="F513" s="4">
        <f>LOOKUP($A513,Sheet1!I:I,Sheet1!J:J)</f>
        <v>1353.37</v>
      </c>
      <c r="G513" s="4">
        <f>LOOKUP($A513,Sheet1!K:K,Sheet1!L:L)</f>
        <v>1293.99</v>
      </c>
      <c r="H513" s="4">
        <f>LOOKUP($A513,Sheet1!M:M,Sheet1!N:N)</f>
        <v>1397.91</v>
      </c>
      <c r="I513" s="4">
        <f>LOOKUP($A513,Sheet1!O:O,Sheet1!P:P)</f>
        <v>6273.2877099999996</v>
      </c>
      <c r="J513" s="4">
        <f>LOOKUP($A513,Sheet1!Q:Q,Sheet1!R:R)</f>
        <v>1477.44</v>
      </c>
      <c r="K513" s="4">
        <f>LOOKUP($A513,Sheet1!S:S,Sheet1!T:T)</f>
        <v>6.1466599999999998</v>
      </c>
      <c r="L513" s="4">
        <f>LOOKUP($A513,Sheet1!U:U,Sheet1!V:V)</f>
        <v>9314.7116999999998</v>
      </c>
      <c r="M513" s="4">
        <f>LOOKUP($A513,Sheet1!W:W,Sheet1!X:X)</f>
        <v>7.7659799999999999</v>
      </c>
      <c r="N513" s="4">
        <f>LOOKUP($A513,Sheet1!Y:Y,Sheet1!Z:Z)</f>
        <v>110.31</v>
      </c>
      <c r="O513" s="4">
        <f>LOOKUP($A513,Sheet1!AA:AA,Sheet1!AB:AB)</f>
        <v>519.47</v>
      </c>
      <c r="P513" s="4">
        <f>LOOKUP($A513,Sheet1!AC:AC,Sheet1!AD:AD)</f>
        <v>117.56444</v>
      </c>
      <c r="Q513" s="4">
        <f>LOOKUP($A513,Sheet1!AE:AE,Sheet1!AF:AF)</f>
        <v>120.10608999999999</v>
      </c>
    </row>
    <row r="514" spans="1:17" x14ac:dyDescent="0.2">
      <c r="A514" s="2">
        <v>41060</v>
      </c>
      <c r="B514" s="4">
        <f>LOOKUP($A514,Sheet1!A:A,Sheet1!B:B)</f>
        <v>0.23874999999999999</v>
      </c>
      <c r="C514" s="4">
        <f>LOOKUP($A514,Sheet1!C:C,Sheet1!D:D)</f>
        <v>0.16</v>
      </c>
      <c r="D514" s="4">
        <f>LOOKUP($A514,Sheet1!E:E,Sheet1!F:F)</f>
        <v>215.15</v>
      </c>
      <c r="E514" s="4">
        <f>LOOKUP($A514,Sheet1!G:G,Sheet1!H:H)</f>
        <v>1.5577999999999999</v>
      </c>
      <c r="F514" s="4">
        <f>LOOKUP($A514,Sheet1!I:I,Sheet1!J:J)</f>
        <v>1335.7</v>
      </c>
      <c r="G514" s="4">
        <f>LOOKUP($A514,Sheet1!K:K,Sheet1!L:L)</f>
        <v>1177.6400000000001</v>
      </c>
      <c r="H514" s="4">
        <f>LOOKUP($A514,Sheet1!M:M,Sheet1!N:N)</f>
        <v>1310.33</v>
      </c>
      <c r="I514" s="4">
        <f>LOOKUP($A514,Sheet1!O:O,Sheet1!P:P)</f>
        <v>5616.6976100000002</v>
      </c>
      <c r="J514" s="4">
        <f>LOOKUP($A514,Sheet1!Q:Q,Sheet1!R:R)</f>
        <v>1377.19</v>
      </c>
      <c r="K514" s="4">
        <f>LOOKUP($A514,Sheet1!S:S,Sheet1!T:T)</f>
        <v>5.64018</v>
      </c>
      <c r="L514" s="4">
        <f>LOOKUP($A514,Sheet1!U:U,Sheet1!V:V)</f>
        <v>8202.6375700000008</v>
      </c>
      <c r="M514" s="4">
        <f>LOOKUP($A514,Sheet1!W:W,Sheet1!X:X)</f>
        <v>6.8838900000000001</v>
      </c>
      <c r="N514" s="4">
        <f>LOOKUP($A514,Sheet1!Y:Y,Sheet1!Z:Z)</f>
        <v>99.79</v>
      </c>
      <c r="O514" s="4">
        <f>LOOKUP($A514,Sheet1!AA:AA,Sheet1!AB:AB)</f>
        <v>467.49</v>
      </c>
      <c r="P514" s="4">
        <f>LOOKUP($A514,Sheet1!AC:AC,Sheet1!AD:AD)</f>
        <v>102.30006</v>
      </c>
      <c r="Q514" s="4">
        <f>LOOKUP($A514,Sheet1!AE:AE,Sheet1!AF:AF)</f>
        <v>103.78342000000001</v>
      </c>
    </row>
    <row r="515" spans="1:17" x14ac:dyDescent="0.2">
      <c r="A515" s="2">
        <v>41090</v>
      </c>
      <c r="B515" s="4">
        <f>LOOKUP($A515,Sheet1!A:A,Sheet1!B:B)</f>
        <v>0.24575</v>
      </c>
      <c r="C515" s="4">
        <f>LOOKUP($A515,Sheet1!C:C,Sheet1!D:D)</f>
        <v>0.16</v>
      </c>
      <c r="D515" s="4">
        <f>LOOKUP($A515,Sheet1!E:E,Sheet1!F:F)</f>
        <v>215.63</v>
      </c>
      <c r="E515" s="4">
        <f>LOOKUP($A515,Sheet1!G:G,Sheet1!H:H)</f>
        <v>1.6449</v>
      </c>
      <c r="F515" s="4">
        <f>LOOKUP($A515,Sheet1!I:I,Sheet1!J:J)</f>
        <v>1363.9</v>
      </c>
      <c r="G515" s="4">
        <f>LOOKUP($A515,Sheet1!K:K,Sheet1!L:L)</f>
        <v>1235.72</v>
      </c>
      <c r="H515" s="4">
        <f>LOOKUP($A515,Sheet1!M:M,Sheet1!N:N)</f>
        <v>1362.16</v>
      </c>
      <c r="I515" s="4">
        <f>LOOKUP($A515,Sheet1!O:O,Sheet1!P:P)</f>
        <v>5933.5053900000003</v>
      </c>
      <c r="J515" s="4">
        <f>LOOKUP($A515,Sheet1!Q:Q,Sheet1!R:R)</f>
        <v>1427.95</v>
      </c>
      <c r="K515" s="4">
        <f>LOOKUP($A515,Sheet1!S:S,Sheet1!T:T)</f>
        <v>5.92218</v>
      </c>
      <c r="L515" s="4">
        <f>LOOKUP($A515,Sheet1!U:U,Sheet1!V:V)</f>
        <v>8736.6772799999999</v>
      </c>
      <c r="M515" s="4">
        <f>LOOKUP($A515,Sheet1!W:W,Sheet1!X:X)</f>
        <v>6.9195799999999998</v>
      </c>
      <c r="N515" s="4">
        <f>LOOKUP($A515,Sheet1!Y:Y,Sheet1!Z:Z)</f>
        <v>103.42</v>
      </c>
      <c r="O515" s="4">
        <f>LOOKUP($A515,Sheet1!AA:AA,Sheet1!AB:AB)</f>
        <v>479.16</v>
      </c>
      <c r="P515" s="4">
        <f>LOOKUP($A515,Sheet1!AC:AC,Sheet1!AD:AD)</f>
        <v>109.79304</v>
      </c>
      <c r="Q515" s="4">
        <f>LOOKUP($A515,Sheet1!AE:AE,Sheet1!AF:AF)</f>
        <v>111.9234</v>
      </c>
    </row>
    <row r="516" spans="1:17" x14ac:dyDescent="0.2">
      <c r="A516" s="2">
        <v>41121</v>
      </c>
      <c r="B516" s="4">
        <f>LOOKUP($A516,Sheet1!A:A,Sheet1!B:B)</f>
        <v>0.2457</v>
      </c>
      <c r="C516" s="4">
        <f>LOOKUP($A516,Sheet1!C:C,Sheet1!D:D)</f>
        <v>0.16</v>
      </c>
      <c r="D516" s="4">
        <f>LOOKUP($A516,Sheet1!E:E,Sheet1!F:F)</f>
        <v>217.95</v>
      </c>
      <c r="E516" s="4">
        <f>LOOKUP($A516,Sheet1!G:G,Sheet1!H:H)</f>
        <v>1.4679</v>
      </c>
      <c r="F516" s="4">
        <f>LOOKUP($A516,Sheet1!I:I,Sheet1!J:J)</f>
        <v>1389.85</v>
      </c>
      <c r="G516" s="4">
        <f>LOOKUP($A516,Sheet1!K:K,Sheet1!L:L)</f>
        <v>1250.57</v>
      </c>
      <c r="H516" s="4">
        <f>LOOKUP($A516,Sheet1!M:M,Sheet1!N:N)</f>
        <v>1379.32</v>
      </c>
      <c r="I516" s="4">
        <f>LOOKUP($A516,Sheet1!O:O,Sheet1!P:P)</f>
        <v>6060.1680999999999</v>
      </c>
      <c r="J516" s="4">
        <f>LOOKUP($A516,Sheet1!Q:Q,Sheet1!R:R)</f>
        <v>1446.42</v>
      </c>
      <c r="K516" s="4">
        <f>LOOKUP($A516,Sheet1!S:S,Sheet1!T:T)</f>
        <v>5.7783499999999997</v>
      </c>
      <c r="L516" s="4">
        <f>LOOKUP($A516,Sheet1!U:U,Sheet1!V:V)</f>
        <v>8829.9199000000008</v>
      </c>
      <c r="M516" s="4">
        <f>LOOKUP($A516,Sheet1!W:W,Sheet1!X:X)</f>
        <v>7.0089199999999998</v>
      </c>
      <c r="N516" s="4">
        <f>LOOKUP($A516,Sheet1!Y:Y,Sheet1!Z:Z)</f>
        <v>103.54</v>
      </c>
      <c r="O516" s="4">
        <f>LOOKUP($A516,Sheet1!AA:AA,Sheet1!AB:AB)</f>
        <v>489.78</v>
      </c>
      <c r="P516" s="4">
        <f>LOOKUP($A516,Sheet1!AC:AC,Sheet1!AD:AD)</f>
        <v>111.18532999999999</v>
      </c>
      <c r="Q516" s="4">
        <f>LOOKUP($A516,Sheet1!AE:AE,Sheet1!AF:AF)</f>
        <v>113.31365</v>
      </c>
    </row>
    <row r="517" spans="1:17" x14ac:dyDescent="0.2">
      <c r="A517" s="2">
        <v>41152</v>
      </c>
      <c r="B517" s="4">
        <f>LOOKUP($A517,Sheet1!A:A,Sheet1!B:B)</f>
        <v>0.23050000000000001</v>
      </c>
      <c r="C517" s="4">
        <f>LOOKUP($A517,Sheet1!C:C,Sheet1!D:D)</f>
        <v>0.13</v>
      </c>
      <c r="D517" s="4">
        <f>LOOKUP($A517,Sheet1!E:E,Sheet1!F:F)</f>
        <v>219.58</v>
      </c>
      <c r="E517" s="4">
        <f>LOOKUP($A517,Sheet1!G:G,Sheet1!H:H)</f>
        <v>1.5484</v>
      </c>
      <c r="F517" s="4">
        <f>LOOKUP($A517,Sheet1!I:I,Sheet1!J:J)</f>
        <v>1406.12</v>
      </c>
      <c r="G517" s="4">
        <f>LOOKUP($A517,Sheet1!K:K,Sheet1!L:L)</f>
        <v>1279.21</v>
      </c>
      <c r="H517" s="4">
        <f>LOOKUP($A517,Sheet1!M:M,Sheet1!N:N)</f>
        <v>1406.58</v>
      </c>
      <c r="I517" s="4">
        <f>LOOKUP($A517,Sheet1!O:O,Sheet1!P:P)</f>
        <v>6179.9748600000003</v>
      </c>
      <c r="J517" s="4">
        <f>LOOKUP($A517,Sheet1!Q:Q,Sheet1!R:R)</f>
        <v>1478.86</v>
      </c>
      <c r="K517" s="4">
        <f>LOOKUP($A517,Sheet1!S:S,Sheet1!T:T)</f>
        <v>5.7355700000000001</v>
      </c>
      <c r="L517" s="4">
        <f>LOOKUP($A517,Sheet1!U:U,Sheet1!V:V)</f>
        <v>9060.6918399999995</v>
      </c>
      <c r="M517" s="4">
        <f>LOOKUP($A517,Sheet1!W:W,Sheet1!X:X)</f>
        <v>6.7866499999999998</v>
      </c>
      <c r="N517" s="4">
        <f>LOOKUP($A517,Sheet1!Y:Y,Sheet1!Z:Z)</f>
        <v>102.73</v>
      </c>
      <c r="O517" s="4">
        <f>LOOKUP($A517,Sheet1!AA:AA,Sheet1!AB:AB)</f>
        <v>485.87</v>
      </c>
      <c r="P517" s="4">
        <f>LOOKUP($A517,Sheet1!AC:AC,Sheet1!AD:AD)</f>
        <v>115.53045</v>
      </c>
      <c r="Q517" s="4">
        <f>LOOKUP($A517,Sheet1!AE:AE,Sheet1!AF:AF)</f>
        <v>118.69538</v>
      </c>
    </row>
    <row r="518" spans="1:17" x14ac:dyDescent="0.2">
      <c r="A518" s="2">
        <v>41182</v>
      </c>
      <c r="B518" s="4">
        <f>LOOKUP($A518,Sheet1!A:A,Sheet1!B:B)</f>
        <v>0.21425</v>
      </c>
      <c r="C518" s="4">
        <f>LOOKUP($A518,Sheet1!C:C,Sheet1!D:D)</f>
        <v>0.14000000000000001</v>
      </c>
      <c r="D518" s="4">
        <f>LOOKUP($A518,Sheet1!E:E,Sheet1!F:F)</f>
        <v>222.4</v>
      </c>
      <c r="E518" s="4">
        <f>LOOKUP($A518,Sheet1!G:G,Sheet1!H:H)</f>
        <v>1.6335</v>
      </c>
      <c r="F518" s="4">
        <f>LOOKUP($A518,Sheet1!I:I,Sheet1!J:J)</f>
        <v>1425.69</v>
      </c>
      <c r="G518" s="4">
        <f>LOOKUP($A518,Sheet1!K:K,Sheet1!L:L)</f>
        <v>1311.5</v>
      </c>
      <c r="H518" s="4">
        <f>LOOKUP($A518,Sheet1!M:M,Sheet1!N:N)</f>
        <v>1440.67</v>
      </c>
      <c r="I518" s="4">
        <f>LOOKUP($A518,Sheet1!O:O,Sheet1!P:P)</f>
        <v>6402.7694099999999</v>
      </c>
      <c r="J518" s="4">
        <f>LOOKUP($A518,Sheet1!Q:Q,Sheet1!R:R)</f>
        <v>1515.44</v>
      </c>
      <c r="K518" s="4">
        <f>LOOKUP($A518,Sheet1!S:S,Sheet1!T:T)</f>
        <v>5.8050600000000001</v>
      </c>
      <c r="L518" s="4">
        <f>LOOKUP($A518,Sheet1!U:U,Sheet1!V:V)</f>
        <v>9275.1653900000001</v>
      </c>
      <c r="M518" s="4">
        <f>LOOKUP($A518,Sheet1!W:W,Sheet1!X:X)</f>
        <v>7.1934300000000002</v>
      </c>
      <c r="N518" s="4">
        <f>LOOKUP($A518,Sheet1!Y:Y,Sheet1!Z:Z)</f>
        <v>107.23</v>
      </c>
      <c r="O518" s="4">
        <f>LOOKUP($A518,Sheet1!AA:AA,Sheet1!AB:AB)</f>
        <v>519</v>
      </c>
      <c r="P518" s="4">
        <f>LOOKUP($A518,Sheet1!AC:AC,Sheet1!AD:AD)</f>
        <v>119.19292</v>
      </c>
      <c r="Q518" s="4">
        <f>LOOKUP($A518,Sheet1!AE:AE,Sheet1!AF:AF)</f>
        <v>122.88855</v>
      </c>
    </row>
    <row r="519" spans="1:17" x14ac:dyDescent="0.2">
      <c r="A519" s="2">
        <v>41213</v>
      </c>
      <c r="B519" s="4">
        <f>LOOKUP($A519,Sheet1!A:A,Sheet1!B:B)</f>
        <v>0.21199999999999999</v>
      </c>
      <c r="C519" s="4">
        <f>LOOKUP($A519,Sheet1!C:C,Sheet1!D:D)</f>
        <v>0.16</v>
      </c>
      <c r="D519" s="4">
        <f>LOOKUP($A519,Sheet1!E:E,Sheet1!F:F)</f>
        <v>221</v>
      </c>
      <c r="E519" s="4">
        <f>LOOKUP($A519,Sheet1!G:G,Sheet1!H:H)</f>
        <v>1.6901000000000002</v>
      </c>
      <c r="F519" s="4">
        <f>LOOKUP($A519,Sheet1!I:I,Sheet1!J:J)</f>
        <v>1438.21</v>
      </c>
      <c r="G519" s="4">
        <f>LOOKUP($A519,Sheet1!K:K,Sheet1!L:L)</f>
        <v>1301.52</v>
      </c>
      <c r="H519" s="4">
        <f>LOOKUP($A519,Sheet1!M:M,Sheet1!N:N)</f>
        <v>1412.16</v>
      </c>
      <c r="I519" s="4">
        <f>LOOKUP($A519,Sheet1!O:O,Sheet1!P:P)</f>
        <v>6541.9682599999996</v>
      </c>
      <c r="J519" s="4">
        <f>LOOKUP($A519,Sheet1!Q:Q,Sheet1!R:R)</f>
        <v>1487.95</v>
      </c>
      <c r="K519" s="4">
        <f>LOOKUP($A519,Sheet1!S:S,Sheet1!T:T)</f>
        <v>5.7113300000000002</v>
      </c>
      <c r="L519" s="4">
        <f>LOOKUP($A519,Sheet1!U:U,Sheet1!V:V)</f>
        <v>9329.8084999999992</v>
      </c>
      <c r="M519" s="4">
        <f>LOOKUP($A519,Sheet1!W:W,Sheet1!X:X)</f>
        <v>7.60487</v>
      </c>
      <c r="N519" s="4">
        <f>LOOKUP($A519,Sheet1!Y:Y,Sheet1!Z:Z)</f>
        <v>106.18</v>
      </c>
      <c r="O519" s="4">
        <f>LOOKUP($A519,Sheet1!AA:AA,Sheet1!AB:AB)</f>
        <v>517.41</v>
      </c>
      <c r="P519" s="4">
        <f>LOOKUP($A519,Sheet1!AC:AC,Sheet1!AD:AD)</f>
        <v>120.80509000000001</v>
      </c>
      <c r="Q519" s="4">
        <f>LOOKUP($A519,Sheet1!AE:AE,Sheet1!AF:AF)</f>
        <v>125.14753</v>
      </c>
    </row>
    <row r="520" spans="1:17" x14ac:dyDescent="0.2">
      <c r="A520" s="2">
        <v>41243</v>
      </c>
      <c r="B520" s="4">
        <f>LOOKUP($A520,Sheet1!A:A,Sheet1!B:B)</f>
        <v>0.2145</v>
      </c>
      <c r="C520" s="4">
        <f>LOOKUP($A520,Sheet1!C:C,Sheet1!D:D)</f>
        <v>0.16</v>
      </c>
      <c r="D520" s="4">
        <f>LOOKUP($A520,Sheet1!E:E,Sheet1!F:F)</f>
        <v>220.63</v>
      </c>
      <c r="E520" s="4">
        <f>LOOKUP($A520,Sheet1!G:G,Sheet1!H:H)</f>
        <v>1.6156000000000001</v>
      </c>
      <c r="F520" s="4">
        <f>LOOKUP($A520,Sheet1!I:I,Sheet1!J:J)</f>
        <v>1449.72</v>
      </c>
      <c r="G520" s="4">
        <f>LOOKUP($A520,Sheet1!K:K,Sheet1!L:L)</f>
        <v>1315.49</v>
      </c>
      <c r="H520" s="4">
        <f>LOOKUP($A520,Sheet1!M:M,Sheet1!N:N)</f>
        <v>1416.18</v>
      </c>
      <c r="I520" s="4">
        <f>LOOKUP($A520,Sheet1!O:O,Sheet1!P:P)</f>
        <v>6770.2557999999999</v>
      </c>
      <c r="J520" s="4">
        <f>LOOKUP($A520,Sheet1!Q:Q,Sheet1!R:R)</f>
        <v>1491.99</v>
      </c>
      <c r="K520" s="4">
        <f>LOOKUP($A520,Sheet1!S:S,Sheet1!T:T)</f>
        <v>5.83725</v>
      </c>
      <c r="L520" s="4">
        <f>LOOKUP($A520,Sheet1!U:U,Sheet1!V:V)</f>
        <v>9405.6855400000004</v>
      </c>
      <c r="M520" s="4">
        <f>LOOKUP($A520,Sheet1!W:W,Sheet1!X:X)</f>
        <v>7.7457099999999999</v>
      </c>
      <c r="N520" s="4">
        <f>LOOKUP($A520,Sheet1!Y:Y,Sheet1!Z:Z)</f>
        <v>108.89</v>
      </c>
      <c r="O520" s="4">
        <f>LOOKUP($A520,Sheet1!AA:AA,Sheet1!AB:AB)</f>
        <v>531.34</v>
      </c>
      <c r="P520" s="4">
        <f>LOOKUP($A520,Sheet1!AC:AC,Sheet1!AD:AD)</f>
        <v>123.56104999999999</v>
      </c>
      <c r="Q520" s="4">
        <f>LOOKUP($A520,Sheet1!AE:AE,Sheet1!AF:AF)</f>
        <v>128.97984</v>
      </c>
    </row>
    <row r="521" spans="1:17" x14ac:dyDescent="0.2">
      <c r="A521" s="2">
        <v>41274</v>
      </c>
      <c r="B521" s="4">
        <f>LOOKUP($A521,Sheet1!A:A,Sheet1!B:B)</f>
        <v>0.2087</v>
      </c>
      <c r="C521" s="4">
        <f>LOOKUP($A521,Sheet1!C:C,Sheet1!D:D)</f>
        <v>0.16</v>
      </c>
      <c r="D521" s="4">
        <f>LOOKUP($A521,Sheet1!E:E,Sheet1!F:F)</f>
        <v>218.69</v>
      </c>
      <c r="E521" s="4">
        <f>LOOKUP($A521,Sheet1!G:G,Sheet1!H:H)</f>
        <v>1.7574000000000001</v>
      </c>
      <c r="F521" s="4">
        <f>LOOKUP($A521,Sheet1!I:I,Sheet1!J:J)</f>
        <v>1472.56</v>
      </c>
      <c r="G521" s="4">
        <f>LOOKUP($A521,Sheet1!K:K,Sheet1!L:L)</f>
        <v>1338.5</v>
      </c>
      <c r="H521" s="4">
        <f>LOOKUP($A521,Sheet1!M:M,Sheet1!N:N)</f>
        <v>1426.19</v>
      </c>
      <c r="I521" s="4">
        <f>LOOKUP($A521,Sheet1!O:O,Sheet1!P:P)</f>
        <v>6889.9452600000004</v>
      </c>
      <c r="J521" s="4">
        <f>LOOKUP($A521,Sheet1!Q:Q,Sheet1!R:R)</f>
        <v>1503.41</v>
      </c>
      <c r="K521" s="4">
        <f>LOOKUP($A521,Sheet1!S:S,Sheet1!T:T)</f>
        <v>6.1706599999999998</v>
      </c>
      <c r="L521" s="4">
        <f>LOOKUP($A521,Sheet1!U:U,Sheet1!V:V)</f>
        <v>9579.2230999999992</v>
      </c>
      <c r="M521" s="4">
        <f>LOOKUP($A521,Sheet1!W:W,Sheet1!X:X)</f>
        <v>8.1190599999999993</v>
      </c>
      <c r="N521" s="4">
        <f>LOOKUP($A521,Sheet1!Y:Y,Sheet1!Z:Z)</f>
        <v>113.21</v>
      </c>
      <c r="O521" s="4">
        <f>LOOKUP($A521,Sheet1!AA:AA,Sheet1!AB:AB)</f>
        <v>547.72</v>
      </c>
      <c r="P521" s="4">
        <f>LOOKUP($A521,Sheet1!AC:AC,Sheet1!AD:AD)</f>
        <v>127.10514000000001</v>
      </c>
      <c r="Q521" s="4">
        <f>LOOKUP($A521,Sheet1!AE:AE,Sheet1!AF:AF)</f>
        <v>133.21052</v>
      </c>
    </row>
    <row r="522" spans="1:17" x14ac:dyDescent="0.2">
      <c r="A522" s="2">
        <v>41305</v>
      </c>
      <c r="B522" s="4">
        <f>LOOKUP($A522,Sheet1!A:A,Sheet1!B:B)</f>
        <v>0.19969999999999999</v>
      </c>
      <c r="C522" s="4">
        <f>LOOKUP($A522,Sheet1!C:C,Sheet1!D:D)</f>
        <v>0.14000000000000001</v>
      </c>
      <c r="D522" s="4">
        <f>LOOKUP($A522,Sheet1!E:E,Sheet1!F:F)</f>
        <v>215.76</v>
      </c>
      <c r="E522" s="4">
        <f>LOOKUP($A522,Sheet1!G:G,Sheet1!H:H)</f>
        <v>1.9849000000000001</v>
      </c>
      <c r="F522" s="4">
        <f>LOOKUP($A522,Sheet1!I:I,Sheet1!J:J)</f>
        <v>1492.3</v>
      </c>
      <c r="G522" s="4">
        <f>LOOKUP($A522,Sheet1!K:K,Sheet1!L:L)</f>
        <v>1405.47</v>
      </c>
      <c r="H522" s="4">
        <f>LOOKUP($A522,Sheet1!M:M,Sheet1!N:N)</f>
        <v>1498.11</v>
      </c>
      <c r="I522" s="4">
        <f>LOOKUP($A522,Sheet1!O:O,Sheet1!P:P)</f>
        <v>7472.3749799999996</v>
      </c>
      <c r="J522" s="4">
        <f>LOOKUP($A522,Sheet1!Q:Q,Sheet1!R:R)</f>
        <v>1576.48</v>
      </c>
      <c r="K522" s="4">
        <f>LOOKUP($A522,Sheet1!S:S,Sheet1!T:T)</f>
        <v>6.3636299999999997</v>
      </c>
      <c r="L522" s="4">
        <f>LOOKUP($A522,Sheet1!U:U,Sheet1!V:V)</f>
        <v>9963.9191300000002</v>
      </c>
      <c r="M522" s="4">
        <f>LOOKUP($A522,Sheet1!W:W,Sheet1!X:X)</f>
        <v>8.4528099999999995</v>
      </c>
      <c r="N522" s="4">
        <f>LOOKUP($A522,Sheet1!Y:Y,Sheet1!Z:Z)</f>
        <v>116.03</v>
      </c>
      <c r="O522" s="4">
        <f>LOOKUP($A522,Sheet1!AA:AA,Sheet1!AB:AB)</f>
        <v>556.41</v>
      </c>
      <c r="P522" s="4">
        <f>LOOKUP($A522,Sheet1!AC:AC,Sheet1!AD:AD)</f>
        <v>134.35247000000001</v>
      </c>
      <c r="Q522" s="4">
        <f>LOOKUP($A522,Sheet1!AE:AE,Sheet1!AF:AF)</f>
        <v>142.17015000000001</v>
      </c>
    </row>
    <row r="523" spans="1:17" x14ac:dyDescent="0.2">
      <c r="A523" s="2">
        <v>41333</v>
      </c>
      <c r="B523" s="4">
        <f>LOOKUP($A523,Sheet1!A:A,Sheet1!B:B)</f>
        <v>0.20369999999999999</v>
      </c>
      <c r="C523" s="4">
        <f>LOOKUP($A523,Sheet1!C:C,Sheet1!D:D)</f>
        <v>0.15</v>
      </c>
      <c r="D523" s="4">
        <f>LOOKUP($A523,Sheet1!E:E,Sheet1!F:F)</f>
        <v>213.12</v>
      </c>
      <c r="E523" s="4">
        <f>LOOKUP($A523,Sheet1!G:G,Sheet1!H:H)</f>
        <v>1.8755999999999999</v>
      </c>
      <c r="F523" s="4">
        <f>LOOKUP($A523,Sheet1!I:I,Sheet1!J:J)</f>
        <v>1499.88</v>
      </c>
      <c r="G523" s="4">
        <f>LOOKUP($A523,Sheet1!K:K,Sheet1!L:L)</f>
        <v>1405.18</v>
      </c>
      <c r="H523" s="4">
        <f>LOOKUP($A523,Sheet1!M:M,Sheet1!N:N)</f>
        <v>1514.68</v>
      </c>
      <c r="I523" s="4">
        <f>LOOKUP($A523,Sheet1!O:O,Sheet1!P:P)</f>
        <v>7522.5206500000004</v>
      </c>
      <c r="J523" s="4">
        <f>LOOKUP($A523,Sheet1!Q:Q,Sheet1!R:R)</f>
        <v>1589.54</v>
      </c>
      <c r="K523" s="4">
        <f>LOOKUP($A523,Sheet1!S:S,Sheet1!T:T)</f>
        <v>6.5285299999999999</v>
      </c>
      <c r="L523" s="4">
        <f>LOOKUP($A523,Sheet1!U:U,Sheet1!V:V)</f>
        <v>9658.2539899999992</v>
      </c>
      <c r="M523" s="4">
        <f>LOOKUP($A523,Sheet1!W:W,Sheet1!X:X)</f>
        <v>8.1217400000000008</v>
      </c>
      <c r="N523" s="4">
        <f>LOOKUP($A523,Sheet1!Y:Y,Sheet1!Z:Z)</f>
        <v>117.22</v>
      </c>
      <c r="O523" s="4">
        <f>LOOKUP($A523,Sheet1!AA:AA,Sheet1!AB:AB)</f>
        <v>555.22</v>
      </c>
      <c r="P523" s="4">
        <f>LOOKUP($A523,Sheet1!AC:AC,Sheet1!AD:AD)</f>
        <v>130.36381</v>
      </c>
      <c r="Q523" s="4">
        <f>LOOKUP($A523,Sheet1!AE:AE,Sheet1!AF:AF)</f>
        <v>137.90790999999999</v>
      </c>
    </row>
    <row r="524" spans="1:17" x14ac:dyDescent="0.2">
      <c r="A524" s="2">
        <v>41364</v>
      </c>
      <c r="B524" s="4">
        <f>LOOKUP($A524,Sheet1!A:A,Sheet1!B:B)</f>
        <v>0.20369999999999999</v>
      </c>
      <c r="C524" s="4">
        <f>LOOKUP($A524,Sheet1!C:C,Sheet1!D:D)</f>
        <v>0.14000000000000001</v>
      </c>
      <c r="D524" s="4">
        <f>LOOKUP($A524,Sheet1!E:E,Sheet1!F:F)</f>
        <v>212.45</v>
      </c>
      <c r="E524" s="4">
        <f>LOOKUP($A524,Sheet1!G:G,Sheet1!H:H)</f>
        <v>1.8486</v>
      </c>
      <c r="F524" s="4">
        <f>LOOKUP($A524,Sheet1!I:I,Sheet1!J:J)</f>
        <v>1515.15</v>
      </c>
      <c r="G524" s="4">
        <f>LOOKUP($A524,Sheet1!K:K,Sheet1!L:L)</f>
        <v>1434.51</v>
      </c>
      <c r="H524" s="4">
        <f>LOOKUP($A524,Sheet1!M:M,Sheet1!N:N)</f>
        <v>1569.19</v>
      </c>
      <c r="I524" s="4">
        <f>LOOKUP($A524,Sheet1!O:O,Sheet1!P:P)</f>
        <v>7634.3380699999998</v>
      </c>
      <c r="J524" s="4">
        <f>LOOKUP($A524,Sheet1!Q:Q,Sheet1!R:R)</f>
        <v>1642.56</v>
      </c>
      <c r="K524" s="4">
        <f>LOOKUP($A524,Sheet1!S:S,Sheet1!T:T)</f>
        <v>6.7879399999999999</v>
      </c>
      <c r="L524" s="4">
        <f>LOOKUP($A524,Sheet1!U:U,Sheet1!V:V)</f>
        <v>9738.7922400000007</v>
      </c>
      <c r="M524" s="4">
        <f>LOOKUP($A524,Sheet1!W:W,Sheet1!X:X)</f>
        <v>7.74918</v>
      </c>
      <c r="N524" s="4">
        <f>LOOKUP($A524,Sheet1!Y:Y,Sheet1!Z:Z)</f>
        <v>117.97</v>
      </c>
      <c r="O524" s="4">
        <f>LOOKUP($A524,Sheet1!AA:AA,Sheet1!AB:AB)</f>
        <v>543.70000000000005</v>
      </c>
      <c r="P524" s="4">
        <f>LOOKUP($A524,Sheet1!AC:AC,Sheet1!AD:AD)</f>
        <v>129.36634000000001</v>
      </c>
      <c r="Q524" s="4">
        <f>LOOKUP($A524,Sheet1!AE:AE,Sheet1!AF:AF)</f>
        <v>136.00959</v>
      </c>
    </row>
    <row r="525" spans="1:17" x14ac:dyDescent="0.2">
      <c r="A525" s="2">
        <v>41394</v>
      </c>
      <c r="B525" s="4">
        <f>LOOKUP($A525,Sheet1!A:A,Sheet1!B:B)</f>
        <v>0.19819999999999999</v>
      </c>
      <c r="C525" s="4">
        <f>LOOKUP($A525,Sheet1!C:C,Sheet1!D:D)</f>
        <v>0.15</v>
      </c>
      <c r="D525" s="4">
        <f>LOOKUP($A525,Sheet1!E:E,Sheet1!F:F)</f>
        <v>214.71</v>
      </c>
      <c r="E525" s="4">
        <f>LOOKUP($A525,Sheet1!G:G,Sheet1!H:H)</f>
        <v>1.6717</v>
      </c>
      <c r="F525" s="4">
        <f>LOOKUP($A525,Sheet1!I:I,Sheet1!J:J)</f>
        <v>1542.56</v>
      </c>
      <c r="G525" s="4">
        <f>LOOKUP($A525,Sheet1!K:K,Sheet1!L:L)</f>
        <v>1476.14</v>
      </c>
      <c r="H525" s="4">
        <f>LOOKUP($A525,Sheet1!M:M,Sheet1!N:N)</f>
        <v>1597.57</v>
      </c>
      <c r="I525" s="4">
        <f>LOOKUP($A525,Sheet1!O:O,Sheet1!P:P)</f>
        <v>7976.0230799999999</v>
      </c>
      <c r="J525" s="4">
        <f>LOOKUP($A525,Sheet1!Q:Q,Sheet1!R:R)</f>
        <v>1668.7</v>
      </c>
      <c r="K525" s="4">
        <f>LOOKUP($A525,Sheet1!S:S,Sheet1!T:T)</f>
        <v>7.3877800000000002</v>
      </c>
      <c r="L525" s="4">
        <f>LOOKUP($A525,Sheet1!U:U,Sheet1!V:V)</f>
        <v>9992.4066600000006</v>
      </c>
      <c r="M525" s="4">
        <f>LOOKUP($A525,Sheet1!W:W,Sheet1!X:X)</f>
        <v>7.8371199999999996</v>
      </c>
      <c r="N525" s="4">
        <f>LOOKUP($A525,Sheet1!Y:Y,Sheet1!Z:Z)</f>
        <v>123.72</v>
      </c>
      <c r="O525" s="4">
        <f>LOOKUP($A525,Sheet1!AA:AA,Sheet1!AB:AB)</f>
        <v>552.41</v>
      </c>
      <c r="P525" s="4">
        <f>LOOKUP($A525,Sheet1!AC:AC,Sheet1!AD:AD)</f>
        <v>134.04510999999999</v>
      </c>
      <c r="Q525" s="4">
        <f>LOOKUP($A525,Sheet1!AE:AE,Sheet1!AF:AF)</f>
        <v>141.55376999999999</v>
      </c>
    </row>
    <row r="526" spans="1:17" x14ac:dyDescent="0.2">
      <c r="A526" s="2">
        <v>41425</v>
      </c>
      <c r="B526" s="4">
        <f>LOOKUP($A526,Sheet1!A:A,Sheet1!B:B)</f>
        <v>0.19428000000000001</v>
      </c>
      <c r="C526" s="4">
        <f>LOOKUP($A526,Sheet1!C:C,Sheet1!D:D)</f>
        <v>0.11</v>
      </c>
      <c r="D526" s="4">
        <f>LOOKUP($A526,Sheet1!E:E,Sheet1!F:F)</f>
        <v>207.24</v>
      </c>
      <c r="E526" s="4">
        <f>LOOKUP($A526,Sheet1!G:G,Sheet1!H:H)</f>
        <v>2.1282000000000001</v>
      </c>
      <c r="F526" s="4">
        <f>LOOKUP($A526,Sheet1!I:I,Sheet1!J:J)</f>
        <v>1533.62</v>
      </c>
      <c r="G526" s="4">
        <f>LOOKUP($A526,Sheet1!K:K,Sheet1!L:L)</f>
        <v>1471.93</v>
      </c>
      <c r="H526" s="4">
        <f>LOOKUP($A526,Sheet1!M:M,Sheet1!N:N)</f>
        <v>1630.74</v>
      </c>
      <c r="I526" s="4">
        <f>LOOKUP($A526,Sheet1!O:O,Sheet1!P:P)</f>
        <v>7813.0405600000004</v>
      </c>
      <c r="J526" s="4">
        <f>LOOKUP($A526,Sheet1!Q:Q,Sheet1!R:R)</f>
        <v>1696.03</v>
      </c>
      <c r="K526" s="4">
        <f>LOOKUP($A526,Sheet1!S:S,Sheet1!T:T)</f>
        <v>6.9814600000000002</v>
      </c>
      <c r="L526" s="4">
        <f>LOOKUP($A526,Sheet1!U:U,Sheet1!V:V)</f>
        <v>9989.1805299999996</v>
      </c>
      <c r="M526" s="4">
        <f>LOOKUP($A526,Sheet1!W:W,Sheet1!X:X)</f>
        <v>7.7344200000000001</v>
      </c>
      <c r="N526" s="4">
        <f>LOOKUP($A526,Sheet1!Y:Y,Sheet1!Z:Z)</f>
        <v>119.29</v>
      </c>
      <c r="O526" s="4">
        <f>LOOKUP($A526,Sheet1!AA:AA,Sheet1!AB:AB)</f>
        <v>543.29999999999995</v>
      </c>
      <c r="P526" s="4">
        <f>LOOKUP($A526,Sheet1!AC:AC,Sheet1!AD:AD)</f>
        <v>133.81349</v>
      </c>
      <c r="Q526" s="4">
        <f>LOOKUP($A526,Sheet1!AE:AE,Sheet1!AF:AF)</f>
        <v>141.22824</v>
      </c>
    </row>
    <row r="527" spans="1:17" x14ac:dyDescent="0.2">
      <c r="A527" s="2">
        <v>41455</v>
      </c>
      <c r="B527" s="4">
        <f>LOOKUP($A527,Sheet1!A:A,Sheet1!B:B)</f>
        <v>0.19464999999999999</v>
      </c>
      <c r="C527" s="4">
        <f>LOOKUP($A527,Sheet1!C:C,Sheet1!D:D)</f>
        <v>0.09</v>
      </c>
      <c r="D527" s="4">
        <f>LOOKUP($A527,Sheet1!E:E,Sheet1!F:F)</f>
        <v>205.73</v>
      </c>
      <c r="E527" s="4">
        <f>LOOKUP($A527,Sheet1!G:G,Sheet1!H:H)</f>
        <v>2.4857</v>
      </c>
      <c r="F527" s="4">
        <f>LOOKUP($A527,Sheet1!I:I,Sheet1!J:J)</f>
        <v>1493.4</v>
      </c>
      <c r="G527" s="4">
        <f>LOOKUP($A527,Sheet1!K:K,Sheet1!L:L)</f>
        <v>1433.55</v>
      </c>
      <c r="H527" s="4">
        <f>LOOKUP($A527,Sheet1!M:M,Sheet1!N:N)</f>
        <v>1606.28</v>
      </c>
      <c r="I527" s="4">
        <f>LOOKUP($A527,Sheet1!O:O,Sheet1!P:P)</f>
        <v>7660.5222700000004</v>
      </c>
      <c r="J527" s="4">
        <f>LOOKUP($A527,Sheet1!Q:Q,Sheet1!R:R)</f>
        <v>1665.53</v>
      </c>
      <c r="K527" s="4">
        <f>LOOKUP($A527,Sheet1!S:S,Sheet1!T:T)</f>
        <v>7.0902000000000003</v>
      </c>
      <c r="L527" s="4">
        <f>LOOKUP($A527,Sheet1!U:U,Sheet1!V:V)</f>
        <v>9438.1915200000003</v>
      </c>
      <c r="M527" s="4">
        <f>LOOKUP($A527,Sheet1!W:W,Sheet1!X:X)</f>
        <v>7.0486500000000003</v>
      </c>
      <c r="N527" s="4">
        <f>LOOKUP($A527,Sheet1!Y:Y,Sheet1!Z:Z)</f>
        <v>116.19</v>
      </c>
      <c r="O527" s="4">
        <f>LOOKUP($A527,Sheet1!AA:AA,Sheet1!AB:AB)</f>
        <v>509.3</v>
      </c>
      <c r="P527" s="4">
        <f>LOOKUP($A527,Sheet1!AC:AC,Sheet1!AD:AD)</f>
        <v>127.04992</v>
      </c>
      <c r="Q527" s="4">
        <f>LOOKUP($A527,Sheet1!AE:AE,Sheet1!AF:AF)</f>
        <v>134.4717</v>
      </c>
    </row>
    <row r="528" spans="1:17" x14ac:dyDescent="0.2">
      <c r="A528" s="2">
        <v>41486</v>
      </c>
      <c r="B528" s="4">
        <f>LOOKUP($A528,Sheet1!A:A,Sheet1!B:B)</f>
        <v>0.18673000000000001</v>
      </c>
      <c r="C528" s="4">
        <f>LOOKUP($A528,Sheet1!C:C,Sheet1!D:D)</f>
        <v>0.09</v>
      </c>
      <c r="D528" s="4">
        <f>LOOKUP($A528,Sheet1!E:E,Sheet1!F:F)</f>
        <v>208.54</v>
      </c>
      <c r="E528" s="4">
        <f>LOOKUP($A528,Sheet1!G:G,Sheet1!H:H)</f>
        <v>2.5762</v>
      </c>
      <c r="F528" s="4">
        <f>LOOKUP($A528,Sheet1!I:I,Sheet1!J:J)</f>
        <v>1521.71</v>
      </c>
      <c r="G528" s="4">
        <f>LOOKUP($A528,Sheet1!K:K,Sheet1!L:L)</f>
        <v>1507.91</v>
      </c>
      <c r="H528" s="4">
        <f>LOOKUP($A528,Sheet1!M:M,Sheet1!N:N)</f>
        <v>1685.73</v>
      </c>
      <c r="I528" s="4">
        <f>LOOKUP($A528,Sheet1!O:O,Sheet1!P:P)</f>
        <v>7969.1833699999997</v>
      </c>
      <c r="J528" s="4">
        <f>LOOKUP($A528,Sheet1!Q:Q,Sheet1!R:R)</f>
        <v>1751.37</v>
      </c>
      <c r="K528" s="4">
        <f>LOOKUP($A528,Sheet1!S:S,Sheet1!T:T)</f>
        <v>7.1348700000000003</v>
      </c>
      <c r="L528" s="4">
        <f>LOOKUP($A528,Sheet1!U:U,Sheet1!V:V)</f>
        <v>10048.78285</v>
      </c>
      <c r="M528" s="4">
        <f>LOOKUP($A528,Sheet1!W:W,Sheet1!X:X)</f>
        <v>7.3264100000000001</v>
      </c>
      <c r="N528" s="4">
        <f>LOOKUP($A528,Sheet1!Y:Y,Sheet1!Z:Z)</f>
        <v>117.43</v>
      </c>
      <c r="O528" s="4">
        <f>LOOKUP($A528,Sheet1!AA:AA,Sheet1!AB:AB)</f>
        <v>516.97</v>
      </c>
      <c r="P528" s="4">
        <f>LOOKUP($A528,Sheet1!AC:AC,Sheet1!AD:AD)</f>
        <v>136.23938999999999</v>
      </c>
      <c r="Q528" s="4">
        <f>LOOKUP($A528,Sheet1!AE:AE,Sheet1!AF:AF)</f>
        <v>144.74823000000001</v>
      </c>
    </row>
    <row r="529" spans="1:17" x14ac:dyDescent="0.2">
      <c r="A529" s="2">
        <v>41517</v>
      </c>
      <c r="B529" s="4">
        <f>LOOKUP($A529,Sheet1!A:A,Sheet1!B:B)</f>
        <v>0.18206</v>
      </c>
      <c r="C529" s="4">
        <f>LOOKUP($A529,Sheet1!C:C,Sheet1!D:D)</f>
        <v>0.08</v>
      </c>
      <c r="D529" s="4">
        <f>LOOKUP($A529,Sheet1!E:E,Sheet1!F:F)</f>
        <v>207.58</v>
      </c>
      <c r="E529" s="4">
        <f>LOOKUP($A529,Sheet1!G:G,Sheet1!H:H)</f>
        <v>2.7839</v>
      </c>
      <c r="F529" s="4">
        <f>LOOKUP($A529,Sheet1!I:I,Sheet1!J:J)</f>
        <v>1512.46</v>
      </c>
      <c r="G529" s="4">
        <f>LOOKUP($A529,Sheet1!K:K,Sheet1!L:L)</f>
        <v>1472.74</v>
      </c>
      <c r="H529" s="4">
        <f>LOOKUP($A529,Sheet1!M:M,Sheet1!N:N)</f>
        <v>1632.97</v>
      </c>
      <c r="I529" s="4">
        <f>LOOKUP($A529,Sheet1!O:O,Sheet1!P:P)</f>
        <v>7898.0989399999999</v>
      </c>
      <c r="J529" s="4">
        <f>LOOKUP($A529,Sheet1!Q:Q,Sheet1!R:R)</f>
        <v>1701.44</v>
      </c>
      <c r="K529" s="4">
        <f>LOOKUP($A529,Sheet1!S:S,Sheet1!T:T)</f>
        <v>6.9701699999999995</v>
      </c>
      <c r="L529" s="4">
        <f>LOOKUP($A529,Sheet1!U:U,Sheet1!V:V)</f>
        <v>9925.2920300000005</v>
      </c>
      <c r="M529" s="4">
        <f>LOOKUP($A529,Sheet1!W:W,Sheet1!X:X)</f>
        <v>7.5008699999999999</v>
      </c>
      <c r="N529" s="4">
        <f>LOOKUP($A529,Sheet1!Y:Y,Sheet1!Z:Z)</f>
        <v>115.12</v>
      </c>
      <c r="O529" s="4">
        <f>LOOKUP($A529,Sheet1!AA:AA,Sheet1!AB:AB)</f>
        <v>507.87</v>
      </c>
      <c r="P529" s="4">
        <f>LOOKUP($A529,Sheet1!AC:AC,Sheet1!AD:AD)</f>
        <v>134.36055999999999</v>
      </c>
      <c r="Q529" s="4">
        <f>LOOKUP($A529,Sheet1!AE:AE,Sheet1!AF:AF)</f>
        <v>142.47116</v>
      </c>
    </row>
    <row r="530" spans="1:17" x14ac:dyDescent="0.2">
      <c r="A530" s="2">
        <v>41547</v>
      </c>
      <c r="B530" s="4">
        <f>LOOKUP($A530,Sheet1!A:A,Sheet1!B:B)</f>
        <v>0.17885000000000001</v>
      </c>
      <c r="C530" s="4">
        <f>LOOKUP($A530,Sheet1!C:C,Sheet1!D:D)</f>
        <v>0.08</v>
      </c>
      <c r="D530" s="4">
        <f>LOOKUP($A530,Sheet1!E:E,Sheet1!F:F)</f>
        <v>211.95</v>
      </c>
      <c r="E530" s="4">
        <f>LOOKUP($A530,Sheet1!G:G,Sheet1!H:H)</f>
        <v>2.61</v>
      </c>
      <c r="F530" s="4">
        <f>LOOKUP($A530,Sheet1!I:I,Sheet1!J:J)</f>
        <v>1527.48</v>
      </c>
      <c r="G530" s="4">
        <f>LOOKUP($A530,Sheet1!K:K,Sheet1!L:L)</f>
        <v>1543.67</v>
      </c>
      <c r="H530" s="4">
        <f>LOOKUP($A530,Sheet1!M:M,Sheet1!N:N)</f>
        <v>1681.55</v>
      </c>
      <c r="I530" s="4">
        <f>LOOKUP($A530,Sheet1!O:O,Sheet1!P:P)</f>
        <v>8415.7783999999992</v>
      </c>
      <c r="J530" s="4">
        <f>LOOKUP($A530,Sheet1!Q:Q,Sheet1!R:R)</f>
        <v>1755.66</v>
      </c>
      <c r="K530" s="4">
        <f>LOOKUP($A530,Sheet1!S:S,Sheet1!T:T)</f>
        <v>7.5067700000000004</v>
      </c>
      <c r="L530" s="4">
        <f>LOOKUP($A530,Sheet1!U:U,Sheet1!V:V)</f>
        <v>10457.81097</v>
      </c>
      <c r="M530" s="4">
        <f>LOOKUP($A530,Sheet1!W:W,Sheet1!X:X)</f>
        <v>7.85656</v>
      </c>
      <c r="N530" s="4">
        <f>LOOKUP($A530,Sheet1!Y:Y,Sheet1!Z:Z)</f>
        <v>122.46</v>
      </c>
      <c r="O530" s="4">
        <f>LOOKUP($A530,Sheet1!AA:AA,Sheet1!AB:AB)</f>
        <v>534.07000000000005</v>
      </c>
      <c r="P530" s="4">
        <f>LOOKUP($A530,Sheet1!AC:AC,Sheet1!AD:AD)</f>
        <v>143.63864000000001</v>
      </c>
      <c r="Q530" s="4">
        <f>LOOKUP($A530,Sheet1!AE:AE,Sheet1!AF:AF)</f>
        <v>153.49566999999999</v>
      </c>
    </row>
    <row r="531" spans="1:17" x14ac:dyDescent="0.2">
      <c r="A531" s="2">
        <v>41578</v>
      </c>
      <c r="B531" s="4">
        <f>LOOKUP($A531,Sheet1!A:A,Sheet1!B:B)</f>
        <v>0.16800000000000001</v>
      </c>
      <c r="C531" s="4">
        <f>LOOKUP($A531,Sheet1!C:C,Sheet1!D:D)</f>
        <v>0.09</v>
      </c>
      <c r="D531" s="4">
        <f>LOOKUP($A531,Sheet1!E:E,Sheet1!F:F)</f>
        <v>213.84710000000001</v>
      </c>
      <c r="E531" s="4">
        <f>LOOKUP($A531,Sheet1!G:G,Sheet1!H:H)</f>
        <v>2.5541999999999998</v>
      </c>
      <c r="F531" s="4">
        <f>LOOKUP($A531,Sheet1!I:I,Sheet1!J:J)</f>
        <v>1565.75</v>
      </c>
      <c r="G531" s="4">
        <f>LOOKUP($A531,Sheet1!K:K,Sheet1!L:L)</f>
        <v>1602.86</v>
      </c>
      <c r="H531" s="4">
        <f>LOOKUP($A531,Sheet1!M:M,Sheet1!N:N)</f>
        <v>1756.54</v>
      </c>
      <c r="I531" s="4">
        <f>LOOKUP($A531,Sheet1!O:O,Sheet1!P:P)</f>
        <v>8653.7416099999991</v>
      </c>
      <c r="J531" s="4">
        <f>LOOKUP($A531,Sheet1!Q:Q,Sheet1!R:R)</f>
        <v>1829.75</v>
      </c>
      <c r="K531" s="4">
        <f>LOOKUP($A531,Sheet1!S:S,Sheet1!T:T)</f>
        <v>7.4964899999999997</v>
      </c>
      <c r="L531" s="4">
        <f>LOOKUP($A531,Sheet1!U:U,Sheet1!V:V)</f>
        <v>10804.61858</v>
      </c>
      <c r="M531" s="4">
        <f>LOOKUP($A531,Sheet1!W:W,Sheet1!X:X)</f>
        <v>8.0496800000000004</v>
      </c>
      <c r="N531" s="4">
        <f>LOOKUP($A531,Sheet1!Y:Y,Sheet1!Z:Z)</f>
        <v>125.17</v>
      </c>
      <c r="O531" s="4">
        <f>LOOKUP($A531,Sheet1!AA:AA,Sheet1!AB:AB)</f>
        <v>557.20000000000005</v>
      </c>
      <c r="P531" s="4">
        <f>LOOKUP($A531,Sheet1!AC:AC,Sheet1!AD:AD)</f>
        <v>149.79648</v>
      </c>
      <c r="Q531" s="4">
        <f>LOOKUP($A531,Sheet1!AE:AE,Sheet1!AF:AF)</f>
        <v>160.76738</v>
      </c>
    </row>
    <row r="532" spans="1:17" x14ac:dyDescent="0.2">
      <c r="A532" s="2">
        <v>41608</v>
      </c>
      <c r="B532" s="4">
        <f>LOOKUP($A532,Sheet1!A:A,Sheet1!B:B)</f>
        <v>0.16825000000000001</v>
      </c>
      <c r="C532" s="4">
        <f>LOOKUP($A532,Sheet1!C:C,Sheet1!D:D)</f>
        <v>0.08</v>
      </c>
      <c r="D532" s="4">
        <f>LOOKUP($A532,Sheet1!E:E,Sheet1!F:F)</f>
        <v>211.31</v>
      </c>
      <c r="E532" s="4">
        <f>LOOKUP($A532,Sheet1!G:G,Sheet1!H:H)</f>
        <v>2.7444999999999999</v>
      </c>
      <c r="F532" s="4">
        <f>LOOKUP($A532,Sheet1!I:I,Sheet1!J:J)</f>
        <v>1573.7</v>
      </c>
      <c r="G532" s="4">
        <f>LOOKUP($A532,Sheet1!K:K,Sheet1!L:L)</f>
        <v>1628.42</v>
      </c>
      <c r="H532" s="4">
        <f>LOOKUP($A532,Sheet1!M:M,Sheet1!N:N)</f>
        <v>1805.81</v>
      </c>
      <c r="I532" s="4">
        <f>LOOKUP($A532,Sheet1!O:O,Sheet1!P:P)</f>
        <v>8677.7962000000007</v>
      </c>
      <c r="J532" s="4">
        <f>LOOKUP($A532,Sheet1!Q:Q,Sheet1!R:R)</f>
        <v>1872.72</v>
      </c>
      <c r="K532" s="4">
        <f>LOOKUP($A532,Sheet1!S:S,Sheet1!T:T)</f>
        <v>7.61273</v>
      </c>
      <c r="L532" s="4">
        <f>LOOKUP($A532,Sheet1!U:U,Sheet1!V:V)</f>
        <v>10881.662350000001</v>
      </c>
      <c r="M532" s="4">
        <f>LOOKUP($A532,Sheet1!W:W,Sheet1!X:X)</f>
        <v>8.4410399999999992</v>
      </c>
      <c r="N532" s="4">
        <f>LOOKUP($A532,Sheet1!Y:Y,Sheet1!Z:Z)</f>
        <v>126.11</v>
      </c>
      <c r="O532" s="4">
        <f>LOOKUP($A532,Sheet1!AA:AA,Sheet1!AB:AB)</f>
        <v>557.83000000000004</v>
      </c>
      <c r="P532" s="4">
        <f>LOOKUP($A532,Sheet1!AC:AC,Sheet1!AD:AD)</f>
        <v>150.91592</v>
      </c>
      <c r="Q532" s="4">
        <f>LOOKUP($A532,Sheet1!AE:AE,Sheet1!AF:AF)</f>
        <v>162.2576</v>
      </c>
    </row>
    <row r="533" spans="1:17" x14ac:dyDescent="0.2">
      <c r="A533" s="2">
        <v>41639</v>
      </c>
      <c r="B533" s="4">
        <f>LOOKUP($A533,Sheet1!A:A,Sheet1!B:B)</f>
        <v>0.16769999999999999</v>
      </c>
      <c r="C533" s="4">
        <f>LOOKUP($A533,Sheet1!C:C,Sheet1!D:D)</f>
        <v>0.09</v>
      </c>
      <c r="D533" s="4">
        <f>LOOKUP($A533,Sheet1!E:E,Sheet1!F:F)</f>
        <v>209.37200000000001</v>
      </c>
      <c r="E533" s="4">
        <f>LOOKUP($A533,Sheet1!G:G,Sheet1!H:H)</f>
        <v>3.0282</v>
      </c>
      <c r="F533" s="4">
        <f>LOOKUP($A533,Sheet1!I:I,Sheet1!J:J)</f>
        <v>1582.19</v>
      </c>
      <c r="G533" s="4">
        <f>LOOKUP($A533,Sheet1!K:K,Sheet1!L:L)</f>
        <v>1661.07</v>
      </c>
      <c r="H533" s="4">
        <f>LOOKUP($A533,Sheet1!M:M,Sheet1!N:N)</f>
        <v>1848.36</v>
      </c>
      <c r="I533" s="4">
        <f>LOOKUP($A533,Sheet1!O:O,Sheet1!P:P)</f>
        <v>8831.5493000000006</v>
      </c>
      <c r="J533" s="4">
        <f>LOOKUP($A533,Sheet1!Q:Q,Sheet1!R:R)</f>
        <v>1918.23</v>
      </c>
      <c r="K533" s="4">
        <f>LOOKUP($A533,Sheet1!S:S,Sheet1!T:T)</f>
        <v>7.6764400000000004</v>
      </c>
      <c r="L533" s="4">
        <f>LOOKUP($A533,Sheet1!U:U,Sheet1!V:V)</f>
        <v>11180.542240000001</v>
      </c>
      <c r="M533" s="4">
        <f>LOOKUP($A533,Sheet1!W:W,Sheet1!X:X)</f>
        <v>8.1508400000000005</v>
      </c>
      <c r="N533" s="4">
        <f>LOOKUP($A533,Sheet1!Y:Y,Sheet1!Z:Z)</f>
        <v>125.79</v>
      </c>
      <c r="O533" s="4">
        <f>LOOKUP($A533,Sheet1!AA:AA,Sheet1!AB:AB)</f>
        <v>551.45000000000005</v>
      </c>
      <c r="P533" s="4">
        <f>LOOKUP($A533,Sheet1!AC:AC,Sheet1!AD:AD)</f>
        <v>154.61555000000001</v>
      </c>
      <c r="Q533" s="4">
        <f>LOOKUP($A533,Sheet1!AE:AE,Sheet1!AF:AF)</f>
        <v>165.88167000000001</v>
      </c>
    </row>
    <row r="534" spans="1:17" x14ac:dyDescent="0.2">
      <c r="A534" s="2">
        <v>41670</v>
      </c>
      <c r="B534" s="4">
        <f>LOOKUP($A534,Sheet1!A:A,Sheet1!B:B)</f>
        <v>0.1565</v>
      </c>
      <c r="C534" s="4">
        <f>LOOKUP($A534,Sheet1!C:C,Sheet1!D:D)</f>
        <v>7.0000000000000007E-2</v>
      </c>
      <c r="D534" s="4">
        <f>LOOKUP($A534,Sheet1!E:E,Sheet1!F:F)</f>
        <v>211.88589999999999</v>
      </c>
      <c r="E534" s="4">
        <f>LOOKUP($A534,Sheet1!G:G,Sheet1!H:H)</f>
        <v>2.6440000000000001</v>
      </c>
      <c r="F534" s="4">
        <f>LOOKUP($A534,Sheet1!I:I,Sheet1!J:J)</f>
        <v>1593.29</v>
      </c>
      <c r="G534" s="4">
        <f>LOOKUP($A534,Sheet1!K:K,Sheet1!L:L)</f>
        <v>1598.46</v>
      </c>
      <c r="H534" s="4">
        <f>LOOKUP($A534,Sheet1!M:M,Sheet1!N:N)</f>
        <v>1782.59</v>
      </c>
      <c r="I534" s="4">
        <f>LOOKUP($A534,Sheet1!O:O,Sheet1!P:P)</f>
        <v>8653.4531599999991</v>
      </c>
      <c r="J534" s="4">
        <f>LOOKUP($A534,Sheet1!Q:Q,Sheet1!R:R)</f>
        <v>1850.01</v>
      </c>
      <c r="K534" s="4">
        <f>LOOKUP($A534,Sheet1!S:S,Sheet1!T:T)</f>
        <v>7.3605599999999995</v>
      </c>
      <c r="L534" s="4">
        <f>LOOKUP($A534,Sheet1!U:U,Sheet1!V:V)</f>
        <v>10715.533100000001</v>
      </c>
      <c r="M534" s="4">
        <f>LOOKUP($A534,Sheet1!W:W,Sheet1!X:X)</f>
        <v>7.6049299999999995</v>
      </c>
      <c r="N534" s="4">
        <f>LOOKUP($A534,Sheet1!Y:Y,Sheet1!Z:Z)</f>
        <v>120.12</v>
      </c>
      <c r="O534" s="4">
        <f>LOOKUP($A534,Sheet1!AA:AA,Sheet1!AB:AB)</f>
        <v>523.28</v>
      </c>
      <c r="P534" s="4">
        <f>LOOKUP($A534,Sheet1!AC:AC,Sheet1!AD:AD)</f>
        <v>148.65697</v>
      </c>
      <c r="Q534" s="4">
        <f>LOOKUP($A534,Sheet1!AE:AE,Sheet1!AF:AF)</f>
        <v>159.84518</v>
      </c>
    </row>
    <row r="535" spans="1:17" x14ac:dyDescent="0.2">
      <c r="A535" s="2">
        <v>41698</v>
      </c>
      <c r="B535" s="4">
        <f>LOOKUP($A535,Sheet1!A:A,Sheet1!B:B)</f>
        <v>0.1555</v>
      </c>
      <c r="C535" s="4">
        <f>LOOKUP($A535,Sheet1!C:C,Sheet1!D:D)</f>
        <v>7.0000000000000007E-2</v>
      </c>
      <c r="D535" s="4">
        <f>LOOKUP($A535,Sheet1!E:E,Sheet1!F:F)</f>
        <v>214.87979999999999</v>
      </c>
      <c r="E535" s="4">
        <f>LOOKUP($A535,Sheet1!G:G,Sheet1!H:H)</f>
        <v>2.6475999999999997</v>
      </c>
      <c r="F535" s="4">
        <f>LOOKUP($A535,Sheet1!I:I,Sheet1!J:J)</f>
        <v>1625.52</v>
      </c>
      <c r="G535" s="4">
        <f>LOOKUP($A535,Sheet1!K:K,Sheet1!L:L)</f>
        <v>1675.4</v>
      </c>
      <c r="H535" s="4">
        <f>LOOKUP($A535,Sheet1!M:M,Sheet1!N:N)</f>
        <v>1859.45</v>
      </c>
      <c r="I535" s="4">
        <f>LOOKUP($A535,Sheet1!O:O,Sheet1!P:P)</f>
        <v>9271.1201299999993</v>
      </c>
      <c r="J535" s="4">
        <f>LOOKUP($A535,Sheet1!Q:Q,Sheet1!R:R)</f>
        <v>1932.08</v>
      </c>
      <c r="K535" s="4">
        <f>LOOKUP($A535,Sheet1!S:S,Sheet1!T:T)</f>
        <v>7.3362400000000001</v>
      </c>
      <c r="L535" s="4">
        <f>LOOKUP($A535,Sheet1!U:U,Sheet1!V:V)</f>
        <v>11391.26649</v>
      </c>
      <c r="M535" s="4">
        <f>LOOKUP($A535,Sheet1!W:W,Sheet1!X:X)</f>
        <v>7.8044099999999998</v>
      </c>
      <c r="N535" s="4">
        <f>LOOKUP($A535,Sheet1!Y:Y,Sheet1!Z:Z)</f>
        <v>121.85</v>
      </c>
      <c r="O535" s="4">
        <f>LOOKUP($A535,Sheet1!AA:AA,Sheet1!AB:AB)</f>
        <v>540.72</v>
      </c>
      <c r="P535" s="4">
        <f>LOOKUP($A535,Sheet1!AC:AC,Sheet1!AD:AD)</f>
        <v>158.93015</v>
      </c>
      <c r="Q535" s="4">
        <f>LOOKUP($A535,Sheet1!AE:AE,Sheet1!AF:AF)</f>
        <v>171.28824</v>
      </c>
    </row>
    <row r="536" spans="1:17" x14ac:dyDescent="0.2">
      <c r="A536" s="2">
        <v>41729</v>
      </c>
      <c r="B536" s="4">
        <f>LOOKUP($A536,Sheet1!A:A,Sheet1!B:B)</f>
        <v>0.152</v>
      </c>
      <c r="C536" s="4">
        <f>LOOKUP($A536,Sheet1!C:C,Sheet1!D:D)</f>
        <v>0.08</v>
      </c>
      <c r="D536" s="4">
        <f>LOOKUP($A536,Sheet1!E:E,Sheet1!F:F)</f>
        <v>214.6696</v>
      </c>
      <c r="E536" s="4">
        <f>LOOKUP($A536,Sheet1!G:G,Sheet1!H:H)</f>
        <v>2.718</v>
      </c>
      <c r="F536" s="4">
        <f>LOOKUP($A536,Sheet1!I:I,Sheet1!J:J)</f>
        <v>1629.36</v>
      </c>
      <c r="G536" s="4">
        <f>LOOKUP($A536,Sheet1!K:K,Sheet1!L:L)</f>
        <v>1673.87</v>
      </c>
      <c r="H536" s="4">
        <f>LOOKUP($A536,Sheet1!M:M,Sheet1!N:N)</f>
        <v>1872.34</v>
      </c>
      <c r="I536" s="4">
        <f>LOOKUP($A536,Sheet1!O:O,Sheet1!P:P)</f>
        <v>9276.38508</v>
      </c>
      <c r="J536" s="4">
        <f>LOOKUP($A536,Sheet1!Q:Q,Sheet1!R:R)</f>
        <v>1943.35</v>
      </c>
      <c r="K536" s="4">
        <f>LOOKUP($A536,Sheet1!S:S,Sheet1!T:T)</f>
        <v>7.1814299999999998</v>
      </c>
      <c r="L536" s="4">
        <f>LOOKUP($A536,Sheet1!U:U,Sheet1!V:V)</f>
        <v>11006.741190000001</v>
      </c>
      <c r="M536" s="4">
        <f>LOOKUP($A536,Sheet1!W:W,Sheet1!X:X)</f>
        <v>7.6731699999999998</v>
      </c>
      <c r="N536" s="4">
        <f>LOOKUP($A536,Sheet1!Y:Y,Sheet1!Z:Z)</f>
        <v>121.24</v>
      </c>
      <c r="O536" s="4">
        <f>LOOKUP($A536,Sheet1!AA:AA,Sheet1!AB:AB)</f>
        <v>545.6</v>
      </c>
      <c r="P536" s="4">
        <f>LOOKUP($A536,Sheet1!AC:AC,Sheet1!AD:AD)</f>
        <v>156.73846</v>
      </c>
      <c r="Q536" s="4">
        <f>LOOKUP($A536,Sheet1!AE:AE,Sheet1!AF:AF)</f>
        <v>170.78657000000001</v>
      </c>
    </row>
    <row r="537" spans="1:17" x14ac:dyDescent="0.2">
      <c r="A537" s="2">
        <v>41759</v>
      </c>
      <c r="B537" s="4">
        <f>LOOKUP($A537,Sheet1!A:A,Sheet1!B:B)</f>
        <v>0.15049999999999999</v>
      </c>
      <c r="C537" s="4">
        <f>LOOKUP($A537,Sheet1!C:C,Sheet1!D:D)</f>
        <v>0.09</v>
      </c>
      <c r="D537" s="4">
        <f>LOOKUP($A537,Sheet1!E:E,Sheet1!F:F)</f>
        <v>217.10990000000001</v>
      </c>
      <c r="E537" s="4">
        <f>LOOKUP($A537,Sheet1!G:G,Sheet1!H:H)</f>
        <v>2.6459000000000001</v>
      </c>
      <c r="F537" s="4">
        <f>LOOKUP($A537,Sheet1!I:I,Sheet1!J:J)</f>
        <v>1639.68</v>
      </c>
      <c r="G537" s="4">
        <f>LOOKUP($A537,Sheet1!K:K,Sheet1!L:L)</f>
        <v>1687.74</v>
      </c>
      <c r="H537" s="4">
        <f>LOOKUP($A537,Sheet1!M:M,Sheet1!N:N)</f>
        <v>1883.95</v>
      </c>
      <c r="I537" s="4">
        <f>LOOKUP($A537,Sheet1!O:O,Sheet1!P:P)</f>
        <v>9465.8112199999996</v>
      </c>
      <c r="J537" s="4">
        <f>LOOKUP($A537,Sheet1!Q:Q,Sheet1!R:R)</f>
        <v>1955.84</v>
      </c>
      <c r="K537" s="4">
        <f>LOOKUP($A537,Sheet1!S:S,Sheet1!T:T)</f>
        <v>7.00176</v>
      </c>
      <c r="L537" s="4">
        <f>LOOKUP($A537,Sheet1!U:U,Sheet1!V:V)</f>
        <v>11439.94426</v>
      </c>
      <c r="M537" s="4">
        <f>LOOKUP($A537,Sheet1!W:W,Sheet1!X:X)</f>
        <v>7.4962600000000004</v>
      </c>
      <c r="N537" s="4">
        <f>LOOKUP($A537,Sheet1!Y:Y,Sheet1!Z:Z)</f>
        <v>120.11</v>
      </c>
      <c r="O537" s="4">
        <f>LOOKUP($A537,Sheet1!AA:AA,Sheet1!AB:AB)</f>
        <v>548.57000000000005</v>
      </c>
      <c r="P537" s="4">
        <f>LOOKUP($A537,Sheet1!AC:AC,Sheet1!AD:AD)</f>
        <v>160.01799</v>
      </c>
      <c r="Q537" s="4">
        <f>LOOKUP($A537,Sheet1!AE:AE,Sheet1!AF:AF)</f>
        <v>172.70103</v>
      </c>
    </row>
    <row r="538" spans="1:17" x14ac:dyDescent="0.2">
      <c r="A538" s="2">
        <v>41790</v>
      </c>
      <c r="B538" s="4">
        <f>LOOKUP($A538,Sheet1!A:A,Sheet1!B:B)</f>
        <v>0.151</v>
      </c>
      <c r="C538" s="4">
        <f>LOOKUP($A538,Sheet1!C:C,Sheet1!D:D)</f>
        <v>0.09</v>
      </c>
      <c r="D538" s="4">
        <f>LOOKUP($A538,Sheet1!E:E,Sheet1!F:F)</f>
        <v>218.10390000000001</v>
      </c>
      <c r="E538" s="4">
        <f>LOOKUP($A538,Sheet1!G:G,Sheet1!H:H)</f>
        <v>2.4759000000000002</v>
      </c>
      <c r="F538" s="4">
        <f>LOOKUP($A538,Sheet1!I:I,Sheet1!J:J)</f>
        <v>1654.76</v>
      </c>
      <c r="G538" s="4">
        <f>LOOKUP($A538,Sheet1!K:K,Sheet1!L:L)</f>
        <v>1715.18</v>
      </c>
      <c r="H538" s="4">
        <f>LOOKUP($A538,Sheet1!M:M,Sheet1!N:N)</f>
        <v>1923.57</v>
      </c>
      <c r="I538" s="4">
        <f>LOOKUP($A538,Sheet1!O:O,Sheet1!P:P)</f>
        <v>9569.4847800000007</v>
      </c>
      <c r="J538" s="4">
        <f>LOOKUP($A538,Sheet1!Q:Q,Sheet1!R:R)</f>
        <v>1995.82</v>
      </c>
      <c r="K538" s="4">
        <f>LOOKUP($A538,Sheet1!S:S,Sheet1!T:T)</f>
        <v>7.2755000000000001</v>
      </c>
      <c r="L538" s="4">
        <f>LOOKUP($A538,Sheet1!U:U,Sheet1!V:V)</f>
        <v>11477.558429999999</v>
      </c>
      <c r="M538" s="4">
        <f>LOOKUP($A538,Sheet1!W:W,Sheet1!X:X)</f>
        <v>7.7983700000000002</v>
      </c>
      <c r="N538" s="4">
        <f>LOOKUP($A538,Sheet1!Y:Y,Sheet1!Z:Z)</f>
        <v>124.68</v>
      </c>
      <c r="O538" s="4">
        <f>LOOKUP($A538,Sheet1!AA:AA,Sheet1!AB:AB)</f>
        <v>568.78</v>
      </c>
      <c r="P538" s="4">
        <f>LOOKUP($A538,Sheet1!AC:AC,Sheet1!AD:AD)</f>
        <v>160.25867</v>
      </c>
      <c r="Q538" s="4">
        <f>LOOKUP($A538,Sheet1!AE:AE,Sheet1!AF:AF)</f>
        <v>172.80419000000001</v>
      </c>
    </row>
    <row r="539" spans="1:17" x14ac:dyDescent="0.2">
      <c r="A539" s="2">
        <v>41820</v>
      </c>
      <c r="B539" s="4">
        <f>LOOKUP($A539,Sheet1!A:A,Sheet1!B:B)</f>
        <v>0.1552</v>
      </c>
      <c r="C539" s="4">
        <f>LOOKUP($A539,Sheet1!C:C,Sheet1!D:D)</f>
        <v>0.1</v>
      </c>
      <c r="D539" s="4">
        <f>LOOKUP($A539,Sheet1!E:E,Sheet1!F:F)</f>
        <v>219.9956</v>
      </c>
      <c r="E539" s="4">
        <f>LOOKUP($A539,Sheet1!G:G,Sheet1!H:H)</f>
        <v>2.5304000000000002</v>
      </c>
      <c r="F539" s="4">
        <f>LOOKUP($A539,Sheet1!I:I,Sheet1!J:J)</f>
        <v>1668.59</v>
      </c>
      <c r="G539" s="4">
        <f>LOOKUP($A539,Sheet1!K:K,Sheet1!L:L)</f>
        <v>1743.42</v>
      </c>
      <c r="H539" s="4">
        <f>LOOKUP($A539,Sheet1!M:M,Sheet1!N:N)</f>
        <v>1960.23</v>
      </c>
      <c r="I539" s="4">
        <f>LOOKUP($A539,Sheet1!O:O,Sheet1!P:P)</f>
        <v>9531.8004199999996</v>
      </c>
      <c r="J539" s="4">
        <f>LOOKUP($A539,Sheet1!Q:Q,Sheet1!R:R)</f>
        <v>2040.58</v>
      </c>
      <c r="K539" s="4">
        <f>LOOKUP($A539,Sheet1!S:S,Sheet1!T:T)</f>
        <v>7.6539599999999997</v>
      </c>
      <c r="L539" s="4">
        <f>LOOKUP($A539,Sheet1!U:U,Sheet1!V:V)</f>
        <v>11533.48609</v>
      </c>
      <c r="M539" s="4">
        <f>LOOKUP($A539,Sheet1!W:W,Sheet1!X:X)</f>
        <v>7.9428200000000002</v>
      </c>
      <c r="N539" s="4">
        <f>LOOKUP($A539,Sheet1!Y:Y,Sheet1!Z:Z)</f>
        <v>128.91</v>
      </c>
      <c r="O539" s="4">
        <f>LOOKUP($A539,Sheet1!AA:AA,Sheet1!AB:AB)</f>
        <v>579.53</v>
      </c>
      <c r="P539" s="4">
        <f>LOOKUP($A539,Sheet1!AC:AC,Sheet1!AD:AD)</f>
        <v>159.82184000000001</v>
      </c>
      <c r="Q539" s="4">
        <f>LOOKUP($A539,Sheet1!AE:AE,Sheet1!AF:AF)</f>
        <v>171.79580999999999</v>
      </c>
    </row>
    <row r="540" spans="1:17" x14ac:dyDescent="0.2">
      <c r="A540" s="2">
        <v>41851</v>
      </c>
      <c r="B540" s="4">
        <f>LOOKUP($A540,Sheet1!A:A,Sheet1!B:B)</f>
        <v>0.156</v>
      </c>
      <c r="C540" s="4">
        <f>LOOKUP($A540,Sheet1!C:C,Sheet1!D:D)</f>
        <v>0.09</v>
      </c>
      <c r="D540" s="4">
        <f>LOOKUP($A540,Sheet1!E:E,Sheet1!F:F)</f>
        <v>217.80119999999999</v>
      </c>
      <c r="E540" s="4">
        <f>LOOKUP($A540,Sheet1!G:G,Sheet1!H:H)</f>
        <v>2.5577999999999999</v>
      </c>
      <c r="F540" s="4">
        <f>LOOKUP($A540,Sheet1!I:I,Sheet1!J:J)</f>
        <v>1646.34</v>
      </c>
      <c r="G540" s="4">
        <f>LOOKUP($A540,Sheet1!K:K,Sheet1!L:L)</f>
        <v>1714.35</v>
      </c>
      <c r="H540" s="4">
        <f>LOOKUP($A540,Sheet1!M:M,Sheet1!N:N)</f>
        <v>1930.67</v>
      </c>
      <c r="I540" s="4">
        <f>LOOKUP($A540,Sheet1!O:O,Sheet1!P:P)</f>
        <v>9164.5840399999997</v>
      </c>
      <c r="J540" s="4">
        <f>LOOKUP($A540,Sheet1!Q:Q,Sheet1!R:R)</f>
        <v>2011.27</v>
      </c>
      <c r="K540" s="4">
        <f>LOOKUP($A540,Sheet1!S:S,Sheet1!T:T)</f>
        <v>7.6956699999999998</v>
      </c>
      <c r="L540" s="4">
        <f>LOOKUP($A540,Sheet1!U:U,Sheet1!V:V)</f>
        <v>11363.790499999999</v>
      </c>
      <c r="M540" s="4">
        <f>LOOKUP($A540,Sheet1!W:W,Sheet1!X:X)</f>
        <v>8.5263399999999994</v>
      </c>
      <c r="N540" s="4">
        <f>LOOKUP($A540,Sheet1!Y:Y,Sheet1!Z:Z)</f>
        <v>131.53</v>
      </c>
      <c r="O540" s="4">
        <f>LOOKUP($A540,Sheet1!AA:AA,Sheet1!AB:AB)</f>
        <v>598.75</v>
      </c>
      <c r="P540" s="4">
        <f>LOOKUP($A540,Sheet1!AC:AC,Sheet1!AD:AD)</f>
        <v>153.77145999999999</v>
      </c>
      <c r="Q540" s="4">
        <f>LOOKUP($A540,Sheet1!AE:AE,Sheet1!AF:AF)</f>
        <v>163.297</v>
      </c>
    </row>
    <row r="541" spans="1:17" x14ac:dyDescent="0.2">
      <c r="A541" s="2">
        <v>41882</v>
      </c>
      <c r="B541" s="4">
        <f>LOOKUP($A541,Sheet1!A:A,Sheet1!B:B)</f>
        <v>0.157</v>
      </c>
      <c r="C541" s="4">
        <f>LOOKUP($A541,Sheet1!C:C,Sheet1!D:D)</f>
        <v>0.09</v>
      </c>
      <c r="D541" s="4">
        <f>LOOKUP($A541,Sheet1!E:E,Sheet1!F:F)</f>
        <v>218.70570000000001</v>
      </c>
      <c r="E541" s="4">
        <f>LOOKUP($A541,Sheet1!G:G,Sheet1!H:H)</f>
        <v>2.3431000000000002</v>
      </c>
      <c r="F541" s="4">
        <f>LOOKUP($A541,Sheet1!I:I,Sheet1!J:J)</f>
        <v>1672.43</v>
      </c>
      <c r="G541" s="4">
        <f>LOOKUP($A541,Sheet1!K:K,Sheet1!L:L)</f>
        <v>1748.69</v>
      </c>
      <c r="H541" s="4">
        <f>LOOKUP($A541,Sheet1!M:M,Sheet1!N:N)</f>
        <v>2003.37</v>
      </c>
      <c r="I541" s="4">
        <f>LOOKUP($A541,Sheet1!O:O,Sheet1!P:P)</f>
        <v>9335.4947699999993</v>
      </c>
      <c r="J541" s="4">
        <f>LOOKUP($A541,Sheet1!Q:Q,Sheet1!R:R)</f>
        <v>2084.94</v>
      </c>
      <c r="K541" s="4">
        <f>LOOKUP($A541,Sheet1!S:S,Sheet1!T:T)</f>
        <v>7.5174500000000002</v>
      </c>
      <c r="L541" s="4">
        <f>LOOKUP($A541,Sheet1!U:U,Sheet1!V:V)</f>
        <v>11309.8734</v>
      </c>
      <c r="M541" s="4">
        <f>LOOKUP($A541,Sheet1!W:W,Sheet1!X:X)</f>
        <v>8.5430100000000007</v>
      </c>
      <c r="N541" s="4">
        <f>LOOKUP($A541,Sheet1!Y:Y,Sheet1!Z:Z)</f>
        <v>130.49</v>
      </c>
      <c r="O541" s="4">
        <f>LOOKUP($A541,Sheet1!AA:AA,Sheet1!AB:AB)</f>
        <v>601.22</v>
      </c>
      <c r="P541" s="4">
        <f>LOOKUP($A541,Sheet1!AC:AC,Sheet1!AD:AD)</f>
        <v>153.64729</v>
      </c>
      <c r="Q541" s="4">
        <f>LOOKUP($A541,Sheet1!AE:AE,Sheet1!AF:AF)</f>
        <v>163.56324000000001</v>
      </c>
    </row>
    <row r="542" spans="1:17" x14ac:dyDescent="0.2">
      <c r="A542" s="2">
        <v>41912</v>
      </c>
      <c r="B542" s="4">
        <f>LOOKUP($A542,Sheet1!A:A,Sheet1!B:B)</f>
        <v>0.1565</v>
      </c>
      <c r="C542" s="4">
        <f>LOOKUP($A542,Sheet1!C:C,Sheet1!D:D)</f>
        <v>0.09</v>
      </c>
      <c r="D542" s="4">
        <f>LOOKUP($A542,Sheet1!E:E,Sheet1!F:F)</f>
        <v>211.18299999999999</v>
      </c>
      <c r="E542" s="4">
        <f>LOOKUP($A542,Sheet1!G:G,Sheet1!H:H)</f>
        <v>2.4887999999999999</v>
      </c>
      <c r="F542" s="4">
        <f>LOOKUP($A542,Sheet1!I:I,Sheet1!J:J)</f>
        <v>1637.42</v>
      </c>
      <c r="G542" s="4">
        <f>LOOKUP($A542,Sheet1!K:K,Sheet1!L:L)</f>
        <v>1698.41</v>
      </c>
      <c r="H542" s="4">
        <f>LOOKUP($A542,Sheet1!M:M,Sheet1!N:N)</f>
        <v>1972.29</v>
      </c>
      <c r="I542" s="4">
        <f>LOOKUP($A542,Sheet1!O:O,Sheet1!P:P)</f>
        <v>9108.2123699999993</v>
      </c>
      <c r="J542" s="4">
        <f>LOOKUP($A542,Sheet1!Q:Q,Sheet1!R:R)</f>
        <v>2041.66</v>
      </c>
      <c r="K542" s="4">
        <f>LOOKUP($A542,Sheet1!S:S,Sheet1!T:T)</f>
        <v>7.4306000000000001</v>
      </c>
      <c r="L542" s="4">
        <f>LOOKUP($A542,Sheet1!U:U,Sheet1!V:V)</f>
        <v>10741.38992</v>
      </c>
      <c r="M542" s="4">
        <f>LOOKUP($A542,Sheet1!W:W,Sheet1!X:X)</f>
        <v>7.9655399999999998</v>
      </c>
      <c r="N542" s="4">
        <f>LOOKUP($A542,Sheet1!Y:Y,Sheet1!Z:Z)</f>
        <v>125.39</v>
      </c>
      <c r="O542" s="4">
        <f>LOOKUP($A542,Sheet1!AA:AA,Sheet1!AB:AB)</f>
        <v>564.79999999999995</v>
      </c>
      <c r="P542" s="4">
        <f>LOOKUP($A542,Sheet1!AC:AC,Sheet1!AD:AD)</f>
        <v>148.01922999999999</v>
      </c>
      <c r="Q542" s="4">
        <f>LOOKUP($A542,Sheet1!AE:AE,Sheet1!AF:AF)</f>
        <v>158.75916000000001</v>
      </c>
    </row>
    <row r="543" spans="1:17" x14ac:dyDescent="0.2">
      <c r="A543" s="2">
        <v>41943</v>
      </c>
      <c r="B543" s="4">
        <f>LOOKUP($A543,Sheet1!A:A,Sheet1!B:B)</f>
        <v>0.15590000000000001</v>
      </c>
      <c r="C543" s="4">
        <f>LOOKUP($A543,Sheet1!C:C,Sheet1!D:D)</f>
        <v>0.09</v>
      </c>
      <c r="D543" s="4">
        <f>LOOKUP($A543,Sheet1!E:E,Sheet1!F:F)</f>
        <v>210.50829999999999</v>
      </c>
      <c r="E543" s="4">
        <f>LOOKUP($A543,Sheet1!G:G,Sheet1!H:H)</f>
        <v>2.3353000000000002</v>
      </c>
      <c r="F543" s="4">
        <f>LOOKUP($A543,Sheet1!I:I,Sheet1!J:J)</f>
        <v>1656.89</v>
      </c>
      <c r="G543" s="4">
        <f>LOOKUP($A543,Sheet1!K:K,Sheet1!L:L)</f>
        <v>1708.09</v>
      </c>
      <c r="H543" s="4">
        <f>LOOKUP($A543,Sheet1!M:M,Sheet1!N:N)</f>
        <v>2018.05</v>
      </c>
      <c r="I543" s="4">
        <f>LOOKUP($A543,Sheet1!O:O,Sheet1!P:P)</f>
        <v>9032.3496599999999</v>
      </c>
      <c r="J543" s="4">
        <f>LOOKUP($A543,Sheet1!Q:Q,Sheet1!R:R)</f>
        <v>2080.8000000000002</v>
      </c>
      <c r="K543" s="4">
        <f>LOOKUP($A543,Sheet1!S:S,Sheet1!T:T)</f>
        <v>7.3286100000000003</v>
      </c>
      <c r="L543" s="4">
        <f>LOOKUP($A543,Sheet1!U:U,Sheet1!V:V)</f>
        <v>10470.42446</v>
      </c>
      <c r="M543" s="4">
        <f>LOOKUP($A543,Sheet1!W:W,Sheet1!X:X)</f>
        <v>8.3080800000000004</v>
      </c>
      <c r="N543" s="4">
        <f>LOOKUP($A543,Sheet1!Y:Y,Sheet1!Z:Z)</f>
        <v>125.89</v>
      </c>
      <c r="O543" s="4">
        <f>LOOKUP($A543,Sheet1!AA:AA,Sheet1!AB:AB)</f>
        <v>575.53</v>
      </c>
      <c r="P543" s="4">
        <f>LOOKUP($A543,Sheet1!AC:AC,Sheet1!AD:AD)</f>
        <v>144.08188000000001</v>
      </c>
      <c r="Q543" s="4">
        <f>LOOKUP($A543,Sheet1!AE:AE,Sheet1!AF:AF)</f>
        <v>154.39445000000001</v>
      </c>
    </row>
    <row r="544" spans="1:17" x14ac:dyDescent="0.2">
      <c r="A544" s="2">
        <v>41973</v>
      </c>
      <c r="B544" s="4">
        <f>LOOKUP($A544,Sheet1!A:A,Sheet1!B:B)</f>
        <v>0.154</v>
      </c>
      <c r="C544" s="4">
        <f>LOOKUP($A544,Sheet1!C:C,Sheet1!D:D)</f>
        <v>0.09</v>
      </c>
      <c r="D544" s="4">
        <f>LOOKUP($A544,Sheet1!E:E,Sheet1!F:F)</f>
        <v>208.75200000000001</v>
      </c>
      <c r="E544" s="4">
        <f>LOOKUP($A544,Sheet1!G:G,Sheet1!H:H)</f>
        <v>2.1640000000000001</v>
      </c>
      <c r="F544" s="4">
        <f>LOOKUP($A544,Sheet1!I:I,Sheet1!J:J)</f>
        <v>1644.82</v>
      </c>
      <c r="G544" s="4">
        <f>LOOKUP($A544,Sheet1!K:K,Sheet1!L:L)</f>
        <v>1739.5</v>
      </c>
      <c r="H544" s="4">
        <f>LOOKUP($A544,Sheet1!M:M,Sheet1!N:N)</f>
        <v>2067.56</v>
      </c>
      <c r="I544" s="4">
        <f>LOOKUP($A544,Sheet1!O:O,Sheet1!P:P)</f>
        <v>9307.4936799999996</v>
      </c>
      <c r="J544" s="4">
        <f>LOOKUP($A544,Sheet1!Q:Q,Sheet1!R:R)</f>
        <v>2127.71</v>
      </c>
      <c r="K544" s="4">
        <f>LOOKUP($A544,Sheet1!S:S,Sheet1!T:T)</f>
        <v>7.3503499999999997</v>
      </c>
      <c r="L544" s="4">
        <f>LOOKUP($A544,Sheet1!U:U,Sheet1!V:V)</f>
        <v>10502.74941</v>
      </c>
      <c r="M544" s="4">
        <f>LOOKUP($A544,Sheet1!W:W,Sheet1!X:X)</f>
        <v>8.4329400000000003</v>
      </c>
      <c r="N544" s="4">
        <f>LOOKUP($A544,Sheet1!Y:Y,Sheet1!Z:Z)</f>
        <v>126.24</v>
      </c>
      <c r="O544" s="4">
        <f>LOOKUP($A544,Sheet1!AA:AA,Sheet1!AB:AB)</f>
        <v>576.98</v>
      </c>
      <c r="P544" s="4">
        <f>LOOKUP($A544,Sheet1!AC:AC,Sheet1!AD:AD)</f>
        <v>147.27543</v>
      </c>
      <c r="Q544" s="4">
        <f>LOOKUP($A544,Sheet1!AE:AE,Sheet1!AF:AF)</f>
        <v>159.35452000000001</v>
      </c>
    </row>
    <row r="545" spans="1:17" x14ac:dyDescent="0.2">
      <c r="A545" s="2">
        <v>42004</v>
      </c>
      <c r="B545" s="4">
        <f>LOOKUP($A545,Sheet1!A:A,Sheet1!B:B)</f>
        <v>0.17125000000000001</v>
      </c>
      <c r="C545" s="4">
        <f>LOOKUP($A545,Sheet1!C:C,Sheet1!D:D)</f>
        <v>0.12</v>
      </c>
      <c r="D545" s="4">
        <f>LOOKUP($A545,Sheet1!E:E,Sheet1!F:F)</f>
        <v>207.3005</v>
      </c>
      <c r="E545" s="4">
        <f>LOOKUP($A545,Sheet1!G:G,Sheet1!H:H)</f>
        <v>2.1711999999999998</v>
      </c>
      <c r="F545" s="4">
        <f>LOOKUP($A545,Sheet1!I:I,Sheet1!J:J)</f>
        <v>1621</v>
      </c>
      <c r="G545" s="4">
        <f>LOOKUP($A545,Sheet1!K:K,Sheet1!L:L)</f>
        <v>1709.67</v>
      </c>
      <c r="H545" s="4">
        <f>LOOKUP($A545,Sheet1!M:M,Sheet1!N:N)</f>
        <v>2058.9</v>
      </c>
      <c r="I545" s="4">
        <f>LOOKUP($A545,Sheet1!O:O,Sheet1!P:P)</f>
        <v>8954.6358</v>
      </c>
      <c r="J545" s="4">
        <f>LOOKUP($A545,Sheet1!Q:Q,Sheet1!R:R)</f>
        <v>2115.17</v>
      </c>
      <c r="K545" s="4">
        <f>LOOKUP($A545,Sheet1!S:S,Sheet1!T:T)</f>
        <v>7.2656099999999997</v>
      </c>
      <c r="L545" s="4">
        <f>LOOKUP($A545,Sheet1!U:U,Sheet1!V:V)</f>
        <v>10230.624589999999</v>
      </c>
      <c r="M545" s="4">
        <f>LOOKUP($A545,Sheet1!W:W,Sheet1!X:X)</f>
        <v>8.5311900000000005</v>
      </c>
      <c r="N545" s="4">
        <f>LOOKUP($A545,Sheet1!Y:Y,Sheet1!Z:Z)</f>
        <v>123.78</v>
      </c>
      <c r="O545" s="4">
        <f>LOOKUP($A545,Sheet1!AA:AA,Sheet1!AB:AB)</f>
        <v>563.73</v>
      </c>
      <c r="P545" s="4">
        <f>LOOKUP($A545,Sheet1!AC:AC,Sheet1!AD:AD)</f>
        <v>141.23629</v>
      </c>
      <c r="Q545" s="4">
        <f>LOOKUP($A545,Sheet1!AE:AE,Sheet1!AF:AF)</f>
        <v>151.66139999999999</v>
      </c>
    </row>
    <row r="546" spans="1:17" x14ac:dyDescent="0.2">
      <c r="A546" s="2">
        <v>42035</v>
      </c>
      <c r="B546" s="4">
        <f>LOOKUP($A546,Sheet1!A:A,Sheet1!B:B)</f>
        <v>0.17125000000000001</v>
      </c>
      <c r="C546" s="4">
        <f>LOOKUP($A546,Sheet1!C:C,Sheet1!D:D)</f>
        <v>0.11</v>
      </c>
      <c r="D546" s="4">
        <f>LOOKUP($A546,Sheet1!E:E,Sheet1!F:F)</f>
        <v>206.6995</v>
      </c>
      <c r="E546" s="4">
        <f>LOOKUP($A546,Sheet1!G:G,Sheet1!H:H)</f>
        <v>1.6407</v>
      </c>
      <c r="F546" s="4">
        <f>LOOKUP($A546,Sheet1!I:I,Sheet1!J:J)</f>
        <v>1631.71</v>
      </c>
      <c r="G546" s="4">
        <f>LOOKUP($A546,Sheet1!K:K,Sheet1!L:L)</f>
        <v>1677.54</v>
      </c>
      <c r="H546" s="4">
        <f>LOOKUP($A546,Sheet1!M:M,Sheet1!N:N)</f>
        <v>1994.99</v>
      </c>
      <c r="I546" s="4">
        <f>LOOKUP($A546,Sheet1!O:O,Sheet1!P:P)</f>
        <v>8985.0259700000006</v>
      </c>
      <c r="J546" s="4">
        <f>LOOKUP($A546,Sheet1!Q:Q,Sheet1!R:R)</f>
        <v>2045.77</v>
      </c>
      <c r="K546" s="4">
        <f>LOOKUP($A546,Sheet1!S:S,Sheet1!T:T)</f>
        <v>7.41092</v>
      </c>
      <c r="L546" s="4">
        <f>LOOKUP($A546,Sheet1!U:U,Sheet1!V:V)</f>
        <v>10137.59865</v>
      </c>
      <c r="M546" s="4">
        <f>LOOKUP($A546,Sheet1!W:W,Sheet1!X:X)</f>
        <v>8.7245899999999992</v>
      </c>
      <c r="N546" s="4">
        <f>LOOKUP($A546,Sheet1!Y:Y,Sheet1!Z:Z)</f>
        <v>126.76</v>
      </c>
      <c r="O546" s="4">
        <f>LOOKUP($A546,Sheet1!AA:AA,Sheet1!AB:AB)</f>
        <v>577.69000000000005</v>
      </c>
      <c r="P546" s="4">
        <f>LOOKUP($A546,Sheet1!AC:AC,Sheet1!AD:AD)</f>
        <v>141.18258</v>
      </c>
      <c r="Q546" s="4">
        <f>LOOKUP($A546,Sheet1!AE:AE,Sheet1!AF:AF)</f>
        <v>152.34286</v>
      </c>
    </row>
    <row r="547" spans="1:17" x14ac:dyDescent="0.2">
      <c r="A547" s="2">
        <v>42063</v>
      </c>
      <c r="B547" s="4">
        <f>LOOKUP($A547,Sheet1!A:A,Sheet1!B:B)</f>
        <v>0.17299999999999999</v>
      </c>
      <c r="C547" s="4">
        <f>LOOKUP($A547,Sheet1!C:C,Sheet1!D:D)</f>
        <v>0.11</v>
      </c>
      <c r="D547" s="4">
        <f>LOOKUP($A547,Sheet1!E:E,Sheet1!F:F)</f>
        <v>204.43729999999999</v>
      </c>
      <c r="E547" s="4">
        <f>LOOKUP($A547,Sheet1!G:G,Sheet1!H:H)</f>
        <v>1.9929999999999999</v>
      </c>
      <c r="F547" s="4">
        <f>LOOKUP($A547,Sheet1!I:I,Sheet1!J:J)</f>
        <v>1671.04</v>
      </c>
      <c r="G547" s="4">
        <f>LOOKUP($A547,Sheet1!K:K,Sheet1!L:L)</f>
        <v>1772.86</v>
      </c>
      <c r="H547" s="4">
        <f>LOOKUP($A547,Sheet1!M:M,Sheet1!N:N)</f>
        <v>2104.5</v>
      </c>
      <c r="I547" s="4">
        <f>LOOKUP($A547,Sheet1!O:O,Sheet1!P:P)</f>
        <v>9362.7665799999995</v>
      </c>
      <c r="J547" s="4">
        <f>LOOKUP($A547,Sheet1!Q:Q,Sheet1!R:R)</f>
        <v>2160.4</v>
      </c>
      <c r="K547" s="4">
        <f>LOOKUP($A547,Sheet1!S:S,Sheet1!T:T)</f>
        <v>7.8425799999999999</v>
      </c>
      <c r="L547" s="4">
        <f>LOOKUP($A547,Sheet1!U:U,Sheet1!V:V)</f>
        <v>10725.64328</v>
      </c>
      <c r="M547" s="4">
        <f>LOOKUP($A547,Sheet1!W:W,Sheet1!X:X)</f>
        <v>9.0062800000000003</v>
      </c>
      <c r="N547" s="4">
        <f>LOOKUP($A547,Sheet1!Y:Y,Sheet1!Z:Z)</f>
        <v>131.52000000000001</v>
      </c>
      <c r="O547" s="4">
        <f>LOOKUP($A547,Sheet1!AA:AA,Sheet1!AB:AB)</f>
        <v>588.21</v>
      </c>
      <c r="P547" s="4">
        <f>LOOKUP($A547,Sheet1!AC:AC,Sheet1!AD:AD)</f>
        <v>149.50036</v>
      </c>
      <c r="Q547" s="4">
        <f>LOOKUP($A547,Sheet1!AE:AE,Sheet1!AF:AF)</f>
        <v>161.51026999999999</v>
      </c>
    </row>
    <row r="548" spans="1:17" x14ac:dyDescent="0.2">
      <c r="A548" s="2">
        <v>42094</v>
      </c>
      <c r="B548" s="4">
        <f>LOOKUP($A548,Sheet1!A:A,Sheet1!B:B)</f>
        <v>0.17624999999999999</v>
      </c>
      <c r="C548" s="4">
        <f>LOOKUP($A548,Sheet1!C:C,Sheet1!D:D)</f>
        <v>0.11</v>
      </c>
      <c r="D548" s="4">
        <f>LOOKUP($A548,Sheet1!E:E,Sheet1!F:F)</f>
        <v>202.1628</v>
      </c>
      <c r="E548" s="4">
        <f>LOOKUP($A548,Sheet1!G:G,Sheet1!H:H)</f>
        <v>1.9231</v>
      </c>
      <c r="F548" s="4">
        <f>LOOKUP($A548,Sheet1!I:I,Sheet1!J:J)</f>
        <v>1661.89</v>
      </c>
      <c r="G548" s="4">
        <f>LOOKUP($A548,Sheet1!K:K,Sheet1!L:L)</f>
        <v>1740.81</v>
      </c>
      <c r="H548" s="4">
        <f>LOOKUP($A548,Sheet1!M:M,Sheet1!N:N)</f>
        <v>2067.89</v>
      </c>
      <c r="I548" s="4">
        <f>LOOKUP($A548,Sheet1!O:O,Sheet1!P:P)</f>
        <v>9392.72228</v>
      </c>
      <c r="J548" s="4">
        <f>LOOKUP($A548,Sheet1!Q:Q,Sheet1!R:R)</f>
        <v>2123.36</v>
      </c>
      <c r="K548" s="4">
        <f>LOOKUP($A548,Sheet1!S:S,Sheet1!T:T)</f>
        <v>7.9228800000000001</v>
      </c>
      <c r="L548" s="4">
        <f>LOOKUP($A548,Sheet1!U:U,Sheet1!V:V)</f>
        <v>10053.223330000001</v>
      </c>
      <c r="M548" s="4">
        <f>LOOKUP($A548,Sheet1!W:W,Sheet1!X:X)</f>
        <v>9.2223600000000001</v>
      </c>
      <c r="N548" s="4">
        <f>LOOKUP($A548,Sheet1!Y:Y,Sheet1!Z:Z)</f>
        <v>132.27000000000001</v>
      </c>
      <c r="O548" s="4">
        <f>LOOKUP($A548,Sheet1!AA:AA,Sheet1!AB:AB)</f>
        <v>589.91999999999996</v>
      </c>
      <c r="P548" s="4">
        <f>LOOKUP($A548,Sheet1!AC:AC,Sheet1!AD:AD)</f>
        <v>145.10692</v>
      </c>
      <c r="Q548" s="4">
        <f>LOOKUP($A548,Sheet1!AE:AE,Sheet1!AF:AF)</f>
        <v>159.25716</v>
      </c>
    </row>
    <row r="549" spans="1:17" x14ac:dyDescent="0.2">
      <c r="A549" s="2">
        <v>42124</v>
      </c>
      <c r="B549" s="4">
        <f>LOOKUP($A549,Sheet1!A:A,Sheet1!B:B)</f>
        <v>0.18099999999999999</v>
      </c>
      <c r="C549" s="4">
        <f>LOOKUP($A549,Sheet1!C:C,Sheet1!D:D)</f>
        <v>0.12</v>
      </c>
      <c r="D549" s="4">
        <f>LOOKUP($A549,Sheet1!E:E,Sheet1!F:F)</f>
        <v>204.63730000000001</v>
      </c>
      <c r="E549" s="4">
        <f>LOOKUP($A549,Sheet1!G:G,Sheet1!H:H)</f>
        <v>2.0316999999999998</v>
      </c>
      <c r="F549" s="4">
        <f>LOOKUP($A549,Sheet1!I:I,Sheet1!J:J)</f>
        <v>1681.95</v>
      </c>
      <c r="G549" s="4">
        <f>LOOKUP($A549,Sheet1!K:K,Sheet1!L:L)</f>
        <v>1778.4</v>
      </c>
      <c r="H549" s="4">
        <f>LOOKUP($A549,Sheet1!M:M,Sheet1!N:N)</f>
        <v>2085.5100000000002</v>
      </c>
      <c r="I549" s="4">
        <f>LOOKUP($A549,Sheet1!O:O,Sheet1!P:P)</f>
        <v>9814.7414499999995</v>
      </c>
      <c r="J549" s="4">
        <f>LOOKUP($A549,Sheet1!Q:Q,Sheet1!R:R)</f>
        <v>2148.0300000000002</v>
      </c>
      <c r="K549" s="4">
        <f>LOOKUP($A549,Sheet1!S:S,Sheet1!T:T)</f>
        <v>8.2044300000000003</v>
      </c>
      <c r="L549" s="4">
        <f>LOOKUP($A549,Sheet1!U:U,Sheet1!V:V)</f>
        <v>10673.42986</v>
      </c>
      <c r="M549" s="4">
        <f>LOOKUP($A549,Sheet1!W:W,Sheet1!X:X)</f>
        <v>10.75935</v>
      </c>
      <c r="N549" s="4">
        <f>LOOKUP($A549,Sheet1!Y:Y,Sheet1!Z:Z)</f>
        <v>139.41999999999999</v>
      </c>
      <c r="O549" s="4">
        <f>LOOKUP($A549,Sheet1!AA:AA,Sheet1!AB:AB)</f>
        <v>631.67999999999995</v>
      </c>
      <c r="P549" s="4">
        <f>LOOKUP($A549,Sheet1!AC:AC,Sheet1!AD:AD)</f>
        <v>150.97408999999999</v>
      </c>
      <c r="Q549" s="4">
        <f>LOOKUP($A549,Sheet1!AE:AE,Sheet1!AF:AF)</f>
        <v>163.87019000000001</v>
      </c>
    </row>
    <row r="550" spans="1:17" x14ac:dyDescent="0.2">
      <c r="A550" s="2">
        <v>42155</v>
      </c>
      <c r="B550" s="4">
        <f>LOOKUP($A550,Sheet1!A:A,Sheet1!B:B)</f>
        <v>0.184</v>
      </c>
      <c r="C550" s="4">
        <f>LOOKUP($A550,Sheet1!C:C,Sheet1!D:D)</f>
        <v>0.12</v>
      </c>
      <c r="D550" s="4">
        <f>LOOKUP($A550,Sheet1!E:E,Sheet1!F:F)</f>
        <v>199.73259999999999</v>
      </c>
      <c r="E550" s="4">
        <f>LOOKUP($A550,Sheet1!G:G,Sheet1!H:H)</f>
        <v>2.1214</v>
      </c>
      <c r="F550" s="4">
        <f>LOOKUP($A550,Sheet1!I:I,Sheet1!J:J)</f>
        <v>1687.05</v>
      </c>
      <c r="G550" s="4">
        <f>LOOKUP($A550,Sheet1!K:K,Sheet1!L:L)</f>
        <v>1779.31</v>
      </c>
      <c r="H550" s="4">
        <f>LOOKUP($A550,Sheet1!M:M,Sheet1!N:N)</f>
        <v>2107.39</v>
      </c>
      <c r="I550" s="4">
        <f>LOOKUP($A550,Sheet1!O:O,Sheet1!P:P)</f>
        <v>9953.8690600000009</v>
      </c>
      <c r="J550" s="4">
        <f>LOOKUP($A550,Sheet1!Q:Q,Sheet1!R:R)</f>
        <v>2163.96</v>
      </c>
      <c r="K550" s="4">
        <f>LOOKUP($A550,Sheet1!S:S,Sheet1!T:T)</f>
        <v>8.30457</v>
      </c>
      <c r="L550" s="4">
        <f>LOOKUP($A550,Sheet1!U:U,Sheet1!V:V)</f>
        <v>10665.92332</v>
      </c>
      <c r="M550" s="4">
        <f>LOOKUP($A550,Sheet1!W:W,Sheet1!X:X)</f>
        <v>10.33869</v>
      </c>
      <c r="N550" s="4">
        <f>LOOKUP($A550,Sheet1!Y:Y,Sheet1!Z:Z)</f>
        <v>138.12</v>
      </c>
      <c r="O550" s="4">
        <f>LOOKUP($A550,Sheet1!AA:AA,Sheet1!AB:AB)</f>
        <v>614.05999999999995</v>
      </c>
      <c r="P550" s="4">
        <f>LOOKUP($A550,Sheet1!AC:AC,Sheet1!AD:AD)</f>
        <v>148.88166000000001</v>
      </c>
      <c r="Q550" s="4">
        <f>LOOKUP($A550,Sheet1!AE:AE,Sheet1!AF:AF)</f>
        <v>160.91904</v>
      </c>
    </row>
    <row r="551" spans="1:17" x14ac:dyDescent="0.2">
      <c r="A551" s="2">
        <v>42185</v>
      </c>
      <c r="B551" s="4">
        <f>LOOKUP($A551,Sheet1!A:A,Sheet1!B:B)</f>
        <v>0.1865</v>
      </c>
      <c r="C551" s="4">
        <f>LOOKUP($A551,Sheet1!C:C,Sheet1!D:D)</f>
        <v>0.13</v>
      </c>
      <c r="D551" s="4">
        <f>LOOKUP($A551,Sheet1!E:E,Sheet1!F:F)</f>
        <v>199.39429999999999</v>
      </c>
      <c r="E551" s="4">
        <f>LOOKUP($A551,Sheet1!G:G,Sheet1!H:H)</f>
        <v>2.3531</v>
      </c>
      <c r="F551" s="4">
        <f>LOOKUP($A551,Sheet1!I:I,Sheet1!J:J)</f>
        <v>1661.94</v>
      </c>
      <c r="G551" s="4">
        <f>LOOKUP($A551,Sheet1!K:K,Sheet1!L:L)</f>
        <v>1735.61</v>
      </c>
      <c r="H551" s="4">
        <f>LOOKUP($A551,Sheet1!M:M,Sheet1!N:N)</f>
        <v>2063.11</v>
      </c>
      <c r="I551" s="4">
        <f>LOOKUP($A551,Sheet1!O:O,Sheet1!P:P)</f>
        <v>9536.59123</v>
      </c>
      <c r="J551" s="4">
        <f>LOOKUP($A551,Sheet1!Q:Q,Sheet1!R:R)</f>
        <v>2118.0100000000002</v>
      </c>
      <c r="K551" s="4">
        <f>LOOKUP($A551,Sheet1!S:S,Sheet1!T:T)</f>
        <v>8.1729400000000005</v>
      </c>
      <c r="L551" s="4">
        <f>LOOKUP($A551,Sheet1!U:U,Sheet1!V:V)</f>
        <v>10254.241019999999</v>
      </c>
      <c r="M551" s="4">
        <f>LOOKUP($A551,Sheet1!W:W,Sheet1!X:X)</f>
        <v>9.6091300000000004</v>
      </c>
      <c r="N551" s="4">
        <f>LOOKUP($A551,Sheet1!Y:Y,Sheet1!Z:Z)</f>
        <v>133.74</v>
      </c>
      <c r="O551" s="4">
        <f>LOOKUP($A551,Sheet1!AA:AA,Sheet1!AB:AB)</f>
        <v>587.20000000000005</v>
      </c>
      <c r="P551" s="4">
        <f>LOOKUP($A551,Sheet1!AC:AC,Sheet1!AD:AD)</f>
        <v>144.08561</v>
      </c>
      <c r="Q551" s="4">
        <f>LOOKUP($A551,Sheet1!AE:AE,Sheet1!AF:AF)</f>
        <v>156.16431</v>
      </c>
    </row>
    <row r="552" spans="1:17" x14ac:dyDescent="0.2">
      <c r="A552" s="2">
        <v>42216</v>
      </c>
      <c r="B552" s="4">
        <f>LOOKUP($A552,Sheet1!A:A,Sheet1!B:B)</f>
        <v>0.19175</v>
      </c>
      <c r="C552" s="4">
        <f>LOOKUP($A552,Sheet1!C:C,Sheet1!D:D)</f>
        <v>0.13</v>
      </c>
      <c r="D552" s="4">
        <f>LOOKUP($A552,Sheet1!E:E,Sheet1!F:F)</f>
        <v>199.65530000000001</v>
      </c>
      <c r="E552" s="4">
        <f>LOOKUP($A552,Sheet1!G:G,Sheet1!H:H)</f>
        <v>2.1800999999999999</v>
      </c>
      <c r="F552" s="4">
        <f>LOOKUP($A552,Sheet1!I:I,Sheet1!J:J)</f>
        <v>1652.26</v>
      </c>
      <c r="G552" s="4">
        <f>LOOKUP($A552,Sheet1!K:K,Sheet1!L:L)</f>
        <v>1765.6</v>
      </c>
      <c r="H552" s="4">
        <f>LOOKUP($A552,Sheet1!M:M,Sheet1!N:N)</f>
        <v>2103.84</v>
      </c>
      <c r="I552" s="4">
        <f>LOOKUP($A552,Sheet1!O:O,Sheet1!P:P)</f>
        <v>9897.7116999999998</v>
      </c>
      <c r="J552" s="4">
        <f>LOOKUP($A552,Sheet1!Q:Q,Sheet1!R:R)</f>
        <v>2150.61</v>
      </c>
      <c r="K552" s="4">
        <f>LOOKUP($A552,Sheet1!S:S,Sheet1!T:T)</f>
        <v>8.1888199999999998</v>
      </c>
      <c r="L552" s="4">
        <f>LOOKUP($A552,Sheet1!U:U,Sheet1!V:V)</f>
        <v>10462.937159999999</v>
      </c>
      <c r="M552" s="4">
        <f>LOOKUP($A552,Sheet1!W:W,Sheet1!X:X)</f>
        <v>8.5573499999999996</v>
      </c>
      <c r="N552" s="4">
        <f>LOOKUP($A552,Sheet1!Y:Y,Sheet1!Z:Z)</f>
        <v>129.33000000000001</v>
      </c>
      <c r="O552" s="4">
        <f>LOOKUP($A552,Sheet1!AA:AA,Sheet1!AB:AB)</f>
        <v>548.16999999999996</v>
      </c>
      <c r="P552" s="4">
        <f>LOOKUP($A552,Sheet1!AC:AC,Sheet1!AD:AD)</f>
        <v>147.73729</v>
      </c>
      <c r="Q552" s="4">
        <f>LOOKUP($A552,Sheet1!AE:AE,Sheet1!AF:AF)</f>
        <v>161.12792999999999</v>
      </c>
    </row>
    <row r="553" spans="1:17" x14ac:dyDescent="0.2">
      <c r="A553" s="2">
        <v>42247</v>
      </c>
      <c r="B553" s="4">
        <f>LOOKUP($A553,Sheet1!A:A,Sheet1!B:B)</f>
        <v>0.19855</v>
      </c>
      <c r="C553" s="4">
        <f>LOOKUP($A553,Sheet1!C:C,Sheet1!D:D)</f>
        <v>0.14000000000000001</v>
      </c>
      <c r="D553" s="4">
        <f>LOOKUP($A553,Sheet1!E:E,Sheet1!F:F)</f>
        <v>200.30279999999999</v>
      </c>
      <c r="E553" s="4">
        <f>LOOKUP($A553,Sheet1!G:G,Sheet1!H:H)</f>
        <v>2.2179000000000002</v>
      </c>
      <c r="F553" s="4">
        <f>LOOKUP($A553,Sheet1!I:I,Sheet1!J:J)</f>
        <v>1623.48</v>
      </c>
      <c r="G553" s="4">
        <f>LOOKUP($A553,Sheet1!K:K,Sheet1!L:L)</f>
        <v>1645.43</v>
      </c>
      <c r="H553" s="4">
        <f>LOOKUP($A553,Sheet1!M:M,Sheet1!N:N)</f>
        <v>1972.18</v>
      </c>
      <c r="I553" s="4">
        <f>LOOKUP($A553,Sheet1!O:O,Sheet1!P:P)</f>
        <v>9291.2206299999998</v>
      </c>
      <c r="J553" s="4">
        <f>LOOKUP($A553,Sheet1!Q:Q,Sheet1!R:R)</f>
        <v>2015.19</v>
      </c>
      <c r="K553" s="4">
        <f>LOOKUP($A553,Sheet1!S:S,Sheet1!T:T)</f>
        <v>7.7124100000000002</v>
      </c>
      <c r="L553" s="4">
        <f>LOOKUP($A553,Sheet1!U:U,Sheet1!V:V)</f>
        <v>9614.95478</v>
      </c>
      <c r="M553" s="4">
        <f>LOOKUP($A553,Sheet1!W:W,Sheet1!X:X)</f>
        <v>7.5573199999999998</v>
      </c>
      <c r="N553" s="4">
        <f>LOOKUP($A553,Sheet1!Y:Y,Sheet1!Z:Z)</f>
        <v>119.01</v>
      </c>
      <c r="O553" s="4">
        <f>LOOKUP($A553,Sheet1!AA:AA,Sheet1!AB:AB)</f>
        <v>493.19</v>
      </c>
      <c r="P553" s="4">
        <f>LOOKUP($A553,Sheet1!AC:AC,Sheet1!AD:AD)</f>
        <v>137.38345000000001</v>
      </c>
      <c r="Q553" s="4">
        <f>LOOKUP($A553,Sheet1!AE:AE,Sheet1!AF:AF)</f>
        <v>150.4025</v>
      </c>
    </row>
    <row r="554" spans="1:17" x14ac:dyDescent="0.2">
      <c r="A554" s="2">
        <v>42277</v>
      </c>
      <c r="B554" s="4">
        <f>LOOKUP($A554,Sheet1!A:A,Sheet1!B:B)</f>
        <v>0.193</v>
      </c>
      <c r="C554" s="4">
        <f>LOOKUP($A554,Sheet1!C:C,Sheet1!D:D)</f>
        <v>0.14000000000000001</v>
      </c>
      <c r="D554" s="4">
        <f>LOOKUP($A554,Sheet1!E:E,Sheet1!F:F)</f>
        <v>201.84880000000001</v>
      </c>
      <c r="E554" s="4">
        <f>LOOKUP($A554,Sheet1!G:G,Sheet1!H:H)</f>
        <v>2.0367999999999999</v>
      </c>
      <c r="F554" s="4">
        <f>LOOKUP($A554,Sheet1!I:I,Sheet1!J:J)</f>
        <v>1581.23</v>
      </c>
      <c r="G554" s="4">
        <f>LOOKUP($A554,Sheet1!K:K,Sheet1!L:L)</f>
        <v>1581.92</v>
      </c>
      <c r="H554" s="4">
        <f>LOOKUP($A554,Sheet1!M:M,Sheet1!N:N)</f>
        <v>1920.03</v>
      </c>
      <c r="I554" s="4">
        <f>LOOKUP($A554,Sheet1!O:O,Sheet1!P:P)</f>
        <v>8903.2929700000004</v>
      </c>
      <c r="J554" s="4">
        <f>LOOKUP($A554,Sheet1!Q:Q,Sheet1!R:R)</f>
        <v>1956.04</v>
      </c>
      <c r="K554" s="4">
        <f>LOOKUP($A554,Sheet1!S:S,Sheet1!T:T)</f>
        <v>7.1510800000000003</v>
      </c>
      <c r="L554" s="4">
        <f>LOOKUP($A554,Sheet1!U:U,Sheet1!V:V)</f>
        <v>9172.4280500000004</v>
      </c>
      <c r="M554" s="4">
        <f>LOOKUP($A554,Sheet1!W:W,Sheet1!X:X)</f>
        <v>7.3803599999999996</v>
      </c>
      <c r="N554" s="4">
        <f>LOOKUP($A554,Sheet1!Y:Y,Sheet1!Z:Z)</f>
        <v>113.41</v>
      </c>
      <c r="O554" s="4">
        <f>LOOKUP($A554,Sheet1!AA:AA,Sheet1!AB:AB)</f>
        <v>483.23</v>
      </c>
      <c r="P554" s="4">
        <f>LOOKUP($A554,Sheet1!AC:AC,Sheet1!AD:AD)</f>
        <v>131.10894999999999</v>
      </c>
      <c r="Q554" s="4">
        <f>LOOKUP($A554,Sheet1!AE:AE,Sheet1!AF:AF)</f>
        <v>143.43152000000001</v>
      </c>
    </row>
    <row r="555" spans="1:17" x14ac:dyDescent="0.2">
      <c r="A555" s="2">
        <v>42308</v>
      </c>
      <c r="B555" s="4">
        <f>LOOKUP($A555,Sheet1!A:A,Sheet1!B:B)</f>
        <v>0.192</v>
      </c>
      <c r="C555" s="4">
        <f>LOOKUP($A555,Sheet1!C:C,Sheet1!D:D)</f>
        <v>0.12</v>
      </c>
      <c r="D555" s="4">
        <f>LOOKUP($A555,Sheet1!E:E,Sheet1!F:F)</f>
        <v>202.1155</v>
      </c>
      <c r="E555" s="4">
        <f>LOOKUP($A555,Sheet1!G:G,Sheet1!H:H)</f>
        <v>2.1421000000000001</v>
      </c>
      <c r="F555" s="4">
        <f>LOOKUP($A555,Sheet1!I:I,Sheet1!J:J)</f>
        <v>1624.7</v>
      </c>
      <c r="G555" s="4">
        <f>LOOKUP($A555,Sheet1!K:K,Sheet1!L:L)</f>
        <v>1705.8</v>
      </c>
      <c r="H555" s="4">
        <f>LOOKUP($A555,Sheet1!M:M,Sheet1!N:N)</f>
        <v>2079.36</v>
      </c>
      <c r="I555" s="4">
        <f>LOOKUP($A555,Sheet1!O:O,Sheet1!P:P)</f>
        <v>9254.7172599999994</v>
      </c>
      <c r="J555" s="4">
        <f>LOOKUP($A555,Sheet1!Q:Q,Sheet1!R:R)</f>
        <v>2110.35</v>
      </c>
      <c r="K555" s="4">
        <f>LOOKUP($A555,Sheet1!S:S,Sheet1!T:T)</f>
        <v>7.8634599999999999</v>
      </c>
      <c r="L555" s="4">
        <f>LOOKUP($A555,Sheet1!U:U,Sheet1!V:V)</f>
        <v>9825.3393699999997</v>
      </c>
      <c r="M555" s="4">
        <f>LOOKUP($A555,Sheet1!W:W,Sheet1!X:X)</f>
        <v>8.0489300000000004</v>
      </c>
      <c r="N555" s="4">
        <f>LOOKUP($A555,Sheet1!Y:Y,Sheet1!Z:Z)</f>
        <v>123.57</v>
      </c>
      <c r="O555" s="4">
        <f>LOOKUP($A555,Sheet1!AA:AA,Sheet1!AB:AB)</f>
        <v>521.42999999999995</v>
      </c>
      <c r="P555" s="4">
        <f>LOOKUP($A555,Sheet1!AC:AC,Sheet1!AD:AD)</f>
        <v>139.76333</v>
      </c>
      <c r="Q555" s="4">
        <f>LOOKUP($A555,Sheet1!AE:AE,Sheet1!AF:AF)</f>
        <v>152.90780000000001</v>
      </c>
    </row>
    <row r="556" spans="1:17" x14ac:dyDescent="0.2">
      <c r="A556" s="2">
        <v>42338</v>
      </c>
      <c r="B556" s="4">
        <f>LOOKUP($A556,Sheet1!A:A,Sheet1!B:B)</f>
        <v>0.24299999999999999</v>
      </c>
      <c r="C556" s="4">
        <f>LOOKUP($A556,Sheet1!C:C,Sheet1!D:D)</f>
        <v>0.12</v>
      </c>
      <c r="D556" s="4">
        <f>LOOKUP($A556,Sheet1!E:E,Sheet1!F:F)</f>
        <v>197.91470000000001</v>
      </c>
      <c r="E556" s="4">
        <f>LOOKUP($A556,Sheet1!G:G,Sheet1!H:H)</f>
        <v>2.206</v>
      </c>
      <c r="F556" s="4">
        <f>LOOKUP($A556,Sheet1!I:I,Sheet1!J:J)</f>
        <v>1588.59</v>
      </c>
      <c r="G556" s="4">
        <f>LOOKUP($A556,Sheet1!K:K,Sheet1!L:L)</f>
        <v>1694.4</v>
      </c>
      <c r="H556" s="4">
        <f>LOOKUP($A556,Sheet1!M:M,Sheet1!N:N)</f>
        <v>2080.41</v>
      </c>
      <c r="I556" s="4">
        <f>LOOKUP($A556,Sheet1!O:O,Sheet1!P:P)</f>
        <v>8985.8300999999992</v>
      </c>
      <c r="J556" s="4">
        <f>LOOKUP($A556,Sheet1!Q:Q,Sheet1!R:R)</f>
        <v>2110.08</v>
      </c>
      <c r="K556" s="4">
        <f>LOOKUP($A556,Sheet1!S:S,Sheet1!T:T)</f>
        <v>7.7922900000000004</v>
      </c>
      <c r="L556" s="4">
        <f>LOOKUP($A556,Sheet1!U:U,Sheet1!V:V)</f>
        <v>9556.3810799999992</v>
      </c>
      <c r="M556" s="4">
        <f>LOOKUP($A556,Sheet1!W:W,Sheet1!X:X)</f>
        <v>7.77536</v>
      </c>
      <c r="N556" s="4">
        <f>LOOKUP($A556,Sheet1!Y:Y,Sheet1!Z:Z)</f>
        <v>120.78</v>
      </c>
      <c r="O556" s="4">
        <f>LOOKUP($A556,Sheet1!AA:AA,Sheet1!AB:AB)</f>
        <v>503.49</v>
      </c>
      <c r="P556" s="4">
        <f>LOOKUP($A556,Sheet1!AC:AC,Sheet1!AD:AD)</f>
        <v>137.31168</v>
      </c>
      <c r="Q556" s="4">
        <f>LOOKUP($A556,Sheet1!AE:AE,Sheet1!AF:AF)</f>
        <v>150.70177000000001</v>
      </c>
    </row>
    <row r="557" spans="1:17" x14ac:dyDescent="0.2">
      <c r="A557" s="2">
        <v>42369</v>
      </c>
      <c r="B557" s="4">
        <f>LOOKUP($A557,Sheet1!A:A,Sheet1!B:B)</f>
        <v>0.42949999999999999</v>
      </c>
      <c r="C557" s="4">
        <f>LOOKUP($A557,Sheet1!C:C,Sheet1!D:D)</f>
        <v>0.24</v>
      </c>
      <c r="D557" s="4">
        <f>LOOKUP($A557,Sheet1!E:E,Sheet1!F:F)</f>
        <v>199.7098</v>
      </c>
      <c r="E557" s="4">
        <f>LOOKUP($A557,Sheet1!G:G,Sheet1!H:H)</f>
        <v>2.2694000000000001</v>
      </c>
      <c r="F557" s="4">
        <f>LOOKUP($A557,Sheet1!I:I,Sheet1!J:J)</f>
        <v>1548.58</v>
      </c>
      <c r="G557" s="4">
        <f>LOOKUP($A557,Sheet1!K:K,Sheet1!L:L)</f>
        <v>1662.79</v>
      </c>
      <c r="H557" s="4">
        <f>LOOKUP($A557,Sheet1!M:M,Sheet1!N:N)</f>
        <v>2043.94</v>
      </c>
      <c r="I557" s="4">
        <f>LOOKUP($A557,Sheet1!O:O,Sheet1!P:P)</f>
        <v>9185.8280099999993</v>
      </c>
      <c r="J557" s="4">
        <f>LOOKUP($A557,Sheet1!Q:Q,Sheet1!R:R)</f>
        <v>2064.9699999999998</v>
      </c>
      <c r="K557" s="4">
        <f>LOOKUP($A557,Sheet1!S:S,Sheet1!T:T)</f>
        <v>7.7804500000000001</v>
      </c>
      <c r="L557" s="4">
        <f>LOOKUP($A557,Sheet1!U:U,Sheet1!V:V)</f>
        <v>9197.4340300000003</v>
      </c>
      <c r="M557" s="4">
        <f>LOOKUP($A557,Sheet1!W:W,Sheet1!X:X)</f>
        <v>7.6734499999999999</v>
      </c>
      <c r="N557" s="4">
        <f>LOOKUP($A557,Sheet1!Y:Y,Sheet1!Z:Z)</f>
        <v>120.47</v>
      </c>
      <c r="O557" s="4">
        <f>LOOKUP($A557,Sheet1!AA:AA,Sheet1!AB:AB)</f>
        <v>499.94</v>
      </c>
      <c r="P557" s="4">
        <f>LOOKUP($A557,Sheet1!AC:AC,Sheet1!AD:AD)</f>
        <v>133.77133000000001</v>
      </c>
      <c r="Q557" s="4">
        <f>LOOKUP($A557,Sheet1!AE:AE,Sheet1!AF:AF)</f>
        <v>147.71241000000001</v>
      </c>
    </row>
    <row r="558" spans="1:17" x14ac:dyDescent="0.2">
      <c r="A558" s="2">
        <v>42400</v>
      </c>
      <c r="B558" s="4">
        <f>LOOKUP($A558,Sheet1!A:A,Sheet1!B:B)</f>
        <v>0.42499999999999999</v>
      </c>
      <c r="C558" s="4">
        <f>LOOKUP($A558,Sheet1!C:C,Sheet1!D:D)</f>
        <v>0.34</v>
      </c>
      <c r="D558" s="4">
        <f>LOOKUP($A558,Sheet1!E:E,Sheet1!F:F)</f>
        <v>201.86859999999999</v>
      </c>
      <c r="E558" s="4">
        <f>LOOKUP($A558,Sheet1!G:G,Sheet1!H:H)</f>
        <v>1.9209000000000001</v>
      </c>
      <c r="F558" s="4">
        <f>LOOKUP($A558,Sheet1!I:I,Sheet1!J:J)</f>
        <v>1523.69</v>
      </c>
      <c r="G558" s="4">
        <f>LOOKUP($A558,Sheet1!K:K,Sheet1!L:L)</f>
        <v>1562.18</v>
      </c>
      <c r="H558" s="4">
        <f>LOOKUP($A558,Sheet1!M:M,Sheet1!N:N)</f>
        <v>1940.24</v>
      </c>
      <c r="I558" s="4">
        <f>LOOKUP($A558,Sheet1!O:O,Sheet1!P:P)</f>
        <v>8423.6941800000004</v>
      </c>
      <c r="J558" s="4">
        <f>LOOKUP($A558,Sheet1!Q:Q,Sheet1!R:R)</f>
        <v>1955.63</v>
      </c>
      <c r="K558" s="4">
        <f>LOOKUP($A558,Sheet1!S:S,Sheet1!T:T)</f>
        <v>7.16561</v>
      </c>
      <c r="L558" s="4">
        <f>LOOKUP($A558,Sheet1!U:U,Sheet1!V:V)</f>
        <v>8652.9745700000003</v>
      </c>
      <c r="M558" s="4">
        <f>LOOKUP($A558,Sheet1!W:W,Sheet1!X:X)</f>
        <v>6.6969899999999996</v>
      </c>
      <c r="N558" s="4">
        <f>LOOKUP($A558,Sheet1!Y:Y,Sheet1!Z:Z)</f>
        <v>110.9</v>
      </c>
      <c r="O558" s="4">
        <f>LOOKUP($A558,Sheet1!AA:AA,Sheet1!AB:AB)</f>
        <v>461.64</v>
      </c>
      <c r="P558" s="4">
        <f>LOOKUP($A558,Sheet1!AC:AC,Sheet1!AD:AD)</f>
        <v>125.09569</v>
      </c>
      <c r="Q558" s="4">
        <f>LOOKUP($A558,Sheet1!AE:AE,Sheet1!AF:AF)</f>
        <v>137.78200000000001</v>
      </c>
    </row>
    <row r="559" spans="1:17" x14ac:dyDescent="0.2">
      <c r="A559" s="2">
        <v>42429</v>
      </c>
      <c r="B559" s="4">
        <f>LOOKUP($A559,Sheet1!A:A,Sheet1!B:B)</f>
        <v>0.4405</v>
      </c>
      <c r="C559" s="4">
        <f>LOOKUP($A559,Sheet1!C:C,Sheet1!D:D)</f>
        <v>0.38</v>
      </c>
      <c r="D559" s="4">
        <f>LOOKUP($A559,Sheet1!E:E,Sheet1!F:F)</f>
        <v>208.34989999999999</v>
      </c>
      <c r="E559" s="4">
        <f>LOOKUP($A559,Sheet1!G:G,Sheet1!H:H)</f>
        <v>1.7347000000000001</v>
      </c>
      <c r="F559" s="4">
        <f>LOOKUP($A559,Sheet1!I:I,Sheet1!J:J)</f>
        <v>1532.4</v>
      </c>
      <c r="G559" s="4">
        <f>LOOKUP($A559,Sheet1!K:K,Sheet1!L:L)</f>
        <v>1547.17</v>
      </c>
      <c r="H559" s="4">
        <f>LOOKUP($A559,Sheet1!M:M,Sheet1!N:N)</f>
        <v>1932.23</v>
      </c>
      <c r="I559" s="4">
        <f>LOOKUP($A559,Sheet1!O:O,Sheet1!P:P)</f>
        <v>8277.5234600000003</v>
      </c>
      <c r="J559" s="4">
        <f>LOOKUP($A559,Sheet1!Q:Q,Sheet1!R:R)</f>
        <v>1950.33</v>
      </c>
      <c r="K559" s="4">
        <f>LOOKUP($A559,Sheet1!S:S,Sheet1!T:T)</f>
        <v>6.9566999999999997</v>
      </c>
      <c r="L559" s="4">
        <f>LOOKUP($A559,Sheet1!U:U,Sheet1!V:V)</f>
        <v>8482.8811000000005</v>
      </c>
      <c r="M559" s="4">
        <f>LOOKUP($A559,Sheet1!W:W,Sheet1!X:X)</f>
        <v>6.5277799999999999</v>
      </c>
      <c r="N559" s="4">
        <f>LOOKUP($A559,Sheet1!Y:Y,Sheet1!Z:Z)</f>
        <v>108.83</v>
      </c>
      <c r="O559" s="4">
        <f>LOOKUP($A559,Sheet1!AA:AA,Sheet1!AB:AB)</f>
        <v>457.01</v>
      </c>
      <c r="P559" s="4">
        <f>LOOKUP($A559,Sheet1!AC:AC,Sheet1!AD:AD)</f>
        <v>122.34375</v>
      </c>
      <c r="Q559" s="4">
        <f>LOOKUP($A559,Sheet1!AE:AE,Sheet1!AF:AF)</f>
        <v>134.40412000000001</v>
      </c>
    </row>
    <row r="560" spans="1:17" x14ac:dyDescent="0.2">
      <c r="A560" s="2">
        <v>42460</v>
      </c>
      <c r="B560" s="4">
        <f>LOOKUP($A560,Sheet1!A:A,Sheet1!B:B)</f>
        <v>0.43725000000000003</v>
      </c>
      <c r="C560" s="4">
        <f>LOOKUP($A560,Sheet1!C:C,Sheet1!D:D)</f>
        <v>0.36</v>
      </c>
      <c r="D560" s="4">
        <f>LOOKUP($A560,Sheet1!E:E,Sheet1!F:F)</f>
        <v>214.1611</v>
      </c>
      <c r="E560" s="4">
        <f>LOOKUP($A560,Sheet1!G:G,Sheet1!H:H)</f>
        <v>1.7686999999999999</v>
      </c>
      <c r="F560" s="4">
        <f>LOOKUP($A560,Sheet1!I:I,Sheet1!J:J)</f>
        <v>1600.51</v>
      </c>
      <c r="G560" s="4">
        <f>LOOKUP($A560,Sheet1!K:K,Sheet1!L:L)</f>
        <v>1648.12</v>
      </c>
      <c r="H560" s="4">
        <f>LOOKUP($A560,Sheet1!M:M,Sheet1!N:N)</f>
        <v>2059.7399999999998</v>
      </c>
      <c r="I560" s="4">
        <f>LOOKUP($A560,Sheet1!O:O,Sheet1!P:P)</f>
        <v>8673.0736799999995</v>
      </c>
      <c r="J560" s="4">
        <f>LOOKUP($A560,Sheet1!Q:Q,Sheet1!R:R)</f>
        <v>2083.44</v>
      </c>
      <c r="K560" s="4">
        <f>LOOKUP($A560,Sheet1!S:S,Sheet1!T:T)</f>
        <v>7.2231100000000001</v>
      </c>
      <c r="L560" s="4">
        <f>LOOKUP($A560,Sheet1!U:U,Sheet1!V:V)</f>
        <v>8888.15092</v>
      </c>
      <c r="M560" s="4">
        <f>LOOKUP($A560,Sheet1!W:W,Sheet1!X:X)</f>
        <v>7.3052200000000003</v>
      </c>
      <c r="N560" s="4">
        <f>LOOKUP($A560,Sheet1!Y:Y,Sheet1!Z:Z)</f>
        <v>117.12</v>
      </c>
      <c r="O560" s="4">
        <f>LOOKUP($A560,Sheet1!AA:AA,Sheet1!AB:AB)</f>
        <v>507.58</v>
      </c>
      <c r="P560" s="4">
        <f>LOOKUP($A560,Sheet1!AC:AC,Sheet1!AD:AD)</f>
        <v>129.31093000000001</v>
      </c>
      <c r="Q560" s="4">
        <f>LOOKUP($A560,Sheet1!AE:AE,Sheet1!AF:AF)</f>
        <v>143.02502000000001</v>
      </c>
    </row>
    <row r="561" spans="1:17" x14ac:dyDescent="0.2">
      <c r="A561" s="2">
        <v>42490</v>
      </c>
      <c r="B561" s="4">
        <f>LOOKUP($A561,Sheet1!A:A,Sheet1!B:B)</f>
        <v>0.43575000000000003</v>
      </c>
      <c r="C561" s="4">
        <f>LOOKUP($A561,Sheet1!C:C,Sheet1!D:D)</f>
        <v>0.37</v>
      </c>
      <c r="D561" s="4">
        <f>LOOKUP($A561,Sheet1!E:E,Sheet1!F:F)</f>
        <v>217.7079</v>
      </c>
      <c r="E561" s="4">
        <f>LOOKUP($A561,Sheet1!G:G,Sheet1!H:H)</f>
        <v>1.8332999999999999</v>
      </c>
      <c r="F561" s="4">
        <f>LOOKUP($A561,Sheet1!I:I,Sheet1!J:J)</f>
        <v>1663.17</v>
      </c>
      <c r="G561" s="4">
        <f>LOOKUP($A561,Sheet1!K:K,Sheet1!L:L)</f>
        <v>1670.8</v>
      </c>
      <c r="H561" s="4">
        <f>LOOKUP($A561,Sheet1!M:M,Sheet1!N:N)</f>
        <v>2065.3000000000002</v>
      </c>
      <c r="I561" s="4">
        <f>LOOKUP($A561,Sheet1!O:O,Sheet1!P:P)</f>
        <v>8928.4213799999998</v>
      </c>
      <c r="J561" s="4">
        <f>LOOKUP($A561,Sheet1!Q:Q,Sheet1!R:R)</f>
        <v>2098.27</v>
      </c>
      <c r="K561" s="4">
        <f>LOOKUP($A561,Sheet1!S:S,Sheet1!T:T)</f>
        <v>7.4715699999999998</v>
      </c>
      <c r="L561" s="4">
        <f>LOOKUP($A561,Sheet1!U:U,Sheet1!V:V)</f>
        <v>9129.3885100000007</v>
      </c>
      <c r="M561" s="4">
        <f>LOOKUP($A561,Sheet1!W:W,Sheet1!X:X)</f>
        <v>7.29</v>
      </c>
      <c r="N561" s="4">
        <f>LOOKUP($A561,Sheet1!Y:Y,Sheet1!Z:Z)</f>
        <v>119.01</v>
      </c>
      <c r="O561" s="4">
        <f>LOOKUP($A561,Sheet1!AA:AA,Sheet1!AB:AB)</f>
        <v>502.44</v>
      </c>
      <c r="P561" s="4">
        <f>LOOKUP($A561,Sheet1!AC:AC,Sheet1!AD:AD)</f>
        <v>131.73159999999999</v>
      </c>
      <c r="Q561" s="4">
        <f>LOOKUP($A561,Sheet1!AE:AE,Sheet1!AF:AF)</f>
        <v>144.96768</v>
      </c>
    </row>
    <row r="562" spans="1:17" x14ac:dyDescent="0.2">
      <c r="A562" s="2">
        <v>42521</v>
      </c>
      <c r="B562" s="4">
        <f>LOOKUP($A562,Sheet1!A:A,Sheet1!B:B)</f>
        <v>0.46884999999999999</v>
      </c>
      <c r="C562" s="4">
        <f>LOOKUP($A562,Sheet1!C:C,Sheet1!D:D)</f>
        <v>0.37</v>
      </c>
      <c r="D562" s="4">
        <f>LOOKUP($A562,Sheet1!E:E,Sheet1!F:F)</f>
        <v>213.7731</v>
      </c>
      <c r="E562" s="4">
        <f>LOOKUP($A562,Sheet1!G:G,Sheet1!H:H)</f>
        <v>1.8458000000000001</v>
      </c>
      <c r="F562" s="4">
        <f>LOOKUP($A562,Sheet1!I:I,Sheet1!J:J)</f>
        <v>1673.44</v>
      </c>
      <c r="G562" s="4">
        <f>LOOKUP($A562,Sheet1!K:K,Sheet1!L:L)</f>
        <v>1674.61</v>
      </c>
      <c r="H562" s="4">
        <f>LOOKUP($A562,Sheet1!M:M,Sheet1!N:N)</f>
        <v>2096.96</v>
      </c>
      <c r="I562" s="4">
        <f>LOOKUP($A562,Sheet1!O:O,Sheet1!P:P)</f>
        <v>8949.1593599999997</v>
      </c>
      <c r="J562" s="4">
        <f>LOOKUP($A562,Sheet1!Q:Q,Sheet1!R:R)</f>
        <v>2125.0300000000002</v>
      </c>
      <c r="K562" s="4">
        <f>LOOKUP($A562,Sheet1!S:S,Sheet1!T:T)</f>
        <v>7.5031600000000003</v>
      </c>
      <c r="L562" s="4">
        <f>LOOKUP($A562,Sheet1!U:U,Sheet1!V:V)</f>
        <v>9043.9917399999995</v>
      </c>
      <c r="M562" s="4">
        <f>LOOKUP($A562,Sheet1!W:W,Sheet1!X:X)</f>
        <v>7.2153900000000002</v>
      </c>
      <c r="N562" s="4">
        <f>LOOKUP($A562,Sheet1!Y:Y,Sheet1!Z:Z)</f>
        <v>117.42</v>
      </c>
      <c r="O562" s="4">
        <f>LOOKUP($A562,Sheet1!AA:AA,Sheet1!AB:AB)</f>
        <v>494.33</v>
      </c>
      <c r="P562" s="4">
        <f>LOOKUP($A562,Sheet1!AC:AC,Sheet1!AD:AD)</f>
        <v>130.17035000000001</v>
      </c>
      <c r="Q562" s="4">
        <f>LOOKUP($A562,Sheet1!AE:AE,Sheet1!AF:AF)</f>
        <v>143.02475000000001</v>
      </c>
    </row>
    <row r="563" spans="1:17" x14ac:dyDescent="0.2">
      <c r="A563" s="2">
        <v>42551</v>
      </c>
      <c r="B563" s="4">
        <f>LOOKUP($A563,Sheet1!A:A,Sheet1!B:B)</f>
        <v>0.46505000000000002</v>
      </c>
      <c r="C563" s="4">
        <f>LOOKUP($A563,Sheet1!C:C,Sheet1!D:D)</f>
        <v>0.38</v>
      </c>
      <c r="D563" s="4">
        <f>LOOKUP($A563,Sheet1!E:E,Sheet1!F:F)</f>
        <v>222.39920000000001</v>
      </c>
      <c r="E563" s="4">
        <f>LOOKUP($A563,Sheet1!G:G,Sheet1!H:H)</f>
        <v>1.4697</v>
      </c>
      <c r="F563" s="4">
        <f>LOOKUP($A563,Sheet1!I:I,Sheet1!J:J)</f>
        <v>1688.84</v>
      </c>
      <c r="G563" s="4">
        <f>LOOKUP($A563,Sheet1!K:K,Sheet1!L:L)</f>
        <v>1653.23</v>
      </c>
      <c r="H563" s="4">
        <f>LOOKUP($A563,Sheet1!M:M,Sheet1!N:N)</f>
        <v>2098.86</v>
      </c>
      <c r="I563" s="4">
        <f>LOOKUP($A563,Sheet1!O:O,Sheet1!P:P)</f>
        <v>8861.3728900000006</v>
      </c>
      <c r="J563" s="4">
        <f>LOOKUP($A563,Sheet1!Q:Q,Sheet1!R:R)</f>
        <v>2126.96</v>
      </c>
      <c r="K563" s="4">
        <f>LOOKUP($A563,Sheet1!S:S,Sheet1!T:T)</f>
        <v>7.2511900000000002</v>
      </c>
      <c r="L563" s="4">
        <f>LOOKUP($A563,Sheet1!U:U,Sheet1!V:V)</f>
        <v>8629.9451499999996</v>
      </c>
      <c r="M563" s="4">
        <f>LOOKUP($A563,Sheet1!W:W,Sheet1!X:X)</f>
        <v>7.1783900000000003</v>
      </c>
      <c r="N563" s="4">
        <f>LOOKUP($A563,Sheet1!Y:Y,Sheet1!Z:Z)</f>
        <v>117.15</v>
      </c>
      <c r="O563" s="4">
        <f>LOOKUP($A563,Sheet1!AA:AA,Sheet1!AB:AB)</f>
        <v>503.67</v>
      </c>
      <c r="P563" s="4">
        <f>LOOKUP($A563,Sheet1!AC:AC,Sheet1!AD:AD)</f>
        <v>123.59683</v>
      </c>
      <c r="Q563" s="4">
        <f>LOOKUP($A563,Sheet1!AE:AE,Sheet1!AF:AF)</f>
        <v>135.33421000000001</v>
      </c>
    </row>
    <row r="564" spans="1:17" x14ac:dyDescent="0.2">
      <c r="A564" s="2">
        <v>42582</v>
      </c>
      <c r="B564" s="4">
        <f>LOOKUP($A564,Sheet1!A:A,Sheet1!B:B)</f>
        <v>0.49590000000000001</v>
      </c>
      <c r="C564" s="4">
        <f>LOOKUP($A564,Sheet1!C:C,Sheet1!D:D)</f>
        <v>0.39</v>
      </c>
      <c r="D564" s="4">
        <f>LOOKUP($A564,Sheet1!E:E,Sheet1!F:F)</f>
        <v>223.55549999999999</v>
      </c>
      <c r="E564" s="4">
        <f>LOOKUP($A564,Sheet1!G:G,Sheet1!H:H)</f>
        <v>1.4531000000000001</v>
      </c>
      <c r="F564" s="4">
        <f>LOOKUP($A564,Sheet1!I:I,Sheet1!J:J)</f>
        <v>1734.5</v>
      </c>
      <c r="G564" s="4">
        <f>LOOKUP($A564,Sheet1!K:K,Sheet1!L:L)</f>
        <v>1721.79</v>
      </c>
      <c r="H564" s="4">
        <f>LOOKUP($A564,Sheet1!M:M,Sheet1!N:N)</f>
        <v>2173.6</v>
      </c>
      <c r="I564" s="4">
        <f>LOOKUP($A564,Sheet1!O:O,Sheet1!P:P)</f>
        <v>9101.2373100000004</v>
      </c>
      <c r="J564" s="4">
        <f>LOOKUP($A564,Sheet1!Q:Q,Sheet1!R:R)</f>
        <v>2204.5</v>
      </c>
      <c r="K564" s="4">
        <f>LOOKUP($A564,Sheet1!S:S,Sheet1!T:T)</f>
        <v>7.7762599999999997</v>
      </c>
      <c r="L564" s="4">
        <f>LOOKUP($A564,Sheet1!U:U,Sheet1!V:V)</f>
        <v>8895.0762400000003</v>
      </c>
      <c r="M564" s="4">
        <f>LOOKUP($A564,Sheet1!W:W,Sheet1!X:X)</f>
        <v>7.4184799999999997</v>
      </c>
      <c r="N564" s="4">
        <f>LOOKUP($A564,Sheet1!Y:Y,Sheet1!Z:Z)</f>
        <v>123.56</v>
      </c>
      <c r="O564" s="4">
        <f>LOOKUP($A564,Sheet1!AA:AA,Sheet1!AB:AB)</f>
        <v>526.9</v>
      </c>
      <c r="P564" s="4">
        <f>LOOKUP($A564,Sheet1!AC:AC,Sheet1!AD:AD)</f>
        <v>128.80756</v>
      </c>
      <c r="Q564" s="4">
        <f>LOOKUP($A564,Sheet1!AE:AE,Sheet1!AF:AF)</f>
        <v>141.87242000000001</v>
      </c>
    </row>
    <row r="565" spans="1:17" x14ac:dyDescent="0.2">
      <c r="A565" s="2">
        <v>42613</v>
      </c>
      <c r="B565" s="4">
        <f>LOOKUP($A565,Sheet1!A:A,Sheet1!B:B)</f>
        <v>0.52488999999999997</v>
      </c>
      <c r="C565" s="4">
        <f>LOOKUP($A565,Sheet1!C:C,Sheet1!D:D)</f>
        <v>0.4</v>
      </c>
      <c r="D565" s="4">
        <f>LOOKUP($A565,Sheet1!E:E,Sheet1!F:F)</f>
        <v>221.6163</v>
      </c>
      <c r="E565" s="4">
        <f>LOOKUP($A565,Sheet1!G:G,Sheet1!H:H)</f>
        <v>1.58</v>
      </c>
      <c r="F565" s="4">
        <f>LOOKUP($A565,Sheet1!I:I,Sheet1!J:J)</f>
        <v>1770.79</v>
      </c>
      <c r="G565" s="4">
        <f>LOOKUP($A565,Sheet1!K:K,Sheet1!L:L)</f>
        <v>1719.52</v>
      </c>
      <c r="H565" s="4">
        <f>LOOKUP($A565,Sheet1!M:M,Sheet1!N:N)</f>
        <v>2170.9499999999998</v>
      </c>
      <c r="I565" s="4">
        <f>LOOKUP($A565,Sheet1!O:O,Sheet1!P:P)</f>
        <v>9073.6719300000004</v>
      </c>
      <c r="J565" s="4">
        <f>LOOKUP($A565,Sheet1!Q:Q,Sheet1!R:R)</f>
        <v>2202.62</v>
      </c>
      <c r="K565" s="4">
        <f>LOOKUP($A565,Sheet1!S:S,Sheet1!T:T)</f>
        <v>7.8048999999999999</v>
      </c>
      <c r="L565" s="4">
        <f>LOOKUP($A565,Sheet1!U:U,Sheet1!V:V)</f>
        <v>8911.5819800000008</v>
      </c>
      <c r="M565" s="4">
        <f>LOOKUP($A565,Sheet1!W:W,Sheet1!X:X)</f>
        <v>7.9633399999999996</v>
      </c>
      <c r="N565" s="4">
        <f>LOOKUP($A565,Sheet1!Y:Y,Sheet1!Z:Z)</f>
        <v>125.81</v>
      </c>
      <c r="O565" s="4">
        <f>LOOKUP($A565,Sheet1!AA:AA,Sheet1!AB:AB)</f>
        <v>543.24</v>
      </c>
      <c r="P565" s="4">
        <f>LOOKUP($A565,Sheet1!AC:AC,Sheet1!AD:AD)</f>
        <v>129.35469000000001</v>
      </c>
      <c r="Q565" s="4">
        <f>LOOKUP($A565,Sheet1!AE:AE,Sheet1!AF:AF)</f>
        <v>142.86702</v>
      </c>
    </row>
    <row r="566" spans="1:17" x14ac:dyDescent="0.2">
      <c r="A566" s="2">
        <v>42643</v>
      </c>
      <c r="B566" s="4">
        <f>LOOKUP($A566,Sheet1!A:A,Sheet1!B:B)</f>
        <v>0.53110999999999997</v>
      </c>
      <c r="C566" s="4">
        <f>LOOKUP($A566,Sheet1!C:C,Sheet1!D:D)</f>
        <v>0.4</v>
      </c>
      <c r="D566" s="4">
        <f>LOOKUP($A566,Sheet1!E:E,Sheet1!F:F)</f>
        <v>223.40719999999999</v>
      </c>
      <c r="E566" s="4">
        <f>LOOKUP($A566,Sheet1!G:G,Sheet1!H:H)</f>
        <v>1.5944</v>
      </c>
      <c r="F566" s="4">
        <f>LOOKUP($A566,Sheet1!I:I,Sheet1!J:J)</f>
        <v>1782.59</v>
      </c>
      <c r="G566" s="4">
        <f>LOOKUP($A566,Sheet1!K:K,Sheet1!L:L)</f>
        <v>1725.67</v>
      </c>
      <c r="H566" s="4">
        <f>LOOKUP($A566,Sheet1!M:M,Sheet1!N:N)</f>
        <v>2168.27</v>
      </c>
      <c r="I566" s="4">
        <f>LOOKUP($A566,Sheet1!O:O,Sheet1!P:P)</f>
        <v>9139.1460900000002</v>
      </c>
      <c r="J566" s="4">
        <f>LOOKUP($A566,Sheet1!Q:Q,Sheet1!R:R)</f>
        <v>2202.7600000000002</v>
      </c>
      <c r="K566" s="4">
        <f>LOOKUP($A566,Sheet1!S:S,Sheet1!T:T)</f>
        <v>7.8457100000000004</v>
      </c>
      <c r="L566" s="4">
        <f>LOOKUP($A566,Sheet1!U:U,Sheet1!V:V)</f>
        <v>8948.4311099999995</v>
      </c>
      <c r="M566" s="4">
        <f>LOOKUP($A566,Sheet1!W:W,Sheet1!X:X)</f>
        <v>8.1437899999999992</v>
      </c>
      <c r="N566" s="4">
        <f>LOOKUP($A566,Sheet1!Y:Y,Sheet1!Z:Z)</f>
        <v>127.26</v>
      </c>
      <c r="O566" s="4">
        <f>LOOKUP($A566,Sheet1!AA:AA,Sheet1!AB:AB)</f>
        <v>550.92999999999995</v>
      </c>
      <c r="P566" s="4">
        <f>LOOKUP($A566,Sheet1!AC:AC,Sheet1!AD:AD)</f>
        <v>130.0427</v>
      </c>
      <c r="Q566" s="4">
        <f>LOOKUP($A566,Sheet1!AE:AE,Sheet1!AF:AF)</f>
        <v>143.53874999999999</v>
      </c>
    </row>
    <row r="567" spans="1:17" x14ac:dyDescent="0.2">
      <c r="A567" s="2">
        <v>42674</v>
      </c>
      <c r="B567" s="4">
        <f>LOOKUP($A567,Sheet1!A:A,Sheet1!B:B)</f>
        <v>0.53378000000000003</v>
      </c>
      <c r="C567" s="4">
        <f>LOOKUP($A567,Sheet1!C:C,Sheet1!D:D)</f>
        <v>0.4</v>
      </c>
      <c r="D567" s="4">
        <f>LOOKUP($A567,Sheet1!E:E,Sheet1!F:F)</f>
        <v>215.4143</v>
      </c>
      <c r="E567" s="4">
        <f>LOOKUP($A567,Sheet1!G:G,Sheet1!H:H)</f>
        <v>1.8254999999999999</v>
      </c>
      <c r="F567" s="4">
        <f>LOOKUP($A567,Sheet1!I:I,Sheet1!J:J)</f>
        <v>1789.47</v>
      </c>
      <c r="G567" s="4">
        <f>LOOKUP($A567,Sheet1!K:K,Sheet1!L:L)</f>
        <v>1690.92</v>
      </c>
      <c r="H567" s="4">
        <f>LOOKUP($A567,Sheet1!M:M,Sheet1!N:N)</f>
        <v>2126.15</v>
      </c>
      <c r="I567" s="4">
        <f>LOOKUP($A567,Sheet1!O:O,Sheet1!P:P)</f>
        <v>8663.6035100000008</v>
      </c>
      <c r="J567" s="4">
        <f>LOOKUP($A567,Sheet1!Q:Q,Sheet1!R:R)</f>
        <v>2159.69</v>
      </c>
      <c r="K567" s="4">
        <f>LOOKUP($A567,Sheet1!S:S,Sheet1!T:T)</f>
        <v>7.96943</v>
      </c>
      <c r="L567" s="4">
        <f>LOOKUP($A567,Sheet1!U:U,Sheet1!V:V)</f>
        <v>8503.6204799999996</v>
      </c>
      <c r="M567" s="4">
        <f>LOOKUP($A567,Sheet1!W:W,Sheet1!X:X)</f>
        <v>7.9841100000000003</v>
      </c>
      <c r="N567" s="4">
        <f>LOOKUP($A567,Sheet1!Y:Y,Sheet1!Z:Z)</f>
        <v>126.96</v>
      </c>
      <c r="O567" s="4">
        <f>LOOKUP($A567,Sheet1!AA:AA,Sheet1!AB:AB)</f>
        <v>542.42999999999995</v>
      </c>
      <c r="P567" s="4">
        <f>LOOKUP($A567,Sheet1!AC:AC,Sheet1!AD:AD)</f>
        <v>125.80043000000001</v>
      </c>
      <c r="Q567" s="4">
        <f>LOOKUP($A567,Sheet1!AE:AE,Sheet1!AF:AF)</f>
        <v>140.05233000000001</v>
      </c>
    </row>
    <row r="568" spans="1:17" x14ac:dyDescent="0.2">
      <c r="A568" s="2">
        <v>42704</v>
      </c>
      <c r="B568" s="4">
        <f>LOOKUP($A568,Sheet1!A:A,Sheet1!B:B)</f>
        <v>0.62366999999999995</v>
      </c>
      <c r="C568" s="4">
        <f>LOOKUP($A568,Sheet1!C:C,Sheet1!D:D)</f>
        <v>0.41</v>
      </c>
      <c r="D568" s="4">
        <f>LOOKUP($A568,Sheet1!E:E,Sheet1!F:F)</f>
        <v>204.89879999999999</v>
      </c>
      <c r="E568" s="4">
        <f>LOOKUP($A568,Sheet1!G:G,Sheet1!H:H)</f>
        <v>2.3809</v>
      </c>
      <c r="F568" s="4">
        <f>LOOKUP($A568,Sheet1!I:I,Sheet1!J:J)</f>
        <v>1780.98</v>
      </c>
      <c r="G568" s="4">
        <f>LOOKUP($A568,Sheet1!K:K,Sheet1!L:L)</f>
        <v>1712.09</v>
      </c>
      <c r="H568" s="4">
        <f>LOOKUP($A568,Sheet1!M:M,Sheet1!N:N)</f>
        <v>2198.81</v>
      </c>
      <c r="I568" s="4">
        <f>LOOKUP($A568,Sheet1!O:O,Sheet1!P:P)</f>
        <v>8471.8346299999994</v>
      </c>
      <c r="J568" s="4">
        <f>LOOKUP($A568,Sheet1!Q:Q,Sheet1!R:R)</f>
        <v>2230.2800000000002</v>
      </c>
      <c r="K568" s="4">
        <f>LOOKUP($A568,Sheet1!S:S,Sheet1!T:T)</f>
        <v>7.7575599999999998</v>
      </c>
      <c r="L568" s="4">
        <f>LOOKUP($A568,Sheet1!U:U,Sheet1!V:V)</f>
        <v>8478.3807899999993</v>
      </c>
      <c r="M568" s="4">
        <f>LOOKUP($A568,Sheet1!W:W,Sheet1!X:X)</f>
        <v>7.8877800000000002</v>
      </c>
      <c r="N568" s="4">
        <f>LOOKUP($A568,Sheet1!Y:Y,Sheet1!Z:Z)</f>
        <v>123.53</v>
      </c>
      <c r="O568" s="4">
        <f>LOOKUP($A568,Sheet1!AA:AA,Sheet1!AB:AB)</f>
        <v>526.46</v>
      </c>
      <c r="P568" s="4">
        <f>LOOKUP($A568,Sheet1!AC:AC,Sheet1!AD:AD)</f>
        <v>122.73642</v>
      </c>
      <c r="Q568" s="4">
        <f>LOOKUP($A568,Sheet1!AE:AE,Sheet1!AF:AF)</f>
        <v>135.39161999999999</v>
      </c>
    </row>
    <row r="569" spans="1:17" x14ac:dyDescent="0.2">
      <c r="A569" s="2">
        <v>42735</v>
      </c>
      <c r="B569" s="4">
        <f>LOOKUP($A569,Sheet1!A:A,Sheet1!B:B)</f>
        <v>0.77166999999999997</v>
      </c>
      <c r="C569" s="4">
        <f>LOOKUP($A569,Sheet1!C:C,Sheet1!D:D)</f>
        <v>0.54</v>
      </c>
      <c r="D569" s="4">
        <f>LOOKUP($A569,Sheet1!E:E,Sheet1!F:F)</f>
        <v>203.06620000000001</v>
      </c>
      <c r="E569" s="4">
        <f>LOOKUP($A569,Sheet1!G:G,Sheet1!H:H)</f>
        <v>2.4443000000000001</v>
      </c>
      <c r="F569" s="4">
        <f>LOOKUP($A569,Sheet1!I:I,Sheet1!J:J)</f>
        <v>1813.85</v>
      </c>
      <c r="G569" s="4">
        <f>LOOKUP($A569,Sheet1!K:K,Sheet1!L:L)</f>
        <v>1751.22</v>
      </c>
      <c r="H569" s="4">
        <f>LOOKUP($A569,Sheet1!M:M,Sheet1!N:N)</f>
        <v>2238.83</v>
      </c>
      <c r="I569" s="4">
        <f>LOOKUP($A569,Sheet1!O:O,Sheet1!P:P)</f>
        <v>8814.09771</v>
      </c>
      <c r="J569" s="4">
        <f>LOOKUP($A569,Sheet1!Q:Q,Sheet1!R:R)</f>
        <v>2268.17</v>
      </c>
      <c r="K569" s="4">
        <f>LOOKUP($A569,Sheet1!S:S,Sheet1!T:T)</f>
        <v>7.8360799999999999</v>
      </c>
      <c r="L569" s="4">
        <f>LOOKUP($A569,Sheet1!U:U,Sheet1!V:V)</f>
        <v>8817.8237300000001</v>
      </c>
      <c r="M569" s="4">
        <f>LOOKUP($A569,Sheet1!W:W,Sheet1!X:X)</f>
        <v>7.5639399999999997</v>
      </c>
      <c r="N569" s="4">
        <f>LOOKUP($A569,Sheet1!Y:Y,Sheet1!Z:Z)</f>
        <v>122.49</v>
      </c>
      <c r="O569" s="4">
        <f>LOOKUP($A569,Sheet1!AA:AA,Sheet1!AB:AB)</f>
        <v>514.34</v>
      </c>
      <c r="P569" s="4">
        <f>LOOKUP($A569,Sheet1!AC:AC,Sheet1!AD:AD)</f>
        <v>129.19727</v>
      </c>
      <c r="Q569" s="4">
        <f>LOOKUP($A569,Sheet1!AE:AE,Sheet1!AF:AF)</f>
        <v>143.15442999999999</v>
      </c>
    </row>
    <row r="570" spans="1:17" x14ac:dyDescent="0.2">
      <c r="A570" s="2">
        <v>42766</v>
      </c>
      <c r="B570" s="4">
        <f>LOOKUP($A570,Sheet1!A:A,Sheet1!B:B)</f>
        <v>0.77944000000000002</v>
      </c>
      <c r="C570" s="4">
        <f>LOOKUP($A570,Sheet1!C:C,Sheet1!D:D)</f>
        <v>0.65</v>
      </c>
      <c r="D570" s="4">
        <f>LOOKUP($A570,Sheet1!E:E,Sheet1!F:F)</f>
        <v>205.89490000000001</v>
      </c>
      <c r="E570" s="4">
        <f>LOOKUP($A570,Sheet1!G:G,Sheet1!H:H)</f>
        <v>2.4531000000000001</v>
      </c>
      <c r="F570" s="4">
        <f>LOOKUP($A570,Sheet1!I:I,Sheet1!J:J)</f>
        <v>1840.19</v>
      </c>
      <c r="G570" s="4">
        <f>LOOKUP($A570,Sheet1!K:K,Sheet1!L:L)</f>
        <v>1792.4</v>
      </c>
      <c r="H570" s="4">
        <f>LOOKUP($A570,Sheet1!M:M,Sheet1!N:N)</f>
        <v>2278.87</v>
      </c>
      <c r="I570" s="4">
        <f>LOOKUP($A570,Sheet1!O:O,Sheet1!P:P)</f>
        <v>9149.3239599999997</v>
      </c>
      <c r="J570" s="4">
        <f>LOOKUP($A570,Sheet1!Q:Q,Sheet1!R:R)</f>
        <v>2314.7800000000002</v>
      </c>
      <c r="K570" s="4">
        <f>LOOKUP($A570,Sheet1!S:S,Sheet1!T:T)</f>
        <v>8.0969899999999999</v>
      </c>
      <c r="L570" s="4">
        <f>LOOKUP($A570,Sheet1!U:U,Sheet1!V:V)</f>
        <v>8923.6314299999995</v>
      </c>
      <c r="M570" s="4">
        <f>LOOKUP($A570,Sheet1!W:W,Sheet1!X:X)</f>
        <v>8.0788799999999998</v>
      </c>
      <c r="N570" s="4">
        <f>LOOKUP($A570,Sheet1!Y:Y,Sheet1!Z:Z)</f>
        <v>128.65</v>
      </c>
      <c r="O570" s="4">
        <f>LOOKUP($A570,Sheet1!AA:AA,Sheet1!AB:AB)</f>
        <v>546.16</v>
      </c>
      <c r="P570" s="4">
        <f>LOOKUP($A570,Sheet1!AC:AC,Sheet1!AD:AD)</f>
        <v>131.55401000000001</v>
      </c>
      <c r="Q570" s="4">
        <f>LOOKUP($A570,Sheet1!AE:AE,Sheet1!AF:AF)</f>
        <v>146.23105000000001</v>
      </c>
    </row>
    <row r="571" spans="1:17" x14ac:dyDescent="0.2">
      <c r="A571" s="2">
        <v>42794</v>
      </c>
      <c r="B571" s="4">
        <f>LOOKUP($A571,Sheet1!A:A,Sheet1!B:B)</f>
        <v>0.78888999999999998</v>
      </c>
      <c r="C571" s="4">
        <f>LOOKUP($A571,Sheet1!C:C,Sheet1!D:D)</f>
        <v>0.66</v>
      </c>
      <c r="D571" s="4">
        <f>LOOKUP($A571,Sheet1!E:E,Sheet1!F:F)</f>
        <v>206.86660000000001</v>
      </c>
      <c r="E571" s="4">
        <f>LOOKUP($A571,Sheet1!G:G,Sheet1!H:H)</f>
        <v>2.3898999999999999</v>
      </c>
      <c r="F571" s="4">
        <f>LOOKUP($A571,Sheet1!I:I,Sheet1!J:J)</f>
        <v>1866.97</v>
      </c>
      <c r="G571" s="4">
        <f>LOOKUP($A571,Sheet1!K:K,Sheet1!L:L)</f>
        <v>1838.7</v>
      </c>
      <c r="H571" s="4">
        <f>LOOKUP($A571,Sheet1!M:M,Sheet1!N:N)</f>
        <v>2363.64</v>
      </c>
      <c r="I571" s="4">
        <f>LOOKUP($A571,Sheet1!O:O,Sheet1!P:P)</f>
        <v>9338.1318699999993</v>
      </c>
      <c r="J571" s="4">
        <f>LOOKUP($A571,Sheet1!Q:Q,Sheet1!R:R)</f>
        <v>2392.9899999999998</v>
      </c>
      <c r="K571" s="4">
        <f>LOOKUP($A571,Sheet1!S:S,Sheet1!T:T)</f>
        <v>8.2118099999999998</v>
      </c>
      <c r="L571" s="4">
        <f>LOOKUP($A571,Sheet1!U:U,Sheet1!V:V)</f>
        <v>9019.0133800000003</v>
      </c>
      <c r="M571" s="4">
        <f>LOOKUP($A571,Sheet1!W:W,Sheet1!X:X)</f>
        <v>8.3632799999999996</v>
      </c>
      <c r="N571" s="4">
        <f>LOOKUP($A571,Sheet1!Y:Y,Sheet1!Z:Z)</f>
        <v>131.59</v>
      </c>
      <c r="O571" s="4">
        <f>LOOKUP($A571,Sheet1!AA:AA,Sheet1!AB:AB)</f>
        <v>564.34</v>
      </c>
      <c r="P571" s="4">
        <f>LOOKUP($A571,Sheet1!AC:AC,Sheet1!AD:AD)</f>
        <v>132.83338000000001</v>
      </c>
      <c r="Q571" s="4">
        <f>LOOKUP($A571,Sheet1!AE:AE,Sheet1!AF:AF)</f>
        <v>147.46180000000001</v>
      </c>
    </row>
    <row r="572" spans="1:17" x14ac:dyDescent="0.2">
      <c r="A572" s="2">
        <v>42825</v>
      </c>
      <c r="B572" s="4">
        <f>LOOKUP($A572,Sheet1!A:A,Sheet1!B:B)</f>
        <v>0.98277999999999999</v>
      </c>
      <c r="C572" s="4">
        <f>LOOKUP($A572,Sheet1!C:C,Sheet1!D:D)</f>
        <v>0.79</v>
      </c>
      <c r="D572" s="4">
        <f>LOOKUP($A572,Sheet1!E:E,Sheet1!F:F)</f>
        <v>207.3074</v>
      </c>
      <c r="E572" s="4">
        <f>LOOKUP($A572,Sheet1!G:G,Sheet1!H:H)</f>
        <v>2.3874</v>
      </c>
      <c r="F572" s="4">
        <f>LOOKUP($A572,Sheet1!I:I,Sheet1!J:J)</f>
        <v>1862.81</v>
      </c>
      <c r="G572" s="4">
        <f>LOOKUP($A572,Sheet1!K:K,Sheet1!L:L)</f>
        <v>1853.69</v>
      </c>
      <c r="H572" s="4">
        <f>LOOKUP($A572,Sheet1!M:M,Sheet1!N:N)</f>
        <v>2362.7199999999998</v>
      </c>
      <c r="I572" s="4">
        <f>LOOKUP($A572,Sheet1!O:O,Sheet1!P:P)</f>
        <v>9638.7841900000003</v>
      </c>
      <c r="J572" s="4">
        <f>LOOKUP($A572,Sheet1!Q:Q,Sheet1!R:R)</f>
        <v>2392.81</v>
      </c>
      <c r="K572" s="4">
        <f>LOOKUP($A572,Sheet1!S:S,Sheet1!T:T)</f>
        <v>8.1330500000000008</v>
      </c>
      <c r="L572" s="4">
        <f>LOOKUP($A572,Sheet1!U:U,Sheet1!V:V)</f>
        <v>9184.4061700000002</v>
      </c>
      <c r="M572" s="4">
        <f>LOOKUP($A572,Sheet1!W:W,Sheet1!X:X)</f>
        <v>8.5414700000000003</v>
      </c>
      <c r="N572" s="4">
        <f>LOOKUP($A572,Sheet1!Y:Y,Sheet1!Z:Z)</f>
        <v>133.15</v>
      </c>
      <c r="O572" s="4">
        <f>LOOKUP($A572,Sheet1!AA:AA,Sheet1!AB:AB)</f>
        <v>582</v>
      </c>
      <c r="P572" s="4">
        <f>LOOKUP($A572,Sheet1!AC:AC,Sheet1!AD:AD)</f>
        <v>137.92069000000001</v>
      </c>
      <c r="Q572" s="4">
        <f>LOOKUP($A572,Sheet1!AE:AE,Sheet1!AF:AF)</f>
        <v>154.47252</v>
      </c>
    </row>
    <row r="573" spans="1:17" x14ac:dyDescent="0.2">
      <c r="A573" s="2">
        <v>42855</v>
      </c>
      <c r="B573" s="4">
        <f>LOOKUP($A573,Sheet1!A:A,Sheet1!B:B)</f>
        <v>0.995</v>
      </c>
      <c r="C573" s="4">
        <f>LOOKUP($A573,Sheet1!C:C,Sheet1!D:D)</f>
        <v>0.9</v>
      </c>
      <c r="D573" s="4">
        <f>LOOKUP($A573,Sheet1!E:E,Sheet1!F:F)</f>
        <v>209.60929999999999</v>
      </c>
      <c r="E573" s="4">
        <f>LOOKUP($A573,Sheet1!G:G,Sheet1!H:H)</f>
        <v>2.2801999999999998</v>
      </c>
      <c r="F573" s="4">
        <f>LOOKUP($A573,Sheet1!I:I,Sheet1!J:J)</f>
        <v>1884.32</v>
      </c>
      <c r="G573" s="4">
        <f>LOOKUP($A573,Sheet1!K:K,Sheet1!L:L)</f>
        <v>1878.28</v>
      </c>
      <c r="H573" s="4">
        <f>LOOKUP($A573,Sheet1!M:M,Sheet1!N:N)</f>
        <v>2384.1999999999998</v>
      </c>
      <c r="I573" s="4">
        <f>LOOKUP($A573,Sheet1!O:O,Sheet1!P:P)</f>
        <v>10039.35831</v>
      </c>
      <c r="J573" s="4">
        <f>LOOKUP($A573,Sheet1!Q:Q,Sheet1!R:R)</f>
        <v>2411.48</v>
      </c>
      <c r="K573" s="4">
        <f>LOOKUP($A573,Sheet1!S:S,Sheet1!T:T)</f>
        <v>8.2129799999999999</v>
      </c>
      <c r="L573" s="4">
        <f>LOOKUP($A573,Sheet1!U:U,Sheet1!V:V)</f>
        <v>9329.1022200000007</v>
      </c>
      <c r="M573" s="4">
        <f>LOOKUP($A573,Sheet1!W:W,Sheet1!X:X)</f>
        <v>8.7679799999999997</v>
      </c>
      <c r="N573" s="4">
        <f>LOOKUP($A573,Sheet1!Y:Y,Sheet1!Z:Z)</f>
        <v>135.32</v>
      </c>
      <c r="O573" s="4">
        <f>LOOKUP($A573,Sheet1!AA:AA,Sheet1!AB:AB)</f>
        <v>594.22</v>
      </c>
      <c r="P573" s="4">
        <f>LOOKUP($A573,Sheet1!AC:AC,Sheet1!AD:AD)</f>
        <v>142.35115999999999</v>
      </c>
      <c r="Q573" s="4">
        <f>LOOKUP($A573,Sheet1!AE:AE,Sheet1!AF:AF)</f>
        <v>160.28128000000001</v>
      </c>
    </row>
  </sheetData>
  <mergeCells count="3">
    <mergeCell ref="B1:C1"/>
    <mergeCell ref="D1:F1"/>
    <mergeCell ref="H1:Q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3"/>
  <sheetViews>
    <sheetView workbookViewId="0">
      <selection activeCell="B2" sqref="B2:M2"/>
    </sheetView>
  </sheetViews>
  <sheetFormatPr baseColWidth="10" defaultRowHeight="15" x14ac:dyDescent="0.2"/>
  <sheetData>
    <row r="1" spans="1:13" x14ac:dyDescent="0.2">
      <c r="B1" s="9" t="s">
        <v>24</v>
      </c>
      <c r="C1" s="9"/>
      <c r="D1" s="9" t="s">
        <v>35</v>
      </c>
      <c r="E1" s="9"/>
      <c r="F1" s="5" t="s">
        <v>26</v>
      </c>
      <c r="G1" s="9" t="s">
        <v>27</v>
      </c>
      <c r="H1" s="9"/>
      <c r="I1" s="9"/>
      <c r="J1" s="9"/>
      <c r="K1" s="9"/>
      <c r="L1" s="9"/>
      <c r="M1" s="9"/>
    </row>
    <row r="2" spans="1:13" x14ac:dyDescent="0.2">
      <c r="B2" s="6" t="s">
        <v>0</v>
      </c>
      <c r="C2" s="6" t="s">
        <v>1</v>
      </c>
      <c r="D2" s="6" t="s">
        <v>3</v>
      </c>
      <c r="E2" s="6" t="s">
        <v>4</v>
      </c>
      <c r="F2" s="6" t="s">
        <v>13</v>
      </c>
      <c r="G2" s="6" t="s">
        <v>10</v>
      </c>
      <c r="H2" s="6" t="s">
        <v>11</v>
      </c>
      <c r="I2" s="6" t="s">
        <v>12</v>
      </c>
      <c r="J2" s="6" t="s">
        <v>14</v>
      </c>
      <c r="K2" s="6" t="s">
        <v>22</v>
      </c>
      <c r="L2" s="6" t="s">
        <v>16</v>
      </c>
      <c r="M2" s="6" t="s">
        <v>17</v>
      </c>
    </row>
    <row r="3" spans="1:13" x14ac:dyDescent="0.2">
      <c r="B3" t="s">
        <v>5</v>
      </c>
      <c r="C3" t="s">
        <v>6</v>
      </c>
      <c r="D3" t="s">
        <v>8</v>
      </c>
      <c r="E3" t="s">
        <v>9</v>
      </c>
      <c r="G3" t="s">
        <v>21</v>
      </c>
      <c r="H3" t="s">
        <v>20</v>
      </c>
      <c r="I3" t="s">
        <v>28</v>
      </c>
      <c r="J3" t="s">
        <v>29</v>
      </c>
      <c r="K3" t="s">
        <v>23</v>
      </c>
      <c r="L3" t="s">
        <v>31</v>
      </c>
      <c r="M3" t="s">
        <v>32</v>
      </c>
    </row>
    <row r="4" spans="1:13" x14ac:dyDescent="0.2">
      <c r="B4">
        <v>389</v>
      </c>
      <c r="C4">
        <v>569</v>
      </c>
      <c r="D4">
        <v>569</v>
      </c>
      <c r="E4">
        <v>406</v>
      </c>
      <c r="F4">
        <v>569</v>
      </c>
      <c r="G4">
        <v>569</v>
      </c>
      <c r="H4">
        <v>364</v>
      </c>
      <c r="I4">
        <v>569</v>
      </c>
      <c r="J4">
        <v>556</v>
      </c>
      <c r="K4">
        <v>401</v>
      </c>
      <c r="L4">
        <v>353</v>
      </c>
      <c r="M4">
        <v>353</v>
      </c>
    </row>
    <row r="5" spans="1:13" x14ac:dyDescent="0.2">
      <c r="A5" s="1">
        <v>25568</v>
      </c>
      <c r="B5" s="4" t="e">
        <f>LOOKUP($A5,Sheet1!A:A,Sheet1!B:B)</f>
        <v>#N/A</v>
      </c>
      <c r="C5" s="4">
        <f>LOOKUP($A5,Sheet1!C:C,Sheet1!D:D)</f>
        <v>8.9700000000000006</v>
      </c>
      <c r="D5" s="4">
        <f>LOOKUP($A5,Sheet1!G:G,Sheet1!H:H)</f>
        <v>7.8819999999999997</v>
      </c>
      <c r="E5" s="4" t="e">
        <f>LOOKUP($A5,Sheet1!I:I,Sheet1!J:J)</f>
        <v>#N/A</v>
      </c>
      <c r="F5" s="4">
        <f>LOOKUP($A5,Sheet1!K:K,Sheet1!L:L)</f>
        <v>100</v>
      </c>
      <c r="G5" s="4">
        <f>LOOKUP($A5,Sheet1!M:M,Sheet1!N:N)</f>
        <v>92.06</v>
      </c>
      <c r="H5" s="4" t="e">
        <f>LOOKUP($A5,Sheet1!O:O,Sheet1!P:P)</f>
        <v>#N/A</v>
      </c>
      <c r="I5" s="4">
        <f>LOOKUP($A5,Sheet1!Q:Q,Sheet1!R:R)</f>
        <v>100</v>
      </c>
      <c r="J5" s="4" t="e">
        <f>LOOKUP($A5,Sheet1!S:S,Sheet1!T:T)</f>
        <v>#N/A</v>
      </c>
      <c r="K5" s="4" t="e">
        <f>LOOKUP($A5,Sheet1!U:U,Sheet1!V:V)</f>
        <v>#N/A</v>
      </c>
      <c r="L5" s="4" t="e">
        <f>LOOKUP($A5,Sheet1!Y:Y,Sheet1!Z:Z)</f>
        <v>#N/A</v>
      </c>
      <c r="M5" s="4" t="e">
        <f>LOOKUP($A5,Sheet1!AA:AA,Sheet1!AB:AB)</f>
        <v>#N/A</v>
      </c>
    </row>
    <row r="6" spans="1:13" x14ac:dyDescent="0.2">
      <c r="A6" s="2">
        <v>25599</v>
      </c>
      <c r="B6" s="4" t="e">
        <f>LOOKUP($A6,Sheet1!A:A,Sheet1!B:B)</f>
        <v>#N/A</v>
      </c>
      <c r="C6" s="4">
        <f>LOOKUP($A6,Sheet1!C:C,Sheet1!D:D)</f>
        <v>8.98</v>
      </c>
      <c r="D6" s="4">
        <f>LOOKUP($A6,Sheet1!G:G,Sheet1!H:H)</f>
        <v>7.7519999999999998</v>
      </c>
      <c r="E6" s="4" t="e">
        <f>LOOKUP($A6,Sheet1!I:I,Sheet1!J:J)</f>
        <v>#N/A</v>
      </c>
      <c r="F6" s="4">
        <f>LOOKUP($A6,Sheet1!K:K,Sheet1!L:L)</f>
        <v>94.25</v>
      </c>
      <c r="G6" s="4">
        <f>LOOKUP($A6,Sheet1!M:M,Sheet1!N:N)</f>
        <v>85.02</v>
      </c>
      <c r="H6" s="4" t="e">
        <f>LOOKUP($A6,Sheet1!O:O,Sheet1!P:P)</f>
        <v>#N/A</v>
      </c>
      <c r="I6" s="4">
        <f>LOOKUP($A6,Sheet1!Q:Q,Sheet1!R:R)</f>
        <v>93.35</v>
      </c>
      <c r="J6" s="4" t="e">
        <f>LOOKUP($A6,Sheet1!S:S,Sheet1!T:T)</f>
        <v>#N/A</v>
      </c>
      <c r="K6" s="4" t="e">
        <f>LOOKUP($A6,Sheet1!U:U,Sheet1!V:V)</f>
        <v>#N/A</v>
      </c>
      <c r="L6" s="4" t="e">
        <f>LOOKUP($A6,Sheet1!Y:Y,Sheet1!Z:Z)</f>
        <v>#N/A</v>
      </c>
      <c r="M6" s="4" t="e">
        <f>LOOKUP($A6,Sheet1!AA:AA,Sheet1!AB:AB)</f>
        <v>#N/A</v>
      </c>
    </row>
    <row r="7" spans="1:13" x14ac:dyDescent="0.2">
      <c r="A7" s="2">
        <v>25627</v>
      </c>
      <c r="B7" s="4" t="e">
        <f>LOOKUP($A7,Sheet1!A:A,Sheet1!B:B)</f>
        <v>#N/A</v>
      </c>
      <c r="C7" s="4">
        <f>LOOKUP($A7,Sheet1!C:C,Sheet1!D:D)</f>
        <v>8.98</v>
      </c>
      <c r="D7" s="4">
        <f>LOOKUP($A7,Sheet1!G:G,Sheet1!H:H)</f>
        <v>6.9020000000000001</v>
      </c>
      <c r="E7" s="4" t="e">
        <f>LOOKUP($A7,Sheet1!I:I,Sheet1!J:J)</f>
        <v>#N/A</v>
      </c>
      <c r="F7" s="4">
        <f>LOOKUP($A7,Sheet1!K:K,Sheet1!L:L)</f>
        <v>96.98</v>
      </c>
      <c r="G7" s="4">
        <f>LOOKUP($A7,Sheet1!M:M,Sheet1!N:N)</f>
        <v>89.5</v>
      </c>
      <c r="H7" s="4" t="e">
        <f>LOOKUP($A7,Sheet1!O:O,Sheet1!P:P)</f>
        <v>#N/A</v>
      </c>
      <c r="I7" s="4">
        <f>LOOKUP($A7,Sheet1!Q:Q,Sheet1!R:R)</f>
        <v>98.15</v>
      </c>
      <c r="J7" s="4" t="e">
        <f>LOOKUP($A7,Sheet1!S:S,Sheet1!T:T)</f>
        <v>#N/A</v>
      </c>
      <c r="K7" s="4" t="e">
        <f>LOOKUP($A7,Sheet1!U:U,Sheet1!V:V)</f>
        <v>#N/A</v>
      </c>
      <c r="L7" s="4" t="e">
        <f>LOOKUP($A7,Sheet1!Y:Y,Sheet1!Z:Z)</f>
        <v>#N/A</v>
      </c>
      <c r="M7" s="4" t="e">
        <f>LOOKUP($A7,Sheet1!AA:AA,Sheet1!AB:AB)</f>
        <v>#N/A</v>
      </c>
    </row>
    <row r="8" spans="1:13" x14ac:dyDescent="0.2">
      <c r="A8" s="2">
        <v>25658</v>
      </c>
      <c r="B8" s="4" t="e">
        <f>LOOKUP($A8,Sheet1!A:A,Sheet1!B:B)</f>
        <v>#N/A</v>
      </c>
      <c r="C8" s="4">
        <f>LOOKUP($A8,Sheet1!C:C,Sheet1!D:D)</f>
        <v>7.76</v>
      </c>
      <c r="D8" s="4">
        <f>LOOKUP($A8,Sheet1!G:G,Sheet1!H:H)</f>
        <v>7.0819999999999999</v>
      </c>
      <c r="E8" s="4" t="e">
        <f>LOOKUP($A8,Sheet1!I:I,Sheet1!J:J)</f>
        <v>#N/A</v>
      </c>
      <c r="F8" s="4">
        <f>LOOKUP($A8,Sheet1!K:K,Sheet1!L:L)</f>
        <v>97.07</v>
      </c>
      <c r="G8" s="4">
        <f>LOOKUP($A8,Sheet1!M:M,Sheet1!N:N)</f>
        <v>89.63</v>
      </c>
      <c r="H8" s="4" t="e">
        <f>LOOKUP($A8,Sheet1!O:O,Sheet1!P:P)</f>
        <v>#N/A</v>
      </c>
      <c r="I8" s="4">
        <f>LOOKUP($A8,Sheet1!Q:Q,Sheet1!R:R)</f>
        <v>98.51</v>
      </c>
      <c r="J8" s="4" t="e">
        <f>LOOKUP($A8,Sheet1!S:S,Sheet1!T:T)</f>
        <v>#N/A</v>
      </c>
      <c r="K8" s="4" t="e">
        <f>LOOKUP($A8,Sheet1!U:U,Sheet1!V:V)</f>
        <v>#N/A</v>
      </c>
      <c r="L8" s="4" t="e">
        <f>LOOKUP($A8,Sheet1!Y:Y,Sheet1!Z:Z)</f>
        <v>#N/A</v>
      </c>
      <c r="M8" s="4" t="e">
        <f>LOOKUP($A8,Sheet1!AA:AA,Sheet1!AB:AB)</f>
        <v>#N/A</v>
      </c>
    </row>
    <row r="9" spans="1:13" x14ac:dyDescent="0.2">
      <c r="A9" s="2">
        <v>25688</v>
      </c>
      <c r="B9" s="4" t="e">
        <f>LOOKUP($A9,Sheet1!A:A,Sheet1!B:B)</f>
        <v>#N/A</v>
      </c>
      <c r="C9" s="4">
        <f>LOOKUP($A9,Sheet1!C:C,Sheet1!D:D)</f>
        <v>8.1</v>
      </c>
      <c r="D9" s="4">
        <f>LOOKUP($A9,Sheet1!G:G,Sheet1!H:H)</f>
        <v>7.8220000000000001</v>
      </c>
      <c r="E9" s="4" t="e">
        <f>LOOKUP($A9,Sheet1!I:I,Sheet1!J:J)</f>
        <v>#N/A</v>
      </c>
      <c r="F9" s="4">
        <f>LOOKUP($A9,Sheet1!K:K,Sheet1!L:L)</f>
        <v>87.8</v>
      </c>
      <c r="G9" s="4">
        <f>LOOKUP($A9,Sheet1!M:M,Sheet1!N:N)</f>
        <v>81.52</v>
      </c>
      <c r="H9" s="4" t="e">
        <f>LOOKUP($A9,Sheet1!O:O,Sheet1!P:P)</f>
        <v>#N/A</v>
      </c>
      <c r="I9" s="4">
        <f>LOOKUP($A9,Sheet1!Q:Q,Sheet1!R:R)</f>
        <v>89.64</v>
      </c>
      <c r="J9" s="4" t="e">
        <f>LOOKUP($A9,Sheet1!S:S,Sheet1!T:T)</f>
        <v>#N/A</v>
      </c>
      <c r="K9" s="4" t="e">
        <f>LOOKUP($A9,Sheet1!U:U,Sheet1!V:V)</f>
        <v>#N/A</v>
      </c>
      <c r="L9" s="4" t="e">
        <f>LOOKUP($A9,Sheet1!Y:Y,Sheet1!Z:Z)</f>
        <v>#N/A</v>
      </c>
      <c r="M9" s="4" t="e">
        <f>LOOKUP($A9,Sheet1!AA:AA,Sheet1!AB:AB)</f>
        <v>#N/A</v>
      </c>
    </row>
    <row r="10" spans="1:13" x14ac:dyDescent="0.2">
      <c r="A10" s="2">
        <v>25719</v>
      </c>
      <c r="B10" s="4" t="e">
        <f>LOOKUP($A10,Sheet1!A:A,Sheet1!B:B)</f>
        <v>#N/A</v>
      </c>
      <c r="C10" s="4">
        <f>LOOKUP($A10,Sheet1!C:C,Sheet1!D:D)</f>
        <v>7.9399999999999995</v>
      </c>
      <c r="D10" s="4">
        <f>LOOKUP($A10,Sheet1!G:G,Sheet1!H:H)</f>
        <v>7.952</v>
      </c>
      <c r="E10" s="4" t="e">
        <f>LOOKUP($A10,Sheet1!I:I,Sheet1!J:J)</f>
        <v>#N/A</v>
      </c>
      <c r="F10" s="4">
        <f>LOOKUP($A10,Sheet1!K:K,Sheet1!L:L)</f>
        <v>82.06</v>
      </c>
      <c r="G10" s="4">
        <f>LOOKUP($A10,Sheet1!M:M,Sheet1!N:N)</f>
        <v>76.55</v>
      </c>
      <c r="H10" s="4" t="e">
        <f>LOOKUP($A10,Sheet1!O:O,Sheet1!P:P)</f>
        <v>#N/A</v>
      </c>
      <c r="I10" s="4">
        <f>LOOKUP($A10,Sheet1!Q:Q,Sheet1!R:R)</f>
        <v>84.14</v>
      </c>
      <c r="J10" s="4" t="e">
        <f>LOOKUP($A10,Sheet1!S:S,Sheet1!T:T)</f>
        <v>#N/A</v>
      </c>
      <c r="K10" s="4" t="e">
        <f>LOOKUP($A10,Sheet1!U:U,Sheet1!V:V)</f>
        <v>#N/A</v>
      </c>
      <c r="L10" s="4" t="e">
        <f>LOOKUP($A10,Sheet1!Y:Y,Sheet1!Z:Z)</f>
        <v>#N/A</v>
      </c>
      <c r="M10" s="4" t="e">
        <f>LOOKUP($A10,Sheet1!AA:AA,Sheet1!AB:AB)</f>
        <v>#N/A</v>
      </c>
    </row>
    <row r="11" spans="1:13" x14ac:dyDescent="0.2">
      <c r="A11" s="2">
        <v>25749</v>
      </c>
      <c r="B11" s="4" t="e">
        <f>LOOKUP($A11,Sheet1!A:A,Sheet1!B:B)</f>
        <v>#N/A</v>
      </c>
      <c r="C11" s="4">
        <f>LOOKUP($A11,Sheet1!C:C,Sheet1!D:D)</f>
        <v>7.6</v>
      </c>
      <c r="D11" s="4">
        <f>LOOKUP($A11,Sheet1!G:G,Sheet1!H:H)</f>
        <v>7.6820000000000004</v>
      </c>
      <c r="E11" s="4" t="e">
        <f>LOOKUP($A11,Sheet1!I:I,Sheet1!J:J)</f>
        <v>#N/A</v>
      </c>
      <c r="F11" s="4">
        <f>LOOKUP($A11,Sheet1!K:K,Sheet1!L:L)</f>
        <v>79.84</v>
      </c>
      <c r="G11" s="4">
        <f>LOOKUP($A11,Sheet1!M:M,Sheet1!N:N)</f>
        <v>72.72</v>
      </c>
      <c r="H11" s="4" t="e">
        <f>LOOKUP($A11,Sheet1!O:O,Sheet1!P:P)</f>
        <v>#N/A</v>
      </c>
      <c r="I11" s="4">
        <f>LOOKUP($A11,Sheet1!Q:Q,Sheet1!R:R)</f>
        <v>81.069999999999993</v>
      </c>
      <c r="J11" s="4" t="e">
        <f>LOOKUP($A11,Sheet1!S:S,Sheet1!T:T)</f>
        <v>#N/A</v>
      </c>
      <c r="K11" s="4" t="e">
        <f>LOOKUP($A11,Sheet1!U:U,Sheet1!V:V)</f>
        <v>#N/A</v>
      </c>
      <c r="L11" s="4" t="e">
        <f>LOOKUP($A11,Sheet1!Y:Y,Sheet1!Z:Z)</f>
        <v>#N/A</v>
      </c>
      <c r="M11" s="4" t="e">
        <f>LOOKUP($A11,Sheet1!AA:AA,Sheet1!AB:AB)</f>
        <v>#N/A</v>
      </c>
    </row>
    <row r="12" spans="1:13" x14ac:dyDescent="0.2">
      <c r="A12" s="2">
        <v>25780</v>
      </c>
      <c r="B12" s="4" t="e">
        <f>LOOKUP($A12,Sheet1!A:A,Sheet1!B:B)</f>
        <v>#N/A</v>
      </c>
      <c r="C12" s="4">
        <f>LOOKUP($A12,Sheet1!C:C,Sheet1!D:D)</f>
        <v>7.21</v>
      </c>
      <c r="D12" s="4">
        <f>LOOKUP($A12,Sheet1!G:G,Sheet1!H:H)</f>
        <v>7.3819999999999997</v>
      </c>
      <c r="E12" s="4" t="e">
        <f>LOOKUP($A12,Sheet1!I:I,Sheet1!J:J)</f>
        <v>#N/A</v>
      </c>
      <c r="F12" s="4">
        <f>LOOKUP($A12,Sheet1!K:K,Sheet1!L:L)</f>
        <v>84.59</v>
      </c>
      <c r="G12" s="4">
        <f>LOOKUP($A12,Sheet1!M:M,Sheet1!N:N)</f>
        <v>78.05</v>
      </c>
      <c r="H12" s="4" t="e">
        <f>LOOKUP($A12,Sheet1!O:O,Sheet1!P:P)</f>
        <v>#N/A</v>
      </c>
      <c r="I12" s="4">
        <f>LOOKUP($A12,Sheet1!Q:Q,Sheet1!R:R)</f>
        <v>86.75</v>
      </c>
      <c r="J12" s="4" t="e">
        <f>LOOKUP($A12,Sheet1!S:S,Sheet1!T:T)</f>
        <v>#N/A</v>
      </c>
      <c r="K12" s="4" t="e">
        <f>LOOKUP($A12,Sheet1!U:U,Sheet1!V:V)</f>
        <v>#N/A</v>
      </c>
      <c r="L12" s="4" t="e">
        <f>LOOKUP($A12,Sheet1!Y:Y,Sheet1!Z:Z)</f>
        <v>#N/A</v>
      </c>
      <c r="M12" s="4" t="e">
        <f>LOOKUP($A12,Sheet1!AA:AA,Sheet1!AB:AB)</f>
        <v>#N/A</v>
      </c>
    </row>
    <row r="13" spans="1:13" x14ac:dyDescent="0.2">
      <c r="A13" s="2">
        <v>25811</v>
      </c>
      <c r="B13" s="4" t="e">
        <f>LOOKUP($A13,Sheet1!A:A,Sheet1!B:B)</f>
        <v>#N/A</v>
      </c>
      <c r="C13" s="4">
        <f>LOOKUP($A13,Sheet1!C:C,Sheet1!D:D)</f>
        <v>6.61</v>
      </c>
      <c r="D13" s="4">
        <f>LOOKUP($A13,Sheet1!G:G,Sheet1!H:H)</f>
        <v>7.492</v>
      </c>
      <c r="E13" s="4" t="e">
        <f>LOOKUP($A13,Sheet1!I:I,Sheet1!J:J)</f>
        <v>#N/A</v>
      </c>
      <c r="F13" s="4">
        <f>LOOKUP($A13,Sheet1!K:K,Sheet1!L:L)</f>
        <v>87.17</v>
      </c>
      <c r="G13" s="4">
        <f>LOOKUP($A13,Sheet1!M:M,Sheet1!N:N)</f>
        <v>81.52</v>
      </c>
      <c r="H13" s="4" t="e">
        <f>LOOKUP($A13,Sheet1!O:O,Sheet1!P:P)</f>
        <v>#N/A</v>
      </c>
      <c r="I13" s="4">
        <f>LOOKUP($A13,Sheet1!Q:Q,Sheet1!R:R)</f>
        <v>90.01</v>
      </c>
      <c r="J13" s="4" t="e">
        <f>LOOKUP($A13,Sheet1!S:S,Sheet1!T:T)</f>
        <v>#N/A</v>
      </c>
      <c r="K13" s="4" t="e">
        <f>LOOKUP($A13,Sheet1!U:U,Sheet1!V:V)</f>
        <v>#N/A</v>
      </c>
      <c r="L13" s="4" t="e">
        <f>LOOKUP($A13,Sheet1!Y:Y,Sheet1!Z:Z)</f>
        <v>#N/A</v>
      </c>
      <c r="M13" s="4" t="e">
        <f>LOOKUP($A13,Sheet1!AA:AA,Sheet1!AB:AB)</f>
        <v>#N/A</v>
      </c>
    </row>
    <row r="14" spans="1:13" x14ac:dyDescent="0.2">
      <c r="A14" s="2">
        <v>25841</v>
      </c>
      <c r="B14" s="4" t="e">
        <f>LOOKUP($A14,Sheet1!A:A,Sheet1!B:B)</f>
        <v>#N/A</v>
      </c>
      <c r="C14" s="4">
        <f>LOOKUP($A14,Sheet1!C:C,Sheet1!D:D)</f>
        <v>6.29</v>
      </c>
      <c r="D14" s="4">
        <f>LOOKUP($A14,Sheet1!G:G,Sheet1!H:H)</f>
        <v>7.2919999999999998</v>
      </c>
      <c r="E14" s="4" t="e">
        <f>LOOKUP($A14,Sheet1!I:I,Sheet1!J:J)</f>
        <v>#N/A</v>
      </c>
      <c r="F14" s="4">
        <f>LOOKUP($A14,Sheet1!K:K,Sheet1!L:L)</f>
        <v>89.79</v>
      </c>
      <c r="G14" s="4">
        <f>LOOKUP($A14,Sheet1!M:M,Sheet1!N:N)</f>
        <v>84.21</v>
      </c>
      <c r="H14" s="4" t="e">
        <f>LOOKUP($A14,Sheet1!O:O,Sheet1!P:P)</f>
        <v>#N/A</v>
      </c>
      <c r="I14" s="4">
        <f>LOOKUP($A14,Sheet1!Q:Q,Sheet1!R:R)</f>
        <v>92.98</v>
      </c>
      <c r="J14" s="4" t="e">
        <f>LOOKUP($A14,Sheet1!S:S,Sheet1!T:T)</f>
        <v>#N/A</v>
      </c>
      <c r="K14" s="4" t="e">
        <f>LOOKUP($A14,Sheet1!U:U,Sheet1!V:V)</f>
        <v>#N/A</v>
      </c>
      <c r="L14" s="4" t="e">
        <f>LOOKUP($A14,Sheet1!Y:Y,Sheet1!Z:Z)</f>
        <v>#N/A</v>
      </c>
      <c r="M14" s="4" t="e">
        <f>LOOKUP($A14,Sheet1!AA:AA,Sheet1!AB:AB)</f>
        <v>#N/A</v>
      </c>
    </row>
    <row r="15" spans="1:13" x14ac:dyDescent="0.2">
      <c r="A15" s="2">
        <v>25872</v>
      </c>
      <c r="B15" s="4" t="e">
        <f>LOOKUP($A15,Sheet1!A:A,Sheet1!B:B)</f>
        <v>#N/A</v>
      </c>
      <c r="C15" s="4">
        <f>LOOKUP($A15,Sheet1!C:C,Sheet1!D:D)</f>
        <v>6.2</v>
      </c>
      <c r="D15" s="4">
        <f>LOOKUP($A15,Sheet1!G:G,Sheet1!H:H)</f>
        <v>7.3319999999999999</v>
      </c>
      <c r="E15" s="4" t="e">
        <f>LOOKUP($A15,Sheet1!I:I,Sheet1!J:J)</f>
        <v>#N/A</v>
      </c>
      <c r="F15" s="4">
        <f>LOOKUP($A15,Sheet1!K:K,Sheet1!L:L)</f>
        <v>88.26</v>
      </c>
      <c r="G15" s="4">
        <f>LOOKUP($A15,Sheet1!M:M,Sheet1!N:N)</f>
        <v>83.25</v>
      </c>
      <c r="H15" s="4" t="e">
        <f>LOOKUP($A15,Sheet1!O:O,Sheet1!P:P)</f>
        <v>#N/A</v>
      </c>
      <c r="I15" s="4">
        <f>LOOKUP($A15,Sheet1!Q:Q,Sheet1!R:R)</f>
        <v>92</v>
      </c>
      <c r="J15" s="4" t="e">
        <f>LOOKUP($A15,Sheet1!S:S,Sheet1!T:T)</f>
        <v>#N/A</v>
      </c>
      <c r="K15" s="4" t="e">
        <f>LOOKUP($A15,Sheet1!U:U,Sheet1!V:V)</f>
        <v>#N/A</v>
      </c>
      <c r="L15" s="4" t="e">
        <f>LOOKUP($A15,Sheet1!Y:Y,Sheet1!Z:Z)</f>
        <v>#N/A</v>
      </c>
      <c r="M15" s="4" t="e">
        <f>LOOKUP($A15,Sheet1!AA:AA,Sheet1!AB:AB)</f>
        <v>#N/A</v>
      </c>
    </row>
    <row r="16" spans="1:13" x14ac:dyDescent="0.2">
      <c r="A16" s="2">
        <v>25902</v>
      </c>
      <c r="B16" s="4" t="e">
        <f>LOOKUP($A16,Sheet1!A:A,Sheet1!B:B)</f>
        <v>#N/A</v>
      </c>
      <c r="C16" s="4">
        <f>LOOKUP($A16,Sheet1!C:C,Sheet1!D:D)</f>
        <v>5.6</v>
      </c>
      <c r="D16" s="4">
        <f>LOOKUP($A16,Sheet1!G:G,Sheet1!H:H)</f>
        <v>6.492</v>
      </c>
      <c r="E16" s="4" t="e">
        <f>LOOKUP($A16,Sheet1!I:I,Sheet1!J:J)</f>
        <v>#N/A</v>
      </c>
      <c r="F16" s="4">
        <f>LOOKUP($A16,Sheet1!K:K,Sheet1!L:L)</f>
        <v>90.03</v>
      </c>
      <c r="G16" s="4">
        <f>LOOKUP($A16,Sheet1!M:M,Sheet1!N:N)</f>
        <v>87.2</v>
      </c>
      <c r="H16" s="4" t="e">
        <f>LOOKUP($A16,Sheet1!O:O,Sheet1!P:P)</f>
        <v>#N/A</v>
      </c>
      <c r="I16" s="4">
        <f>LOOKUP($A16,Sheet1!Q:Q,Sheet1!R:R)</f>
        <v>96.63</v>
      </c>
      <c r="J16" s="4" t="e">
        <f>LOOKUP($A16,Sheet1!S:S,Sheet1!T:T)</f>
        <v>#N/A</v>
      </c>
      <c r="K16" s="4" t="e">
        <f>LOOKUP($A16,Sheet1!U:U,Sheet1!V:V)</f>
        <v>#N/A</v>
      </c>
      <c r="L16" s="4" t="e">
        <f>LOOKUP($A16,Sheet1!Y:Y,Sheet1!Z:Z)</f>
        <v>#N/A</v>
      </c>
      <c r="M16" s="4" t="e">
        <f>LOOKUP($A16,Sheet1!AA:AA,Sheet1!AB:AB)</f>
        <v>#N/A</v>
      </c>
    </row>
    <row r="17" spans="1:13" x14ac:dyDescent="0.2">
      <c r="A17" s="2">
        <v>25933</v>
      </c>
      <c r="B17" s="4" t="e">
        <f>LOOKUP($A17,Sheet1!A:A,Sheet1!B:B)</f>
        <v>#N/A</v>
      </c>
      <c r="C17" s="4">
        <f>LOOKUP($A17,Sheet1!C:C,Sheet1!D:D)</f>
        <v>4.9000000000000004</v>
      </c>
      <c r="D17" s="4">
        <f>LOOKUP($A17,Sheet1!G:G,Sheet1!H:H)</f>
        <v>6.5019999999999998</v>
      </c>
      <c r="E17" s="4" t="e">
        <f>LOOKUP($A17,Sheet1!I:I,Sheet1!J:J)</f>
        <v>#N/A</v>
      </c>
      <c r="F17" s="4">
        <f>LOOKUP($A17,Sheet1!K:K,Sheet1!L:L)</f>
        <v>94.29</v>
      </c>
      <c r="G17" s="4">
        <f>LOOKUP($A17,Sheet1!M:M,Sheet1!N:N)</f>
        <v>92.15</v>
      </c>
      <c r="H17" s="4" t="e">
        <f>LOOKUP($A17,Sheet1!O:O,Sheet1!P:P)</f>
        <v>#N/A</v>
      </c>
      <c r="I17" s="4">
        <f>LOOKUP($A17,Sheet1!Q:Q,Sheet1!R:R)</f>
        <v>101.64</v>
      </c>
      <c r="J17" s="4" t="e">
        <f>LOOKUP($A17,Sheet1!S:S,Sheet1!T:T)</f>
        <v>#N/A</v>
      </c>
      <c r="K17" s="4" t="e">
        <f>LOOKUP($A17,Sheet1!U:U,Sheet1!V:V)</f>
        <v>#N/A</v>
      </c>
      <c r="L17" s="4" t="e">
        <f>LOOKUP($A17,Sheet1!Y:Y,Sheet1!Z:Z)</f>
        <v>#N/A</v>
      </c>
      <c r="M17" s="4" t="e">
        <f>LOOKUP($A17,Sheet1!AA:AA,Sheet1!AB:AB)</f>
        <v>#N/A</v>
      </c>
    </row>
    <row r="18" spans="1:13" x14ac:dyDescent="0.2">
      <c r="A18" s="2">
        <v>25964</v>
      </c>
      <c r="B18" s="4" t="e">
        <f>LOOKUP($A18,Sheet1!A:A,Sheet1!B:B)</f>
        <v>#N/A</v>
      </c>
      <c r="C18" s="4">
        <f>LOOKUP($A18,Sheet1!C:C,Sheet1!D:D)</f>
        <v>4.1399999999999997</v>
      </c>
      <c r="D18" s="4">
        <f>LOOKUP($A18,Sheet1!G:G,Sheet1!H:H)</f>
        <v>6.0919999999999996</v>
      </c>
      <c r="E18" s="4" t="e">
        <f>LOOKUP($A18,Sheet1!I:I,Sheet1!J:J)</f>
        <v>#N/A</v>
      </c>
      <c r="F18" s="4">
        <f>LOOKUP($A18,Sheet1!K:K,Sheet1!L:L)</f>
        <v>98.42</v>
      </c>
      <c r="G18" s="4">
        <f>LOOKUP($A18,Sheet1!M:M,Sheet1!N:N)</f>
        <v>95.88</v>
      </c>
      <c r="H18" s="4" t="e">
        <f>LOOKUP($A18,Sheet1!O:O,Sheet1!P:P)</f>
        <v>#N/A</v>
      </c>
      <c r="I18" s="4">
        <f>LOOKUP($A18,Sheet1!Q:Q,Sheet1!R:R)</f>
        <v>105.9</v>
      </c>
      <c r="J18" s="4">
        <f>LOOKUP($A18,Sheet1!S:S,Sheet1!T:T)</f>
        <v>0.24809999999999999</v>
      </c>
      <c r="K18" s="4" t="e">
        <f>LOOKUP($A18,Sheet1!U:U,Sheet1!V:V)</f>
        <v>#N/A</v>
      </c>
      <c r="L18" s="4" t="e">
        <f>LOOKUP($A18,Sheet1!Y:Y,Sheet1!Z:Z)</f>
        <v>#N/A</v>
      </c>
      <c r="M18" s="4" t="e">
        <f>LOOKUP($A18,Sheet1!AA:AA,Sheet1!AB:AB)</f>
        <v>#N/A</v>
      </c>
    </row>
    <row r="19" spans="1:13" x14ac:dyDescent="0.2">
      <c r="A19" s="2">
        <v>25992</v>
      </c>
      <c r="B19" s="4" t="e">
        <f>LOOKUP($A19,Sheet1!A:A,Sheet1!B:B)</f>
        <v>#N/A</v>
      </c>
      <c r="C19" s="4">
        <f>LOOKUP($A19,Sheet1!C:C,Sheet1!D:D)</f>
        <v>3.7199999999999998</v>
      </c>
      <c r="D19" s="4">
        <f>LOOKUP($A19,Sheet1!G:G,Sheet1!H:H)</f>
        <v>6.1420000000000003</v>
      </c>
      <c r="E19" s="4" t="e">
        <f>LOOKUP($A19,Sheet1!I:I,Sheet1!J:J)</f>
        <v>#N/A</v>
      </c>
      <c r="F19" s="4">
        <f>LOOKUP($A19,Sheet1!K:K,Sheet1!L:L)</f>
        <v>99.25</v>
      </c>
      <c r="G19" s="4">
        <f>LOOKUP($A19,Sheet1!M:M,Sheet1!N:N)</f>
        <v>96.75</v>
      </c>
      <c r="H19" s="4" t="e">
        <f>LOOKUP($A19,Sheet1!O:O,Sheet1!P:P)</f>
        <v>#N/A</v>
      </c>
      <c r="I19" s="4">
        <f>LOOKUP($A19,Sheet1!Q:Q,Sheet1!R:R)</f>
        <v>106.7</v>
      </c>
      <c r="J19" s="4">
        <f>LOOKUP($A19,Sheet1!S:S,Sheet1!T:T)</f>
        <v>0.25879999999999997</v>
      </c>
      <c r="K19" s="4" t="e">
        <f>LOOKUP($A19,Sheet1!U:U,Sheet1!V:V)</f>
        <v>#N/A</v>
      </c>
      <c r="L19" s="4" t="e">
        <f>LOOKUP($A19,Sheet1!Y:Y,Sheet1!Z:Z)</f>
        <v>#N/A</v>
      </c>
      <c r="M19" s="4" t="e">
        <f>LOOKUP($A19,Sheet1!AA:AA,Sheet1!AB:AB)</f>
        <v>#N/A</v>
      </c>
    </row>
    <row r="20" spans="1:13" x14ac:dyDescent="0.2">
      <c r="A20" s="2">
        <v>26023</v>
      </c>
      <c r="B20" s="4" t="e">
        <f>LOOKUP($A20,Sheet1!A:A,Sheet1!B:B)</f>
        <v>#N/A</v>
      </c>
      <c r="C20" s="4">
        <f>LOOKUP($A20,Sheet1!C:C,Sheet1!D:D)</f>
        <v>3.71</v>
      </c>
      <c r="D20" s="4">
        <f>LOOKUP($A20,Sheet1!G:G,Sheet1!H:H)</f>
        <v>5.532</v>
      </c>
      <c r="E20" s="4" t="e">
        <f>LOOKUP($A20,Sheet1!I:I,Sheet1!J:J)</f>
        <v>#N/A</v>
      </c>
      <c r="F20" s="4">
        <f>LOOKUP($A20,Sheet1!K:K,Sheet1!L:L)</f>
        <v>103.41</v>
      </c>
      <c r="G20" s="4">
        <f>LOOKUP($A20,Sheet1!M:M,Sheet1!N:N)</f>
        <v>100.31</v>
      </c>
      <c r="H20" s="4" t="e">
        <f>LOOKUP($A20,Sheet1!O:O,Sheet1!P:P)</f>
        <v>#N/A</v>
      </c>
      <c r="I20" s="4">
        <f>LOOKUP($A20,Sheet1!Q:Q,Sheet1!R:R)</f>
        <v>110.76</v>
      </c>
      <c r="J20" s="4">
        <f>LOOKUP($A20,Sheet1!S:S,Sheet1!T:T)</f>
        <v>0.27947</v>
      </c>
      <c r="K20" s="4" t="e">
        <f>LOOKUP($A20,Sheet1!U:U,Sheet1!V:V)</f>
        <v>#N/A</v>
      </c>
      <c r="L20" s="4" t="e">
        <f>LOOKUP($A20,Sheet1!Y:Y,Sheet1!Z:Z)</f>
        <v>#N/A</v>
      </c>
      <c r="M20" s="4" t="e">
        <f>LOOKUP($A20,Sheet1!AA:AA,Sheet1!AB:AB)</f>
        <v>#N/A</v>
      </c>
    </row>
    <row r="21" spans="1:13" x14ac:dyDescent="0.2">
      <c r="A21" s="2">
        <v>26053</v>
      </c>
      <c r="B21" s="4" t="e">
        <f>LOOKUP($A21,Sheet1!A:A,Sheet1!B:B)</f>
        <v>#N/A</v>
      </c>
      <c r="C21" s="4">
        <f>LOOKUP($A21,Sheet1!C:C,Sheet1!D:D)</f>
        <v>4.1500000000000004</v>
      </c>
      <c r="D21" s="4">
        <f>LOOKUP($A21,Sheet1!G:G,Sheet1!H:H)</f>
        <v>6.0819999999999999</v>
      </c>
      <c r="E21" s="4" t="e">
        <f>LOOKUP($A21,Sheet1!I:I,Sheet1!J:J)</f>
        <v>#N/A</v>
      </c>
      <c r="F21" s="4">
        <f>LOOKUP($A21,Sheet1!K:K,Sheet1!L:L)</f>
        <v>106.59</v>
      </c>
      <c r="G21" s="4">
        <f>LOOKUP($A21,Sheet1!M:M,Sheet1!N:N)</f>
        <v>103.95</v>
      </c>
      <c r="H21" s="4" t="e">
        <f>LOOKUP($A21,Sheet1!O:O,Sheet1!P:P)</f>
        <v>#N/A</v>
      </c>
      <c r="I21" s="4">
        <f>LOOKUP($A21,Sheet1!Q:Q,Sheet1!R:R)</f>
        <v>114.34</v>
      </c>
      <c r="J21" s="4">
        <f>LOOKUP($A21,Sheet1!S:S,Sheet1!T:T)</f>
        <v>0.29316999999999999</v>
      </c>
      <c r="K21" s="4" t="e">
        <f>LOOKUP($A21,Sheet1!U:U,Sheet1!V:V)</f>
        <v>#N/A</v>
      </c>
      <c r="L21" s="4" t="e">
        <f>LOOKUP($A21,Sheet1!Y:Y,Sheet1!Z:Z)</f>
        <v>#N/A</v>
      </c>
      <c r="M21" s="4" t="e">
        <f>LOOKUP($A21,Sheet1!AA:AA,Sheet1!AB:AB)</f>
        <v>#N/A</v>
      </c>
    </row>
    <row r="22" spans="1:13" x14ac:dyDescent="0.2">
      <c r="A22" s="2">
        <v>26084</v>
      </c>
      <c r="B22" s="4" t="e">
        <f>LOOKUP($A22,Sheet1!A:A,Sheet1!B:B)</f>
        <v>#N/A</v>
      </c>
      <c r="C22" s="4">
        <f>LOOKUP($A22,Sheet1!C:C,Sheet1!D:D)</f>
        <v>4.63</v>
      </c>
      <c r="D22" s="4">
        <f>LOOKUP($A22,Sheet1!G:G,Sheet1!H:H)</f>
        <v>6.3819999999999997</v>
      </c>
      <c r="E22" s="4" t="e">
        <f>LOOKUP($A22,Sheet1!I:I,Sheet1!J:J)</f>
        <v>#N/A</v>
      </c>
      <c r="F22" s="4">
        <f>LOOKUP($A22,Sheet1!K:K,Sheet1!L:L)</f>
        <v>103.86</v>
      </c>
      <c r="G22" s="4">
        <f>LOOKUP($A22,Sheet1!M:M,Sheet1!N:N)</f>
        <v>99.63</v>
      </c>
      <c r="H22" s="4" t="e">
        <f>LOOKUP($A22,Sheet1!O:O,Sheet1!P:P)</f>
        <v>#N/A</v>
      </c>
      <c r="I22" s="4">
        <f>LOOKUP($A22,Sheet1!Q:Q,Sheet1!R:R)</f>
        <v>109.82</v>
      </c>
      <c r="J22" s="4">
        <f>LOOKUP($A22,Sheet1!S:S,Sheet1!T:T)</f>
        <v>0.29028999999999999</v>
      </c>
      <c r="K22" s="4" t="e">
        <f>LOOKUP($A22,Sheet1!U:U,Sheet1!V:V)</f>
        <v>#N/A</v>
      </c>
      <c r="L22" s="4" t="e">
        <f>LOOKUP($A22,Sheet1!Y:Y,Sheet1!Z:Z)</f>
        <v>#N/A</v>
      </c>
      <c r="M22" s="4" t="e">
        <f>LOOKUP($A22,Sheet1!AA:AA,Sheet1!AB:AB)</f>
        <v>#N/A</v>
      </c>
    </row>
    <row r="23" spans="1:13" x14ac:dyDescent="0.2">
      <c r="A23" s="2">
        <v>26114</v>
      </c>
      <c r="B23" s="4" t="e">
        <f>LOOKUP($A23,Sheet1!A:A,Sheet1!B:B)</f>
        <v>#N/A</v>
      </c>
      <c r="C23" s="4">
        <f>LOOKUP($A23,Sheet1!C:C,Sheet1!D:D)</f>
        <v>4.91</v>
      </c>
      <c r="D23" s="4">
        <f>LOOKUP($A23,Sheet1!G:G,Sheet1!H:H)</f>
        <v>6.702</v>
      </c>
      <c r="E23" s="4" t="e">
        <f>LOOKUP($A23,Sheet1!I:I,Sheet1!J:J)</f>
        <v>#N/A</v>
      </c>
      <c r="F23" s="4">
        <f>LOOKUP($A23,Sheet1!K:K,Sheet1!L:L)</f>
        <v>104.71</v>
      </c>
      <c r="G23" s="4">
        <f>LOOKUP($A23,Sheet1!M:M,Sheet1!N:N)</f>
        <v>99.7</v>
      </c>
      <c r="H23" s="4" t="e">
        <f>LOOKUP($A23,Sheet1!O:O,Sheet1!P:P)</f>
        <v>#N/A</v>
      </c>
      <c r="I23" s="4">
        <f>LOOKUP($A23,Sheet1!Q:Q,Sheet1!R:R)</f>
        <v>110.23</v>
      </c>
      <c r="J23" s="4">
        <f>LOOKUP($A23,Sheet1!S:S,Sheet1!T:T)</f>
        <v>0.31727</v>
      </c>
      <c r="K23" s="4" t="e">
        <f>LOOKUP($A23,Sheet1!U:U,Sheet1!V:V)</f>
        <v>#N/A</v>
      </c>
      <c r="L23" s="4" t="e">
        <f>LOOKUP($A23,Sheet1!Y:Y,Sheet1!Z:Z)</f>
        <v>#N/A</v>
      </c>
      <c r="M23" s="4" t="e">
        <f>LOOKUP($A23,Sheet1!AA:AA,Sheet1!AB:AB)</f>
        <v>#N/A</v>
      </c>
    </row>
    <row r="24" spans="1:13" x14ac:dyDescent="0.2">
      <c r="A24" s="2">
        <v>26145</v>
      </c>
      <c r="B24" s="4" t="e">
        <f>LOOKUP($A24,Sheet1!A:A,Sheet1!B:B)</f>
        <v>#N/A</v>
      </c>
      <c r="C24" s="4">
        <f>LOOKUP($A24,Sheet1!C:C,Sheet1!D:D)</f>
        <v>5.31</v>
      </c>
      <c r="D24" s="4">
        <f>LOOKUP($A24,Sheet1!G:G,Sheet1!H:H)</f>
        <v>6.8520000000000003</v>
      </c>
      <c r="E24" s="4" t="e">
        <f>LOOKUP($A24,Sheet1!I:I,Sheet1!J:J)</f>
        <v>#N/A</v>
      </c>
      <c r="F24" s="4">
        <f>LOOKUP($A24,Sheet1!K:K,Sheet1!L:L)</f>
        <v>102.84</v>
      </c>
      <c r="G24" s="4">
        <f>LOOKUP($A24,Sheet1!M:M,Sheet1!N:N)</f>
        <v>95.58</v>
      </c>
      <c r="H24" s="4" t="e">
        <f>LOOKUP($A24,Sheet1!O:O,Sheet1!P:P)</f>
        <v>#N/A</v>
      </c>
      <c r="I24" s="4">
        <f>LOOKUP($A24,Sheet1!Q:Q,Sheet1!R:R)</f>
        <v>106.44</v>
      </c>
      <c r="J24" s="4">
        <f>LOOKUP($A24,Sheet1!S:S,Sheet1!T:T)</f>
        <v>0.31798999999999999</v>
      </c>
      <c r="K24" s="4" t="e">
        <f>LOOKUP($A24,Sheet1!U:U,Sheet1!V:V)</f>
        <v>#N/A</v>
      </c>
      <c r="L24" s="4" t="e">
        <f>LOOKUP($A24,Sheet1!Y:Y,Sheet1!Z:Z)</f>
        <v>#N/A</v>
      </c>
      <c r="M24" s="4" t="e">
        <f>LOOKUP($A24,Sheet1!AA:AA,Sheet1!AB:AB)</f>
        <v>#N/A</v>
      </c>
    </row>
    <row r="25" spans="1:13" x14ac:dyDescent="0.2">
      <c r="A25" s="2">
        <v>26176</v>
      </c>
      <c r="B25" s="4" t="e">
        <f>LOOKUP($A25,Sheet1!A:A,Sheet1!B:B)</f>
        <v>#N/A</v>
      </c>
      <c r="C25" s="4">
        <f>LOOKUP($A25,Sheet1!C:C,Sheet1!D:D)</f>
        <v>5.5600000000000005</v>
      </c>
      <c r="D25" s="4">
        <f>LOOKUP($A25,Sheet1!G:G,Sheet1!H:H)</f>
        <v>6.282</v>
      </c>
      <c r="E25" s="4" t="e">
        <f>LOOKUP($A25,Sheet1!I:I,Sheet1!J:J)</f>
        <v>#N/A</v>
      </c>
      <c r="F25" s="4">
        <f>LOOKUP($A25,Sheet1!K:K,Sheet1!L:L)</f>
        <v>104.88</v>
      </c>
      <c r="G25" s="4">
        <f>LOOKUP($A25,Sheet1!M:M,Sheet1!N:N)</f>
        <v>99.03</v>
      </c>
      <c r="H25" s="4" t="e">
        <f>LOOKUP($A25,Sheet1!O:O,Sheet1!P:P)</f>
        <v>#N/A</v>
      </c>
      <c r="I25" s="4">
        <f>LOOKUP($A25,Sheet1!Q:Q,Sheet1!R:R)</f>
        <v>110.5</v>
      </c>
      <c r="J25" s="4">
        <f>LOOKUP($A25,Sheet1!S:S,Sheet1!T:T)</f>
        <v>0.29063</v>
      </c>
      <c r="K25" s="4" t="e">
        <f>LOOKUP($A25,Sheet1!U:U,Sheet1!V:V)</f>
        <v>#N/A</v>
      </c>
      <c r="L25" s="4" t="e">
        <f>LOOKUP($A25,Sheet1!Y:Y,Sheet1!Z:Z)</f>
        <v>#N/A</v>
      </c>
      <c r="M25" s="4" t="e">
        <f>LOOKUP($A25,Sheet1!AA:AA,Sheet1!AB:AB)</f>
        <v>#N/A</v>
      </c>
    </row>
    <row r="26" spans="1:13" x14ac:dyDescent="0.2">
      <c r="A26" s="2">
        <v>26206</v>
      </c>
      <c r="B26" s="4" t="e">
        <f>LOOKUP($A26,Sheet1!A:A,Sheet1!B:B)</f>
        <v>#N/A</v>
      </c>
      <c r="C26" s="4">
        <f>LOOKUP($A26,Sheet1!C:C,Sheet1!D:D)</f>
        <v>5.55</v>
      </c>
      <c r="D26" s="4">
        <f>LOOKUP($A26,Sheet1!G:G,Sheet1!H:H)</f>
        <v>6.0019999999999998</v>
      </c>
      <c r="E26" s="4" t="e">
        <f>LOOKUP($A26,Sheet1!I:I,Sheet1!J:J)</f>
        <v>#N/A</v>
      </c>
      <c r="F26" s="4">
        <f>LOOKUP($A26,Sheet1!K:K,Sheet1!L:L)</f>
        <v>103.68</v>
      </c>
      <c r="G26" s="4">
        <f>LOOKUP($A26,Sheet1!M:M,Sheet1!N:N)</f>
        <v>98.34</v>
      </c>
      <c r="H26" s="4" t="e">
        <f>LOOKUP($A26,Sheet1!O:O,Sheet1!P:P)</f>
        <v>#N/A</v>
      </c>
      <c r="I26" s="4">
        <f>LOOKUP($A26,Sheet1!Q:Q,Sheet1!R:R)</f>
        <v>108.91</v>
      </c>
      <c r="J26" s="4">
        <f>LOOKUP($A26,Sheet1!S:S,Sheet1!T:T)</f>
        <v>0.30174000000000001</v>
      </c>
      <c r="K26" s="4" t="e">
        <f>LOOKUP($A26,Sheet1!U:U,Sheet1!V:V)</f>
        <v>#N/A</v>
      </c>
      <c r="L26" s="4" t="e">
        <f>LOOKUP($A26,Sheet1!Y:Y,Sheet1!Z:Z)</f>
        <v>#N/A</v>
      </c>
      <c r="M26" s="4" t="e">
        <f>LOOKUP($A26,Sheet1!AA:AA,Sheet1!AB:AB)</f>
        <v>#N/A</v>
      </c>
    </row>
    <row r="27" spans="1:13" x14ac:dyDescent="0.2">
      <c r="A27" s="2">
        <v>26237</v>
      </c>
      <c r="B27" s="4" t="e">
        <f>LOOKUP($A27,Sheet1!A:A,Sheet1!B:B)</f>
        <v>#N/A</v>
      </c>
      <c r="C27" s="4">
        <f>LOOKUP($A27,Sheet1!C:C,Sheet1!D:D)</f>
        <v>5.2</v>
      </c>
      <c r="D27" s="4">
        <f>LOOKUP($A27,Sheet1!G:G,Sheet1!H:H)</f>
        <v>5.8719999999999999</v>
      </c>
      <c r="E27" s="4" t="e">
        <f>LOOKUP($A27,Sheet1!I:I,Sheet1!J:J)</f>
        <v>#N/A</v>
      </c>
      <c r="F27" s="4">
        <f>LOOKUP($A27,Sheet1!K:K,Sheet1!L:L)</f>
        <v>99.54</v>
      </c>
      <c r="G27" s="4">
        <f>LOOKUP($A27,Sheet1!M:M,Sheet1!N:N)</f>
        <v>94.23</v>
      </c>
      <c r="H27" s="4" t="e">
        <f>LOOKUP($A27,Sheet1!O:O,Sheet1!P:P)</f>
        <v>#N/A</v>
      </c>
      <c r="I27" s="4">
        <f>LOOKUP($A27,Sheet1!Q:Q,Sheet1!R:R)</f>
        <v>104.68</v>
      </c>
      <c r="J27" s="4">
        <f>LOOKUP($A27,Sheet1!S:S,Sheet1!T:T)</f>
        <v>0.28921000000000002</v>
      </c>
      <c r="K27" s="4" t="e">
        <f>LOOKUP($A27,Sheet1!U:U,Sheet1!V:V)</f>
        <v>#N/A</v>
      </c>
      <c r="L27" s="4" t="e">
        <f>LOOKUP($A27,Sheet1!Y:Y,Sheet1!Z:Z)</f>
        <v>#N/A</v>
      </c>
      <c r="M27" s="4" t="e">
        <f>LOOKUP($A27,Sheet1!AA:AA,Sheet1!AB:AB)</f>
        <v>#N/A</v>
      </c>
    </row>
    <row r="28" spans="1:13" x14ac:dyDescent="0.2">
      <c r="A28" s="2">
        <v>26267</v>
      </c>
      <c r="B28" s="4" t="e">
        <f>LOOKUP($A28,Sheet1!A:A,Sheet1!B:B)</f>
        <v>#N/A</v>
      </c>
      <c r="C28" s="4">
        <f>LOOKUP($A28,Sheet1!C:C,Sheet1!D:D)</f>
        <v>4.91</v>
      </c>
      <c r="D28" s="4">
        <f>LOOKUP($A28,Sheet1!G:G,Sheet1!H:H)</f>
        <v>5.9320000000000004</v>
      </c>
      <c r="E28" s="4" t="e">
        <f>LOOKUP($A28,Sheet1!I:I,Sheet1!J:J)</f>
        <v>#N/A</v>
      </c>
      <c r="F28" s="4">
        <f>LOOKUP($A28,Sheet1!K:K,Sheet1!L:L)</f>
        <v>100.18</v>
      </c>
      <c r="G28" s="4">
        <f>LOOKUP($A28,Sheet1!M:M,Sheet1!N:N)</f>
        <v>93.99</v>
      </c>
      <c r="H28" s="4" t="e">
        <f>LOOKUP($A28,Sheet1!O:O,Sheet1!P:P)</f>
        <v>#N/A</v>
      </c>
      <c r="I28" s="4">
        <f>LOOKUP($A28,Sheet1!Q:Q,Sheet1!R:R)</f>
        <v>104.92</v>
      </c>
      <c r="J28" s="4">
        <f>LOOKUP($A28,Sheet1!S:S,Sheet1!T:T)</f>
        <v>0.30925999999999998</v>
      </c>
      <c r="K28" s="4" t="e">
        <f>LOOKUP($A28,Sheet1!U:U,Sheet1!V:V)</f>
        <v>#N/A</v>
      </c>
      <c r="L28" s="4" t="e">
        <f>LOOKUP($A28,Sheet1!Y:Y,Sheet1!Z:Z)</f>
        <v>#N/A</v>
      </c>
      <c r="M28" s="4" t="e">
        <f>LOOKUP($A28,Sheet1!AA:AA,Sheet1!AB:AB)</f>
        <v>#N/A</v>
      </c>
    </row>
    <row r="29" spans="1:13" x14ac:dyDescent="0.2">
      <c r="A29" s="2">
        <v>26298</v>
      </c>
      <c r="B29" s="4" t="e">
        <f>LOOKUP($A29,Sheet1!A:A,Sheet1!B:B)</f>
        <v>#N/A</v>
      </c>
      <c r="C29" s="4">
        <f>LOOKUP($A29,Sheet1!C:C,Sheet1!D:D)</f>
        <v>4.1399999999999997</v>
      </c>
      <c r="D29" s="4">
        <f>LOOKUP($A29,Sheet1!G:G,Sheet1!H:H)</f>
        <v>5.8920000000000003</v>
      </c>
      <c r="E29" s="4" t="e">
        <f>LOOKUP($A29,Sheet1!I:I,Sheet1!J:J)</f>
        <v>#N/A</v>
      </c>
      <c r="F29" s="4">
        <f>LOOKUP($A29,Sheet1!K:K,Sheet1!L:L)</f>
        <v>108.99</v>
      </c>
      <c r="G29" s="4">
        <f>LOOKUP($A29,Sheet1!M:M,Sheet1!N:N)</f>
        <v>102.09</v>
      </c>
      <c r="H29" s="4" t="e">
        <f>LOOKUP($A29,Sheet1!O:O,Sheet1!P:P)</f>
        <v>#N/A</v>
      </c>
      <c r="I29" s="4">
        <f>LOOKUP($A29,Sheet1!Q:Q,Sheet1!R:R)</f>
        <v>111.51</v>
      </c>
      <c r="J29" s="4">
        <f>LOOKUP($A29,Sheet1!S:S,Sheet1!T:T)</f>
        <v>0.34803000000000001</v>
      </c>
      <c r="K29" s="4" t="e">
        <f>LOOKUP($A29,Sheet1!U:U,Sheet1!V:V)</f>
        <v>#N/A</v>
      </c>
      <c r="L29" s="4" t="e">
        <f>LOOKUP($A29,Sheet1!Y:Y,Sheet1!Z:Z)</f>
        <v>#N/A</v>
      </c>
      <c r="M29" s="4" t="e">
        <f>LOOKUP($A29,Sheet1!AA:AA,Sheet1!AB:AB)</f>
        <v>#N/A</v>
      </c>
    </row>
    <row r="30" spans="1:13" x14ac:dyDescent="0.2">
      <c r="A30" s="2">
        <v>26329</v>
      </c>
      <c r="B30" s="4" t="e">
        <f>LOOKUP($A30,Sheet1!A:A,Sheet1!B:B)</f>
        <v>#N/A</v>
      </c>
      <c r="C30" s="4">
        <f>LOOKUP($A30,Sheet1!C:C,Sheet1!D:D)</f>
        <v>3.5</v>
      </c>
      <c r="D30" s="4">
        <f>LOOKUP($A30,Sheet1!G:G,Sheet1!H:H)</f>
        <v>6.0919999999999996</v>
      </c>
      <c r="E30" s="4" t="e">
        <f>LOOKUP($A30,Sheet1!I:I,Sheet1!J:J)</f>
        <v>#N/A</v>
      </c>
      <c r="F30" s="4">
        <f>LOOKUP($A30,Sheet1!K:K,Sheet1!L:L)</f>
        <v>112.77</v>
      </c>
      <c r="G30" s="4">
        <f>LOOKUP($A30,Sheet1!M:M,Sheet1!N:N)</f>
        <v>103.94</v>
      </c>
      <c r="H30" s="4" t="e">
        <f>LOOKUP($A30,Sheet1!O:O,Sheet1!P:P)</f>
        <v>#N/A</v>
      </c>
      <c r="I30" s="4">
        <f>LOOKUP($A30,Sheet1!Q:Q,Sheet1!R:R)</f>
        <v>113.75</v>
      </c>
      <c r="J30" s="4">
        <f>LOOKUP($A30,Sheet1!S:S,Sheet1!T:T)</f>
        <v>0.37398999999999999</v>
      </c>
      <c r="K30" s="4" t="e">
        <f>LOOKUP($A30,Sheet1!U:U,Sheet1!V:V)</f>
        <v>#N/A</v>
      </c>
      <c r="L30" s="4" t="e">
        <f>LOOKUP($A30,Sheet1!Y:Y,Sheet1!Z:Z)</f>
        <v>#N/A</v>
      </c>
      <c r="M30" s="4" t="e">
        <f>LOOKUP($A30,Sheet1!AA:AA,Sheet1!AB:AB)</f>
        <v>#N/A</v>
      </c>
    </row>
    <row r="31" spans="1:13" x14ac:dyDescent="0.2">
      <c r="A31" s="2">
        <v>26358</v>
      </c>
      <c r="B31" s="4" t="e">
        <f>LOOKUP($A31,Sheet1!A:A,Sheet1!B:B)</f>
        <v>#N/A</v>
      </c>
      <c r="C31" s="4">
        <f>LOOKUP($A31,Sheet1!C:C,Sheet1!D:D)</f>
        <v>3.29</v>
      </c>
      <c r="D31" s="4">
        <f>LOOKUP($A31,Sheet1!G:G,Sheet1!H:H)</f>
        <v>6.0419999999999998</v>
      </c>
      <c r="E31" s="4" t="e">
        <f>LOOKUP($A31,Sheet1!I:I,Sheet1!J:J)</f>
        <v>#N/A</v>
      </c>
      <c r="F31" s="4">
        <f>LOOKUP($A31,Sheet1!K:K,Sheet1!L:L)</f>
        <v>116.89</v>
      </c>
      <c r="G31" s="4">
        <f>LOOKUP($A31,Sheet1!M:M,Sheet1!N:N)</f>
        <v>106.57</v>
      </c>
      <c r="H31" s="4" t="e">
        <f>LOOKUP($A31,Sheet1!O:O,Sheet1!P:P)</f>
        <v>#N/A</v>
      </c>
      <c r="I31" s="4">
        <f>LOOKUP($A31,Sheet1!Q:Q,Sheet1!R:R)</f>
        <v>116.73</v>
      </c>
      <c r="J31" s="4">
        <f>LOOKUP($A31,Sheet1!S:S,Sheet1!T:T)</f>
        <v>0.40938000000000002</v>
      </c>
      <c r="K31" s="4" t="e">
        <f>LOOKUP($A31,Sheet1!U:U,Sheet1!V:V)</f>
        <v>#N/A</v>
      </c>
      <c r="L31" s="4" t="e">
        <f>LOOKUP($A31,Sheet1!Y:Y,Sheet1!Z:Z)</f>
        <v>#N/A</v>
      </c>
      <c r="M31" s="4" t="e">
        <f>LOOKUP($A31,Sheet1!AA:AA,Sheet1!AB:AB)</f>
        <v>#N/A</v>
      </c>
    </row>
    <row r="32" spans="1:13" x14ac:dyDescent="0.2">
      <c r="A32" s="2">
        <v>26389</v>
      </c>
      <c r="B32" s="4" t="e">
        <f>LOOKUP($A32,Sheet1!A:A,Sheet1!B:B)</f>
        <v>#N/A</v>
      </c>
      <c r="C32" s="4">
        <f>LOOKUP($A32,Sheet1!C:C,Sheet1!D:D)</f>
        <v>3.83</v>
      </c>
      <c r="D32" s="4">
        <f>LOOKUP($A32,Sheet1!G:G,Sheet1!H:H)</f>
        <v>6.1219999999999999</v>
      </c>
      <c r="E32" s="4" t="e">
        <f>LOOKUP($A32,Sheet1!I:I,Sheet1!J:J)</f>
        <v>#N/A</v>
      </c>
      <c r="F32" s="4">
        <f>LOOKUP($A32,Sheet1!K:K,Sheet1!L:L)</f>
        <v>118.3</v>
      </c>
      <c r="G32" s="4">
        <f>LOOKUP($A32,Sheet1!M:M,Sheet1!N:N)</f>
        <v>107.2</v>
      </c>
      <c r="H32" s="4" t="e">
        <f>LOOKUP($A32,Sheet1!O:O,Sheet1!P:P)</f>
        <v>#N/A</v>
      </c>
      <c r="I32" s="4">
        <f>LOOKUP($A32,Sheet1!Q:Q,Sheet1!R:R)</f>
        <v>118.23</v>
      </c>
      <c r="J32" s="4">
        <f>LOOKUP($A32,Sheet1!S:S,Sheet1!T:T)</f>
        <v>0.42731000000000002</v>
      </c>
      <c r="K32" s="4" t="e">
        <f>LOOKUP($A32,Sheet1!U:U,Sheet1!V:V)</f>
        <v>#N/A</v>
      </c>
      <c r="L32" s="4" t="e">
        <f>LOOKUP($A32,Sheet1!Y:Y,Sheet1!Z:Z)</f>
        <v>#N/A</v>
      </c>
      <c r="M32" s="4" t="e">
        <f>LOOKUP($A32,Sheet1!AA:AA,Sheet1!AB:AB)</f>
        <v>#N/A</v>
      </c>
    </row>
    <row r="33" spans="1:13" x14ac:dyDescent="0.2">
      <c r="A33" s="2">
        <v>26419</v>
      </c>
      <c r="B33" s="4" t="e">
        <f>LOOKUP($A33,Sheet1!A:A,Sheet1!B:B)</f>
        <v>#N/A</v>
      </c>
      <c r="C33" s="4">
        <f>LOOKUP($A33,Sheet1!C:C,Sheet1!D:D)</f>
        <v>4.17</v>
      </c>
      <c r="D33" s="4">
        <f>LOOKUP($A33,Sheet1!G:G,Sheet1!H:H)</f>
        <v>6.1420000000000003</v>
      </c>
      <c r="E33" s="4" t="e">
        <f>LOOKUP($A33,Sheet1!I:I,Sheet1!J:J)</f>
        <v>#N/A</v>
      </c>
      <c r="F33" s="4">
        <f>LOOKUP($A33,Sheet1!K:K,Sheet1!L:L)</f>
        <v>119.65</v>
      </c>
      <c r="G33" s="4">
        <f>LOOKUP($A33,Sheet1!M:M,Sheet1!N:N)</f>
        <v>107.67</v>
      </c>
      <c r="H33" s="4" t="e">
        <f>LOOKUP($A33,Sheet1!O:O,Sheet1!P:P)</f>
        <v>#N/A</v>
      </c>
      <c r="I33" s="4">
        <f>LOOKUP($A33,Sheet1!Q:Q,Sheet1!R:R)</f>
        <v>118.22</v>
      </c>
      <c r="J33" s="4">
        <f>LOOKUP($A33,Sheet1!S:S,Sheet1!T:T)</f>
        <v>0.44980999999999999</v>
      </c>
      <c r="K33" s="4" t="e">
        <f>LOOKUP($A33,Sheet1!U:U,Sheet1!V:V)</f>
        <v>#N/A</v>
      </c>
      <c r="L33" s="4" t="e">
        <f>LOOKUP($A33,Sheet1!Y:Y,Sheet1!Z:Z)</f>
        <v>#N/A</v>
      </c>
      <c r="M33" s="4" t="e">
        <f>LOOKUP($A33,Sheet1!AA:AA,Sheet1!AB:AB)</f>
        <v>#N/A</v>
      </c>
    </row>
    <row r="34" spans="1:13" x14ac:dyDescent="0.2">
      <c r="A34" s="2">
        <v>26450</v>
      </c>
      <c r="B34" s="4" t="e">
        <f>LOOKUP($A34,Sheet1!A:A,Sheet1!B:B)</f>
        <v>#N/A</v>
      </c>
      <c r="C34" s="4">
        <f>LOOKUP($A34,Sheet1!C:C,Sheet1!D:D)</f>
        <v>4.2699999999999996</v>
      </c>
      <c r="D34" s="4">
        <f>LOOKUP($A34,Sheet1!G:G,Sheet1!H:H)</f>
        <v>6.0519999999999996</v>
      </c>
      <c r="E34" s="4" t="e">
        <f>LOOKUP($A34,Sheet1!I:I,Sheet1!J:J)</f>
        <v>#N/A</v>
      </c>
      <c r="F34" s="4">
        <f>LOOKUP($A34,Sheet1!K:K,Sheet1!L:L)</f>
        <v>121.88</v>
      </c>
      <c r="G34" s="4">
        <f>LOOKUP($A34,Sheet1!M:M,Sheet1!N:N)</f>
        <v>109.53</v>
      </c>
      <c r="H34" s="4" t="e">
        <f>LOOKUP($A34,Sheet1!O:O,Sheet1!P:P)</f>
        <v>#N/A</v>
      </c>
      <c r="I34" s="4">
        <f>LOOKUP($A34,Sheet1!Q:Q,Sheet1!R:R)</f>
        <v>118.31</v>
      </c>
      <c r="J34" s="4">
        <f>LOOKUP($A34,Sheet1!S:S,Sheet1!T:T)</f>
        <v>0.48762</v>
      </c>
      <c r="K34" s="4" t="e">
        <f>LOOKUP($A34,Sheet1!U:U,Sheet1!V:V)</f>
        <v>#N/A</v>
      </c>
      <c r="L34" s="4" t="e">
        <f>LOOKUP($A34,Sheet1!Y:Y,Sheet1!Z:Z)</f>
        <v>#N/A</v>
      </c>
      <c r="M34" s="4" t="e">
        <f>LOOKUP($A34,Sheet1!AA:AA,Sheet1!AB:AB)</f>
        <v>#N/A</v>
      </c>
    </row>
    <row r="35" spans="1:13" x14ac:dyDescent="0.2">
      <c r="A35" s="2">
        <v>26480</v>
      </c>
      <c r="B35" s="4" t="e">
        <f>LOOKUP($A35,Sheet1!A:A,Sheet1!B:B)</f>
        <v>#N/A</v>
      </c>
      <c r="C35" s="4">
        <f>LOOKUP($A35,Sheet1!C:C,Sheet1!D:D)</f>
        <v>4.46</v>
      </c>
      <c r="D35" s="4">
        <f>LOOKUP($A35,Sheet1!G:G,Sheet1!H:H)</f>
        <v>6.1520000000000001</v>
      </c>
      <c r="E35" s="4" t="e">
        <f>LOOKUP($A35,Sheet1!I:I,Sheet1!J:J)</f>
        <v>#N/A</v>
      </c>
      <c r="F35" s="4">
        <f>LOOKUP($A35,Sheet1!K:K,Sheet1!L:L)</f>
        <v>118.84</v>
      </c>
      <c r="G35" s="4">
        <f>LOOKUP($A35,Sheet1!M:M,Sheet1!N:N)</f>
        <v>107.14</v>
      </c>
      <c r="H35" s="4" t="e">
        <f>LOOKUP($A35,Sheet1!O:O,Sheet1!P:P)</f>
        <v>#N/A</v>
      </c>
      <c r="I35" s="4">
        <f>LOOKUP($A35,Sheet1!Q:Q,Sheet1!R:R)</f>
        <v>116.33</v>
      </c>
      <c r="J35" s="4">
        <f>LOOKUP($A35,Sheet1!S:S,Sheet1!T:T)</f>
        <v>0.50622</v>
      </c>
      <c r="K35" s="4" t="e">
        <f>LOOKUP($A35,Sheet1!U:U,Sheet1!V:V)</f>
        <v>#N/A</v>
      </c>
      <c r="L35" s="4" t="e">
        <f>LOOKUP($A35,Sheet1!Y:Y,Sheet1!Z:Z)</f>
        <v>#N/A</v>
      </c>
      <c r="M35" s="4" t="e">
        <f>LOOKUP($A35,Sheet1!AA:AA,Sheet1!AB:AB)</f>
        <v>#N/A</v>
      </c>
    </row>
    <row r="36" spans="1:13" x14ac:dyDescent="0.2">
      <c r="A36" s="2">
        <v>26511</v>
      </c>
      <c r="B36" s="4" t="e">
        <f>LOOKUP($A36,Sheet1!A:A,Sheet1!B:B)</f>
        <v>#N/A</v>
      </c>
      <c r="C36" s="4">
        <f>LOOKUP($A36,Sheet1!C:C,Sheet1!D:D)</f>
        <v>4.55</v>
      </c>
      <c r="D36" s="4">
        <f>LOOKUP($A36,Sheet1!G:G,Sheet1!H:H)</f>
        <v>6.1219999999999999</v>
      </c>
      <c r="E36" s="4" t="e">
        <f>LOOKUP($A36,Sheet1!I:I,Sheet1!J:J)</f>
        <v>#N/A</v>
      </c>
      <c r="F36" s="4">
        <f>LOOKUP($A36,Sheet1!K:K,Sheet1!L:L)</f>
        <v>120.47</v>
      </c>
      <c r="G36" s="4">
        <f>LOOKUP($A36,Sheet1!M:M,Sheet1!N:N)</f>
        <v>107.39</v>
      </c>
      <c r="H36" s="4" t="e">
        <f>LOOKUP($A36,Sheet1!O:O,Sheet1!P:P)</f>
        <v>#N/A</v>
      </c>
      <c r="I36" s="4">
        <f>LOOKUP($A36,Sheet1!Q:Q,Sheet1!R:R)</f>
        <v>115.57</v>
      </c>
      <c r="J36" s="4">
        <f>LOOKUP($A36,Sheet1!S:S,Sheet1!T:T)</f>
        <v>0.54771999999999998</v>
      </c>
      <c r="K36" s="4" t="e">
        <f>LOOKUP($A36,Sheet1!U:U,Sheet1!V:V)</f>
        <v>#N/A</v>
      </c>
      <c r="L36" s="4" t="e">
        <f>LOOKUP($A36,Sheet1!Y:Y,Sheet1!Z:Z)</f>
        <v>#N/A</v>
      </c>
      <c r="M36" s="4" t="e">
        <f>LOOKUP($A36,Sheet1!AA:AA,Sheet1!AB:AB)</f>
        <v>#N/A</v>
      </c>
    </row>
    <row r="37" spans="1:13" x14ac:dyDescent="0.2">
      <c r="A37" s="2">
        <v>26542</v>
      </c>
      <c r="B37" s="4" t="e">
        <f>LOOKUP($A37,Sheet1!A:A,Sheet1!B:B)</f>
        <v>#N/A</v>
      </c>
      <c r="C37" s="4">
        <f>LOOKUP($A37,Sheet1!C:C,Sheet1!D:D)</f>
        <v>4.8</v>
      </c>
      <c r="D37" s="4">
        <f>LOOKUP($A37,Sheet1!G:G,Sheet1!H:H)</f>
        <v>6.4219999999999997</v>
      </c>
      <c r="E37" s="4" t="e">
        <f>LOOKUP($A37,Sheet1!I:I,Sheet1!J:J)</f>
        <v>#N/A</v>
      </c>
      <c r="F37" s="4">
        <f>LOOKUP($A37,Sheet1!K:K,Sheet1!L:L)</f>
        <v>123.68</v>
      </c>
      <c r="G37" s="4">
        <f>LOOKUP($A37,Sheet1!M:M,Sheet1!N:N)</f>
        <v>111.09</v>
      </c>
      <c r="H37" s="4" t="e">
        <f>LOOKUP($A37,Sheet1!O:O,Sheet1!P:P)</f>
        <v>#N/A</v>
      </c>
      <c r="I37" s="4">
        <f>LOOKUP($A37,Sheet1!Q:Q,Sheet1!R:R)</f>
        <v>119.75</v>
      </c>
      <c r="J37" s="4">
        <f>LOOKUP($A37,Sheet1!S:S,Sheet1!T:T)</f>
        <v>0.56083000000000005</v>
      </c>
      <c r="K37" s="4" t="e">
        <f>LOOKUP($A37,Sheet1!U:U,Sheet1!V:V)</f>
        <v>#N/A</v>
      </c>
      <c r="L37" s="4" t="e">
        <f>LOOKUP($A37,Sheet1!Y:Y,Sheet1!Z:Z)</f>
        <v>#N/A</v>
      </c>
      <c r="M37" s="4" t="e">
        <f>LOOKUP($A37,Sheet1!AA:AA,Sheet1!AB:AB)</f>
        <v>#N/A</v>
      </c>
    </row>
    <row r="38" spans="1:13" x14ac:dyDescent="0.2">
      <c r="A38" s="2">
        <v>26572</v>
      </c>
      <c r="B38" s="4" t="e">
        <f>LOOKUP($A38,Sheet1!A:A,Sheet1!B:B)</f>
        <v>#N/A</v>
      </c>
      <c r="C38" s="4">
        <f>LOOKUP($A38,Sheet1!C:C,Sheet1!D:D)</f>
        <v>4.87</v>
      </c>
      <c r="D38" s="4">
        <f>LOOKUP($A38,Sheet1!G:G,Sheet1!H:H)</f>
        <v>6.5419999999999998</v>
      </c>
      <c r="E38" s="4" t="e">
        <f>LOOKUP($A38,Sheet1!I:I,Sheet1!J:J)</f>
        <v>#N/A</v>
      </c>
      <c r="F38" s="4">
        <f>LOOKUP($A38,Sheet1!K:K,Sheet1!L:L)</f>
        <v>121.59</v>
      </c>
      <c r="G38" s="4">
        <f>LOOKUP($A38,Sheet1!M:M,Sheet1!N:N)</f>
        <v>110.55</v>
      </c>
      <c r="H38" s="4" t="e">
        <f>LOOKUP($A38,Sheet1!O:O,Sheet1!P:P)</f>
        <v>#N/A</v>
      </c>
      <c r="I38" s="4">
        <f>LOOKUP($A38,Sheet1!Q:Q,Sheet1!R:R)</f>
        <v>119.8</v>
      </c>
      <c r="J38" s="4">
        <f>LOOKUP($A38,Sheet1!S:S,Sheet1!T:T)</f>
        <v>0.58545999999999998</v>
      </c>
      <c r="K38" s="4" t="e">
        <f>LOOKUP($A38,Sheet1!U:U,Sheet1!V:V)</f>
        <v>#N/A</v>
      </c>
      <c r="L38" s="4" t="e">
        <f>LOOKUP($A38,Sheet1!Y:Y,Sheet1!Z:Z)</f>
        <v>#N/A</v>
      </c>
      <c r="M38" s="4" t="e">
        <f>LOOKUP($A38,Sheet1!AA:AA,Sheet1!AB:AB)</f>
        <v>#N/A</v>
      </c>
    </row>
    <row r="39" spans="1:13" x14ac:dyDescent="0.2">
      <c r="A39" s="2">
        <v>26603</v>
      </c>
      <c r="B39" s="4" t="e">
        <f>LOOKUP($A39,Sheet1!A:A,Sheet1!B:B)</f>
        <v>#N/A</v>
      </c>
      <c r="C39" s="4">
        <f>LOOKUP($A39,Sheet1!C:C,Sheet1!D:D)</f>
        <v>5.04</v>
      </c>
      <c r="D39" s="4">
        <f>LOOKUP($A39,Sheet1!G:G,Sheet1!H:H)</f>
        <v>6.4119999999999999</v>
      </c>
      <c r="E39" s="4" t="e">
        <f>LOOKUP($A39,Sheet1!I:I,Sheet1!J:J)</f>
        <v>#N/A</v>
      </c>
      <c r="F39" s="4">
        <f>LOOKUP($A39,Sheet1!K:K,Sheet1!L:L)</f>
        <v>122.38</v>
      </c>
      <c r="G39" s="4">
        <f>LOOKUP($A39,Sheet1!M:M,Sheet1!N:N)</f>
        <v>111.58</v>
      </c>
      <c r="H39" s="4" t="e">
        <f>LOOKUP($A39,Sheet1!O:O,Sheet1!P:P)</f>
        <v>#N/A</v>
      </c>
      <c r="I39" s="4">
        <f>LOOKUP($A39,Sheet1!Q:Q,Sheet1!R:R)</f>
        <v>120.89</v>
      </c>
      <c r="J39" s="4">
        <f>LOOKUP($A39,Sheet1!S:S,Sheet1!T:T)</f>
        <v>0.60314999999999996</v>
      </c>
      <c r="K39" s="4" t="e">
        <f>LOOKUP($A39,Sheet1!U:U,Sheet1!V:V)</f>
        <v>#N/A</v>
      </c>
      <c r="L39" s="4" t="e">
        <f>LOOKUP($A39,Sheet1!Y:Y,Sheet1!Z:Z)</f>
        <v>#N/A</v>
      </c>
      <c r="M39" s="4" t="e">
        <f>LOOKUP($A39,Sheet1!AA:AA,Sheet1!AB:AB)</f>
        <v>#N/A</v>
      </c>
    </row>
    <row r="40" spans="1:13" x14ac:dyDescent="0.2">
      <c r="A40" s="2">
        <v>26633</v>
      </c>
      <c r="B40" s="4" t="e">
        <f>LOOKUP($A40,Sheet1!A:A,Sheet1!B:B)</f>
        <v>#N/A</v>
      </c>
      <c r="C40" s="4">
        <f>LOOKUP($A40,Sheet1!C:C,Sheet1!D:D)</f>
        <v>5.0599999999999996</v>
      </c>
      <c r="D40" s="4">
        <f>LOOKUP($A40,Sheet1!G:G,Sheet1!H:H)</f>
        <v>6.282</v>
      </c>
      <c r="E40" s="4" t="e">
        <f>LOOKUP($A40,Sheet1!I:I,Sheet1!J:J)</f>
        <v>#N/A</v>
      </c>
      <c r="F40" s="4">
        <f>LOOKUP($A40,Sheet1!K:K,Sheet1!L:L)</f>
        <v>128.59</v>
      </c>
      <c r="G40" s="4">
        <f>LOOKUP($A40,Sheet1!M:M,Sheet1!N:N)</f>
        <v>116.67</v>
      </c>
      <c r="H40" s="4" t="e">
        <f>LOOKUP($A40,Sheet1!O:O,Sheet1!P:P)</f>
        <v>#N/A</v>
      </c>
      <c r="I40" s="4">
        <f>LOOKUP($A40,Sheet1!Q:Q,Sheet1!R:R)</f>
        <v>125.28</v>
      </c>
      <c r="J40" s="4">
        <f>LOOKUP($A40,Sheet1!S:S,Sheet1!T:T)</f>
        <v>0.70757999999999999</v>
      </c>
      <c r="K40" s="4" t="e">
        <f>LOOKUP($A40,Sheet1!U:U,Sheet1!V:V)</f>
        <v>#N/A</v>
      </c>
      <c r="L40" s="4" t="e">
        <f>LOOKUP($A40,Sheet1!Y:Y,Sheet1!Z:Z)</f>
        <v>#N/A</v>
      </c>
      <c r="M40" s="4" t="e">
        <f>LOOKUP($A40,Sheet1!AA:AA,Sheet1!AB:AB)</f>
        <v>#N/A</v>
      </c>
    </row>
    <row r="41" spans="1:13" x14ac:dyDescent="0.2">
      <c r="A41" s="2">
        <v>26664</v>
      </c>
      <c r="B41" s="4" t="e">
        <f>LOOKUP($A41,Sheet1!A:A,Sheet1!B:B)</f>
        <v>#N/A</v>
      </c>
      <c r="C41" s="4">
        <f>LOOKUP($A41,Sheet1!C:C,Sheet1!D:D)</f>
        <v>5.33</v>
      </c>
      <c r="D41" s="4">
        <f>LOOKUP($A41,Sheet1!G:G,Sheet1!H:H)</f>
        <v>6.4119999999999999</v>
      </c>
      <c r="E41" s="4" t="e">
        <f>LOOKUP($A41,Sheet1!I:I,Sheet1!J:J)</f>
        <v>#N/A</v>
      </c>
      <c r="F41" s="4">
        <f>LOOKUP($A41,Sheet1!K:K,Sheet1!L:L)</f>
        <v>130.74</v>
      </c>
      <c r="G41" s="4">
        <f>LOOKUP($A41,Sheet1!M:M,Sheet1!N:N)</f>
        <v>118.05</v>
      </c>
      <c r="H41" s="4" t="e">
        <f>LOOKUP($A41,Sheet1!O:O,Sheet1!P:P)</f>
        <v>#N/A</v>
      </c>
      <c r="I41" s="4">
        <f>LOOKUP($A41,Sheet1!Q:Q,Sheet1!R:R)</f>
        <v>127.34</v>
      </c>
      <c r="J41" s="4">
        <f>LOOKUP($A41,Sheet1!S:S,Sheet1!T:T)</f>
        <v>0.76995000000000002</v>
      </c>
      <c r="K41" s="4" t="e">
        <f>LOOKUP($A41,Sheet1!U:U,Sheet1!V:V)</f>
        <v>#N/A</v>
      </c>
      <c r="L41" s="4" t="e">
        <f>LOOKUP($A41,Sheet1!Y:Y,Sheet1!Z:Z)</f>
        <v>#N/A</v>
      </c>
      <c r="M41" s="4" t="e">
        <f>LOOKUP($A41,Sheet1!AA:AA,Sheet1!AB:AB)</f>
        <v>#N/A</v>
      </c>
    </row>
    <row r="42" spans="1:13" x14ac:dyDescent="0.2">
      <c r="A42" s="2">
        <v>26695</v>
      </c>
      <c r="B42" s="4" t="e">
        <f>LOOKUP($A42,Sheet1!A:A,Sheet1!B:B)</f>
        <v>#N/A</v>
      </c>
      <c r="C42" s="4">
        <f>LOOKUP($A42,Sheet1!C:C,Sheet1!D:D)</f>
        <v>5.9399999999999995</v>
      </c>
      <c r="D42" s="4">
        <f>LOOKUP($A42,Sheet1!G:G,Sheet1!H:H)</f>
        <v>6.5419999999999998</v>
      </c>
      <c r="E42" s="4" t="e">
        <f>LOOKUP($A42,Sheet1!I:I,Sheet1!J:J)</f>
        <v>#N/A</v>
      </c>
      <c r="F42" s="4">
        <f>LOOKUP($A42,Sheet1!K:K,Sheet1!L:L)</f>
        <v>130.82</v>
      </c>
      <c r="G42" s="4">
        <f>LOOKUP($A42,Sheet1!M:M,Sheet1!N:N)</f>
        <v>116.03</v>
      </c>
      <c r="H42" s="4" t="e">
        <f>LOOKUP($A42,Sheet1!O:O,Sheet1!P:P)</f>
        <v>#N/A</v>
      </c>
      <c r="I42" s="4">
        <f>LOOKUP($A42,Sheet1!Q:Q,Sheet1!R:R)</f>
        <v>124.55</v>
      </c>
      <c r="J42" s="4">
        <f>LOOKUP($A42,Sheet1!S:S,Sheet1!T:T)</f>
        <v>0.78154999999999997</v>
      </c>
      <c r="K42" s="4" t="e">
        <f>LOOKUP($A42,Sheet1!U:U,Sheet1!V:V)</f>
        <v>#N/A</v>
      </c>
      <c r="L42" s="4" t="e">
        <f>LOOKUP($A42,Sheet1!Y:Y,Sheet1!Z:Z)</f>
        <v>#N/A</v>
      </c>
      <c r="M42" s="4" t="e">
        <f>LOOKUP($A42,Sheet1!AA:AA,Sheet1!AB:AB)</f>
        <v>#N/A</v>
      </c>
    </row>
    <row r="43" spans="1:13" x14ac:dyDescent="0.2">
      <c r="A43" s="2">
        <v>26723</v>
      </c>
      <c r="B43" s="4" t="e">
        <f>LOOKUP($A43,Sheet1!A:A,Sheet1!B:B)</f>
        <v>#N/A</v>
      </c>
      <c r="C43" s="4">
        <f>LOOKUP($A43,Sheet1!C:C,Sheet1!D:D)</f>
        <v>6.58</v>
      </c>
      <c r="D43" s="4">
        <f>LOOKUP($A43,Sheet1!G:G,Sheet1!H:H)</f>
        <v>6.6420000000000003</v>
      </c>
      <c r="E43" s="4" t="e">
        <f>LOOKUP($A43,Sheet1!I:I,Sheet1!J:J)</f>
        <v>#N/A</v>
      </c>
      <c r="F43" s="4">
        <f>LOOKUP($A43,Sheet1!K:K,Sheet1!L:L)</f>
        <v>131.51</v>
      </c>
      <c r="G43" s="4">
        <f>LOOKUP($A43,Sheet1!M:M,Sheet1!N:N)</f>
        <v>111.68</v>
      </c>
      <c r="H43" s="4" t="e">
        <f>LOOKUP($A43,Sheet1!O:O,Sheet1!P:P)</f>
        <v>#N/A</v>
      </c>
      <c r="I43" s="4">
        <f>LOOKUP($A43,Sheet1!Q:Q,Sheet1!R:R)</f>
        <v>118.98</v>
      </c>
      <c r="J43" s="4">
        <f>LOOKUP($A43,Sheet1!S:S,Sheet1!T:T)</f>
        <v>0.83982999999999997</v>
      </c>
      <c r="K43" s="4" t="e">
        <f>LOOKUP($A43,Sheet1!U:U,Sheet1!V:V)</f>
        <v>#N/A</v>
      </c>
      <c r="L43" s="4" t="e">
        <f>LOOKUP($A43,Sheet1!Y:Y,Sheet1!Z:Z)</f>
        <v>#N/A</v>
      </c>
      <c r="M43" s="4" t="e">
        <f>LOOKUP($A43,Sheet1!AA:AA,Sheet1!AB:AB)</f>
        <v>#N/A</v>
      </c>
    </row>
    <row r="44" spans="1:13" x14ac:dyDescent="0.2">
      <c r="A44" s="2">
        <v>26754</v>
      </c>
      <c r="B44" s="4" t="e">
        <f>LOOKUP($A44,Sheet1!A:A,Sheet1!B:B)</f>
        <v>#N/A</v>
      </c>
      <c r="C44" s="4">
        <f>LOOKUP($A44,Sheet1!C:C,Sheet1!D:D)</f>
        <v>7.09</v>
      </c>
      <c r="D44" s="4">
        <f>LOOKUP($A44,Sheet1!G:G,Sheet1!H:H)</f>
        <v>6.7320000000000002</v>
      </c>
      <c r="E44" s="4" t="e">
        <f>LOOKUP($A44,Sheet1!I:I,Sheet1!J:J)</f>
        <v>#N/A</v>
      </c>
      <c r="F44" s="4">
        <f>LOOKUP($A44,Sheet1!K:K,Sheet1!L:L)</f>
        <v>131.47999999999999</v>
      </c>
      <c r="G44" s="4">
        <f>LOOKUP($A44,Sheet1!M:M,Sheet1!N:N)</f>
        <v>111.52</v>
      </c>
      <c r="H44" s="4" t="e">
        <f>LOOKUP($A44,Sheet1!O:O,Sheet1!P:P)</f>
        <v>#N/A</v>
      </c>
      <c r="I44" s="4">
        <f>LOOKUP($A44,Sheet1!Q:Q,Sheet1!R:R)</f>
        <v>117.54</v>
      </c>
      <c r="J44" s="4">
        <f>LOOKUP($A44,Sheet1!S:S,Sheet1!T:T)</f>
        <v>0.84658999999999995</v>
      </c>
      <c r="K44" s="4" t="e">
        <f>LOOKUP($A44,Sheet1!U:U,Sheet1!V:V)</f>
        <v>#N/A</v>
      </c>
      <c r="L44" s="4" t="e">
        <f>LOOKUP($A44,Sheet1!Y:Y,Sheet1!Z:Z)</f>
        <v>#N/A</v>
      </c>
      <c r="M44" s="4" t="e">
        <f>LOOKUP($A44,Sheet1!AA:AA,Sheet1!AB:AB)</f>
        <v>#N/A</v>
      </c>
    </row>
    <row r="45" spans="1:13" x14ac:dyDescent="0.2">
      <c r="A45" s="2">
        <v>26784</v>
      </c>
      <c r="B45" s="4" t="e">
        <f>LOOKUP($A45,Sheet1!A:A,Sheet1!B:B)</f>
        <v>#N/A</v>
      </c>
      <c r="C45" s="4">
        <f>LOOKUP($A45,Sheet1!C:C,Sheet1!D:D)</f>
        <v>7.12</v>
      </c>
      <c r="D45" s="4">
        <f>LOOKUP($A45,Sheet1!G:G,Sheet1!H:H)</f>
        <v>6.702</v>
      </c>
      <c r="E45" s="4" t="e">
        <f>LOOKUP($A45,Sheet1!I:I,Sheet1!J:J)</f>
        <v>#N/A</v>
      </c>
      <c r="F45" s="4">
        <f>LOOKUP($A45,Sheet1!K:K,Sheet1!L:L)</f>
        <v>124.63</v>
      </c>
      <c r="G45" s="4">
        <f>LOOKUP($A45,Sheet1!M:M,Sheet1!N:N)</f>
        <v>106.97</v>
      </c>
      <c r="H45" s="4" t="e">
        <f>LOOKUP($A45,Sheet1!O:O,Sheet1!P:P)</f>
        <v>#N/A</v>
      </c>
      <c r="I45" s="4">
        <f>LOOKUP($A45,Sheet1!Q:Q,Sheet1!R:R)</f>
        <v>112.93</v>
      </c>
      <c r="J45" s="4">
        <f>LOOKUP($A45,Sheet1!S:S,Sheet1!T:T)</f>
        <v>0.75304000000000004</v>
      </c>
      <c r="K45" s="4" t="e">
        <f>LOOKUP($A45,Sheet1!U:U,Sheet1!V:V)</f>
        <v>#N/A</v>
      </c>
      <c r="L45" s="4" t="e">
        <f>LOOKUP($A45,Sheet1!Y:Y,Sheet1!Z:Z)</f>
        <v>#N/A</v>
      </c>
      <c r="M45" s="4" t="e">
        <f>LOOKUP($A45,Sheet1!AA:AA,Sheet1!AB:AB)</f>
        <v>#N/A</v>
      </c>
    </row>
    <row r="46" spans="1:13" x14ac:dyDescent="0.2">
      <c r="A46" s="2">
        <v>26815</v>
      </c>
      <c r="B46" s="4" t="e">
        <f>LOOKUP($A46,Sheet1!A:A,Sheet1!B:B)</f>
        <v>#N/A</v>
      </c>
      <c r="C46" s="4">
        <f>LOOKUP($A46,Sheet1!C:C,Sheet1!D:D)</f>
        <v>7.84</v>
      </c>
      <c r="D46" s="4">
        <f>LOOKUP($A46,Sheet1!G:G,Sheet1!H:H)</f>
        <v>6.9320000000000004</v>
      </c>
      <c r="E46" s="4" t="e">
        <f>LOOKUP($A46,Sheet1!I:I,Sheet1!J:J)</f>
        <v>#N/A</v>
      </c>
      <c r="F46" s="4">
        <f>LOOKUP($A46,Sheet1!K:K,Sheet1!L:L)</f>
        <v>124.05</v>
      </c>
      <c r="G46" s="4">
        <f>LOOKUP($A46,Sheet1!M:M,Sheet1!N:N)</f>
        <v>104.95</v>
      </c>
      <c r="H46" s="4" t="e">
        <f>LOOKUP($A46,Sheet1!O:O,Sheet1!P:P)</f>
        <v>#N/A</v>
      </c>
      <c r="I46" s="4">
        <f>LOOKUP($A46,Sheet1!Q:Q,Sheet1!R:R)</f>
        <v>110.8</v>
      </c>
      <c r="J46" s="4">
        <f>LOOKUP($A46,Sheet1!S:S,Sheet1!T:T)</f>
        <v>0.77222999999999997</v>
      </c>
      <c r="K46" s="4" t="e">
        <f>LOOKUP($A46,Sheet1!U:U,Sheet1!V:V)</f>
        <v>#N/A</v>
      </c>
      <c r="L46" s="4" t="e">
        <f>LOOKUP($A46,Sheet1!Y:Y,Sheet1!Z:Z)</f>
        <v>#N/A</v>
      </c>
      <c r="M46" s="4" t="e">
        <f>LOOKUP($A46,Sheet1!AA:AA,Sheet1!AB:AB)</f>
        <v>#N/A</v>
      </c>
    </row>
    <row r="47" spans="1:13" x14ac:dyDescent="0.2">
      <c r="A47" s="2">
        <v>26845</v>
      </c>
      <c r="B47" s="4" t="e">
        <f>LOOKUP($A47,Sheet1!A:A,Sheet1!B:B)</f>
        <v>#N/A</v>
      </c>
      <c r="C47" s="4">
        <f>LOOKUP($A47,Sheet1!C:C,Sheet1!D:D)</f>
        <v>8.49</v>
      </c>
      <c r="D47" s="4">
        <f>LOOKUP($A47,Sheet1!G:G,Sheet1!H:H)</f>
        <v>6.9420000000000002</v>
      </c>
      <c r="E47" s="4" t="e">
        <f>LOOKUP($A47,Sheet1!I:I,Sheet1!J:J)</f>
        <v>#N/A</v>
      </c>
      <c r="F47" s="4">
        <f>LOOKUP($A47,Sheet1!K:K,Sheet1!L:L)</f>
        <v>124.61</v>
      </c>
      <c r="G47" s="4">
        <f>LOOKUP($A47,Sheet1!M:M,Sheet1!N:N)</f>
        <v>104.26</v>
      </c>
      <c r="H47" s="4" t="e">
        <f>LOOKUP($A47,Sheet1!O:O,Sheet1!P:P)</f>
        <v>#N/A</v>
      </c>
      <c r="I47" s="4">
        <f>LOOKUP($A47,Sheet1!Q:Q,Sheet1!R:R)</f>
        <v>110.94</v>
      </c>
      <c r="J47" s="4">
        <f>LOOKUP($A47,Sheet1!S:S,Sheet1!T:T)</f>
        <v>0.78832000000000002</v>
      </c>
      <c r="K47" s="4" t="e">
        <f>LOOKUP($A47,Sheet1!U:U,Sheet1!V:V)</f>
        <v>#N/A</v>
      </c>
      <c r="L47" s="4" t="e">
        <f>LOOKUP($A47,Sheet1!Y:Y,Sheet1!Z:Z)</f>
        <v>#N/A</v>
      </c>
      <c r="M47" s="4" t="e">
        <f>LOOKUP($A47,Sheet1!AA:AA,Sheet1!AB:AB)</f>
        <v>#N/A</v>
      </c>
    </row>
    <row r="48" spans="1:13" x14ac:dyDescent="0.2">
      <c r="A48" s="2">
        <v>26876</v>
      </c>
      <c r="B48" s="4" t="e">
        <f>LOOKUP($A48,Sheet1!A:A,Sheet1!B:B)</f>
        <v>#N/A</v>
      </c>
      <c r="C48" s="4">
        <f>LOOKUP($A48,Sheet1!C:C,Sheet1!D:D)</f>
        <v>10.4</v>
      </c>
      <c r="D48" s="4">
        <f>LOOKUP($A48,Sheet1!G:G,Sheet1!H:H)</f>
        <v>7.4320000000000004</v>
      </c>
      <c r="E48" s="4" t="e">
        <f>LOOKUP($A48,Sheet1!I:I,Sheet1!J:J)</f>
        <v>#N/A</v>
      </c>
      <c r="F48" s="4">
        <f>LOOKUP($A48,Sheet1!K:K,Sheet1!L:L)</f>
        <v>127.35</v>
      </c>
      <c r="G48" s="4">
        <f>LOOKUP($A48,Sheet1!M:M,Sheet1!N:N)</f>
        <v>108.22</v>
      </c>
      <c r="H48" s="4" t="e">
        <f>LOOKUP($A48,Sheet1!O:O,Sheet1!P:P)</f>
        <v>#N/A</v>
      </c>
      <c r="I48" s="4">
        <f>LOOKUP($A48,Sheet1!Q:Q,Sheet1!R:R)</f>
        <v>115.06</v>
      </c>
      <c r="J48" s="4">
        <f>LOOKUP($A48,Sheet1!S:S,Sheet1!T:T)</f>
        <v>0.82987</v>
      </c>
      <c r="K48" s="4" t="e">
        <f>LOOKUP($A48,Sheet1!U:U,Sheet1!V:V)</f>
        <v>#N/A</v>
      </c>
      <c r="L48" s="4" t="e">
        <f>LOOKUP($A48,Sheet1!Y:Y,Sheet1!Z:Z)</f>
        <v>#N/A</v>
      </c>
      <c r="M48" s="4" t="e">
        <f>LOOKUP($A48,Sheet1!AA:AA,Sheet1!AB:AB)</f>
        <v>#N/A</v>
      </c>
    </row>
    <row r="49" spans="1:13" x14ac:dyDescent="0.2">
      <c r="A49" s="2">
        <v>26907</v>
      </c>
      <c r="B49" s="4" t="e">
        <f>LOOKUP($A49,Sheet1!A:A,Sheet1!B:B)</f>
        <v>#N/A</v>
      </c>
      <c r="C49" s="4">
        <f>LOOKUP($A49,Sheet1!C:C,Sheet1!D:D)</f>
        <v>10.5</v>
      </c>
      <c r="D49" s="4">
        <f>LOOKUP($A49,Sheet1!G:G,Sheet1!H:H)</f>
        <v>7.2519999999999998</v>
      </c>
      <c r="E49" s="4" t="e">
        <f>LOOKUP($A49,Sheet1!I:I,Sheet1!J:J)</f>
        <v>#N/A</v>
      </c>
      <c r="F49" s="4">
        <f>LOOKUP($A49,Sheet1!K:K,Sheet1!L:L)</f>
        <v>121.82</v>
      </c>
      <c r="G49" s="4">
        <f>LOOKUP($A49,Sheet1!M:M,Sheet1!N:N)</f>
        <v>104.25</v>
      </c>
      <c r="H49" s="4" t="e">
        <f>LOOKUP($A49,Sheet1!O:O,Sheet1!P:P)</f>
        <v>#N/A</v>
      </c>
      <c r="I49" s="4">
        <f>LOOKUP($A49,Sheet1!Q:Q,Sheet1!R:R)</f>
        <v>111.26</v>
      </c>
      <c r="J49" s="4">
        <f>LOOKUP($A49,Sheet1!S:S,Sheet1!T:T)</f>
        <v>0.79003000000000001</v>
      </c>
      <c r="K49" s="4" t="e">
        <f>LOOKUP($A49,Sheet1!U:U,Sheet1!V:V)</f>
        <v>#N/A</v>
      </c>
      <c r="L49" s="4" t="e">
        <f>LOOKUP($A49,Sheet1!Y:Y,Sheet1!Z:Z)</f>
        <v>#N/A</v>
      </c>
      <c r="M49" s="4" t="e">
        <f>LOOKUP($A49,Sheet1!AA:AA,Sheet1!AB:AB)</f>
        <v>#N/A</v>
      </c>
    </row>
    <row r="50" spans="1:13" x14ac:dyDescent="0.2">
      <c r="A50" s="2">
        <v>26937</v>
      </c>
      <c r="B50" s="4" t="e">
        <f>LOOKUP($A50,Sheet1!A:A,Sheet1!B:B)</f>
        <v>#N/A</v>
      </c>
      <c r="C50" s="4">
        <f>LOOKUP($A50,Sheet1!C:C,Sheet1!D:D)</f>
        <v>10.78</v>
      </c>
      <c r="D50" s="4">
        <f>LOOKUP($A50,Sheet1!G:G,Sheet1!H:H)</f>
        <v>6.9020000000000001</v>
      </c>
      <c r="E50" s="4" t="e">
        <f>LOOKUP($A50,Sheet1!I:I,Sheet1!J:J)</f>
        <v>#N/A</v>
      </c>
      <c r="F50" s="4">
        <f>LOOKUP($A50,Sheet1!K:K,Sheet1!L:L)</f>
        <v>125.11</v>
      </c>
      <c r="G50" s="4">
        <f>LOOKUP($A50,Sheet1!M:M,Sheet1!N:N)</f>
        <v>108.43</v>
      </c>
      <c r="H50" s="4" t="e">
        <f>LOOKUP($A50,Sheet1!O:O,Sheet1!P:P)</f>
        <v>#N/A</v>
      </c>
      <c r="I50" s="4">
        <f>LOOKUP($A50,Sheet1!Q:Q,Sheet1!R:R)</f>
        <v>114.93</v>
      </c>
      <c r="J50" s="4">
        <f>LOOKUP($A50,Sheet1!S:S,Sheet1!T:T)</f>
        <v>0.74656</v>
      </c>
      <c r="K50" s="4" t="e">
        <f>LOOKUP($A50,Sheet1!U:U,Sheet1!V:V)</f>
        <v>#N/A</v>
      </c>
      <c r="L50" s="4" t="e">
        <f>LOOKUP($A50,Sheet1!Y:Y,Sheet1!Z:Z)</f>
        <v>#N/A</v>
      </c>
      <c r="M50" s="4" t="e">
        <f>LOOKUP($A50,Sheet1!AA:AA,Sheet1!AB:AB)</f>
        <v>#N/A</v>
      </c>
    </row>
    <row r="51" spans="1:13" x14ac:dyDescent="0.2">
      <c r="A51" s="2">
        <v>26968</v>
      </c>
      <c r="B51" s="4" t="e">
        <f>LOOKUP($A51,Sheet1!A:A,Sheet1!B:B)</f>
        <v>#N/A</v>
      </c>
      <c r="C51" s="4">
        <f>LOOKUP($A51,Sheet1!C:C,Sheet1!D:D)</f>
        <v>10.01</v>
      </c>
      <c r="D51" s="4">
        <f>LOOKUP($A51,Sheet1!G:G,Sheet1!H:H)</f>
        <v>6.7119999999999997</v>
      </c>
      <c r="E51" s="4" t="e">
        <f>LOOKUP($A51,Sheet1!I:I,Sheet1!J:J)</f>
        <v>#N/A</v>
      </c>
      <c r="F51" s="4">
        <f>LOOKUP($A51,Sheet1!K:K,Sheet1!L:L)</f>
        <v>126.14</v>
      </c>
      <c r="G51" s="4">
        <f>LOOKUP($A51,Sheet1!M:M,Sheet1!N:N)</f>
        <v>108.29</v>
      </c>
      <c r="H51" s="4" t="e">
        <f>LOOKUP($A51,Sheet1!O:O,Sheet1!P:P)</f>
        <v>#N/A</v>
      </c>
      <c r="I51" s="4">
        <f>LOOKUP($A51,Sheet1!Q:Q,Sheet1!R:R)</f>
        <v>115.65</v>
      </c>
      <c r="J51" s="4">
        <f>LOOKUP($A51,Sheet1!S:S,Sheet1!T:T)</f>
        <v>0.73773999999999995</v>
      </c>
      <c r="K51" s="4" t="e">
        <f>LOOKUP($A51,Sheet1!U:U,Sheet1!V:V)</f>
        <v>#N/A</v>
      </c>
      <c r="L51" s="4" t="e">
        <f>LOOKUP($A51,Sheet1!Y:Y,Sheet1!Z:Z)</f>
        <v>#N/A</v>
      </c>
      <c r="M51" s="4" t="e">
        <f>LOOKUP($A51,Sheet1!AA:AA,Sheet1!AB:AB)</f>
        <v>#N/A</v>
      </c>
    </row>
    <row r="52" spans="1:13" x14ac:dyDescent="0.2">
      <c r="A52" s="2">
        <v>26998</v>
      </c>
      <c r="B52" s="4" t="e">
        <f>LOOKUP($A52,Sheet1!A:A,Sheet1!B:B)</f>
        <v>#N/A</v>
      </c>
      <c r="C52" s="4">
        <f>LOOKUP($A52,Sheet1!C:C,Sheet1!D:D)</f>
        <v>10.029999999999999</v>
      </c>
      <c r="D52" s="4">
        <f>LOOKUP($A52,Sheet1!G:G,Sheet1!H:H)</f>
        <v>6.6920000000000002</v>
      </c>
      <c r="E52" s="4" t="e">
        <f>LOOKUP($A52,Sheet1!I:I,Sheet1!J:J)</f>
        <v>#N/A</v>
      </c>
      <c r="F52" s="4">
        <f>LOOKUP($A52,Sheet1!K:K,Sheet1!L:L)</f>
        <v>109.55</v>
      </c>
      <c r="G52" s="4">
        <f>LOOKUP($A52,Sheet1!M:M,Sheet1!N:N)</f>
        <v>95.96</v>
      </c>
      <c r="H52" s="4" t="e">
        <f>LOOKUP($A52,Sheet1!O:O,Sheet1!P:P)</f>
        <v>#N/A</v>
      </c>
      <c r="I52" s="4">
        <f>LOOKUP($A52,Sheet1!Q:Q,Sheet1!R:R)</f>
        <v>103.52</v>
      </c>
      <c r="J52" s="4">
        <f>LOOKUP($A52,Sheet1!S:S,Sheet1!T:T)</f>
        <v>0.63849</v>
      </c>
      <c r="K52" s="4" t="e">
        <f>LOOKUP($A52,Sheet1!U:U,Sheet1!V:V)</f>
        <v>#N/A</v>
      </c>
      <c r="L52" s="4" t="e">
        <f>LOOKUP($A52,Sheet1!Y:Y,Sheet1!Z:Z)</f>
        <v>#N/A</v>
      </c>
      <c r="M52" s="4" t="e">
        <f>LOOKUP($A52,Sheet1!AA:AA,Sheet1!AB:AB)</f>
        <v>#N/A</v>
      </c>
    </row>
    <row r="53" spans="1:13" x14ac:dyDescent="0.2">
      <c r="A53" s="2">
        <v>27029</v>
      </c>
      <c r="B53" s="4" t="e">
        <f>LOOKUP($A53,Sheet1!A:A,Sheet1!B:B)</f>
        <v>#N/A</v>
      </c>
      <c r="C53" s="4">
        <f>LOOKUP($A53,Sheet1!C:C,Sheet1!D:D)</f>
        <v>9.9499999999999993</v>
      </c>
      <c r="D53" s="4">
        <f>LOOKUP($A53,Sheet1!G:G,Sheet1!H:H)</f>
        <v>6.9020000000000001</v>
      </c>
      <c r="E53" s="4" t="e">
        <f>LOOKUP($A53,Sheet1!I:I,Sheet1!J:J)</f>
        <v>#N/A</v>
      </c>
      <c r="F53" s="4">
        <f>LOOKUP($A53,Sheet1!K:K,Sheet1!L:L)</f>
        <v>108.41</v>
      </c>
      <c r="G53" s="4">
        <f>LOOKUP($A53,Sheet1!M:M,Sheet1!N:N)</f>
        <v>97.55</v>
      </c>
      <c r="H53" s="4" t="e">
        <f>LOOKUP($A53,Sheet1!O:O,Sheet1!P:P)</f>
        <v>#N/A</v>
      </c>
      <c r="I53" s="4">
        <f>LOOKUP($A53,Sheet1!Q:Q,Sheet1!R:R)</f>
        <v>104.93</v>
      </c>
      <c r="J53" s="4">
        <f>LOOKUP($A53,Sheet1!S:S,Sheet1!T:T)</f>
        <v>0.60185</v>
      </c>
      <c r="K53" s="4" t="e">
        <f>LOOKUP($A53,Sheet1!U:U,Sheet1!V:V)</f>
        <v>#N/A</v>
      </c>
      <c r="L53" s="4" t="e">
        <f>LOOKUP($A53,Sheet1!Y:Y,Sheet1!Z:Z)</f>
        <v>#N/A</v>
      </c>
      <c r="M53" s="4" t="e">
        <f>LOOKUP($A53,Sheet1!AA:AA,Sheet1!AB:AB)</f>
        <v>#N/A</v>
      </c>
    </row>
    <row r="54" spans="1:13" x14ac:dyDescent="0.2">
      <c r="A54" s="2">
        <v>27060</v>
      </c>
      <c r="B54" s="4" t="e">
        <f>LOOKUP($A54,Sheet1!A:A,Sheet1!B:B)</f>
        <v>#N/A</v>
      </c>
      <c r="C54" s="4">
        <f>LOOKUP($A54,Sheet1!C:C,Sheet1!D:D)</f>
        <v>9.65</v>
      </c>
      <c r="D54" s="4">
        <f>LOOKUP($A54,Sheet1!G:G,Sheet1!H:H)</f>
        <v>7.0019999999999998</v>
      </c>
      <c r="E54" s="4" t="e">
        <f>LOOKUP($A54,Sheet1!I:I,Sheet1!J:J)</f>
        <v>#N/A</v>
      </c>
      <c r="F54" s="4">
        <f>LOOKUP($A54,Sheet1!K:K,Sheet1!L:L)</f>
        <v>109.01</v>
      </c>
      <c r="G54" s="4">
        <f>LOOKUP($A54,Sheet1!M:M,Sheet1!N:N)</f>
        <v>96.57</v>
      </c>
      <c r="H54" s="4" t="e">
        <f>LOOKUP($A54,Sheet1!O:O,Sheet1!P:P)</f>
        <v>#N/A</v>
      </c>
      <c r="I54" s="4">
        <f>LOOKUP($A54,Sheet1!Q:Q,Sheet1!R:R)</f>
        <v>103.5</v>
      </c>
      <c r="J54" s="4">
        <f>LOOKUP($A54,Sheet1!S:S,Sheet1!T:T)</f>
        <v>0.59977999999999998</v>
      </c>
      <c r="K54" s="4" t="e">
        <f>LOOKUP($A54,Sheet1!U:U,Sheet1!V:V)</f>
        <v>#N/A</v>
      </c>
      <c r="L54" s="4" t="e">
        <f>LOOKUP($A54,Sheet1!Y:Y,Sheet1!Z:Z)</f>
        <v>#N/A</v>
      </c>
      <c r="M54" s="4" t="e">
        <f>LOOKUP($A54,Sheet1!AA:AA,Sheet1!AB:AB)</f>
        <v>#N/A</v>
      </c>
    </row>
    <row r="55" spans="1:13" x14ac:dyDescent="0.2">
      <c r="A55" s="2">
        <v>27088</v>
      </c>
      <c r="B55" s="4" t="e">
        <f>LOOKUP($A55,Sheet1!A:A,Sheet1!B:B)</f>
        <v>#N/A</v>
      </c>
      <c r="C55" s="4">
        <f>LOOKUP($A55,Sheet1!C:C,Sheet1!D:D)</f>
        <v>8.9700000000000006</v>
      </c>
      <c r="D55" s="4">
        <f>LOOKUP($A55,Sheet1!G:G,Sheet1!H:H)</f>
        <v>7.0119999999999996</v>
      </c>
      <c r="E55" s="4" t="e">
        <f>LOOKUP($A55,Sheet1!I:I,Sheet1!J:J)</f>
        <v>#N/A</v>
      </c>
      <c r="F55" s="4">
        <f>LOOKUP($A55,Sheet1!K:K,Sheet1!L:L)</f>
        <v>110.46</v>
      </c>
      <c r="G55" s="4">
        <f>LOOKUP($A55,Sheet1!M:M,Sheet1!N:N)</f>
        <v>96.22</v>
      </c>
      <c r="H55" s="4" t="e">
        <f>LOOKUP($A55,Sheet1!O:O,Sheet1!P:P)</f>
        <v>#N/A</v>
      </c>
      <c r="I55" s="4">
        <f>LOOKUP($A55,Sheet1!Q:Q,Sheet1!R:R)</f>
        <v>103.6</v>
      </c>
      <c r="J55" s="4">
        <f>LOOKUP($A55,Sheet1!S:S,Sheet1!T:T)</f>
        <v>0.61934</v>
      </c>
      <c r="K55" s="4" t="e">
        <f>LOOKUP($A55,Sheet1!U:U,Sheet1!V:V)</f>
        <v>#N/A</v>
      </c>
      <c r="L55" s="4" t="e">
        <f>LOOKUP($A55,Sheet1!Y:Y,Sheet1!Z:Z)</f>
        <v>#N/A</v>
      </c>
      <c r="M55" s="4" t="e">
        <f>LOOKUP($A55,Sheet1!AA:AA,Sheet1!AB:AB)</f>
        <v>#N/A</v>
      </c>
    </row>
    <row r="56" spans="1:13" x14ac:dyDescent="0.2">
      <c r="A56" s="2">
        <v>27119</v>
      </c>
      <c r="B56" s="4" t="e">
        <f>LOOKUP($A56,Sheet1!A:A,Sheet1!B:B)</f>
        <v>#N/A</v>
      </c>
      <c r="C56" s="4">
        <f>LOOKUP($A56,Sheet1!C:C,Sheet1!D:D)</f>
        <v>9.35</v>
      </c>
      <c r="D56" s="4">
        <f>LOOKUP($A56,Sheet1!G:G,Sheet1!H:H)</f>
        <v>7.4119999999999999</v>
      </c>
      <c r="E56" s="4" t="e">
        <f>LOOKUP($A56,Sheet1!I:I,Sheet1!J:J)</f>
        <v>#N/A</v>
      </c>
      <c r="F56" s="4">
        <f>LOOKUP($A56,Sheet1!K:K,Sheet1!L:L)</f>
        <v>107.42</v>
      </c>
      <c r="G56" s="4">
        <f>LOOKUP($A56,Sheet1!M:M,Sheet1!N:N)</f>
        <v>93.98</v>
      </c>
      <c r="H56" s="4" t="e">
        <f>LOOKUP($A56,Sheet1!O:O,Sheet1!P:P)</f>
        <v>#N/A</v>
      </c>
      <c r="I56" s="4">
        <f>LOOKUP($A56,Sheet1!Q:Q,Sheet1!R:R)</f>
        <v>100.89</v>
      </c>
      <c r="J56" s="4">
        <f>LOOKUP($A56,Sheet1!S:S,Sheet1!T:T)</f>
        <v>0.62822999999999996</v>
      </c>
      <c r="K56" s="4" t="e">
        <f>LOOKUP($A56,Sheet1!U:U,Sheet1!V:V)</f>
        <v>#N/A</v>
      </c>
      <c r="L56" s="4" t="e">
        <f>LOOKUP($A56,Sheet1!Y:Y,Sheet1!Z:Z)</f>
        <v>#N/A</v>
      </c>
      <c r="M56" s="4" t="e">
        <f>LOOKUP($A56,Sheet1!AA:AA,Sheet1!AB:AB)</f>
        <v>#N/A</v>
      </c>
    </row>
    <row r="57" spans="1:13" x14ac:dyDescent="0.2">
      <c r="A57" s="2">
        <v>27149</v>
      </c>
      <c r="B57" s="4" t="e">
        <f>LOOKUP($A57,Sheet1!A:A,Sheet1!B:B)</f>
        <v>#N/A</v>
      </c>
      <c r="C57" s="4">
        <f>LOOKUP($A57,Sheet1!C:C,Sheet1!D:D)</f>
        <v>10.51</v>
      </c>
      <c r="D57" s="4">
        <f>LOOKUP($A57,Sheet1!G:G,Sheet1!H:H)</f>
        <v>7.6619999999999999</v>
      </c>
      <c r="E57" s="4" t="e">
        <f>LOOKUP($A57,Sheet1!I:I,Sheet1!J:J)</f>
        <v>#N/A</v>
      </c>
      <c r="F57" s="4">
        <f>LOOKUP($A57,Sheet1!K:K,Sheet1!L:L)</f>
        <v>105.38</v>
      </c>
      <c r="G57" s="4">
        <f>LOOKUP($A57,Sheet1!M:M,Sheet1!N:N)</f>
        <v>90.31</v>
      </c>
      <c r="H57" s="4" t="e">
        <f>LOOKUP($A57,Sheet1!O:O,Sheet1!P:P)</f>
        <v>#N/A</v>
      </c>
      <c r="I57" s="4">
        <f>LOOKUP($A57,Sheet1!Q:Q,Sheet1!R:R)</f>
        <v>96.65</v>
      </c>
      <c r="J57" s="4">
        <f>LOOKUP($A57,Sheet1!S:S,Sheet1!T:T)</f>
        <v>0.63893999999999995</v>
      </c>
      <c r="K57" s="4" t="e">
        <f>LOOKUP($A57,Sheet1!U:U,Sheet1!V:V)</f>
        <v>#N/A</v>
      </c>
      <c r="L57" s="4" t="e">
        <f>LOOKUP($A57,Sheet1!Y:Y,Sheet1!Z:Z)</f>
        <v>#N/A</v>
      </c>
      <c r="M57" s="4" t="e">
        <f>LOOKUP($A57,Sheet1!AA:AA,Sheet1!AB:AB)</f>
        <v>#N/A</v>
      </c>
    </row>
    <row r="58" spans="1:13" x14ac:dyDescent="0.2">
      <c r="A58" s="2">
        <v>27180</v>
      </c>
      <c r="B58" s="4" t="e">
        <f>LOOKUP($A58,Sheet1!A:A,Sheet1!B:B)</f>
        <v>#N/A</v>
      </c>
      <c r="C58" s="4">
        <f>LOOKUP($A58,Sheet1!C:C,Sheet1!D:D)</f>
        <v>11.31</v>
      </c>
      <c r="D58" s="4">
        <f>LOOKUP($A58,Sheet1!G:G,Sheet1!H:H)</f>
        <v>7.5220000000000002</v>
      </c>
      <c r="E58" s="4" t="e">
        <f>LOOKUP($A58,Sheet1!I:I,Sheet1!J:J)</f>
        <v>#N/A</v>
      </c>
      <c r="F58" s="4">
        <f>LOOKUP($A58,Sheet1!K:K,Sheet1!L:L)</f>
        <v>100.89</v>
      </c>
      <c r="G58" s="4">
        <f>LOOKUP($A58,Sheet1!M:M,Sheet1!N:N)</f>
        <v>87.28</v>
      </c>
      <c r="H58" s="4" t="e">
        <f>LOOKUP($A58,Sheet1!O:O,Sheet1!P:P)</f>
        <v>#N/A</v>
      </c>
      <c r="I58" s="4">
        <f>LOOKUP($A58,Sheet1!Q:Q,Sheet1!R:R)</f>
        <v>93.07</v>
      </c>
      <c r="J58" s="4">
        <f>LOOKUP($A58,Sheet1!S:S,Sheet1!T:T)</f>
        <v>0.66002000000000005</v>
      </c>
      <c r="K58" s="4" t="e">
        <f>LOOKUP($A58,Sheet1!U:U,Sheet1!V:V)</f>
        <v>#N/A</v>
      </c>
      <c r="L58" s="4" t="e">
        <f>LOOKUP($A58,Sheet1!Y:Y,Sheet1!Z:Z)</f>
        <v>#N/A</v>
      </c>
      <c r="M58" s="4" t="e">
        <f>LOOKUP($A58,Sheet1!AA:AA,Sheet1!AB:AB)</f>
        <v>#N/A</v>
      </c>
    </row>
    <row r="59" spans="1:13" x14ac:dyDescent="0.2">
      <c r="A59" s="2">
        <v>27210</v>
      </c>
      <c r="B59" s="4" t="e">
        <f>LOOKUP($A59,Sheet1!A:A,Sheet1!B:B)</f>
        <v>#N/A</v>
      </c>
      <c r="C59" s="4">
        <f>LOOKUP($A59,Sheet1!C:C,Sheet1!D:D)</f>
        <v>11.93</v>
      </c>
      <c r="D59" s="4">
        <f>LOOKUP($A59,Sheet1!G:G,Sheet1!H:H)</f>
        <v>7.6420000000000003</v>
      </c>
      <c r="E59" s="4" t="e">
        <f>LOOKUP($A59,Sheet1!I:I,Sheet1!J:J)</f>
        <v>#N/A</v>
      </c>
      <c r="F59" s="4">
        <f>LOOKUP($A59,Sheet1!K:K,Sheet1!L:L)</f>
        <v>97.48</v>
      </c>
      <c r="G59" s="4">
        <f>LOOKUP($A59,Sheet1!M:M,Sheet1!N:N)</f>
        <v>86</v>
      </c>
      <c r="H59" s="4" t="e">
        <f>LOOKUP($A59,Sheet1!O:O,Sheet1!P:P)</f>
        <v>#N/A</v>
      </c>
      <c r="I59" s="4">
        <f>LOOKUP($A59,Sheet1!Q:Q,Sheet1!R:R)</f>
        <v>91.22</v>
      </c>
      <c r="J59" s="4">
        <f>LOOKUP($A59,Sheet1!S:S,Sheet1!T:T)</f>
        <v>0.63610999999999995</v>
      </c>
      <c r="K59" s="4" t="e">
        <f>LOOKUP($A59,Sheet1!U:U,Sheet1!V:V)</f>
        <v>#N/A</v>
      </c>
      <c r="L59" s="4" t="e">
        <f>LOOKUP($A59,Sheet1!Y:Y,Sheet1!Z:Z)</f>
        <v>#N/A</v>
      </c>
      <c r="M59" s="4" t="e">
        <f>LOOKUP($A59,Sheet1!AA:AA,Sheet1!AB:AB)</f>
        <v>#N/A</v>
      </c>
    </row>
    <row r="60" spans="1:13" x14ac:dyDescent="0.2">
      <c r="A60" s="2">
        <v>27241</v>
      </c>
      <c r="B60" s="4" t="e">
        <f>LOOKUP($A60,Sheet1!A:A,Sheet1!B:B)</f>
        <v>#N/A</v>
      </c>
      <c r="C60" s="4">
        <f>LOOKUP($A60,Sheet1!C:C,Sheet1!D:D)</f>
        <v>12.92</v>
      </c>
      <c r="D60" s="4">
        <f>LOOKUP($A60,Sheet1!G:G,Sheet1!H:H)</f>
        <v>7.8920000000000003</v>
      </c>
      <c r="E60" s="4" t="e">
        <f>LOOKUP($A60,Sheet1!I:I,Sheet1!J:J)</f>
        <v>#N/A</v>
      </c>
      <c r="F60" s="4">
        <f>LOOKUP($A60,Sheet1!K:K,Sheet1!L:L)</f>
        <v>91.46</v>
      </c>
      <c r="G60" s="4">
        <f>LOOKUP($A60,Sheet1!M:M,Sheet1!N:N)</f>
        <v>79.31</v>
      </c>
      <c r="H60" s="4" t="e">
        <f>LOOKUP($A60,Sheet1!O:O,Sheet1!P:P)</f>
        <v>#N/A</v>
      </c>
      <c r="I60" s="4">
        <f>LOOKUP($A60,Sheet1!Q:Q,Sheet1!R:R)</f>
        <v>84.58</v>
      </c>
      <c r="J60" s="4">
        <f>LOOKUP($A60,Sheet1!S:S,Sheet1!T:T)</f>
        <v>0.57265999999999995</v>
      </c>
      <c r="K60" s="4" t="e">
        <f>LOOKUP($A60,Sheet1!U:U,Sheet1!V:V)</f>
        <v>#N/A</v>
      </c>
      <c r="L60" s="4" t="e">
        <f>LOOKUP($A60,Sheet1!Y:Y,Sheet1!Z:Z)</f>
        <v>#N/A</v>
      </c>
      <c r="M60" s="4" t="e">
        <f>LOOKUP($A60,Sheet1!AA:AA,Sheet1!AB:AB)</f>
        <v>#N/A</v>
      </c>
    </row>
    <row r="61" spans="1:13" x14ac:dyDescent="0.2">
      <c r="A61" s="2">
        <v>27272</v>
      </c>
      <c r="B61" s="4" t="e">
        <f>LOOKUP($A61,Sheet1!A:A,Sheet1!B:B)</f>
        <v>#N/A</v>
      </c>
      <c r="C61" s="4">
        <f>LOOKUP($A61,Sheet1!C:C,Sheet1!D:D)</f>
        <v>12.01</v>
      </c>
      <c r="D61" s="4">
        <f>LOOKUP($A61,Sheet1!G:G,Sheet1!H:H)</f>
        <v>8.1120000000000001</v>
      </c>
      <c r="E61" s="4" t="e">
        <f>LOOKUP($A61,Sheet1!I:I,Sheet1!J:J)</f>
        <v>#N/A</v>
      </c>
      <c r="F61" s="4">
        <f>LOOKUP($A61,Sheet1!K:K,Sheet1!L:L)</f>
        <v>82.39</v>
      </c>
      <c r="G61" s="4">
        <f>LOOKUP($A61,Sheet1!M:M,Sheet1!N:N)</f>
        <v>72.150000000000006</v>
      </c>
      <c r="H61" s="4" t="e">
        <f>LOOKUP($A61,Sheet1!O:O,Sheet1!P:P)</f>
        <v>#N/A</v>
      </c>
      <c r="I61" s="4">
        <f>LOOKUP($A61,Sheet1!Q:Q,Sheet1!R:R)</f>
        <v>76.89</v>
      </c>
      <c r="J61" s="4">
        <f>LOOKUP($A61,Sheet1!S:S,Sheet1!T:T)</f>
        <v>0.50844</v>
      </c>
      <c r="K61" s="4" t="e">
        <f>LOOKUP($A61,Sheet1!U:U,Sheet1!V:V)</f>
        <v>#N/A</v>
      </c>
      <c r="L61" s="4" t="e">
        <f>LOOKUP($A61,Sheet1!Y:Y,Sheet1!Z:Z)</f>
        <v>#N/A</v>
      </c>
      <c r="M61" s="4" t="e">
        <f>LOOKUP($A61,Sheet1!AA:AA,Sheet1!AB:AB)</f>
        <v>#N/A</v>
      </c>
    </row>
    <row r="62" spans="1:13" x14ac:dyDescent="0.2">
      <c r="A62" s="2">
        <v>27302</v>
      </c>
      <c r="B62" s="4" t="e">
        <f>LOOKUP($A62,Sheet1!A:A,Sheet1!B:B)</f>
        <v>#N/A</v>
      </c>
      <c r="C62" s="4">
        <f>LOOKUP($A62,Sheet1!C:C,Sheet1!D:D)</f>
        <v>11.34</v>
      </c>
      <c r="D62" s="4">
        <f>LOOKUP($A62,Sheet1!G:G,Sheet1!H:H)</f>
        <v>7.9420000000000002</v>
      </c>
      <c r="E62" s="4" t="e">
        <f>LOOKUP($A62,Sheet1!I:I,Sheet1!J:J)</f>
        <v>#N/A</v>
      </c>
      <c r="F62" s="4">
        <f>LOOKUP($A62,Sheet1!K:K,Sheet1!L:L)</f>
        <v>74.45</v>
      </c>
      <c r="G62" s="4">
        <f>LOOKUP($A62,Sheet1!M:M,Sheet1!N:N)</f>
        <v>63.54</v>
      </c>
      <c r="H62" s="4" t="e">
        <f>LOOKUP($A62,Sheet1!O:O,Sheet1!P:P)</f>
        <v>#N/A</v>
      </c>
      <c r="I62" s="4">
        <f>LOOKUP($A62,Sheet1!Q:Q,Sheet1!R:R)</f>
        <v>68.08</v>
      </c>
      <c r="J62" s="4">
        <f>LOOKUP($A62,Sheet1!S:S,Sheet1!T:T)</f>
        <v>0.51066999999999996</v>
      </c>
      <c r="K62" s="4" t="e">
        <f>LOOKUP($A62,Sheet1!U:U,Sheet1!V:V)</f>
        <v>#N/A</v>
      </c>
      <c r="L62" s="4" t="e">
        <f>LOOKUP($A62,Sheet1!Y:Y,Sheet1!Z:Z)</f>
        <v>#N/A</v>
      </c>
      <c r="M62" s="4" t="e">
        <f>LOOKUP($A62,Sheet1!AA:AA,Sheet1!AB:AB)</f>
        <v>#N/A</v>
      </c>
    </row>
    <row r="63" spans="1:13" x14ac:dyDescent="0.2">
      <c r="A63" s="2">
        <v>27333</v>
      </c>
      <c r="B63" s="4" t="e">
        <f>LOOKUP($A63,Sheet1!A:A,Sheet1!B:B)</f>
        <v>#N/A</v>
      </c>
      <c r="C63" s="4">
        <f>LOOKUP($A63,Sheet1!C:C,Sheet1!D:D)</f>
        <v>10.06</v>
      </c>
      <c r="D63" s="4">
        <f>LOOKUP($A63,Sheet1!G:G,Sheet1!H:H)</f>
        <v>7.7919999999999998</v>
      </c>
      <c r="E63" s="4" t="e">
        <f>LOOKUP($A63,Sheet1!I:I,Sheet1!J:J)</f>
        <v>#N/A</v>
      </c>
      <c r="F63" s="4">
        <f>LOOKUP($A63,Sheet1!K:K,Sheet1!L:L)</f>
        <v>81.33</v>
      </c>
      <c r="G63" s="4">
        <f>LOOKUP($A63,Sheet1!M:M,Sheet1!N:N)</f>
        <v>73.900000000000006</v>
      </c>
      <c r="H63" s="4" t="e">
        <f>LOOKUP($A63,Sheet1!O:O,Sheet1!P:P)</f>
        <v>#N/A</v>
      </c>
      <c r="I63" s="4">
        <f>LOOKUP($A63,Sheet1!Q:Q,Sheet1!R:R)</f>
        <v>79.040000000000006</v>
      </c>
      <c r="J63" s="4">
        <f>LOOKUP($A63,Sheet1!S:S,Sheet1!T:T)</f>
        <v>0.46934999999999999</v>
      </c>
      <c r="K63" s="4" t="e">
        <f>LOOKUP($A63,Sheet1!U:U,Sheet1!V:V)</f>
        <v>#N/A</v>
      </c>
      <c r="L63" s="4" t="e">
        <f>LOOKUP($A63,Sheet1!Y:Y,Sheet1!Z:Z)</f>
        <v>#N/A</v>
      </c>
      <c r="M63" s="4" t="e">
        <f>LOOKUP($A63,Sheet1!AA:AA,Sheet1!AB:AB)</f>
        <v>#N/A</v>
      </c>
    </row>
    <row r="64" spans="1:13" x14ac:dyDescent="0.2">
      <c r="A64" s="2">
        <v>27363</v>
      </c>
      <c r="B64" s="4" t="e">
        <f>LOOKUP($A64,Sheet1!A:A,Sheet1!B:B)</f>
        <v>#N/A</v>
      </c>
      <c r="C64" s="4">
        <f>LOOKUP($A64,Sheet1!C:C,Sheet1!D:D)</f>
        <v>9.4499999999999993</v>
      </c>
      <c r="D64" s="4">
        <f>LOOKUP($A64,Sheet1!G:G,Sheet1!H:H)</f>
        <v>7.6420000000000003</v>
      </c>
      <c r="E64" s="4" t="e">
        <f>LOOKUP($A64,Sheet1!I:I,Sheet1!J:J)</f>
        <v>#N/A</v>
      </c>
      <c r="F64" s="4">
        <f>LOOKUP($A64,Sheet1!K:K,Sheet1!L:L)</f>
        <v>79.81</v>
      </c>
      <c r="G64" s="4">
        <f>LOOKUP($A64,Sheet1!M:M,Sheet1!N:N)</f>
        <v>69.97</v>
      </c>
      <c r="H64" s="4" t="e">
        <f>LOOKUP($A64,Sheet1!O:O,Sheet1!P:P)</f>
        <v>#N/A</v>
      </c>
      <c r="I64" s="4">
        <f>LOOKUP($A64,Sheet1!Q:Q,Sheet1!R:R)</f>
        <v>75.03</v>
      </c>
      <c r="J64" s="4">
        <f>LOOKUP($A64,Sheet1!S:S,Sheet1!T:T)</f>
        <v>0.51634999999999998</v>
      </c>
      <c r="K64" s="4" t="e">
        <f>LOOKUP($A64,Sheet1!U:U,Sheet1!V:V)</f>
        <v>#N/A</v>
      </c>
      <c r="L64" s="4" t="e">
        <f>LOOKUP($A64,Sheet1!Y:Y,Sheet1!Z:Z)</f>
        <v>#N/A</v>
      </c>
      <c r="M64" s="4" t="e">
        <f>LOOKUP($A64,Sheet1!AA:AA,Sheet1!AB:AB)</f>
        <v>#N/A</v>
      </c>
    </row>
    <row r="65" spans="1:13" x14ac:dyDescent="0.2">
      <c r="A65" s="2">
        <v>27394</v>
      </c>
      <c r="B65" s="4" t="e">
        <f>LOOKUP($A65,Sheet1!A:A,Sheet1!B:B)</f>
        <v>#N/A</v>
      </c>
      <c r="C65" s="4">
        <f>LOOKUP($A65,Sheet1!C:C,Sheet1!D:D)</f>
        <v>8.5299999999999994</v>
      </c>
      <c r="D65" s="4">
        <f>LOOKUP($A65,Sheet1!G:G,Sheet1!H:H)</f>
        <v>7.4020000000000001</v>
      </c>
      <c r="E65" s="4" t="e">
        <f>LOOKUP($A65,Sheet1!I:I,Sheet1!J:J)</f>
        <v>#N/A</v>
      </c>
      <c r="F65" s="4">
        <f>LOOKUP($A65,Sheet1!K:K,Sheet1!L:L)</f>
        <v>78.239999999999995</v>
      </c>
      <c r="G65" s="4">
        <f>LOOKUP($A65,Sheet1!M:M,Sheet1!N:N)</f>
        <v>68.56</v>
      </c>
      <c r="H65" s="4" t="e">
        <f>LOOKUP($A65,Sheet1!O:O,Sheet1!P:P)</f>
        <v>#N/A</v>
      </c>
      <c r="I65" s="4">
        <f>LOOKUP($A65,Sheet1!Q:Q,Sheet1!R:R)</f>
        <v>73.599999999999994</v>
      </c>
      <c r="J65" s="4">
        <f>LOOKUP($A65,Sheet1!S:S,Sheet1!T:T)</f>
        <v>0.49445</v>
      </c>
      <c r="K65" s="4" t="e">
        <f>LOOKUP($A65,Sheet1!U:U,Sheet1!V:V)</f>
        <v>#N/A</v>
      </c>
      <c r="L65" s="4" t="e">
        <f>LOOKUP($A65,Sheet1!Y:Y,Sheet1!Z:Z)</f>
        <v>#N/A</v>
      </c>
      <c r="M65" s="4" t="e">
        <f>LOOKUP($A65,Sheet1!AA:AA,Sheet1!AB:AB)</f>
        <v>#N/A</v>
      </c>
    </row>
    <row r="66" spans="1:13" x14ac:dyDescent="0.2">
      <c r="A66" s="2">
        <v>27425</v>
      </c>
      <c r="B66" s="4" t="e">
        <f>LOOKUP($A66,Sheet1!A:A,Sheet1!B:B)</f>
        <v>#N/A</v>
      </c>
      <c r="C66" s="4">
        <f>LOOKUP($A66,Sheet1!C:C,Sheet1!D:D)</f>
        <v>7.13</v>
      </c>
      <c r="D66" s="4">
        <f>LOOKUP($A66,Sheet1!G:G,Sheet1!H:H)</f>
        <v>7.532</v>
      </c>
      <c r="E66" s="4" t="e">
        <f>LOOKUP($A66,Sheet1!I:I,Sheet1!J:J)</f>
        <v>#N/A</v>
      </c>
      <c r="F66" s="4">
        <f>LOOKUP($A66,Sheet1!K:K,Sheet1!L:L)</f>
        <v>89.4</v>
      </c>
      <c r="G66" s="4">
        <f>LOOKUP($A66,Sheet1!M:M,Sheet1!N:N)</f>
        <v>76.98</v>
      </c>
      <c r="H66" s="4" t="e">
        <f>LOOKUP($A66,Sheet1!O:O,Sheet1!P:P)</f>
        <v>#N/A</v>
      </c>
      <c r="I66" s="4">
        <f>LOOKUP($A66,Sheet1!Q:Q,Sheet1!R:R)</f>
        <v>82.5</v>
      </c>
      <c r="J66" s="4">
        <f>LOOKUP($A66,Sheet1!S:S,Sheet1!T:T)</f>
        <v>0.51898999999999995</v>
      </c>
      <c r="K66" s="4" t="e">
        <f>LOOKUP($A66,Sheet1!U:U,Sheet1!V:V)</f>
        <v>#N/A</v>
      </c>
      <c r="L66" s="4" t="e">
        <f>LOOKUP($A66,Sheet1!Y:Y,Sheet1!Z:Z)</f>
        <v>#N/A</v>
      </c>
      <c r="M66" s="4" t="e">
        <f>LOOKUP($A66,Sheet1!AA:AA,Sheet1!AB:AB)</f>
        <v>#N/A</v>
      </c>
    </row>
    <row r="67" spans="1:13" x14ac:dyDescent="0.2">
      <c r="A67" s="2">
        <v>27453</v>
      </c>
      <c r="B67" s="4" t="e">
        <f>LOOKUP($A67,Sheet1!A:A,Sheet1!B:B)</f>
        <v>#N/A</v>
      </c>
      <c r="C67" s="4">
        <f>LOOKUP($A67,Sheet1!C:C,Sheet1!D:D)</f>
        <v>6.24</v>
      </c>
      <c r="D67" s="4">
        <f>LOOKUP($A67,Sheet1!G:G,Sheet1!H:H)</f>
        <v>7.4619999999999997</v>
      </c>
      <c r="E67" s="4" t="e">
        <f>LOOKUP($A67,Sheet1!I:I,Sheet1!J:J)</f>
        <v>#N/A</v>
      </c>
      <c r="F67" s="4">
        <f>LOOKUP($A67,Sheet1!K:K,Sheet1!L:L)</f>
        <v>97.05</v>
      </c>
      <c r="G67" s="4">
        <f>LOOKUP($A67,Sheet1!M:M,Sheet1!N:N)</f>
        <v>81.59</v>
      </c>
      <c r="H67" s="4" t="e">
        <f>LOOKUP($A67,Sheet1!O:O,Sheet1!P:P)</f>
        <v>#N/A</v>
      </c>
      <c r="I67" s="4">
        <f>LOOKUP($A67,Sheet1!Q:Q,Sheet1!R:R)</f>
        <v>86.99</v>
      </c>
      <c r="J67" s="4">
        <f>LOOKUP($A67,Sheet1!S:S,Sheet1!T:T)</f>
        <v>0.59418000000000004</v>
      </c>
      <c r="K67" s="4" t="e">
        <f>LOOKUP($A67,Sheet1!U:U,Sheet1!V:V)</f>
        <v>#N/A</v>
      </c>
      <c r="L67" s="4" t="e">
        <f>LOOKUP($A67,Sheet1!Y:Y,Sheet1!Z:Z)</f>
        <v>#N/A</v>
      </c>
      <c r="M67" s="4" t="e">
        <f>LOOKUP($A67,Sheet1!AA:AA,Sheet1!AB:AB)</f>
        <v>#N/A</v>
      </c>
    </row>
    <row r="68" spans="1:13" x14ac:dyDescent="0.2">
      <c r="A68" s="2">
        <v>27484</v>
      </c>
      <c r="B68" s="4" t="e">
        <f>LOOKUP($A68,Sheet1!A:A,Sheet1!B:B)</f>
        <v>#N/A</v>
      </c>
      <c r="C68" s="4">
        <f>LOOKUP($A68,Sheet1!C:C,Sheet1!D:D)</f>
        <v>5.54</v>
      </c>
      <c r="D68" s="4">
        <f>LOOKUP($A68,Sheet1!G:G,Sheet1!H:H)</f>
        <v>8.0120000000000005</v>
      </c>
      <c r="E68" s="4" t="e">
        <f>LOOKUP($A68,Sheet1!I:I,Sheet1!J:J)</f>
        <v>#N/A</v>
      </c>
      <c r="F68" s="4">
        <f>LOOKUP($A68,Sheet1!K:K,Sheet1!L:L)</f>
        <v>97.51</v>
      </c>
      <c r="G68" s="4">
        <f>LOOKUP($A68,Sheet1!M:M,Sheet1!N:N)</f>
        <v>83.36</v>
      </c>
      <c r="H68" s="4" t="e">
        <f>LOOKUP($A68,Sheet1!O:O,Sheet1!P:P)</f>
        <v>#N/A</v>
      </c>
      <c r="I68" s="4">
        <f>LOOKUP($A68,Sheet1!Q:Q,Sheet1!R:R)</f>
        <v>88.46</v>
      </c>
      <c r="J68" s="4">
        <f>LOOKUP($A68,Sheet1!S:S,Sheet1!T:T)</f>
        <v>0.60414000000000001</v>
      </c>
      <c r="K68" s="4" t="e">
        <f>LOOKUP($A68,Sheet1!U:U,Sheet1!V:V)</f>
        <v>#N/A</v>
      </c>
      <c r="L68" s="4" t="e">
        <f>LOOKUP($A68,Sheet1!Y:Y,Sheet1!Z:Z)</f>
        <v>#N/A</v>
      </c>
      <c r="M68" s="4" t="e">
        <f>LOOKUP($A68,Sheet1!AA:AA,Sheet1!AB:AB)</f>
        <v>#N/A</v>
      </c>
    </row>
    <row r="69" spans="1:13" x14ac:dyDescent="0.2">
      <c r="A69" s="2">
        <v>27514</v>
      </c>
      <c r="B69" s="4" t="e">
        <f>LOOKUP($A69,Sheet1!A:A,Sheet1!B:B)</f>
        <v>#N/A</v>
      </c>
      <c r="C69" s="4">
        <f>LOOKUP($A69,Sheet1!C:C,Sheet1!D:D)</f>
        <v>5.49</v>
      </c>
      <c r="D69" s="4">
        <f>LOOKUP($A69,Sheet1!G:G,Sheet1!H:H)</f>
        <v>8.3119999999999994</v>
      </c>
      <c r="E69" s="4" t="e">
        <f>LOOKUP($A69,Sheet1!I:I,Sheet1!J:J)</f>
        <v>#N/A</v>
      </c>
      <c r="F69" s="4">
        <f>LOOKUP($A69,Sheet1!K:K,Sheet1!L:L)</f>
        <v>101.3</v>
      </c>
      <c r="G69" s="4">
        <f>LOOKUP($A69,Sheet1!M:M,Sheet1!N:N)</f>
        <v>87.3</v>
      </c>
      <c r="H69" s="4" t="e">
        <f>LOOKUP($A69,Sheet1!O:O,Sheet1!P:P)</f>
        <v>#N/A</v>
      </c>
      <c r="I69" s="4">
        <f>LOOKUP($A69,Sheet1!Q:Q,Sheet1!R:R)</f>
        <v>91.73</v>
      </c>
      <c r="J69" s="4">
        <f>LOOKUP($A69,Sheet1!S:S,Sheet1!T:T)</f>
        <v>0.60782999999999998</v>
      </c>
      <c r="K69" s="4" t="e">
        <f>LOOKUP($A69,Sheet1!U:U,Sheet1!V:V)</f>
        <v>#N/A</v>
      </c>
      <c r="L69" s="4" t="e">
        <f>LOOKUP($A69,Sheet1!Y:Y,Sheet1!Z:Z)</f>
        <v>#N/A</v>
      </c>
      <c r="M69" s="4" t="e">
        <f>LOOKUP($A69,Sheet1!AA:AA,Sheet1!AB:AB)</f>
        <v>#N/A</v>
      </c>
    </row>
    <row r="70" spans="1:13" x14ac:dyDescent="0.2">
      <c r="A70" s="2">
        <v>27545</v>
      </c>
      <c r="B70" s="4" t="e">
        <f>LOOKUP($A70,Sheet1!A:A,Sheet1!B:B)</f>
        <v>#N/A</v>
      </c>
      <c r="C70" s="4">
        <f>LOOKUP($A70,Sheet1!C:C,Sheet1!D:D)</f>
        <v>5.22</v>
      </c>
      <c r="D70" s="4">
        <f>LOOKUP($A70,Sheet1!G:G,Sheet1!H:H)</f>
        <v>8.0419999999999998</v>
      </c>
      <c r="E70" s="4" t="e">
        <f>LOOKUP($A70,Sheet1!I:I,Sheet1!J:J)</f>
        <v>#N/A</v>
      </c>
      <c r="F70" s="4">
        <f>LOOKUP($A70,Sheet1!K:K,Sheet1!L:L)</f>
        <v>103.45</v>
      </c>
      <c r="G70" s="4">
        <f>LOOKUP($A70,Sheet1!M:M,Sheet1!N:N)</f>
        <v>91.15</v>
      </c>
      <c r="H70" s="4" t="e">
        <f>LOOKUP($A70,Sheet1!O:O,Sheet1!P:P)</f>
        <v>#N/A</v>
      </c>
      <c r="I70" s="4">
        <f>LOOKUP($A70,Sheet1!Q:Q,Sheet1!R:R)</f>
        <v>95.35</v>
      </c>
      <c r="J70" s="4">
        <f>LOOKUP($A70,Sheet1!S:S,Sheet1!T:T)</f>
        <v>0.60314999999999996</v>
      </c>
      <c r="K70" s="4" t="e">
        <f>LOOKUP($A70,Sheet1!U:U,Sheet1!V:V)</f>
        <v>#N/A</v>
      </c>
      <c r="L70" s="4" t="e">
        <f>LOOKUP($A70,Sheet1!Y:Y,Sheet1!Z:Z)</f>
        <v>#N/A</v>
      </c>
      <c r="M70" s="4" t="e">
        <f>LOOKUP($A70,Sheet1!AA:AA,Sheet1!AB:AB)</f>
        <v>#N/A</v>
      </c>
    </row>
    <row r="71" spans="1:13" x14ac:dyDescent="0.2">
      <c r="A71" s="2">
        <v>27575</v>
      </c>
      <c r="B71" s="4" t="e">
        <f>LOOKUP($A71,Sheet1!A:A,Sheet1!B:B)</f>
        <v>#N/A</v>
      </c>
      <c r="C71" s="4">
        <f>LOOKUP($A71,Sheet1!C:C,Sheet1!D:D)</f>
        <v>5.55</v>
      </c>
      <c r="D71" s="4">
        <f>LOOKUP($A71,Sheet1!G:G,Sheet1!H:H)</f>
        <v>7.9619999999999997</v>
      </c>
      <c r="E71" s="4" t="e">
        <f>LOOKUP($A71,Sheet1!I:I,Sheet1!J:J)</f>
        <v>#N/A</v>
      </c>
      <c r="F71" s="4">
        <f>LOOKUP($A71,Sheet1!K:K,Sheet1!L:L)</f>
        <v>104.5</v>
      </c>
      <c r="G71" s="4">
        <f>LOOKUP($A71,Sheet1!M:M,Sheet1!N:N)</f>
        <v>95.19</v>
      </c>
      <c r="H71" s="4" t="e">
        <f>LOOKUP($A71,Sheet1!O:O,Sheet1!P:P)</f>
        <v>#N/A</v>
      </c>
      <c r="I71" s="4">
        <f>LOOKUP($A71,Sheet1!Q:Q,Sheet1!R:R)</f>
        <v>99.34</v>
      </c>
      <c r="J71" s="4">
        <f>LOOKUP($A71,Sheet1!S:S,Sheet1!T:T)</f>
        <v>0.61173</v>
      </c>
      <c r="K71" s="4" t="e">
        <f>LOOKUP($A71,Sheet1!U:U,Sheet1!V:V)</f>
        <v>#N/A</v>
      </c>
      <c r="L71" s="4" t="e">
        <f>LOOKUP($A71,Sheet1!Y:Y,Sheet1!Z:Z)</f>
        <v>#N/A</v>
      </c>
      <c r="M71" s="4" t="e">
        <f>LOOKUP($A71,Sheet1!AA:AA,Sheet1!AB:AB)</f>
        <v>#N/A</v>
      </c>
    </row>
    <row r="72" spans="1:13" x14ac:dyDescent="0.2">
      <c r="A72" s="2">
        <v>27606</v>
      </c>
      <c r="B72" s="4" t="e">
        <f>LOOKUP($A72,Sheet1!A:A,Sheet1!B:B)</f>
        <v>#N/A</v>
      </c>
      <c r="C72" s="4">
        <f>LOOKUP($A72,Sheet1!C:C,Sheet1!D:D)</f>
        <v>6.1</v>
      </c>
      <c r="D72" s="4">
        <f>LOOKUP($A72,Sheet1!G:G,Sheet1!H:H)</f>
        <v>8.202</v>
      </c>
      <c r="E72" s="4" t="e">
        <f>LOOKUP($A72,Sheet1!I:I,Sheet1!J:J)</f>
        <v>#N/A</v>
      </c>
      <c r="F72" s="4">
        <f>LOOKUP($A72,Sheet1!K:K,Sheet1!L:L)</f>
        <v>98.48</v>
      </c>
      <c r="G72" s="4">
        <f>LOOKUP($A72,Sheet1!M:M,Sheet1!N:N)</f>
        <v>88.75</v>
      </c>
      <c r="H72" s="4" t="e">
        <f>LOOKUP($A72,Sheet1!O:O,Sheet1!P:P)</f>
        <v>#N/A</v>
      </c>
      <c r="I72" s="4">
        <f>LOOKUP($A72,Sheet1!Q:Q,Sheet1!R:R)</f>
        <v>93.24</v>
      </c>
      <c r="J72" s="4">
        <f>LOOKUP($A72,Sheet1!S:S,Sheet1!T:T)</f>
        <v>0.57625999999999999</v>
      </c>
      <c r="K72" s="4" t="e">
        <f>LOOKUP($A72,Sheet1!U:U,Sheet1!V:V)</f>
        <v>#N/A</v>
      </c>
      <c r="L72" s="4" t="e">
        <f>LOOKUP($A72,Sheet1!Y:Y,Sheet1!Z:Z)</f>
        <v>#N/A</v>
      </c>
      <c r="M72" s="4" t="e">
        <f>LOOKUP($A72,Sheet1!AA:AA,Sheet1!AB:AB)</f>
        <v>#N/A</v>
      </c>
    </row>
    <row r="73" spans="1:13" x14ac:dyDescent="0.2">
      <c r="A73" s="2">
        <v>27637</v>
      </c>
      <c r="B73" s="4" t="e">
        <f>LOOKUP($A73,Sheet1!A:A,Sheet1!B:B)</f>
        <v>#N/A</v>
      </c>
      <c r="C73" s="4">
        <f>LOOKUP($A73,Sheet1!C:C,Sheet1!D:D)</f>
        <v>6.14</v>
      </c>
      <c r="D73" s="4">
        <f>LOOKUP($A73,Sheet1!G:G,Sheet1!H:H)</f>
        <v>8.282</v>
      </c>
      <c r="E73" s="4" t="e">
        <f>LOOKUP($A73,Sheet1!I:I,Sheet1!J:J)</f>
        <v>#N/A</v>
      </c>
      <c r="F73" s="4">
        <f>LOOKUP($A73,Sheet1!K:K,Sheet1!L:L)</f>
        <v>96.72</v>
      </c>
      <c r="G73" s="4">
        <f>LOOKUP($A73,Sheet1!M:M,Sheet1!N:N)</f>
        <v>86.88</v>
      </c>
      <c r="H73" s="4" t="e">
        <f>LOOKUP($A73,Sheet1!O:O,Sheet1!P:P)</f>
        <v>#N/A</v>
      </c>
      <c r="I73" s="4">
        <f>LOOKUP($A73,Sheet1!Q:Q,Sheet1!R:R)</f>
        <v>91.09</v>
      </c>
      <c r="J73" s="4">
        <f>LOOKUP($A73,Sheet1!S:S,Sheet1!T:T)</f>
        <v>0.55057999999999996</v>
      </c>
      <c r="K73" s="4" t="e">
        <f>LOOKUP($A73,Sheet1!U:U,Sheet1!V:V)</f>
        <v>#N/A</v>
      </c>
      <c r="L73" s="4" t="e">
        <f>LOOKUP($A73,Sheet1!Y:Y,Sheet1!Z:Z)</f>
        <v>#N/A</v>
      </c>
      <c r="M73" s="4" t="e">
        <f>LOOKUP($A73,Sheet1!AA:AA,Sheet1!AB:AB)</f>
        <v>#N/A</v>
      </c>
    </row>
    <row r="74" spans="1:13" x14ac:dyDescent="0.2">
      <c r="A74" s="2">
        <v>27667</v>
      </c>
      <c r="B74" s="4" t="e">
        <f>LOOKUP($A74,Sheet1!A:A,Sheet1!B:B)</f>
        <v>#N/A</v>
      </c>
      <c r="C74" s="4">
        <f>LOOKUP($A74,Sheet1!C:C,Sheet1!D:D)</f>
        <v>6.24</v>
      </c>
      <c r="D74" s="4">
        <f>LOOKUP($A74,Sheet1!G:G,Sheet1!H:H)</f>
        <v>8.4819999999999993</v>
      </c>
      <c r="E74" s="4" t="e">
        <f>LOOKUP($A74,Sheet1!I:I,Sheet1!J:J)</f>
        <v>#N/A</v>
      </c>
      <c r="F74" s="4">
        <f>LOOKUP($A74,Sheet1!K:K,Sheet1!L:L)</f>
        <v>92.43</v>
      </c>
      <c r="G74" s="4">
        <f>LOOKUP($A74,Sheet1!M:M,Sheet1!N:N)</f>
        <v>83.87</v>
      </c>
      <c r="H74" s="4" t="e">
        <f>LOOKUP($A74,Sheet1!O:O,Sheet1!P:P)</f>
        <v>#N/A</v>
      </c>
      <c r="I74" s="4">
        <f>LOOKUP($A74,Sheet1!Q:Q,Sheet1!R:R)</f>
        <v>87.8</v>
      </c>
      <c r="J74" s="4">
        <f>LOOKUP($A74,Sheet1!S:S,Sheet1!T:T)</f>
        <v>0.51485000000000003</v>
      </c>
      <c r="K74" s="4" t="e">
        <f>LOOKUP($A74,Sheet1!U:U,Sheet1!V:V)</f>
        <v>#N/A</v>
      </c>
      <c r="L74" s="4" t="e">
        <f>LOOKUP($A74,Sheet1!Y:Y,Sheet1!Z:Z)</f>
        <v>#N/A</v>
      </c>
      <c r="M74" s="4" t="e">
        <f>LOOKUP($A74,Sheet1!AA:AA,Sheet1!AB:AB)</f>
        <v>#N/A</v>
      </c>
    </row>
    <row r="75" spans="1:13" x14ac:dyDescent="0.2">
      <c r="A75" s="2">
        <v>27698</v>
      </c>
      <c r="B75" s="4" t="e">
        <f>LOOKUP($A75,Sheet1!A:A,Sheet1!B:B)</f>
        <v>#N/A</v>
      </c>
      <c r="C75" s="4">
        <f>LOOKUP($A75,Sheet1!C:C,Sheet1!D:D)</f>
        <v>5.82</v>
      </c>
      <c r="D75" s="4">
        <f>LOOKUP($A75,Sheet1!G:G,Sheet1!H:H)</f>
        <v>7.9119999999999999</v>
      </c>
      <c r="E75" s="4" t="e">
        <f>LOOKUP($A75,Sheet1!I:I,Sheet1!J:J)</f>
        <v>#N/A</v>
      </c>
      <c r="F75" s="4">
        <f>LOOKUP($A75,Sheet1!K:K,Sheet1!L:L)</f>
        <v>98.55</v>
      </c>
      <c r="G75" s="4">
        <f>LOOKUP($A75,Sheet1!M:M,Sheet1!N:N)</f>
        <v>89.04</v>
      </c>
      <c r="H75" s="4" t="e">
        <f>LOOKUP($A75,Sheet1!O:O,Sheet1!P:P)</f>
        <v>#N/A</v>
      </c>
      <c r="I75" s="4">
        <f>LOOKUP($A75,Sheet1!Q:Q,Sheet1!R:R)</f>
        <v>92.68</v>
      </c>
      <c r="J75" s="4">
        <f>LOOKUP($A75,Sheet1!S:S,Sheet1!T:T)</f>
        <v>0.56864999999999999</v>
      </c>
      <c r="K75" s="4" t="e">
        <f>LOOKUP($A75,Sheet1!U:U,Sheet1!V:V)</f>
        <v>#N/A</v>
      </c>
      <c r="L75" s="4" t="e">
        <f>LOOKUP($A75,Sheet1!Y:Y,Sheet1!Z:Z)</f>
        <v>#N/A</v>
      </c>
      <c r="M75" s="4" t="e">
        <f>LOOKUP($A75,Sheet1!AA:AA,Sheet1!AB:AB)</f>
        <v>#N/A</v>
      </c>
    </row>
    <row r="76" spans="1:13" x14ac:dyDescent="0.2">
      <c r="A76" s="2">
        <v>27728</v>
      </c>
      <c r="B76" s="4" t="e">
        <f>LOOKUP($A76,Sheet1!A:A,Sheet1!B:B)</f>
        <v>#N/A</v>
      </c>
      <c r="C76" s="4">
        <f>LOOKUP($A76,Sheet1!C:C,Sheet1!D:D)</f>
        <v>5.22</v>
      </c>
      <c r="D76" s="4">
        <f>LOOKUP($A76,Sheet1!G:G,Sheet1!H:H)</f>
        <v>8.1419999999999995</v>
      </c>
      <c r="E76" s="4" t="e">
        <f>LOOKUP($A76,Sheet1!I:I,Sheet1!J:J)</f>
        <v>#N/A</v>
      </c>
      <c r="F76" s="4">
        <f>LOOKUP($A76,Sheet1!K:K,Sheet1!L:L)</f>
        <v>101.01</v>
      </c>
      <c r="G76" s="4">
        <f>LOOKUP($A76,Sheet1!M:M,Sheet1!N:N)</f>
        <v>91.24</v>
      </c>
      <c r="H76" s="4" t="e">
        <f>LOOKUP($A76,Sheet1!O:O,Sheet1!P:P)</f>
        <v>#N/A</v>
      </c>
      <c r="I76" s="4">
        <f>LOOKUP($A76,Sheet1!Q:Q,Sheet1!R:R)</f>
        <v>95.43</v>
      </c>
      <c r="J76" s="4">
        <f>LOOKUP($A76,Sheet1!S:S,Sheet1!T:T)</f>
        <v>0.57272999999999996</v>
      </c>
      <c r="K76" s="4" t="e">
        <f>LOOKUP($A76,Sheet1!U:U,Sheet1!V:V)</f>
        <v>#N/A</v>
      </c>
      <c r="L76" s="4" t="e">
        <f>LOOKUP($A76,Sheet1!Y:Y,Sheet1!Z:Z)</f>
        <v>#N/A</v>
      </c>
      <c r="M76" s="4" t="e">
        <f>LOOKUP($A76,Sheet1!AA:AA,Sheet1!AB:AB)</f>
        <v>#N/A</v>
      </c>
    </row>
    <row r="77" spans="1:13" x14ac:dyDescent="0.2">
      <c r="A77" s="2">
        <v>27759</v>
      </c>
      <c r="B77" s="4" t="e">
        <f>LOOKUP($A77,Sheet1!A:A,Sheet1!B:B)</f>
        <v>#N/A</v>
      </c>
      <c r="C77" s="4">
        <f>LOOKUP($A77,Sheet1!C:C,Sheet1!D:D)</f>
        <v>5.2</v>
      </c>
      <c r="D77" s="4">
        <f>LOOKUP($A77,Sheet1!G:G,Sheet1!H:H)</f>
        <v>7.7620000000000005</v>
      </c>
      <c r="E77" s="4" t="e">
        <f>LOOKUP($A77,Sheet1!I:I,Sheet1!J:J)</f>
        <v>#N/A</v>
      </c>
      <c r="F77" s="4">
        <f>LOOKUP($A77,Sheet1!K:K,Sheet1!L:L)</f>
        <v>100.86</v>
      </c>
      <c r="G77" s="4">
        <f>LOOKUP($A77,Sheet1!M:M,Sheet1!N:N)</f>
        <v>90.19</v>
      </c>
      <c r="H77" s="4" t="e">
        <f>LOOKUP($A77,Sheet1!O:O,Sheet1!P:P)</f>
        <v>#N/A</v>
      </c>
      <c r="I77" s="4">
        <f>LOOKUP($A77,Sheet1!Q:Q,Sheet1!R:R)</f>
        <v>94.18</v>
      </c>
      <c r="J77" s="4">
        <f>LOOKUP($A77,Sheet1!S:S,Sheet1!T:T)</f>
        <v>0.57798000000000005</v>
      </c>
      <c r="K77" s="4" t="e">
        <f>LOOKUP($A77,Sheet1!U:U,Sheet1!V:V)</f>
        <v>#N/A</v>
      </c>
      <c r="L77" s="4" t="e">
        <f>LOOKUP($A77,Sheet1!Y:Y,Sheet1!Z:Z)</f>
        <v>#N/A</v>
      </c>
      <c r="M77" s="4" t="e">
        <f>LOOKUP($A77,Sheet1!AA:AA,Sheet1!AB:AB)</f>
        <v>#N/A</v>
      </c>
    </row>
    <row r="78" spans="1:13" x14ac:dyDescent="0.2">
      <c r="A78" s="2">
        <v>27790</v>
      </c>
      <c r="B78" s="4" t="e">
        <f>LOOKUP($A78,Sheet1!A:A,Sheet1!B:B)</f>
        <v>#N/A</v>
      </c>
      <c r="C78" s="4">
        <f>LOOKUP($A78,Sheet1!C:C,Sheet1!D:D)</f>
        <v>4.87</v>
      </c>
      <c r="D78" s="4">
        <f>LOOKUP($A78,Sheet1!G:G,Sheet1!H:H)</f>
        <v>7.8019999999999996</v>
      </c>
      <c r="E78" s="4" t="e">
        <f>LOOKUP($A78,Sheet1!I:I,Sheet1!J:J)</f>
        <v>#N/A</v>
      </c>
      <c r="F78" s="4">
        <f>LOOKUP($A78,Sheet1!K:K,Sheet1!L:L)</f>
        <v>109.64</v>
      </c>
      <c r="G78" s="4">
        <f>LOOKUP($A78,Sheet1!M:M,Sheet1!N:N)</f>
        <v>100.86</v>
      </c>
      <c r="H78" s="4" t="e">
        <f>LOOKUP($A78,Sheet1!O:O,Sheet1!P:P)</f>
        <v>#N/A</v>
      </c>
      <c r="I78" s="4">
        <f>LOOKUP($A78,Sheet1!Q:Q,Sheet1!R:R)</f>
        <v>104.61</v>
      </c>
      <c r="J78" s="4">
        <f>LOOKUP($A78,Sheet1!S:S,Sheet1!T:T)</f>
        <v>0.61297999999999997</v>
      </c>
      <c r="K78" s="4" t="e">
        <f>LOOKUP($A78,Sheet1!U:U,Sheet1!V:V)</f>
        <v>#N/A</v>
      </c>
      <c r="L78" s="4" t="e">
        <f>LOOKUP($A78,Sheet1!Y:Y,Sheet1!Z:Z)</f>
        <v>#N/A</v>
      </c>
      <c r="M78" s="4" t="e">
        <f>LOOKUP($A78,Sheet1!AA:AA,Sheet1!AB:AB)</f>
        <v>#N/A</v>
      </c>
    </row>
    <row r="79" spans="1:13" x14ac:dyDescent="0.2">
      <c r="A79" s="2">
        <v>27819</v>
      </c>
      <c r="B79" s="4" t="e">
        <f>LOOKUP($A79,Sheet1!A:A,Sheet1!B:B)</f>
        <v>#N/A</v>
      </c>
      <c r="C79" s="4">
        <f>LOOKUP($A79,Sheet1!C:C,Sheet1!D:D)</f>
        <v>4.7699999999999996</v>
      </c>
      <c r="D79" s="4">
        <f>LOOKUP($A79,Sheet1!G:G,Sheet1!H:H)</f>
        <v>7.7720000000000002</v>
      </c>
      <c r="E79" s="4" t="e">
        <f>LOOKUP($A79,Sheet1!I:I,Sheet1!J:J)</f>
        <v>#N/A</v>
      </c>
      <c r="F79" s="4">
        <f>LOOKUP($A79,Sheet1!K:K,Sheet1!L:L)</f>
        <v>108.58</v>
      </c>
      <c r="G79" s="4">
        <f>LOOKUP($A79,Sheet1!M:M,Sheet1!N:N)</f>
        <v>99.71</v>
      </c>
      <c r="H79" s="4" t="e">
        <f>LOOKUP($A79,Sheet1!O:O,Sheet1!P:P)</f>
        <v>#N/A</v>
      </c>
      <c r="I79" s="4">
        <f>LOOKUP($A79,Sheet1!Q:Q,Sheet1!R:R)</f>
        <v>103.78</v>
      </c>
      <c r="J79" s="4">
        <f>LOOKUP($A79,Sheet1!S:S,Sheet1!T:T)</f>
        <v>0.61631999999999998</v>
      </c>
      <c r="K79" s="4" t="e">
        <f>LOOKUP($A79,Sheet1!U:U,Sheet1!V:V)</f>
        <v>#N/A</v>
      </c>
      <c r="L79" s="4" t="e">
        <f>LOOKUP($A79,Sheet1!Y:Y,Sheet1!Z:Z)</f>
        <v>#N/A</v>
      </c>
      <c r="M79" s="4" t="e">
        <f>LOOKUP($A79,Sheet1!AA:AA,Sheet1!AB:AB)</f>
        <v>#N/A</v>
      </c>
    </row>
    <row r="80" spans="1:13" x14ac:dyDescent="0.2">
      <c r="A80" s="2">
        <v>27850</v>
      </c>
      <c r="B80" s="4" t="e">
        <f>LOOKUP($A80,Sheet1!A:A,Sheet1!B:B)</f>
        <v>#N/A</v>
      </c>
      <c r="C80" s="4">
        <f>LOOKUP($A80,Sheet1!C:C,Sheet1!D:D)</f>
        <v>4.84</v>
      </c>
      <c r="D80" s="4">
        <f>LOOKUP($A80,Sheet1!G:G,Sheet1!H:H)</f>
        <v>7.6619999999999999</v>
      </c>
      <c r="E80" s="4" t="e">
        <f>LOOKUP($A80,Sheet1!I:I,Sheet1!J:J)</f>
        <v>#N/A</v>
      </c>
      <c r="F80" s="4">
        <f>LOOKUP($A80,Sheet1!K:K,Sheet1!L:L)</f>
        <v>109.62</v>
      </c>
      <c r="G80" s="4">
        <f>LOOKUP($A80,Sheet1!M:M,Sheet1!N:N)</f>
        <v>102.77</v>
      </c>
      <c r="H80" s="4" t="e">
        <f>LOOKUP($A80,Sheet1!O:O,Sheet1!P:P)</f>
        <v>#N/A</v>
      </c>
      <c r="I80" s="4">
        <f>LOOKUP($A80,Sheet1!Q:Q,Sheet1!R:R)</f>
        <v>107.14</v>
      </c>
      <c r="J80" s="4">
        <f>LOOKUP($A80,Sheet1!S:S,Sheet1!T:T)</f>
        <v>0.61458000000000002</v>
      </c>
      <c r="K80" s="4" t="e">
        <f>LOOKUP($A80,Sheet1!U:U,Sheet1!V:V)</f>
        <v>#N/A</v>
      </c>
      <c r="L80" s="4" t="e">
        <f>LOOKUP($A80,Sheet1!Y:Y,Sheet1!Z:Z)</f>
        <v>#N/A</v>
      </c>
      <c r="M80" s="4" t="e">
        <f>LOOKUP($A80,Sheet1!AA:AA,Sheet1!AB:AB)</f>
        <v>#N/A</v>
      </c>
    </row>
    <row r="81" spans="1:13" x14ac:dyDescent="0.2">
      <c r="A81" s="2">
        <v>27880</v>
      </c>
      <c r="B81" s="4" t="e">
        <f>LOOKUP($A81,Sheet1!A:A,Sheet1!B:B)</f>
        <v>#N/A</v>
      </c>
      <c r="C81" s="4">
        <f>LOOKUP($A81,Sheet1!C:C,Sheet1!D:D)</f>
        <v>4.82</v>
      </c>
      <c r="D81" s="4">
        <f>LOOKUP($A81,Sheet1!G:G,Sheet1!H:H)</f>
        <v>7.6719999999999997</v>
      </c>
      <c r="E81" s="4" t="e">
        <f>LOOKUP($A81,Sheet1!I:I,Sheet1!J:J)</f>
        <v>#N/A</v>
      </c>
      <c r="F81" s="4">
        <f>LOOKUP($A81,Sheet1!K:K,Sheet1!L:L)</f>
        <v>108.58</v>
      </c>
      <c r="G81" s="4">
        <f>LOOKUP($A81,Sheet1!M:M,Sheet1!N:N)</f>
        <v>101.64</v>
      </c>
      <c r="H81" s="4" t="e">
        <f>LOOKUP($A81,Sheet1!O:O,Sheet1!P:P)</f>
        <v>#N/A</v>
      </c>
      <c r="I81" s="4">
        <f>LOOKUP($A81,Sheet1!Q:Q,Sheet1!R:R)</f>
        <v>105.94</v>
      </c>
      <c r="J81" s="4">
        <f>LOOKUP($A81,Sheet1!S:S,Sheet1!T:T)</f>
        <v>0.61807999999999996</v>
      </c>
      <c r="K81" s="4" t="e">
        <f>LOOKUP($A81,Sheet1!U:U,Sheet1!V:V)</f>
        <v>#N/A</v>
      </c>
      <c r="L81" s="4" t="e">
        <f>LOOKUP($A81,Sheet1!Y:Y,Sheet1!Z:Z)</f>
        <v>#N/A</v>
      </c>
      <c r="M81" s="4" t="e">
        <f>LOOKUP($A81,Sheet1!AA:AA,Sheet1!AB:AB)</f>
        <v>#N/A</v>
      </c>
    </row>
    <row r="82" spans="1:13" x14ac:dyDescent="0.2">
      <c r="A82" s="2">
        <v>27911</v>
      </c>
      <c r="B82" s="4" t="e">
        <f>LOOKUP($A82,Sheet1!A:A,Sheet1!B:B)</f>
        <v>#N/A</v>
      </c>
      <c r="C82" s="4">
        <f>LOOKUP($A82,Sheet1!C:C,Sheet1!D:D)</f>
        <v>5.29</v>
      </c>
      <c r="D82" s="4">
        <f>LOOKUP($A82,Sheet1!G:G,Sheet1!H:H)</f>
        <v>7.9619999999999997</v>
      </c>
      <c r="E82" s="4" t="e">
        <f>LOOKUP($A82,Sheet1!I:I,Sheet1!J:J)</f>
        <v>#N/A</v>
      </c>
      <c r="F82" s="4">
        <f>LOOKUP($A82,Sheet1!K:K,Sheet1!L:L)</f>
        <v>106.53</v>
      </c>
      <c r="G82" s="4">
        <f>LOOKUP($A82,Sheet1!M:M,Sheet1!N:N)</f>
        <v>100.18</v>
      </c>
      <c r="H82" s="4" t="e">
        <f>LOOKUP($A82,Sheet1!O:O,Sheet1!P:P)</f>
        <v>#N/A</v>
      </c>
      <c r="I82" s="4">
        <f>LOOKUP($A82,Sheet1!Q:Q,Sheet1!R:R)</f>
        <v>104.55</v>
      </c>
      <c r="J82" s="4">
        <f>LOOKUP($A82,Sheet1!S:S,Sheet1!T:T)</f>
        <v>0.61977000000000004</v>
      </c>
      <c r="K82" s="4" t="e">
        <f>LOOKUP($A82,Sheet1!U:U,Sheet1!V:V)</f>
        <v>#N/A</v>
      </c>
      <c r="L82" s="4" t="e">
        <f>LOOKUP($A82,Sheet1!Y:Y,Sheet1!Z:Z)</f>
        <v>#N/A</v>
      </c>
      <c r="M82" s="4" t="e">
        <f>LOOKUP($A82,Sheet1!AA:AA,Sheet1!AB:AB)</f>
        <v>#N/A</v>
      </c>
    </row>
    <row r="83" spans="1:13" x14ac:dyDescent="0.2">
      <c r="A83" s="2">
        <v>27941</v>
      </c>
      <c r="B83" s="4" t="e">
        <f>LOOKUP($A83,Sheet1!A:A,Sheet1!B:B)</f>
        <v>#N/A</v>
      </c>
      <c r="C83" s="4">
        <f>LOOKUP($A83,Sheet1!C:C,Sheet1!D:D)</f>
        <v>5.48</v>
      </c>
      <c r="D83" s="4">
        <f>LOOKUP($A83,Sheet1!G:G,Sheet1!H:H)</f>
        <v>7.8620000000000001</v>
      </c>
      <c r="E83" s="4" t="e">
        <f>LOOKUP($A83,Sheet1!I:I,Sheet1!J:J)</f>
        <v>#N/A</v>
      </c>
      <c r="F83" s="4">
        <f>LOOKUP($A83,Sheet1!K:K,Sheet1!L:L)</f>
        <v>109.56</v>
      </c>
      <c r="G83" s="4">
        <f>LOOKUP($A83,Sheet1!M:M,Sheet1!N:N)</f>
        <v>104.28</v>
      </c>
      <c r="H83" s="4" t="e">
        <f>LOOKUP($A83,Sheet1!O:O,Sheet1!P:P)</f>
        <v>#N/A</v>
      </c>
      <c r="I83" s="4">
        <f>LOOKUP($A83,Sheet1!Q:Q,Sheet1!R:R)</f>
        <v>108.27</v>
      </c>
      <c r="J83" s="4">
        <f>LOOKUP($A83,Sheet1!S:S,Sheet1!T:T)</f>
        <v>0.64741000000000004</v>
      </c>
      <c r="K83" s="4" t="e">
        <f>LOOKUP($A83,Sheet1!U:U,Sheet1!V:V)</f>
        <v>#N/A</v>
      </c>
      <c r="L83" s="4" t="e">
        <f>LOOKUP($A83,Sheet1!Y:Y,Sheet1!Z:Z)</f>
        <v>#N/A</v>
      </c>
      <c r="M83" s="4" t="e">
        <f>LOOKUP($A83,Sheet1!AA:AA,Sheet1!AB:AB)</f>
        <v>#N/A</v>
      </c>
    </row>
    <row r="84" spans="1:13" x14ac:dyDescent="0.2">
      <c r="A84" s="2">
        <v>27972</v>
      </c>
      <c r="B84" s="4" t="e">
        <f>LOOKUP($A84,Sheet1!A:A,Sheet1!B:B)</f>
        <v>#N/A</v>
      </c>
      <c r="C84" s="4">
        <f>LOOKUP($A84,Sheet1!C:C,Sheet1!D:D)</f>
        <v>5.31</v>
      </c>
      <c r="D84" s="4">
        <f>LOOKUP($A84,Sheet1!G:G,Sheet1!H:H)</f>
        <v>7.8620000000000001</v>
      </c>
      <c r="E84" s="4" t="e">
        <f>LOOKUP($A84,Sheet1!I:I,Sheet1!J:J)</f>
        <v>#N/A</v>
      </c>
      <c r="F84" s="4">
        <f>LOOKUP($A84,Sheet1!K:K,Sheet1!L:L)</f>
        <v>108.29</v>
      </c>
      <c r="G84" s="4">
        <f>LOOKUP($A84,Sheet1!M:M,Sheet1!N:N)</f>
        <v>103.44</v>
      </c>
      <c r="H84" s="4" t="e">
        <f>LOOKUP($A84,Sheet1!O:O,Sheet1!P:P)</f>
        <v>#N/A</v>
      </c>
      <c r="I84" s="4">
        <f>LOOKUP($A84,Sheet1!Q:Q,Sheet1!R:R)</f>
        <v>107.31</v>
      </c>
      <c r="J84" s="4">
        <f>LOOKUP($A84,Sheet1!S:S,Sheet1!T:T)</f>
        <v>0.63724999999999998</v>
      </c>
      <c r="K84" s="4" t="e">
        <f>LOOKUP($A84,Sheet1!U:U,Sheet1!V:V)</f>
        <v>#N/A</v>
      </c>
      <c r="L84" s="4" t="e">
        <f>LOOKUP($A84,Sheet1!Y:Y,Sheet1!Z:Z)</f>
        <v>#N/A</v>
      </c>
      <c r="M84" s="4" t="e">
        <f>LOOKUP($A84,Sheet1!AA:AA,Sheet1!AB:AB)</f>
        <v>#N/A</v>
      </c>
    </row>
    <row r="85" spans="1:13" x14ac:dyDescent="0.2">
      <c r="A85" s="2">
        <v>28003</v>
      </c>
      <c r="B85" s="4" t="e">
        <f>LOOKUP($A85,Sheet1!A:A,Sheet1!B:B)</f>
        <v>#N/A</v>
      </c>
      <c r="C85" s="4">
        <f>LOOKUP($A85,Sheet1!C:C,Sheet1!D:D)</f>
        <v>5.29</v>
      </c>
      <c r="D85" s="4">
        <f>LOOKUP($A85,Sheet1!G:G,Sheet1!H:H)</f>
        <v>7.6619999999999999</v>
      </c>
      <c r="E85" s="4" t="e">
        <f>LOOKUP($A85,Sheet1!I:I,Sheet1!J:J)</f>
        <v>#N/A</v>
      </c>
      <c r="F85" s="4">
        <f>LOOKUP($A85,Sheet1!K:K,Sheet1!L:L)</f>
        <v>107.79</v>
      </c>
      <c r="G85" s="4">
        <f>LOOKUP($A85,Sheet1!M:M,Sheet1!N:N)</f>
        <v>102.91</v>
      </c>
      <c r="H85" s="4" t="e">
        <f>LOOKUP($A85,Sheet1!O:O,Sheet1!P:P)</f>
        <v>#N/A</v>
      </c>
      <c r="I85" s="4">
        <f>LOOKUP($A85,Sheet1!Q:Q,Sheet1!R:R)</f>
        <v>106.79</v>
      </c>
      <c r="J85" s="4">
        <f>LOOKUP($A85,Sheet1!S:S,Sheet1!T:T)</f>
        <v>0.65681</v>
      </c>
      <c r="K85" s="4" t="e">
        <f>LOOKUP($A85,Sheet1!U:U,Sheet1!V:V)</f>
        <v>#N/A</v>
      </c>
      <c r="L85" s="4" t="e">
        <f>LOOKUP($A85,Sheet1!Y:Y,Sheet1!Z:Z)</f>
        <v>#N/A</v>
      </c>
      <c r="M85" s="4" t="e">
        <f>LOOKUP($A85,Sheet1!AA:AA,Sheet1!AB:AB)</f>
        <v>#N/A</v>
      </c>
    </row>
    <row r="86" spans="1:13" x14ac:dyDescent="0.2">
      <c r="A86" s="2">
        <v>28033</v>
      </c>
      <c r="B86" s="4" t="e">
        <f>LOOKUP($A86,Sheet1!A:A,Sheet1!B:B)</f>
        <v>#N/A</v>
      </c>
      <c r="C86" s="4">
        <f>LOOKUP($A86,Sheet1!C:C,Sheet1!D:D)</f>
        <v>5.25</v>
      </c>
      <c r="D86" s="4">
        <f>LOOKUP($A86,Sheet1!G:G,Sheet1!H:H)</f>
        <v>7.5519999999999996</v>
      </c>
      <c r="E86" s="4" t="e">
        <f>LOOKUP($A86,Sheet1!I:I,Sheet1!J:J)</f>
        <v>#N/A</v>
      </c>
      <c r="F86" s="4">
        <f>LOOKUP($A86,Sheet1!K:K,Sheet1!L:L)</f>
        <v>108.44</v>
      </c>
      <c r="G86" s="4">
        <f>LOOKUP($A86,Sheet1!M:M,Sheet1!N:N)</f>
        <v>105.24</v>
      </c>
      <c r="H86" s="4" t="e">
        <f>LOOKUP($A86,Sheet1!O:O,Sheet1!P:P)</f>
        <v>#N/A</v>
      </c>
      <c r="I86" s="4">
        <f>LOOKUP($A86,Sheet1!Q:Q,Sheet1!R:R)</f>
        <v>107.56</v>
      </c>
      <c r="J86" s="4">
        <f>LOOKUP($A86,Sheet1!S:S,Sheet1!T:T)</f>
        <v>0.66151000000000004</v>
      </c>
      <c r="K86" s="4" t="e">
        <f>LOOKUP($A86,Sheet1!U:U,Sheet1!V:V)</f>
        <v>#N/A</v>
      </c>
      <c r="L86" s="4" t="e">
        <f>LOOKUP($A86,Sheet1!Y:Y,Sheet1!Z:Z)</f>
        <v>#N/A</v>
      </c>
      <c r="M86" s="4" t="e">
        <f>LOOKUP($A86,Sheet1!AA:AA,Sheet1!AB:AB)</f>
        <v>#N/A</v>
      </c>
    </row>
    <row r="87" spans="1:13" x14ac:dyDescent="0.2">
      <c r="A87" s="2">
        <v>28064</v>
      </c>
      <c r="B87" s="4" t="e">
        <f>LOOKUP($A87,Sheet1!A:A,Sheet1!B:B)</f>
        <v>#N/A</v>
      </c>
      <c r="C87" s="4">
        <f>LOOKUP($A87,Sheet1!C:C,Sheet1!D:D)</f>
        <v>5.0199999999999996</v>
      </c>
      <c r="D87" s="4">
        <f>LOOKUP($A87,Sheet1!G:G,Sheet1!H:H)</f>
        <v>7.4219999999999997</v>
      </c>
      <c r="E87" s="4" t="e">
        <f>LOOKUP($A87,Sheet1!I:I,Sheet1!J:J)</f>
        <v>#N/A</v>
      </c>
      <c r="F87" s="4">
        <f>LOOKUP($A87,Sheet1!K:K,Sheet1!L:L)</f>
        <v>104.39</v>
      </c>
      <c r="G87" s="4">
        <f>LOOKUP($A87,Sheet1!M:M,Sheet1!N:N)</f>
        <v>102.9</v>
      </c>
      <c r="H87" s="4" t="e">
        <f>LOOKUP($A87,Sheet1!O:O,Sheet1!P:P)</f>
        <v>#N/A</v>
      </c>
      <c r="I87" s="4">
        <f>LOOKUP($A87,Sheet1!Q:Q,Sheet1!R:R)</f>
        <v>104.34</v>
      </c>
      <c r="J87" s="4">
        <f>LOOKUP($A87,Sheet1!S:S,Sheet1!T:T)</f>
        <v>0.62436999999999998</v>
      </c>
      <c r="K87" s="4" t="e">
        <f>LOOKUP($A87,Sheet1!U:U,Sheet1!V:V)</f>
        <v>#N/A</v>
      </c>
      <c r="L87" s="4" t="e">
        <f>LOOKUP($A87,Sheet1!Y:Y,Sheet1!Z:Z)</f>
        <v>#N/A</v>
      </c>
      <c r="M87" s="4" t="e">
        <f>LOOKUP($A87,Sheet1!AA:AA,Sheet1!AB:AB)</f>
        <v>#N/A</v>
      </c>
    </row>
    <row r="88" spans="1:13" x14ac:dyDescent="0.2">
      <c r="A88" s="2">
        <v>28094</v>
      </c>
      <c r="B88" s="4" t="e">
        <f>LOOKUP($A88,Sheet1!A:A,Sheet1!B:B)</f>
        <v>#N/A</v>
      </c>
      <c r="C88" s="4">
        <f>LOOKUP($A88,Sheet1!C:C,Sheet1!D:D)</f>
        <v>4.95</v>
      </c>
      <c r="D88" s="4">
        <f>LOOKUP($A88,Sheet1!G:G,Sheet1!H:H)</f>
        <v>7.0119999999999996</v>
      </c>
      <c r="E88" s="4" t="e">
        <f>LOOKUP($A88,Sheet1!I:I,Sheet1!J:J)</f>
        <v>#N/A</v>
      </c>
      <c r="F88" s="4">
        <f>LOOKUP($A88,Sheet1!K:K,Sheet1!L:L)</f>
        <v>103.72</v>
      </c>
      <c r="G88" s="4">
        <f>LOOKUP($A88,Sheet1!M:M,Sheet1!N:N)</f>
        <v>102.1</v>
      </c>
      <c r="H88" s="4" t="e">
        <f>LOOKUP($A88,Sheet1!O:O,Sheet1!P:P)</f>
        <v>#N/A</v>
      </c>
      <c r="I88" s="4">
        <f>LOOKUP($A88,Sheet1!Q:Q,Sheet1!R:R)</f>
        <v>103.23</v>
      </c>
      <c r="J88" s="4">
        <f>LOOKUP($A88,Sheet1!S:S,Sheet1!T:T)</f>
        <v>0.61543000000000003</v>
      </c>
      <c r="K88" s="4" t="e">
        <f>LOOKUP($A88,Sheet1!U:U,Sheet1!V:V)</f>
        <v>#N/A</v>
      </c>
      <c r="L88" s="4" t="e">
        <f>LOOKUP($A88,Sheet1!Y:Y,Sheet1!Z:Z)</f>
        <v>#N/A</v>
      </c>
      <c r="M88" s="4" t="e">
        <f>LOOKUP($A88,Sheet1!AA:AA,Sheet1!AB:AB)</f>
        <v>#N/A</v>
      </c>
    </row>
    <row r="89" spans="1:13" x14ac:dyDescent="0.2">
      <c r="A89" s="2">
        <v>28125</v>
      </c>
      <c r="B89" s="4" t="e">
        <f>LOOKUP($A89,Sheet1!A:A,Sheet1!B:B)</f>
        <v>#N/A</v>
      </c>
      <c r="C89" s="4">
        <f>LOOKUP($A89,Sheet1!C:C,Sheet1!D:D)</f>
        <v>4.6500000000000004</v>
      </c>
      <c r="D89" s="4">
        <f>LOOKUP($A89,Sheet1!G:G,Sheet1!H:H)</f>
        <v>6.8120000000000003</v>
      </c>
      <c r="E89" s="4" t="e">
        <f>LOOKUP($A89,Sheet1!I:I,Sheet1!J:J)</f>
        <v>#N/A</v>
      </c>
      <c r="F89" s="4">
        <f>LOOKUP($A89,Sheet1!K:K,Sheet1!L:L)</f>
        <v>111.26</v>
      </c>
      <c r="G89" s="4">
        <f>LOOKUP($A89,Sheet1!M:M,Sheet1!N:N)</f>
        <v>107.46</v>
      </c>
      <c r="H89" s="4" t="e">
        <f>LOOKUP($A89,Sheet1!O:O,Sheet1!P:P)</f>
        <v>#N/A</v>
      </c>
      <c r="I89" s="4">
        <f>LOOKUP($A89,Sheet1!Q:Q,Sheet1!R:R)</f>
        <v>109.15</v>
      </c>
      <c r="J89" s="4">
        <f>LOOKUP($A89,Sheet1!S:S,Sheet1!T:T)</f>
        <v>0.70921000000000001</v>
      </c>
      <c r="K89" s="4" t="e">
        <f>LOOKUP($A89,Sheet1!U:U,Sheet1!V:V)</f>
        <v>#N/A</v>
      </c>
      <c r="L89" s="4" t="e">
        <f>LOOKUP($A89,Sheet1!Y:Y,Sheet1!Z:Z)</f>
        <v>#N/A</v>
      </c>
      <c r="M89" s="4" t="e">
        <f>LOOKUP($A89,Sheet1!AA:AA,Sheet1!AB:AB)</f>
        <v>#N/A</v>
      </c>
    </row>
    <row r="90" spans="1:13" x14ac:dyDescent="0.2">
      <c r="A90" s="2">
        <v>28156</v>
      </c>
      <c r="B90" s="4" t="e">
        <f>LOOKUP($A90,Sheet1!A:A,Sheet1!B:B)</f>
        <v>#N/A</v>
      </c>
      <c r="C90" s="4">
        <f>LOOKUP($A90,Sheet1!C:C,Sheet1!D:D)</f>
        <v>4.6100000000000003</v>
      </c>
      <c r="D90" s="4">
        <f>LOOKUP($A90,Sheet1!G:G,Sheet1!H:H)</f>
        <v>7.4020000000000001</v>
      </c>
      <c r="E90" s="4" t="e">
        <f>LOOKUP($A90,Sheet1!I:I,Sheet1!J:J)</f>
        <v>#N/A</v>
      </c>
      <c r="F90" s="4">
        <f>LOOKUP($A90,Sheet1!K:K,Sheet1!L:L)</f>
        <v>107.26</v>
      </c>
      <c r="G90" s="4">
        <f>LOOKUP($A90,Sheet1!M:M,Sheet1!N:N)</f>
        <v>102.03</v>
      </c>
      <c r="H90" s="4" t="e">
        <f>LOOKUP($A90,Sheet1!O:O,Sheet1!P:P)</f>
        <v>#N/A</v>
      </c>
      <c r="I90" s="4">
        <f>LOOKUP($A90,Sheet1!Q:Q,Sheet1!R:R)</f>
        <v>103.4</v>
      </c>
      <c r="J90" s="4">
        <f>LOOKUP($A90,Sheet1!S:S,Sheet1!T:T)</f>
        <v>0.68728999999999996</v>
      </c>
      <c r="K90" s="4" t="e">
        <f>LOOKUP($A90,Sheet1!U:U,Sheet1!V:V)</f>
        <v>#N/A</v>
      </c>
      <c r="L90" s="4" t="e">
        <f>LOOKUP($A90,Sheet1!Y:Y,Sheet1!Z:Z)</f>
        <v>#N/A</v>
      </c>
      <c r="M90" s="4" t="e">
        <f>LOOKUP($A90,Sheet1!AA:AA,Sheet1!AB:AB)</f>
        <v>#N/A</v>
      </c>
    </row>
    <row r="91" spans="1:13" x14ac:dyDescent="0.2">
      <c r="A91" s="2">
        <v>28184</v>
      </c>
      <c r="B91" s="4" t="e">
        <f>LOOKUP($A91,Sheet1!A:A,Sheet1!B:B)</f>
        <v>#N/A</v>
      </c>
      <c r="C91" s="4">
        <f>LOOKUP($A91,Sheet1!C:C,Sheet1!D:D)</f>
        <v>4.68</v>
      </c>
      <c r="D91" s="4">
        <f>LOOKUP($A91,Sheet1!G:G,Sheet1!H:H)</f>
        <v>7.8019999999999996</v>
      </c>
      <c r="E91" s="4" t="e">
        <f>LOOKUP($A91,Sheet1!I:I,Sheet1!J:J)</f>
        <v>#N/A</v>
      </c>
      <c r="F91" s="4">
        <f>LOOKUP($A91,Sheet1!K:K,Sheet1!L:L)</f>
        <v>106.52</v>
      </c>
      <c r="G91" s="4">
        <f>LOOKUP($A91,Sheet1!M:M,Sheet1!N:N)</f>
        <v>99.82</v>
      </c>
      <c r="H91" s="4" t="e">
        <f>LOOKUP($A91,Sheet1!O:O,Sheet1!P:P)</f>
        <v>#N/A</v>
      </c>
      <c r="I91" s="4">
        <f>LOOKUP($A91,Sheet1!Q:Q,Sheet1!R:R)</f>
        <v>101.22</v>
      </c>
      <c r="J91" s="4">
        <f>LOOKUP($A91,Sheet1!S:S,Sheet1!T:T)</f>
        <v>0.72130000000000005</v>
      </c>
      <c r="K91" s="4" t="e">
        <f>LOOKUP($A91,Sheet1!U:U,Sheet1!V:V)</f>
        <v>#N/A</v>
      </c>
      <c r="L91" s="4" t="e">
        <f>LOOKUP($A91,Sheet1!Y:Y,Sheet1!Z:Z)</f>
        <v>#N/A</v>
      </c>
      <c r="M91" s="4" t="e">
        <f>LOOKUP($A91,Sheet1!AA:AA,Sheet1!AB:AB)</f>
        <v>#N/A</v>
      </c>
    </row>
    <row r="92" spans="1:13" x14ac:dyDescent="0.2">
      <c r="A92" s="2">
        <v>28215</v>
      </c>
      <c r="B92" s="4" t="e">
        <f>LOOKUP($A92,Sheet1!A:A,Sheet1!B:B)</f>
        <v>#N/A</v>
      </c>
      <c r="C92" s="4">
        <f>LOOKUP($A92,Sheet1!C:C,Sheet1!D:D)</f>
        <v>4.6899999999999995</v>
      </c>
      <c r="D92" s="4">
        <f>LOOKUP($A92,Sheet1!G:G,Sheet1!H:H)</f>
        <v>7.4219999999999997</v>
      </c>
      <c r="E92" s="4" t="e">
        <f>LOOKUP($A92,Sheet1!I:I,Sheet1!J:J)</f>
        <v>#N/A</v>
      </c>
      <c r="F92" s="4">
        <f>LOOKUP($A92,Sheet1!K:K,Sheet1!L:L)</f>
        <v>105.58</v>
      </c>
      <c r="G92" s="4">
        <f>LOOKUP($A92,Sheet1!M:M,Sheet1!N:N)</f>
        <v>98.42</v>
      </c>
      <c r="H92" s="4" t="e">
        <f>LOOKUP($A92,Sheet1!O:O,Sheet1!P:P)</f>
        <v>#N/A</v>
      </c>
      <c r="I92" s="4">
        <f>LOOKUP($A92,Sheet1!Q:Q,Sheet1!R:R)</f>
        <v>99.99</v>
      </c>
      <c r="J92" s="4">
        <f>LOOKUP($A92,Sheet1!S:S,Sheet1!T:T)</f>
        <v>0.71331</v>
      </c>
      <c r="K92" s="4" t="e">
        <f>LOOKUP($A92,Sheet1!U:U,Sheet1!V:V)</f>
        <v>#N/A</v>
      </c>
      <c r="L92" s="4" t="e">
        <f>LOOKUP($A92,Sheet1!Y:Y,Sheet1!Z:Z)</f>
        <v>#N/A</v>
      </c>
      <c r="M92" s="4" t="e">
        <f>LOOKUP($A92,Sheet1!AA:AA,Sheet1!AB:AB)</f>
        <v>#N/A</v>
      </c>
    </row>
    <row r="93" spans="1:13" x14ac:dyDescent="0.2">
      <c r="A93" s="2">
        <v>28245</v>
      </c>
      <c r="B93" s="4" t="e">
        <f>LOOKUP($A93,Sheet1!A:A,Sheet1!B:B)</f>
        <v>#N/A</v>
      </c>
      <c r="C93" s="4">
        <f>LOOKUP($A93,Sheet1!C:C,Sheet1!D:D)</f>
        <v>4.7300000000000004</v>
      </c>
      <c r="D93" s="4">
        <f>LOOKUP($A93,Sheet1!G:G,Sheet1!H:H)</f>
        <v>7.452</v>
      </c>
      <c r="E93" s="4" t="e">
        <f>LOOKUP($A93,Sheet1!I:I,Sheet1!J:J)</f>
        <v>#N/A</v>
      </c>
      <c r="F93" s="4">
        <f>LOOKUP($A93,Sheet1!K:K,Sheet1!L:L)</f>
        <v>106.46</v>
      </c>
      <c r="G93" s="4">
        <f>LOOKUP($A93,Sheet1!M:M,Sheet1!N:N)</f>
        <v>98.44</v>
      </c>
      <c r="H93" s="4" t="e">
        <f>LOOKUP($A93,Sheet1!O:O,Sheet1!P:P)</f>
        <v>#N/A</v>
      </c>
      <c r="I93" s="4">
        <f>LOOKUP($A93,Sheet1!Q:Q,Sheet1!R:R)</f>
        <v>99.79</v>
      </c>
      <c r="J93" s="4">
        <f>LOOKUP($A93,Sheet1!S:S,Sheet1!T:T)</f>
        <v>0.72392999999999996</v>
      </c>
      <c r="K93" s="4" t="e">
        <f>LOOKUP($A93,Sheet1!U:U,Sheet1!V:V)</f>
        <v>#N/A</v>
      </c>
      <c r="L93" s="4" t="e">
        <f>LOOKUP($A93,Sheet1!Y:Y,Sheet1!Z:Z)</f>
        <v>#N/A</v>
      </c>
      <c r="M93" s="4" t="e">
        <f>LOOKUP($A93,Sheet1!AA:AA,Sheet1!AB:AB)</f>
        <v>#N/A</v>
      </c>
    </row>
    <row r="94" spans="1:13" x14ac:dyDescent="0.2">
      <c r="A94" s="2">
        <v>28276</v>
      </c>
      <c r="B94" s="4" t="e">
        <f>LOOKUP($A94,Sheet1!A:A,Sheet1!B:B)</f>
        <v>#N/A</v>
      </c>
      <c r="C94" s="4">
        <f>LOOKUP($A94,Sheet1!C:C,Sheet1!D:D)</f>
        <v>5.35</v>
      </c>
      <c r="D94" s="4">
        <f>LOOKUP($A94,Sheet1!G:G,Sheet1!H:H)</f>
        <v>7.3819999999999997</v>
      </c>
      <c r="E94" s="4" t="e">
        <f>LOOKUP($A94,Sheet1!I:I,Sheet1!J:J)</f>
        <v>#N/A</v>
      </c>
      <c r="F94" s="4">
        <f>LOOKUP($A94,Sheet1!K:K,Sheet1!L:L)</f>
        <v>104.73</v>
      </c>
      <c r="G94" s="4">
        <f>LOOKUP($A94,Sheet1!M:M,Sheet1!N:N)</f>
        <v>96.12</v>
      </c>
      <c r="H94" s="4" t="e">
        <f>LOOKUP($A94,Sheet1!O:O,Sheet1!P:P)</f>
        <v>#N/A</v>
      </c>
      <c r="I94" s="4">
        <f>LOOKUP($A94,Sheet1!Q:Q,Sheet1!R:R)</f>
        <v>97.66</v>
      </c>
      <c r="J94" s="4">
        <f>LOOKUP($A94,Sheet1!S:S,Sheet1!T:T)</f>
        <v>0.71975999999999996</v>
      </c>
      <c r="K94" s="4" t="e">
        <f>LOOKUP($A94,Sheet1!U:U,Sheet1!V:V)</f>
        <v>#N/A</v>
      </c>
      <c r="L94" s="4" t="e">
        <f>LOOKUP($A94,Sheet1!Y:Y,Sheet1!Z:Z)</f>
        <v>#N/A</v>
      </c>
      <c r="M94" s="4" t="e">
        <f>LOOKUP($A94,Sheet1!AA:AA,Sheet1!AB:AB)</f>
        <v>#N/A</v>
      </c>
    </row>
    <row r="95" spans="1:13" x14ac:dyDescent="0.2">
      <c r="A95" s="2">
        <v>28306</v>
      </c>
      <c r="B95" s="4" t="e">
        <f>LOOKUP($A95,Sheet1!A:A,Sheet1!B:B)</f>
        <v>#N/A</v>
      </c>
      <c r="C95" s="4">
        <f>LOOKUP($A95,Sheet1!C:C,Sheet1!D:D)</f>
        <v>5.39</v>
      </c>
      <c r="D95" s="4">
        <f>LOOKUP($A95,Sheet1!G:G,Sheet1!H:H)</f>
        <v>7.202</v>
      </c>
      <c r="E95" s="4" t="e">
        <f>LOOKUP($A95,Sheet1!I:I,Sheet1!J:J)</f>
        <v>#N/A</v>
      </c>
      <c r="F95" s="4">
        <f>LOOKUP($A95,Sheet1!K:K,Sheet1!L:L)</f>
        <v>108.39</v>
      </c>
      <c r="G95" s="4">
        <f>LOOKUP($A95,Sheet1!M:M,Sheet1!N:N)</f>
        <v>100.48</v>
      </c>
      <c r="H95" s="4" t="e">
        <f>LOOKUP($A95,Sheet1!O:O,Sheet1!P:P)</f>
        <v>#N/A</v>
      </c>
      <c r="I95" s="4">
        <f>LOOKUP($A95,Sheet1!Q:Q,Sheet1!R:R)</f>
        <v>101.8</v>
      </c>
      <c r="J95" s="4">
        <f>LOOKUP($A95,Sheet1!S:S,Sheet1!T:T)</f>
        <v>0.74383999999999995</v>
      </c>
      <c r="K95" s="4" t="e">
        <f>LOOKUP($A95,Sheet1!U:U,Sheet1!V:V)</f>
        <v>#N/A</v>
      </c>
      <c r="L95" s="4" t="e">
        <f>LOOKUP($A95,Sheet1!Y:Y,Sheet1!Z:Z)</f>
        <v>#N/A</v>
      </c>
      <c r="M95" s="4" t="e">
        <f>LOOKUP($A95,Sheet1!AA:AA,Sheet1!AB:AB)</f>
        <v>#N/A</v>
      </c>
    </row>
    <row r="96" spans="1:13" x14ac:dyDescent="0.2">
      <c r="A96" s="2">
        <v>28337</v>
      </c>
      <c r="B96" s="4" t="e">
        <f>LOOKUP($A96,Sheet1!A:A,Sheet1!B:B)</f>
        <v>#N/A</v>
      </c>
      <c r="C96" s="4">
        <f>LOOKUP($A96,Sheet1!C:C,Sheet1!D:D)</f>
        <v>5.42</v>
      </c>
      <c r="D96" s="4">
        <f>LOOKUP($A96,Sheet1!G:G,Sheet1!H:H)</f>
        <v>7.4219999999999997</v>
      </c>
      <c r="E96" s="4" t="e">
        <f>LOOKUP($A96,Sheet1!I:I,Sheet1!J:J)</f>
        <v>#N/A</v>
      </c>
      <c r="F96" s="4">
        <f>LOOKUP($A96,Sheet1!K:K,Sheet1!L:L)</f>
        <v>106.66</v>
      </c>
      <c r="G96" s="4">
        <f>LOOKUP($A96,Sheet1!M:M,Sheet1!N:N)</f>
        <v>98.85</v>
      </c>
      <c r="H96" s="4" t="e">
        <f>LOOKUP($A96,Sheet1!O:O,Sheet1!P:P)</f>
        <v>#N/A</v>
      </c>
      <c r="I96" s="4">
        <f>LOOKUP($A96,Sheet1!Q:Q,Sheet1!R:R)</f>
        <v>100.35</v>
      </c>
      <c r="J96" s="4">
        <f>LOOKUP($A96,Sheet1!S:S,Sheet1!T:T)</f>
        <v>0.73509000000000002</v>
      </c>
      <c r="K96" s="4" t="e">
        <f>LOOKUP($A96,Sheet1!U:U,Sheet1!V:V)</f>
        <v>#N/A</v>
      </c>
      <c r="L96" s="4" t="e">
        <f>LOOKUP($A96,Sheet1!Y:Y,Sheet1!Z:Z)</f>
        <v>#N/A</v>
      </c>
      <c r="M96" s="4" t="e">
        <f>LOOKUP($A96,Sheet1!AA:AA,Sheet1!AB:AB)</f>
        <v>#N/A</v>
      </c>
    </row>
    <row r="97" spans="1:13" x14ac:dyDescent="0.2">
      <c r="A97" s="2">
        <v>28368</v>
      </c>
      <c r="B97" s="4" t="e">
        <f>LOOKUP($A97,Sheet1!A:A,Sheet1!B:B)</f>
        <v>#N/A</v>
      </c>
      <c r="C97" s="4">
        <f>LOOKUP($A97,Sheet1!C:C,Sheet1!D:D)</f>
        <v>5.9</v>
      </c>
      <c r="D97" s="4">
        <f>LOOKUP($A97,Sheet1!G:G,Sheet1!H:H)</f>
        <v>7.1120000000000001</v>
      </c>
      <c r="E97" s="4" t="e">
        <f>LOOKUP($A97,Sheet1!I:I,Sheet1!J:J)</f>
        <v>#N/A</v>
      </c>
      <c r="F97" s="4">
        <f>LOOKUP($A97,Sheet1!K:K,Sheet1!L:L)</f>
        <v>106.77</v>
      </c>
      <c r="G97" s="4">
        <f>LOOKUP($A97,Sheet1!M:M,Sheet1!N:N)</f>
        <v>96.77</v>
      </c>
      <c r="H97" s="4" t="e">
        <f>LOOKUP($A97,Sheet1!O:O,Sheet1!P:P)</f>
        <v>#N/A</v>
      </c>
      <c r="I97" s="4">
        <f>LOOKUP($A97,Sheet1!Q:Q,Sheet1!R:R)</f>
        <v>98.11</v>
      </c>
      <c r="J97" s="4">
        <f>LOOKUP($A97,Sheet1!S:S,Sheet1!T:T)</f>
        <v>0.77383999999999997</v>
      </c>
      <c r="K97" s="4" t="e">
        <f>LOOKUP($A97,Sheet1!U:U,Sheet1!V:V)</f>
        <v>#N/A</v>
      </c>
      <c r="L97" s="4" t="e">
        <f>LOOKUP($A97,Sheet1!Y:Y,Sheet1!Z:Z)</f>
        <v>#N/A</v>
      </c>
      <c r="M97" s="4" t="e">
        <f>LOOKUP($A97,Sheet1!AA:AA,Sheet1!AB:AB)</f>
        <v>#N/A</v>
      </c>
    </row>
    <row r="98" spans="1:13" x14ac:dyDescent="0.2">
      <c r="A98" s="2">
        <v>28398</v>
      </c>
      <c r="B98" s="4" t="e">
        <f>LOOKUP($A98,Sheet1!A:A,Sheet1!B:B)</f>
        <v>#N/A</v>
      </c>
      <c r="C98" s="4">
        <f>LOOKUP($A98,Sheet1!C:C,Sheet1!D:D)</f>
        <v>6.14</v>
      </c>
      <c r="D98" s="4">
        <f>LOOKUP($A98,Sheet1!G:G,Sheet1!H:H)</f>
        <v>7.4119999999999999</v>
      </c>
      <c r="E98" s="4" t="e">
        <f>LOOKUP($A98,Sheet1!I:I,Sheet1!J:J)</f>
        <v>#N/A</v>
      </c>
      <c r="F98" s="4">
        <f>LOOKUP($A98,Sheet1!K:K,Sheet1!L:L)</f>
        <v>107.81</v>
      </c>
      <c r="G98" s="4">
        <f>LOOKUP($A98,Sheet1!M:M,Sheet1!N:N)</f>
        <v>96.53</v>
      </c>
      <c r="H98" s="4" t="e">
        <f>LOOKUP($A98,Sheet1!O:O,Sheet1!P:P)</f>
        <v>#N/A</v>
      </c>
      <c r="I98" s="4">
        <f>LOOKUP($A98,Sheet1!Q:Q,Sheet1!R:R)</f>
        <v>97.93</v>
      </c>
      <c r="J98" s="4">
        <f>LOOKUP($A98,Sheet1!S:S,Sheet1!T:T)</f>
        <v>0.78334999999999999</v>
      </c>
      <c r="K98" s="4" t="e">
        <f>LOOKUP($A98,Sheet1!U:U,Sheet1!V:V)</f>
        <v>#N/A</v>
      </c>
      <c r="L98" s="4" t="e">
        <f>LOOKUP($A98,Sheet1!Y:Y,Sheet1!Z:Z)</f>
        <v>#N/A</v>
      </c>
      <c r="M98" s="4" t="e">
        <f>LOOKUP($A98,Sheet1!AA:AA,Sheet1!AB:AB)</f>
        <v>#N/A</v>
      </c>
    </row>
    <row r="99" spans="1:13" x14ac:dyDescent="0.2">
      <c r="A99" s="2">
        <v>28429</v>
      </c>
      <c r="B99" s="4" t="e">
        <f>LOOKUP($A99,Sheet1!A:A,Sheet1!B:B)</f>
        <v>#N/A</v>
      </c>
      <c r="C99" s="4">
        <f>LOOKUP($A99,Sheet1!C:C,Sheet1!D:D)</f>
        <v>6.47</v>
      </c>
      <c r="D99" s="4">
        <f>LOOKUP($A99,Sheet1!G:G,Sheet1!H:H)</f>
        <v>7.6219999999999999</v>
      </c>
      <c r="E99" s="4" t="e">
        <f>LOOKUP($A99,Sheet1!I:I,Sheet1!J:J)</f>
        <v>#N/A</v>
      </c>
      <c r="F99" s="4">
        <f>LOOKUP($A99,Sheet1!K:K,Sheet1!L:L)</f>
        <v>105.68</v>
      </c>
      <c r="G99" s="4">
        <f>LOOKUP($A99,Sheet1!M:M,Sheet1!N:N)</f>
        <v>92.34</v>
      </c>
      <c r="H99" s="4" t="e">
        <f>LOOKUP($A99,Sheet1!O:O,Sheet1!P:P)</f>
        <v>#N/A</v>
      </c>
      <c r="I99" s="4">
        <f>LOOKUP($A99,Sheet1!Q:Q,Sheet1!R:R)</f>
        <v>93.89</v>
      </c>
      <c r="J99" s="4">
        <f>LOOKUP($A99,Sheet1!S:S,Sheet1!T:T)</f>
        <v>0.80052999999999996</v>
      </c>
      <c r="K99" s="4" t="e">
        <f>LOOKUP($A99,Sheet1!U:U,Sheet1!V:V)</f>
        <v>#N/A</v>
      </c>
      <c r="L99" s="4" t="e">
        <f>LOOKUP($A99,Sheet1!Y:Y,Sheet1!Z:Z)</f>
        <v>#N/A</v>
      </c>
      <c r="M99" s="4" t="e">
        <f>LOOKUP($A99,Sheet1!AA:AA,Sheet1!AB:AB)</f>
        <v>#N/A</v>
      </c>
    </row>
    <row r="100" spans="1:13" x14ac:dyDescent="0.2">
      <c r="A100" s="2">
        <v>28459</v>
      </c>
      <c r="B100" s="4" t="e">
        <f>LOOKUP($A100,Sheet1!A:A,Sheet1!B:B)</f>
        <v>#N/A</v>
      </c>
      <c r="C100" s="4">
        <f>LOOKUP($A100,Sheet1!C:C,Sheet1!D:D)</f>
        <v>6.51</v>
      </c>
      <c r="D100" s="4">
        <f>LOOKUP($A100,Sheet1!G:G,Sheet1!H:H)</f>
        <v>7.5519999999999996</v>
      </c>
      <c r="E100" s="4" t="e">
        <f>LOOKUP($A100,Sheet1!I:I,Sheet1!J:J)</f>
        <v>#N/A</v>
      </c>
      <c r="F100" s="4">
        <f>LOOKUP($A100,Sheet1!K:K,Sheet1!L:L)</f>
        <v>106.71</v>
      </c>
      <c r="G100" s="4">
        <f>LOOKUP($A100,Sheet1!M:M,Sheet1!N:N)</f>
        <v>94.83</v>
      </c>
      <c r="H100" s="4" t="e">
        <f>LOOKUP($A100,Sheet1!O:O,Sheet1!P:P)</f>
        <v>#N/A</v>
      </c>
      <c r="I100" s="4">
        <f>LOOKUP($A100,Sheet1!Q:Q,Sheet1!R:R)</f>
        <v>96.08</v>
      </c>
      <c r="J100" s="4">
        <f>LOOKUP($A100,Sheet1!S:S,Sheet1!T:T)</f>
        <v>0.80181999999999998</v>
      </c>
      <c r="K100" s="4" t="e">
        <f>LOOKUP($A100,Sheet1!U:U,Sheet1!V:V)</f>
        <v>#N/A</v>
      </c>
      <c r="L100" s="4" t="e">
        <f>LOOKUP($A100,Sheet1!Y:Y,Sheet1!Z:Z)</f>
        <v>#N/A</v>
      </c>
      <c r="M100" s="4" t="e">
        <f>LOOKUP($A100,Sheet1!AA:AA,Sheet1!AB:AB)</f>
        <v>#N/A</v>
      </c>
    </row>
    <row r="101" spans="1:13" x14ac:dyDescent="0.2">
      <c r="A101" s="2">
        <v>28490</v>
      </c>
      <c r="B101" s="4" t="e">
        <f>LOOKUP($A101,Sheet1!A:A,Sheet1!B:B)</f>
        <v>#N/A</v>
      </c>
      <c r="C101" s="4">
        <f>LOOKUP($A101,Sheet1!C:C,Sheet1!D:D)</f>
        <v>6.5600000000000005</v>
      </c>
      <c r="D101" s="4">
        <f>LOOKUP($A101,Sheet1!G:G,Sheet1!H:H)</f>
        <v>7.782</v>
      </c>
      <c r="E101" s="4" t="e">
        <f>LOOKUP($A101,Sheet1!I:I,Sheet1!J:J)</f>
        <v>#N/A</v>
      </c>
      <c r="F101" s="4">
        <f>LOOKUP($A101,Sheet1!K:K,Sheet1!L:L)</f>
        <v>108.52</v>
      </c>
      <c r="G101" s="4">
        <f>LOOKUP($A101,Sheet1!M:M,Sheet1!N:N)</f>
        <v>95.1</v>
      </c>
      <c r="H101" s="4" t="e">
        <f>LOOKUP($A101,Sheet1!O:O,Sheet1!P:P)</f>
        <v>#N/A</v>
      </c>
      <c r="I101" s="4">
        <f>LOOKUP($A101,Sheet1!Q:Q,Sheet1!R:R)</f>
        <v>96.8</v>
      </c>
      <c r="J101" s="4">
        <f>LOOKUP($A101,Sheet1!S:S,Sheet1!T:T)</f>
        <v>0.80347000000000002</v>
      </c>
      <c r="K101" s="4" t="e">
        <f>LOOKUP($A101,Sheet1!U:U,Sheet1!V:V)</f>
        <v>#N/A</v>
      </c>
      <c r="L101" s="4" t="e">
        <f>LOOKUP($A101,Sheet1!Y:Y,Sheet1!Z:Z)</f>
        <v>#N/A</v>
      </c>
      <c r="M101" s="4" t="e">
        <f>LOOKUP($A101,Sheet1!AA:AA,Sheet1!AB:AB)</f>
        <v>#N/A</v>
      </c>
    </row>
    <row r="102" spans="1:13" x14ac:dyDescent="0.2">
      <c r="A102" s="2">
        <v>28521</v>
      </c>
      <c r="B102" s="4" t="e">
        <f>LOOKUP($A102,Sheet1!A:A,Sheet1!B:B)</f>
        <v>#N/A</v>
      </c>
      <c r="C102" s="4">
        <f>LOOKUP($A102,Sheet1!C:C,Sheet1!D:D)</f>
        <v>6.7</v>
      </c>
      <c r="D102" s="4">
        <f>LOOKUP($A102,Sheet1!G:G,Sheet1!H:H)</f>
        <v>7.9420000000000002</v>
      </c>
      <c r="E102" s="4" t="e">
        <f>LOOKUP($A102,Sheet1!I:I,Sheet1!J:J)</f>
        <v>#N/A</v>
      </c>
      <c r="F102" s="4">
        <f>LOOKUP($A102,Sheet1!K:K,Sheet1!L:L)</f>
        <v>105.02</v>
      </c>
      <c r="G102" s="4">
        <f>LOOKUP($A102,Sheet1!M:M,Sheet1!N:N)</f>
        <v>89.25</v>
      </c>
      <c r="H102" s="4" t="e">
        <f>LOOKUP($A102,Sheet1!O:O,Sheet1!P:P)</f>
        <v>#N/A</v>
      </c>
      <c r="I102" s="4">
        <f>LOOKUP($A102,Sheet1!Q:Q,Sheet1!R:R)</f>
        <v>91.56</v>
      </c>
      <c r="J102" s="4">
        <f>LOOKUP($A102,Sheet1!S:S,Sheet1!T:T)</f>
        <v>0.83552000000000004</v>
      </c>
      <c r="K102" s="4" t="e">
        <f>LOOKUP($A102,Sheet1!U:U,Sheet1!V:V)</f>
        <v>#N/A</v>
      </c>
      <c r="L102" s="4" t="e">
        <f>LOOKUP($A102,Sheet1!Y:Y,Sheet1!Z:Z)</f>
        <v>#N/A</v>
      </c>
      <c r="M102" s="4" t="e">
        <f>LOOKUP($A102,Sheet1!AA:AA,Sheet1!AB:AB)</f>
        <v>#N/A</v>
      </c>
    </row>
    <row r="103" spans="1:13" x14ac:dyDescent="0.2">
      <c r="A103" s="2">
        <v>28549</v>
      </c>
      <c r="B103" s="4" t="e">
        <f>LOOKUP($A103,Sheet1!A:A,Sheet1!B:B)</f>
        <v>#N/A</v>
      </c>
      <c r="C103" s="4">
        <f>LOOKUP($A103,Sheet1!C:C,Sheet1!D:D)</f>
        <v>6.78</v>
      </c>
      <c r="D103" s="4">
        <f>LOOKUP($A103,Sheet1!G:G,Sheet1!H:H)</f>
        <v>8.0419999999999998</v>
      </c>
      <c r="E103" s="4" t="e">
        <f>LOOKUP($A103,Sheet1!I:I,Sheet1!J:J)</f>
        <v>#N/A</v>
      </c>
      <c r="F103" s="4">
        <f>LOOKUP($A103,Sheet1!K:K,Sheet1!L:L)</f>
        <v>103.9</v>
      </c>
      <c r="G103" s="4">
        <f>LOOKUP($A103,Sheet1!M:M,Sheet1!N:N)</f>
        <v>87.04</v>
      </c>
      <c r="H103" s="4" t="e">
        <f>LOOKUP($A103,Sheet1!O:O,Sheet1!P:P)</f>
        <v>#N/A</v>
      </c>
      <c r="I103" s="4">
        <f>LOOKUP($A103,Sheet1!Q:Q,Sheet1!R:R)</f>
        <v>89.94</v>
      </c>
      <c r="J103" s="4">
        <f>LOOKUP($A103,Sheet1!S:S,Sheet1!T:T)</f>
        <v>0.86892000000000003</v>
      </c>
      <c r="K103" s="4" t="e">
        <f>LOOKUP($A103,Sheet1!U:U,Sheet1!V:V)</f>
        <v>#N/A</v>
      </c>
      <c r="L103" s="4" t="e">
        <f>LOOKUP($A103,Sheet1!Y:Y,Sheet1!Z:Z)</f>
        <v>#N/A</v>
      </c>
      <c r="M103" s="4" t="e">
        <f>LOOKUP($A103,Sheet1!AA:AA,Sheet1!AB:AB)</f>
        <v>#N/A</v>
      </c>
    </row>
    <row r="104" spans="1:13" x14ac:dyDescent="0.2">
      <c r="A104" s="2">
        <v>28580</v>
      </c>
      <c r="B104" s="4" t="e">
        <f>LOOKUP($A104,Sheet1!A:A,Sheet1!B:B)</f>
        <v>#N/A</v>
      </c>
      <c r="C104" s="4">
        <f>LOOKUP($A104,Sheet1!C:C,Sheet1!D:D)</f>
        <v>6.79</v>
      </c>
      <c r="D104" s="4">
        <f>LOOKUP($A104,Sheet1!G:G,Sheet1!H:H)</f>
        <v>8.1519999999999992</v>
      </c>
      <c r="E104" s="4" t="e">
        <f>LOOKUP($A104,Sheet1!I:I,Sheet1!J:J)</f>
        <v>#N/A</v>
      </c>
      <c r="F104" s="4">
        <f>LOOKUP($A104,Sheet1!K:K,Sheet1!L:L)</f>
        <v>108.28</v>
      </c>
      <c r="G104" s="4">
        <f>LOOKUP($A104,Sheet1!M:M,Sheet1!N:N)</f>
        <v>89.21</v>
      </c>
      <c r="H104" s="4" t="e">
        <f>LOOKUP($A104,Sheet1!O:O,Sheet1!P:P)</f>
        <v>#N/A</v>
      </c>
      <c r="I104" s="4">
        <f>LOOKUP($A104,Sheet1!Q:Q,Sheet1!R:R)</f>
        <v>91.92</v>
      </c>
      <c r="J104" s="4">
        <f>LOOKUP($A104,Sheet1!S:S,Sheet1!T:T)</f>
        <v>0.94667999999999997</v>
      </c>
      <c r="K104" s="4" t="e">
        <f>LOOKUP($A104,Sheet1!U:U,Sheet1!V:V)</f>
        <v>#N/A</v>
      </c>
      <c r="L104" s="4" t="e">
        <f>LOOKUP($A104,Sheet1!Y:Y,Sheet1!Z:Z)</f>
        <v>#N/A</v>
      </c>
      <c r="M104" s="4" t="e">
        <f>LOOKUP($A104,Sheet1!AA:AA,Sheet1!AB:AB)</f>
        <v>#N/A</v>
      </c>
    </row>
    <row r="105" spans="1:13" x14ac:dyDescent="0.2">
      <c r="A105" s="2">
        <v>28610</v>
      </c>
      <c r="B105" s="4" t="e">
        <f>LOOKUP($A105,Sheet1!A:A,Sheet1!B:B)</f>
        <v>#N/A</v>
      </c>
      <c r="C105" s="4">
        <f>LOOKUP($A105,Sheet1!C:C,Sheet1!D:D)</f>
        <v>6.89</v>
      </c>
      <c r="D105" s="4">
        <f>LOOKUP($A105,Sheet1!G:G,Sheet1!H:H)</f>
        <v>8.2420000000000009</v>
      </c>
      <c r="E105" s="4" t="e">
        <f>LOOKUP($A105,Sheet1!I:I,Sheet1!J:J)</f>
        <v>#N/A</v>
      </c>
      <c r="F105" s="4">
        <f>LOOKUP($A105,Sheet1!K:K,Sheet1!L:L)</f>
        <v>112.83</v>
      </c>
      <c r="G105" s="4">
        <f>LOOKUP($A105,Sheet1!M:M,Sheet1!N:N)</f>
        <v>96.83</v>
      </c>
      <c r="H105" s="4" t="e">
        <f>LOOKUP($A105,Sheet1!O:O,Sheet1!P:P)</f>
        <v>#N/A</v>
      </c>
      <c r="I105" s="4">
        <f>LOOKUP($A105,Sheet1!Q:Q,Sheet1!R:R)</f>
        <v>99.84</v>
      </c>
      <c r="J105" s="4">
        <f>LOOKUP($A105,Sheet1!S:S,Sheet1!T:T)</f>
        <v>0.96382000000000001</v>
      </c>
      <c r="K105" s="4" t="e">
        <f>LOOKUP($A105,Sheet1!U:U,Sheet1!V:V)</f>
        <v>#N/A</v>
      </c>
      <c r="L105" s="4" t="e">
        <f>LOOKUP($A105,Sheet1!Y:Y,Sheet1!Z:Z)</f>
        <v>#N/A</v>
      </c>
      <c r="M105" s="4" t="e">
        <f>LOOKUP($A105,Sheet1!AA:AA,Sheet1!AB:AB)</f>
        <v>#N/A</v>
      </c>
    </row>
    <row r="106" spans="1:13" x14ac:dyDescent="0.2">
      <c r="A106" s="2">
        <v>28641</v>
      </c>
      <c r="B106" s="4" t="e">
        <f>LOOKUP($A106,Sheet1!A:A,Sheet1!B:B)</f>
        <v>#N/A</v>
      </c>
      <c r="C106" s="4">
        <f>LOOKUP($A106,Sheet1!C:C,Sheet1!D:D)</f>
        <v>7.36</v>
      </c>
      <c r="D106" s="4">
        <f>LOOKUP($A106,Sheet1!G:G,Sheet1!H:H)</f>
        <v>8.4220000000000006</v>
      </c>
      <c r="E106" s="4" t="e">
        <f>LOOKUP($A106,Sheet1!I:I,Sheet1!J:J)</f>
        <v>#N/A</v>
      </c>
      <c r="F106" s="4">
        <f>LOOKUP($A106,Sheet1!K:K,Sheet1!L:L)</f>
        <v>113.93</v>
      </c>
      <c r="G106" s="4">
        <f>LOOKUP($A106,Sheet1!M:M,Sheet1!N:N)</f>
        <v>97.29</v>
      </c>
      <c r="H106" s="4" t="e">
        <f>LOOKUP($A106,Sheet1!O:O,Sheet1!P:P)</f>
        <v>#N/A</v>
      </c>
      <c r="I106" s="4">
        <f>LOOKUP($A106,Sheet1!Q:Q,Sheet1!R:R)</f>
        <v>100.41</v>
      </c>
      <c r="J106" s="4">
        <f>LOOKUP($A106,Sheet1!S:S,Sheet1!T:T)</f>
        <v>0.98050999999999999</v>
      </c>
      <c r="K106" s="4" t="e">
        <f>LOOKUP($A106,Sheet1!U:U,Sheet1!V:V)</f>
        <v>#N/A</v>
      </c>
      <c r="L106" s="4" t="e">
        <f>LOOKUP($A106,Sheet1!Y:Y,Sheet1!Z:Z)</f>
        <v>#N/A</v>
      </c>
      <c r="M106" s="4" t="e">
        <f>LOOKUP($A106,Sheet1!AA:AA,Sheet1!AB:AB)</f>
        <v>#N/A</v>
      </c>
    </row>
    <row r="107" spans="1:13" x14ac:dyDescent="0.2">
      <c r="A107" s="2">
        <v>28671</v>
      </c>
      <c r="B107" s="4" t="e">
        <f>LOOKUP($A107,Sheet1!A:A,Sheet1!B:B)</f>
        <v>#N/A</v>
      </c>
      <c r="C107" s="4">
        <f>LOOKUP($A107,Sheet1!C:C,Sheet1!D:D)</f>
        <v>7.6</v>
      </c>
      <c r="D107" s="4">
        <f>LOOKUP($A107,Sheet1!G:G,Sheet1!H:H)</f>
        <v>8.6219999999999999</v>
      </c>
      <c r="E107" s="4" t="e">
        <f>LOOKUP($A107,Sheet1!I:I,Sheet1!J:J)</f>
        <v>#N/A</v>
      </c>
      <c r="F107" s="4">
        <f>LOOKUP($A107,Sheet1!K:K,Sheet1!L:L)</f>
        <v>114.74</v>
      </c>
      <c r="G107" s="4">
        <f>LOOKUP($A107,Sheet1!M:M,Sheet1!N:N)</f>
        <v>95.53</v>
      </c>
      <c r="H107" s="4" t="e">
        <f>LOOKUP($A107,Sheet1!O:O,Sheet1!P:P)</f>
        <v>#N/A</v>
      </c>
      <c r="I107" s="4">
        <f>LOOKUP($A107,Sheet1!Q:Q,Sheet1!R:R)</f>
        <v>99.12</v>
      </c>
      <c r="J107" s="4">
        <f>LOOKUP($A107,Sheet1!S:S,Sheet1!T:T)</f>
        <v>1.0715300000000001</v>
      </c>
      <c r="K107" s="4" t="e">
        <f>LOOKUP($A107,Sheet1!U:U,Sheet1!V:V)</f>
        <v>#N/A</v>
      </c>
      <c r="L107" s="4" t="e">
        <f>LOOKUP($A107,Sheet1!Y:Y,Sheet1!Z:Z)</f>
        <v>#N/A</v>
      </c>
      <c r="M107" s="4" t="e">
        <f>LOOKUP($A107,Sheet1!AA:AA,Sheet1!AB:AB)</f>
        <v>#N/A</v>
      </c>
    </row>
    <row r="108" spans="1:13" x14ac:dyDescent="0.2">
      <c r="A108" s="2">
        <v>28702</v>
      </c>
      <c r="B108" s="4" t="e">
        <f>LOOKUP($A108,Sheet1!A:A,Sheet1!B:B)</f>
        <v>#N/A</v>
      </c>
      <c r="C108" s="4">
        <f>LOOKUP($A108,Sheet1!C:C,Sheet1!D:D)</f>
        <v>7.8100000000000005</v>
      </c>
      <c r="D108" s="4">
        <f>LOOKUP($A108,Sheet1!G:G,Sheet1!H:H)</f>
        <v>8.5619999999999994</v>
      </c>
      <c r="E108" s="4" t="e">
        <f>LOOKUP($A108,Sheet1!I:I,Sheet1!J:J)</f>
        <v>#N/A</v>
      </c>
      <c r="F108" s="4">
        <f>LOOKUP($A108,Sheet1!K:K,Sheet1!L:L)</f>
        <v>122.68</v>
      </c>
      <c r="G108" s="4">
        <f>LOOKUP($A108,Sheet1!M:M,Sheet1!N:N)</f>
        <v>100.68</v>
      </c>
      <c r="H108" s="4" t="e">
        <f>LOOKUP($A108,Sheet1!O:O,Sheet1!P:P)</f>
        <v>#N/A</v>
      </c>
      <c r="I108" s="4">
        <f>LOOKUP($A108,Sheet1!Q:Q,Sheet1!R:R)</f>
        <v>104.35</v>
      </c>
      <c r="J108" s="4">
        <f>LOOKUP($A108,Sheet1!S:S,Sheet1!T:T)</f>
        <v>1.18136</v>
      </c>
      <c r="K108" s="4" t="e">
        <f>LOOKUP($A108,Sheet1!U:U,Sheet1!V:V)</f>
        <v>#N/A</v>
      </c>
      <c r="L108" s="4" t="e">
        <f>LOOKUP($A108,Sheet1!Y:Y,Sheet1!Z:Z)</f>
        <v>#N/A</v>
      </c>
      <c r="M108" s="4" t="e">
        <f>LOOKUP($A108,Sheet1!AA:AA,Sheet1!AB:AB)</f>
        <v>#N/A</v>
      </c>
    </row>
    <row r="109" spans="1:13" x14ac:dyDescent="0.2">
      <c r="A109" s="2">
        <v>28733</v>
      </c>
      <c r="B109" s="4" t="e">
        <f>LOOKUP($A109,Sheet1!A:A,Sheet1!B:B)</f>
        <v>#N/A</v>
      </c>
      <c r="C109" s="4">
        <f>LOOKUP($A109,Sheet1!C:C,Sheet1!D:D)</f>
        <v>8.0399999999999991</v>
      </c>
      <c r="D109" s="4">
        <f>LOOKUP($A109,Sheet1!G:G,Sheet1!H:H)</f>
        <v>8.3919999999999995</v>
      </c>
      <c r="E109" s="4" t="e">
        <f>LOOKUP($A109,Sheet1!I:I,Sheet1!J:J)</f>
        <v>#N/A</v>
      </c>
      <c r="F109" s="4">
        <f>LOOKUP($A109,Sheet1!K:K,Sheet1!L:L)</f>
        <v>125.16</v>
      </c>
      <c r="G109" s="4">
        <f>LOOKUP($A109,Sheet1!M:M,Sheet1!N:N)</f>
        <v>103.29</v>
      </c>
      <c r="H109" s="4" t="e">
        <f>LOOKUP($A109,Sheet1!O:O,Sheet1!P:P)</f>
        <v>#N/A</v>
      </c>
      <c r="I109" s="4">
        <f>LOOKUP($A109,Sheet1!Q:Q,Sheet1!R:R)</f>
        <v>106.63</v>
      </c>
      <c r="J109" s="4">
        <f>LOOKUP($A109,Sheet1!S:S,Sheet1!T:T)</f>
        <v>1.15483</v>
      </c>
      <c r="K109" s="4" t="e">
        <f>LOOKUP($A109,Sheet1!U:U,Sheet1!V:V)</f>
        <v>#N/A</v>
      </c>
      <c r="L109" s="4" t="e">
        <f>LOOKUP($A109,Sheet1!Y:Y,Sheet1!Z:Z)</f>
        <v>#N/A</v>
      </c>
      <c r="M109" s="4" t="e">
        <f>LOOKUP($A109,Sheet1!AA:AA,Sheet1!AB:AB)</f>
        <v>#N/A</v>
      </c>
    </row>
    <row r="110" spans="1:13" x14ac:dyDescent="0.2">
      <c r="A110" s="2">
        <v>28763</v>
      </c>
      <c r="B110" s="4" t="e">
        <f>LOOKUP($A110,Sheet1!A:A,Sheet1!B:B)</f>
        <v>#N/A</v>
      </c>
      <c r="C110" s="4">
        <f>LOOKUP($A110,Sheet1!C:C,Sheet1!D:D)</f>
        <v>8.4499999999999993</v>
      </c>
      <c r="D110" s="4">
        <f>LOOKUP($A110,Sheet1!G:G,Sheet1!H:H)</f>
        <v>8.5619999999999994</v>
      </c>
      <c r="E110" s="4" t="e">
        <f>LOOKUP($A110,Sheet1!I:I,Sheet1!J:J)</f>
        <v>#N/A</v>
      </c>
      <c r="F110" s="4">
        <f>LOOKUP($A110,Sheet1!K:K,Sheet1!L:L)</f>
        <v>126.27</v>
      </c>
      <c r="G110" s="4">
        <f>LOOKUP($A110,Sheet1!M:M,Sheet1!N:N)</f>
        <v>102.54</v>
      </c>
      <c r="H110" s="4" t="e">
        <f>LOOKUP($A110,Sheet1!O:O,Sheet1!P:P)</f>
        <v>#N/A</v>
      </c>
      <c r="I110" s="4">
        <f>LOOKUP($A110,Sheet1!Q:Q,Sheet1!R:R)</f>
        <v>106.38</v>
      </c>
      <c r="J110" s="4">
        <f>LOOKUP($A110,Sheet1!S:S,Sheet1!T:T)</f>
        <v>1.1809499999999999</v>
      </c>
      <c r="K110" s="4" t="e">
        <f>LOOKUP($A110,Sheet1!U:U,Sheet1!V:V)</f>
        <v>#N/A</v>
      </c>
      <c r="L110" s="4" t="e">
        <f>LOOKUP($A110,Sheet1!Y:Y,Sheet1!Z:Z)</f>
        <v>#N/A</v>
      </c>
      <c r="M110" s="4" t="e">
        <f>LOOKUP($A110,Sheet1!AA:AA,Sheet1!AB:AB)</f>
        <v>#N/A</v>
      </c>
    </row>
    <row r="111" spans="1:13" x14ac:dyDescent="0.2">
      <c r="A111" s="2">
        <v>28794</v>
      </c>
      <c r="B111" s="4" t="e">
        <f>LOOKUP($A111,Sheet1!A:A,Sheet1!B:B)</f>
        <v>#N/A</v>
      </c>
      <c r="C111" s="4">
        <f>LOOKUP($A111,Sheet1!C:C,Sheet1!D:D)</f>
        <v>8.9600000000000009</v>
      </c>
      <c r="D111" s="4">
        <f>LOOKUP($A111,Sheet1!G:G,Sheet1!H:H)</f>
        <v>8.9619999999999997</v>
      </c>
      <c r="E111" s="4" t="e">
        <f>LOOKUP($A111,Sheet1!I:I,Sheet1!J:J)</f>
        <v>#N/A</v>
      </c>
      <c r="F111" s="4">
        <f>LOOKUP($A111,Sheet1!K:K,Sheet1!L:L)</f>
        <v>123.46</v>
      </c>
      <c r="G111" s="4">
        <f>LOOKUP($A111,Sheet1!M:M,Sheet1!N:N)</f>
        <v>93.15</v>
      </c>
      <c r="H111" s="4" t="e">
        <f>LOOKUP($A111,Sheet1!O:O,Sheet1!P:P)</f>
        <v>#N/A</v>
      </c>
      <c r="I111" s="4">
        <f>LOOKUP($A111,Sheet1!Q:Q,Sheet1!R:R)</f>
        <v>98.4</v>
      </c>
      <c r="J111" s="4">
        <f>LOOKUP($A111,Sheet1!S:S,Sheet1!T:T)</f>
        <v>1.2498499999999999</v>
      </c>
      <c r="K111" s="4" t="e">
        <f>LOOKUP($A111,Sheet1!U:U,Sheet1!V:V)</f>
        <v>#N/A</v>
      </c>
      <c r="L111" s="4" t="e">
        <f>LOOKUP($A111,Sheet1!Y:Y,Sheet1!Z:Z)</f>
        <v>#N/A</v>
      </c>
      <c r="M111" s="4" t="e">
        <f>LOOKUP($A111,Sheet1!AA:AA,Sheet1!AB:AB)</f>
        <v>#N/A</v>
      </c>
    </row>
    <row r="112" spans="1:13" x14ac:dyDescent="0.2">
      <c r="A112" s="2">
        <v>28824</v>
      </c>
      <c r="B112" s="4" t="e">
        <f>LOOKUP($A112,Sheet1!A:A,Sheet1!B:B)</f>
        <v>#N/A</v>
      </c>
      <c r="C112" s="4">
        <f>LOOKUP($A112,Sheet1!C:C,Sheet1!D:D)</f>
        <v>9.76</v>
      </c>
      <c r="D112" s="4">
        <f>LOOKUP($A112,Sheet1!G:G,Sheet1!H:H)</f>
        <v>8.8620000000000001</v>
      </c>
      <c r="E112" s="4" t="e">
        <f>LOOKUP($A112,Sheet1!I:I,Sheet1!J:J)</f>
        <v>#N/A</v>
      </c>
      <c r="F112" s="4">
        <f>LOOKUP($A112,Sheet1!K:K,Sheet1!L:L)</f>
        <v>118.76</v>
      </c>
      <c r="G112" s="4">
        <f>LOOKUP($A112,Sheet1!M:M,Sheet1!N:N)</f>
        <v>94.7</v>
      </c>
      <c r="H112" s="4" t="e">
        <f>LOOKUP($A112,Sheet1!O:O,Sheet1!P:P)</f>
        <v>#N/A</v>
      </c>
      <c r="I112" s="4">
        <f>LOOKUP($A112,Sheet1!Q:Q,Sheet1!R:R)</f>
        <v>100.19</v>
      </c>
      <c r="J112" s="4">
        <f>LOOKUP($A112,Sheet1!S:S,Sheet1!T:T)</f>
        <v>1.1437299999999999</v>
      </c>
      <c r="K112" s="4" t="e">
        <f>LOOKUP($A112,Sheet1!U:U,Sheet1!V:V)</f>
        <v>#N/A</v>
      </c>
      <c r="L112" s="4" t="e">
        <f>LOOKUP($A112,Sheet1!Y:Y,Sheet1!Z:Z)</f>
        <v>#N/A</v>
      </c>
      <c r="M112" s="4" t="e">
        <f>LOOKUP($A112,Sheet1!AA:AA,Sheet1!AB:AB)</f>
        <v>#N/A</v>
      </c>
    </row>
    <row r="113" spans="1:13" x14ac:dyDescent="0.2">
      <c r="A113" s="2">
        <v>28855</v>
      </c>
      <c r="B113" s="4" t="e">
        <f>LOOKUP($A113,Sheet1!A:A,Sheet1!B:B)</f>
        <v>#N/A</v>
      </c>
      <c r="C113" s="4">
        <f>LOOKUP($A113,Sheet1!C:C,Sheet1!D:D)</f>
        <v>10.029999999999999</v>
      </c>
      <c r="D113" s="4">
        <f>LOOKUP($A113,Sheet1!G:G,Sheet1!H:H)</f>
        <v>9.1519999999999992</v>
      </c>
      <c r="E113" s="4" t="e">
        <f>LOOKUP($A113,Sheet1!I:I,Sheet1!J:J)</f>
        <v>#N/A</v>
      </c>
      <c r="F113" s="4">
        <f>LOOKUP($A113,Sheet1!K:K,Sheet1!L:L)</f>
        <v>122.28</v>
      </c>
      <c r="G113" s="4">
        <f>LOOKUP($A113,Sheet1!M:M,Sheet1!N:N)</f>
        <v>96.11</v>
      </c>
      <c r="H113" s="4" t="e">
        <f>LOOKUP($A113,Sheet1!O:O,Sheet1!P:P)</f>
        <v>#N/A</v>
      </c>
      <c r="I113" s="4">
        <f>LOOKUP($A113,Sheet1!Q:Q,Sheet1!R:R)</f>
        <v>102.69</v>
      </c>
      <c r="J113" s="4">
        <f>LOOKUP($A113,Sheet1!S:S,Sheet1!T:T)</f>
        <v>1.2064300000000001</v>
      </c>
      <c r="K113" s="4" t="e">
        <f>LOOKUP($A113,Sheet1!U:U,Sheet1!V:V)</f>
        <v>#N/A</v>
      </c>
      <c r="L113" s="4" t="e">
        <f>LOOKUP($A113,Sheet1!Y:Y,Sheet1!Z:Z)</f>
        <v>#N/A</v>
      </c>
      <c r="M113" s="4" t="e">
        <f>LOOKUP($A113,Sheet1!AA:AA,Sheet1!AB:AB)</f>
        <v>#N/A</v>
      </c>
    </row>
    <row r="114" spans="1:13" x14ac:dyDescent="0.2">
      <c r="A114" s="2">
        <v>28886</v>
      </c>
      <c r="B114" s="4" t="e">
        <f>LOOKUP($A114,Sheet1!A:A,Sheet1!B:B)</f>
        <v>#N/A</v>
      </c>
      <c r="C114" s="4">
        <f>LOOKUP($A114,Sheet1!C:C,Sheet1!D:D)</f>
        <v>10.07</v>
      </c>
      <c r="D114" s="4">
        <f>LOOKUP($A114,Sheet1!G:G,Sheet1!H:H)</f>
        <v>8.952</v>
      </c>
      <c r="E114" s="4" t="e">
        <f>LOOKUP($A114,Sheet1!I:I,Sheet1!J:J)</f>
        <v>#N/A</v>
      </c>
      <c r="F114" s="4">
        <f>LOOKUP($A114,Sheet1!K:K,Sheet1!L:L)</f>
        <v>125.06</v>
      </c>
      <c r="G114" s="4">
        <f>LOOKUP($A114,Sheet1!M:M,Sheet1!N:N)</f>
        <v>99.93</v>
      </c>
      <c r="H114" s="4" t="e">
        <f>LOOKUP($A114,Sheet1!O:O,Sheet1!P:P)</f>
        <v>#N/A</v>
      </c>
      <c r="I114" s="4">
        <f>LOOKUP($A114,Sheet1!Q:Q,Sheet1!R:R)</f>
        <v>109.15</v>
      </c>
      <c r="J114" s="4">
        <f>LOOKUP($A114,Sheet1!S:S,Sheet1!T:T)</f>
        <v>1.1929099999999999</v>
      </c>
      <c r="K114" s="4" t="e">
        <f>LOOKUP($A114,Sheet1!U:U,Sheet1!V:V)</f>
        <v>#N/A</v>
      </c>
      <c r="L114" s="4" t="e">
        <f>LOOKUP($A114,Sheet1!Y:Y,Sheet1!Z:Z)</f>
        <v>#N/A</v>
      </c>
      <c r="M114" s="4" t="e">
        <f>LOOKUP($A114,Sheet1!AA:AA,Sheet1!AB:AB)</f>
        <v>#N/A</v>
      </c>
    </row>
    <row r="115" spans="1:13" x14ac:dyDescent="0.2">
      <c r="A115" s="2">
        <v>28914</v>
      </c>
      <c r="B115" s="4" t="e">
        <f>LOOKUP($A115,Sheet1!A:A,Sheet1!B:B)</f>
        <v>#N/A</v>
      </c>
      <c r="C115" s="4">
        <f>LOOKUP($A115,Sheet1!C:C,Sheet1!D:D)</f>
        <v>10.06</v>
      </c>
      <c r="D115" s="4">
        <f>LOOKUP($A115,Sheet1!G:G,Sheet1!H:H)</f>
        <v>9.1720000000000006</v>
      </c>
      <c r="E115" s="4" t="e">
        <f>LOOKUP($A115,Sheet1!I:I,Sheet1!J:J)</f>
        <v>#N/A</v>
      </c>
      <c r="F115" s="4">
        <f>LOOKUP($A115,Sheet1!K:K,Sheet1!L:L)</f>
        <v>122.35</v>
      </c>
      <c r="G115" s="4">
        <f>LOOKUP($A115,Sheet1!M:M,Sheet1!N:N)</f>
        <v>96.28</v>
      </c>
      <c r="H115" s="4" t="e">
        <f>LOOKUP($A115,Sheet1!O:O,Sheet1!P:P)</f>
        <v>#N/A</v>
      </c>
      <c r="I115" s="4">
        <f>LOOKUP($A115,Sheet1!Q:Q,Sheet1!R:R)</f>
        <v>107.82</v>
      </c>
      <c r="J115" s="4">
        <f>LOOKUP($A115,Sheet1!S:S,Sheet1!T:T)</f>
        <v>1.14988</v>
      </c>
      <c r="K115" s="4" t="e">
        <f>LOOKUP($A115,Sheet1!U:U,Sheet1!V:V)</f>
        <v>#N/A</v>
      </c>
      <c r="L115" s="4" t="e">
        <f>LOOKUP($A115,Sheet1!Y:Y,Sheet1!Z:Z)</f>
        <v>#N/A</v>
      </c>
      <c r="M115" s="4" t="e">
        <f>LOOKUP($A115,Sheet1!AA:AA,Sheet1!AB:AB)</f>
        <v>#N/A</v>
      </c>
    </row>
    <row r="116" spans="1:13" x14ac:dyDescent="0.2">
      <c r="A116" s="2">
        <v>28945</v>
      </c>
      <c r="B116" s="4" t="e">
        <f>LOOKUP($A116,Sheet1!A:A,Sheet1!B:B)</f>
        <v>#N/A</v>
      </c>
      <c r="C116" s="4">
        <f>LOOKUP($A116,Sheet1!C:C,Sheet1!D:D)</f>
        <v>10.09</v>
      </c>
      <c r="D116" s="4">
        <f>LOOKUP($A116,Sheet1!G:G,Sheet1!H:H)</f>
        <v>9.1120000000000001</v>
      </c>
      <c r="E116" s="4" t="e">
        <f>LOOKUP($A116,Sheet1!I:I,Sheet1!J:J)</f>
        <v>#N/A</v>
      </c>
      <c r="F116" s="4">
        <f>LOOKUP($A116,Sheet1!K:K,Sheet1!L:L)</f>
        <v>127.07</v>
      </c>
      <c r="G116" s="4">
        <f>LOOKUP($A116,Sheet1!M:M,Sheet1!N:N)</f>
        <v>101.59</v>
      </c>
      <c r="H116" s="4" t="e">
        <f>LOOKUP($A116,Sheet1!O:O,Sheet1!P:P)</f>
        <v>#N/A</v>
      </c>
      <c r="I116" s="4">
        <f>LOOKUP($A116,Sheet1!Q:Q,Sheet1!R:R)</f>
        <v>115.92</v>
      </c>
      <c r="J116" s="4">
        <f>LOOKUP($A116,Sheet1!S:S,Sheet1!T:T)</f>
        <v>1.1104499999999999</v>
      </c>
      <c r="K116" s="4" t="e">
        <f>LOOKUP($A116,Sheet1!U:U,Sheet1!V:V)</f>
        <v>#N/A</v>
      </c>
      <c r="L116" s="4" t="e">
        <f>LOOKUP($A116,Sheet1!Y:Y,Sheet1!Z:Z)</f>
        <v>#N/A</v>
      </c>
      <c r="M116" s="4" t="e">
        <f>LOOKUP($A116,Sheet1!AA:AA,Sheet1!AB:AB)</f>
        <v>#N/A</v>
      </c>
    </row>
    <row r="117" spans="1:13" x14ac:dyDescent="0.2">
      <c r="A117" s="2">
        <v>28975</v>
      </c>
      <c r="B117" s="4" t="e">
        <f>LOOKUP($A117,Sheet1!A:A,Sheet1!B:B)</f>
        <v>#N/A</v>
      </c>
      <c r="C117" s="4">
        <f>LOOKUP($A117,Sheet1!C:C,Sheet1!D:D)</f>
        <v>10.01</v>
      </c>
      <c r="D117" s="4">
        <f>LOOKUP($A117,Sheet1!G:G,Sheet1!H:H)</f>
        <v>9.3520000000000003</v>
      </c>
      <c r="E117" s="4" t="e">
        <f>LOOKUP($A117,Sheet1!I:I,Sheet1!J:J)</f>
        <v>#N/A</v>
      </c>
      <c r="F117" s="4">
        <f>LOOKUP($A117,Sheet1!K:K,Sheet1!L:L)</f>
        <v>126.52</v>
      </c>
      <c r="G117" s="4">
        <f>LOOKUP($A117,Sheet1!M:M,Sheet1!N:N)</f>
        <v>101.76</v>
      </c>
      <c r="H117" s="4" t="e">
        <f>LOOKUP($A117,Sheet1!O:O,Sheet1!P:P)</f>
        <v>#N/A</v>
      </c>
      <c r="I117" s="4">
        <f>LOOKUP($A117,Sheet1!Q:Q,Sheet1!R:R)</f>
        <v>115.93</v>
      </c>
      <c r="J117" s="4">
        <f>LOOKUP($A117,Sheet1!S:S,Sheet1!T:T)</f>
        <v>1.07358</v>
      </c>
      <c r="K117" s="4" t="e">
        <f>LOOKUP($A117,Sheet1!U:U,Sheet1!V:V)</f>
        <v>#N/A</v>
      </c>
      <c r="L117" s="4" t="e">
        <f>LOOKUP($A117,Sheet1!Y:Y,Sheet1!Z:Z)</f>
        <v>#N/A</v>
      </c>
      <c r="M117" s="4" t="e">
        <f>LOOKUP($A117,Sheet1!AA:AA,Sheet1!AB:AB)</f>
        <v>#N/A</v>
      </c>
    </row>
    <row r="118" spans="1:13" x14ac:dyDescent="0.2">
      <c r="A118" s="2">
        <v>29006</v>
      </c>
      <c r="B118" s="4" t="e">
        <f>LOOKUP($A118,Sheet1!A:A,Sheet1!B:B)</f>
        <v>#N/A</v>
      </c>
      <c r="C118" s="4">
        <f>LOOKUP($A118,Sheet1!C:C,Sheet1!D:D)</f>
        <v>10.24</v>
      </c>
      <c r="D118" s="4">
        <f>LOOKUP($A118,Sheet1!G:G,Sheet1!H:H)</f>
        <v>9.0619999999999994</v>
      </c>
      <c r="E118" s="4" t="e">
        <f>LOOKUP($A118,Sheet1!I:I,Sheet1!J:J)</f>
        <v>#N/A</v>
      </c>
      <c r="F118" s="4">
        <f>LOOKUP($A118,Sheet1!K:K,Sheet1!L:L)</f>
        <v>123.96</v>
      </c>
      <c r="G118" s="4">
        <f>LOOKUP($A118,Sheet1!M:M,Sheet1!N:N)</f>
        <v>99.08</v>
      </c>
      <c r="H118" s="4" t="e">
        <f>LOOKUP($A118,Sheet1!O:O,Sheet1!P:P)</f>
        <v>#N/A</v>
      </c>
      <c r="I118" s="4">
        <f>LOOKUP($A118,Sheet1!Q:Q,Sheet1!R:R)</f>
        <v>113.46</v>
      </c>
      <c r="J118" s="4">
        <f>LOOKUP($A118,Sheet1!S:S,Sheet1!T:T)</f>
        <v>1.0865499999999999</v>
      </c>
      <c r="K118" s="4" t="e">
        <f>LOOKUP($A118,Sheet1!U:U,Sheet1!V:V)</f>
        <v>#N/A</v>
      </c>
      <c r="L118" s="4" t="e">
        <f>LOOKUP($A118,Sheet1!Y:Y,Sheet1!Z:Z)</f>
        <v>#N/A</v>
      </c>
      <c r="M118" s="4" t="e">
        <f>LOOKUP($A118,Sheet1!AA:AA,Sheet1!AB:AB)</f>
        <v>#N/A</v>
      </c>
    </row>
    <row r="119" spans="1:13" x14ac:dyDescent="0.2">
      <c r="A119" s="2">
        <v>29036</v>
      </c>
      <c r="B119" s="4" t="e">
        <f>LOOKUP($A119,Sheet1!A:A,Sheet1!B:B)</f>
        <v>#N/A</v>
      </c>
      <c r="C119" s="4">
        <f>LOOKUP($A119,Sheet1!C:C,Sheet1!D:D)</f>
        <v>10.29</v>
      </c>
      <c r="D119" s="4">
        <f>LOOKUP($A119,Sheet1!G:G,Sheet1!H:H)</f>
        <v>8.8119999999999994</v>
      </c>
      <c r="E119" s="4" t="e">
        <f>LOOKUP($A119,Sheet1!I:I,Sheet1!J:J)</f>
        <v>#N/A</v>
      </c>
      <c r="F119" s="4">
        <f>LOOKUP($A119,Sheet1!K:K,Sheet1!L:L)</f>
        <v>127.17</v>
      </c>
      <c r="G119" s="4">
        <f>LOOKUP($A119,Sheet1!M:M,Sheet1!N:N)</f>
        <v>102.91</v>
      </c>
      <c r="H119" s="4" t="e">
        <f>LOOKUP($A119,Sheet1!O:O,Sheet1!P:P)</f>
        <v>#N/A</v>
      </c>
      <c r="I119" s="4">
        <f>LOOKUP($A119,Sheet1!Q:Q,Sheet1!R:R)</f>
        <v>117.32</v>
      </c>
      <c r="J119" s="4">
        <f>LOOKUP($A119,Sheet1!S:S,Sheet1!T:T)</f>
        <v>1.0936300000000001</v>
      </c>
      <c r="K119" s="4" t="e">
        <f>LOOKUP($A119,Sheet1!U:U,Sheet1!V:V)</f>
        <v>#N/A</v>
      </c>
      <c r="L119" s="4" t="e">
        <f>LOOKUP($A119,Sheet1!Y:Y,Sheet1!Z:Z)</f>
        <v>#N/A</v>
      </c>
      <c r="M119" s="4" t="e">
        <f>LOOKUP($A119,Sheet1!AA:AA,Sheet1!AB:AB)</f>
        <v>#N/A</v>
      </c>
    </row>
    <row r="120" spans="1:13" x14ac:dyDescent="0.2">
      <c r="A120" s="2">
        <v>29067</v>
      </c>
      <c r="B120" s="4" t="e">
        <f>LOOKUP($A120,Sheet1!A:A,Sheet1!B:B)</f>
        <v>#N/A</v>
      </c>
      <c r="C120" s="4">
        <f>LOOKUP($A120,Sheet1!C:C,Sheet1!D:D)</f>
        <v>10.47</v>
      </c>
      <c r="D120" s="4">
        <f>LOOKUP($A120,Sheet1!G:G,Sheet1!H:H)</f>
        <v>9.0120000000000005</v>
      </c>
      <c r="E120" s="4" t="e">
        <f>LOOKUP($A120,Sheet1!I:I,Sheet1!J:J)</f>
        <v>#N/A</v>
      </c>
      <c r="F120" s="4">
        <f>LOOKUP($A120,Sheet1!K:K,Sheet1!L:L)</f>
        <v>127.75</v>
      </c>
      <c r="G120" s="4">
        <f>LOOKUP($A120,Sheet1!M:M,Sheet1!N:N)</f>
        <v>103.81</v>
      </c>
      <c r="H120" s="4" t="e">
        <f>LOOKUP($A120,Sheet1!O:O,Sheet1!P:P)</f>
        <v>#N/A</v>
      </c>
      <c r="I120" s="4">
        <f>LOOKUP($A120,Sheet1!Q:Q,Sheet1!R:R)</f>
        <v>117.52</v>
      </c>
      <c r="J120" s="4">
        <f>LOOKUP($A120,Sheet1!S:S,Sheet1!T:T)</f>
        <v>1.0913900000000001</v>
      </c>
      <c r="K120" s="4" t="e">
        <f>LOOKUP($A120,Sheet1!U:U,Sheet1!V:V)</f>
        <v>#N/A</v>
      </c>
      <c r="L120" s="4" t="e">
        <f>LOOKUP($A120,Sheet1!Y:Y,Sheet1!Z:Z)</f>
        <v>#N/A</v>
      </c>
      <c r="M120" s="4" t="e">
        <f>LOOKUP($A120,Sheet1!AA:AA,Sheet1!AB:AB)</f>
        <v>#N/A</v>
      </c>
    </row>
    <row r="121" spans="1:13" x14ac:dyDescent="0.2">
      <c r="A121" s="2">
        <v>29098</v>
      </c>
      <c r="B121" s="4" t="e">
        <f>LOOKUP($A121,Sheet1!A:A,Sheet1!B:B)</f>
        <v>#N/A</v>
      </c>
      <c r="C121" s="4">
        <f>LOOKUP($A121,Sheet1!C:C,Sheet1!D:D)</f>
        <v>10.94</v>
      </c>
      <c r="D121" s="4">
        <f>LOOKUP($A121,Sheet1!G:G,Sheet1!H:H)</f>
        <v>9.2420000000000009</v>
      </c>
      <c r="E121" s="4" t="e">
        <f>LOOKUP($A121,Sheet1!I:I,Sheet1!J:J)</f>
        <v>#N/A</v>
      </c>
      <c r="F121" s="4">
        <f>LOOKUP($A121,Sheet1!K:K,Sheet1!L:L)</f>
        <v>132.49</v>
      </c>
      <c r="G121" s="4">
        <f>LOOKUP($A121,Sheet1!M:M,Sheet1!N:N)</f>
        <v>109.32</v>
      </c>
      <c r="H121" s="4" t="e">
        <f>LOOKUP($A121,Sheet1!O:O,Sheet1!P:P)</f>
        <v>#N/A</v>
      </c>
      <c r="I121" s="4">
        <f>LOOKUP($A121,Sheet1!Q:Q,Sheet1!R:R)</f>
        <v>123.38</v>
      </c>
      <c r="J121" s="4">
        <f>LOOKUP($A121,Sheet1!S:S,Sheet1!T:T)</f>
        <v>1.09138</v>
      </c>
      <c r="K121" s="4" t="e">
        <f>LOOKUP($A121,Sheet1!U:U,Sheet1!V:V)</f>
        <v>#N/A</v>
      </c>
      <c r="L121" s="4" t="e">
        <f>LOOKUP($A121,Sheet1!Y:Y,Sheet1!Z:Z)</f>
        <v>#N/A</v>
      </c>
      <c r="M121" s="4" t="e">
        <f>LOOKUP($A121,Sheet1!AA:AA,Sheet1!AB:AB)</f>
        <v>#N/A</v>
      </c>
    </row>
    <row r="122" spans="1:13" x14ac:dyDescent="0.2">
      <c r="A122" s="2">
        <v>29128</v>
      </c>
      <c r="B122" s="4" t="e">
        <f>LOOKUP($A122,Sheet1!A:A,Sheet1!B:B)</f>
        <v>#N/A</v>
      </c>
      <c r="C122" s="4">
        <f>LOOKUP($A122,Sheet1!C:C,Sheet1!D:D)</f>
        <v>11.43</v>
      </c>
      <c r="D122" s="4">
        <f>LOOKUP($A122,Sheet1!G:G,Sheet1!H:H)</f>
        <v>9.4420000000000002</v>
      </c>
      <c r="E122" s="4" t="e">
        <f>LOOKUP($A122,Sheet1!I:I,Sheet1!J:J)</f>
        <v>#N/A</v>
      </c>
      <c r="F122" s="4">
        <f>LOOKUP($A122,Sheet1!K:K,Sheet1!L:L)</f>
        <v>135.08000000000001</v>
      </c>
      <c r="G122" s="4">
        <f>LOOKUP($A122,Sheet1!M:M,Sheet1!N:N)</f>
        <v>109.32</v>
      </c>
      <c r="H122" s="4" t="e">
        <f>LOOKUP($A122,Sheet1!O:O,Sheet1!P:P)</f>
        <v>#N/A</v>
      </c>
      <c r="I122" s="4">
        <f>LOOKUP($A122,Sheet1!Q:Q,Sheet1!R:R)</f>
        <v>123.33</v>
      </c>
      <c r="J122" s="4">
        <f>LOOKUP($A122,Sheet1!S:S,Sheet1!T:T)</f>
        <v>1.10636</v>
      </c>
      <c r="K122" s="4" t="e">
        <f>LOOKUP($A122,Sheet1!U:U,Sheet1!V:V)</f>
        <v>#N/A</v>
      </c>
      <c r="L122" s="4" t="e">
        <f>LOOKUP($A122,Sheet1!Y:Y,Sheet1!Z:Z)</f>
        <v>#N/A</v>
      </c>
      <c r="M122" s="4" t="e">
        <f>LOOKUP($A122,Sheet1!AA:AA,Sheet1!AB:AB)</f>
        <v>#N/A</v>
      </c>
    </row>
    <row r="123" spans="1:13" x14ac:dyDescent="0.2">
      <c r="A123" s="2">
        <v>29159</v>
      </c>
      <c r="B123" s="4" t="e">
        <f>LOOKUP($A123,Sheet1!A:A,Sheet1!B:B)</f>
        <v>#N/A</v>
      </c>
      <c r="C123" s="4">
        <f>LOOKUP($A123,Sheet1!C:C,Sheet1!D:D)</f>
        <v>13.77</v>
      </c>
      <c r="D123" s="4">
        <f>LOOKUP($A123,Sheet1!G:G,Sheet1!H:H)</f>
        <v>10.722</v>
      </c>
      <c r="E123" s="4" t="e">
        <f>LOOKUP($A123,Sheet1!I:I,Sheet1!J:J)</f>
        <v>#N/A</v>
      </c>
      <c r="F123" s="4">
        <f>LOOKUP($A123,Sheet1!K:K,Sheet1!L:L)</f>
        <v>124.64</v>
      </c>
      <c r="G123" s="4">
        <f>LOOKUP($A123,Sheet1!M:M,Sheet1!N:N)</f>
        <v>101.82</v>
      </c>
      <c r="H123" s="4" t="e">
        <f>LOOKUP($A123,Sheet1!O:O,Sheet1!P:P)</f>
        <v>#N/A</v>
      </c>
      <c r="I123" s="4">
        <f>LOOKUP($A123,Sheet1!Q:Q,Sheet1!R:R)</f>
        <v>114.31</v>
      </c>
      <c r="J123" s="4">
        <f>LOOKUP($A123,Sheet1!S:S,Sheet1!T:T)</f>
        <v>1.0240499999999999</v>
      </c>
      <c r="K123" s="4" t="e">
        <f>LOOKUP($A123,Sheet1!U:U,Sheet1!V:V)</f>
        <v>#N/A</v>
      </c>
      <c r="L123" s="4" t="e">
        <f>LOOKUP($A123,Sheet1!Y:Y,Sheet1!Z:Z)</f>
        <v>#N/A</v>
      </c>
      <c r="M123" s="4" t="e">
        <f>LOOKUP($A123,Sheet1!AA:AA,Sheet1!AB:AB)</f>
        <v>#N/A</v>
      </c>
    </row>
    <row r="124" spans="1:13" x14ac:dyDescent="0.2">
      <c r="A124" s="2">
        <v>29189</v>
      </c>
      <c r="B124" s="4" t="e">
        <f>LOOKUP($A124,Sheet1!A:A,Sheet1!B:B)</f>
        <v>#N/A</v>
      </c>
      <c r="C124" s="4">
        <f>LOOKUP($A124,Sheet1!C:C,Sheet1!D:D)</f>
        <v>13.18</v>
      </c>
      <c r="D124" s="4">
        <f>LOOKUP($A124,Sheet1!G:G,Sheet1!H:H)</f>
        <v>10.382</v>
      </c>
      <c r="E124" s="4" t="e">
        <f>LOOKUP($A124,Sheet1!I:I,Sheet1!J:J)</f>
        <v>#N/A</v>
      </c>
      <c r="F124" s="4">
        <f>LOOKUP($A124,Sheet1!K:K,Sheet1!L:L)</f>
        <v>128.08000000000001</v>
      </c>
      <c r="G124" s="4">
        <f>LOOKUP($A124,Sheet1!M:M,Sheet1!N:N)</f>
        <v>106.16</v>
      </c>
      <c r="H124" s="4" t="e">
        <f>LOOKUP($A124,Sheet1!O:O,Sheet1!P:P)</f>
        <v>#N/A</v>
      </c>
      <c r="I124" s="4">
        <f>LOOKUP($A124,Sheet1!Q:Q,Sheet1!R:R)</f>
        <v>119.11</v>
      </c>
      <c r="J124" s="4">
        <f>LOOKUP($A124,Sheet1!S:S,Sheet1!T:T)</f>
        <v>0.98014999999999997</v>
      </c>
      <c r="K124" s="4" t="e">
        <f>LOOKUP($A124,Sheet1!U:U,Sheet1!V:V)</f>
        <v>#N/A</v>
      </c>
      <c r="L124" s="4" t="e">
        <f>LOOKUP($A124,Sheet1!Y:Y,Sheet1!Z:Z)</f>
        <v>#N/A</v>
      </c>
      <c r="M124" s="4" t="e">
        <f>LOOKUP($A124,Sheet1!AA:AA,Sheet1!AB:AB)</f>
        <v>#N/A</v>
      </c>
    </row>
    <row r="125" spans="1:13" x14ac:dyDescent="0.2">
      <c r="A125" s="2">
        <v>29220</v>
      </c>
      <c r="B125" s="4" t="e">
        <f>LOOKUP($A125,Sheet1!A:A,Sheet1!B:B)</f>
        <v>#N/A</v>
      </c>
      <c r="C125" s="4">
        <f>LOOKUP($A125,Sheet1!C:C,Sheet1!D:D)</f>
        <v>13.78</v>
      </c>
      <c r="D125" s="4">
        <f>LOOKUP($A125,Sheet1!G:G,Sheet1!H:H)</f>
        <v>10.332000000000001</v>
      </c>
      <c r="E125" s="4" t="e">
        <f>LOOKUP($A125,Sheet1!I:I,Sheet1!J:J)</f>
        <v>#N/A</v>
      </c>
      <c r="F125" s="4">
        <f>LOOKUP($A125,Sheet1!K:K,Sheet1!L:L)</f>
        <v>131.1</v>
      </c>
      <c r="G125" s="4">
        <f>LOOKUP($A125,Sheet1!M:M,Sheet1!N:N)</f>
        <v>107.94</v>
      </c>
      <c r="H125" s="4" t="e">
        <f>LOOKUP($A125,Sheet1!O:O,Sheet1!P:P)</f>
        <v>#N/A</v>
      </c>
      <c r="I125" s="4">
        <f>LOOKUP($A125,Sheet1!Q:Q,Sheet1!R:R)</f>
        <v>121.02</v>
      </c>
      <c r="J125" s="4">
        <f>LOOKUP($A125,Sheet1!S:S,Sheet1!T:T)</f>
        <v>1.0375000000000001</v>
      </c>
      <c r="K125" s="4" t="e">
        <f>LOOKUP($A125,Sheet1!U:U,Sheet1!V:V)</f>
        <v>#N/A</v>
      </c>
      <c r="L125" s="4" t="e">
        <f>LOOKUP($A125,Sheet1!Y:Y,Sheet1!Z:Z)</f>
        <v>#N/A</v>
      </c>
      <c r="M125" s="4" t="e">
        <f>LOOKUP($A125,Sheet1!AA:AA,Sheet1!AB:AB)</f>
        <v>#N/A</v>
      </c>
    </row>
    <row r="126" spans="1:13" x14ac:dyDescent="0.2">
      <c r="A126" s="2">
        <v>29251</v>
      </c>
      <c r="B126" s="4" t="e">
        <f>LOOKUP($A126,Sheet1!A:A,Sheet1!B:B)</f>
        <v>#N/A</v>
      </c>
      <c r="C126" s="4">
        <f>LOOKUP($A126,Sheet1!C:C,Sheet1!D:D)</f>
        <v>13.82</v>
      </c>
      <c r="D126" s="4">
        <f>LOOKUP($A126,Sheet1!G:G,Sheet1!H:H)</f>
        <v>11.132</v>
      </c>
      <c r="E126" s="4" t="e">
        <f>LOOKUP($A126,Sheet1!I:I,Sheet1!J:J)</f>
        <v>#N/A</v>
      </c>
      <c r="F126" s="4">
        <f>LOOKUP($A126,Sheet1!K:K,Sheet1!L:L)</f>
        <v>138.59</v>
      </c>
      <c r="G126" s="4">
        <f>LOOKUP($A126,Sheet1!M:M,Sheet1!N:N)</f>
        <v>114.16</v>
      </c>
      <c r="H126" s="4" t="e">
        <f>LOOKUP($A126,Sheet1!O:O,Sheet1!P:P)</f>
        <v>#N/A</v>
      </c>
      <c r="I126" s="4">
        <f>LOOKUP($A126,Sheet1!Q:Q,Sheet1!R:R)</f>
        <v>128.56</v>
      </c>
      <c r="J126" s="4">
        <f>LOOKUP($A126,Sheet1!S:S,Sheet1!T:T)</f>
        <v>1.05915</v>
      </c>
      <c r="K126" s="4" t="e">
        <f>LOOKUP($A126,Sheet1!U:U,Sheet1!V:V)</f>
        <v>#N/A</v>
      </c>
      <c r="L126" s="4" t="e">
        <f>LOOKUP($A126,Sheet1!Y:Y,Sheet1!Z:Z)</f>
        <v>#N/A</v>
      </c>
      <c r="M126" s="4" t="e">
        <f>LOOKUP($A126,Sheet1!AA:AA,Sheet1!AB:AB)</f>
        <v>#N/A</v>
      </c>
    </row>
    <row r="127" spans="1:13" x14ac:dyDescent="0.2">
      <c r="A127" s="2">
        <v>29280</v>
      </c>
      <c r="B127" s="4" t="e">
        <f>LOOKUP($A127,Sheet1!A:A,Sheet1!B:B)</f>
        <v>#N/A</v>
      </c>
      <c r="C127" s="4">
        <f>LOOKUP($A127,Sheet1!C:C,Sheet1!D:D)</f>
        <v>14.13</v>
      </c>
      <c r="D127" s="4">
        <f>LOOKUP($A127,Sheet1!G:G,Sheet1!H:H)</f>
        <v>12.722</v>
      </c>
      <c r="E127" s="4" t="e">
        <f>LOOKUP($A127,Sheet1!I:I,Sheet1!J:J)</f>
        <v>#N/A</v>
      </c>
      <c r="F127" s="4">
        <f>LOOKUP($A127,Sheet1!K:K,Sheet1!L:L)</f>
        <v>138.25</v>
      </c>
      <c r="G127" s="4">
        <f>LOOKUP($A127,Sheet1!M:M,Sheet1!N:N)</f>
        <v>113.66</v>
      </c>
      <c r="H127" s="4" t="e">
        <f>LOOKUP($A127,Sheet1!O:O,Sheet1!P:P)</f>
        <v>#N/A</v>
      </c>
      <c r="I127" s="4">
        <f>LOOKUP($A127,Sheet1!Q:Q,Sheet1!R:R)</f>
        <v>128.47999999999999</v>
      </c>
      <c r="J127" s="4">
        <f>LOOKUP($A127,Sheet1!S:S,Sheet1!T:T)</f>
        <v>1.0121100000000001</v>
      </c>
      <c r="K127" s="4" t="e">
        <f>LOOKUP($A127,Sheet1!U:U,Sheet1!V:V)</f>
        <v>#N/A</v>
      </c>
      <c r="L127" s="4" t="e">
        <f>LOOKUP($A127,Sheet1!Y:Y,Sheet1!Z:Z)</f>
        <v>#N/A</v>
      </c>
      <c r="M127" s="4" t="e">
        <f>LOOKUP($A127,Sheet1!AA:AA,Sheet1!AB:AB)</f>
        <v>#N/A</v>
      </c>
    </row>
    <row r="128" spans="1:13" x14ac:dyDescent="0.2">
      <c r="A128" s="2">
        <v>29311</v>
      </c>
      <c r="B128" s="4" t="e">
        <f>LOOKUP($A128,Sheet1!A:A,Sheet1!B:B)</f>
        <v>#N/A</v>
      </c>
      <c r="C128" s="4">
        <f>LOOKUP($A128,Sheet1!C:C,Sheet1!D:D)</f>
        <v>17.190000000000001</v>
      </c>
      <c r="D128" s="4">
        <f>LOOKUP($A128,Sheet1!G:G,Sheet1!H:H)</f>
        <v>12.641999999999999</v>
      </c>
      <c r="E128" s="4" t="e">
        <f>LOOKUP($A128,Sheet1!I:I,Sheet1!J:J)</f>
        <v>#N/A</v>
      </c>
      <c r="F128" s="4">
        <f>LOOKUP($A128,Sheet1!K:K,Sheet1!L:L)</f>
        <v>122.96</v>
      </c>
      <c r="G128" s="4">
        <f>LOOKUP($A128,Sheet1!M:M,Sheet1!N:N)</f>
        <v>102.09</v>
      </c>
      <c r="H128" s="4" t="e">
        <f>LOOKUP($A128,Sheet1!O:O,Sheet1!P:P)</f>
        <v>#N/A</v>
      </c>
      <c r="I128" s="4">
        <f>LOOKUP($A128,Sheet1!Q:Q,Sheet1!R:R)</f>
        <v>114.68</v>
      </c>
      <c r="J128" s="4">
        <f>LOOKUP($A128,Sheet1!S:S,Sheet1!T:T)</f>
        <v>0.98767000000000005</v>
      </c>
      <c r="K128" s="4" t="e">
        <f>LOOKUP($A128,Sheet1!U:U,Sheet1!V:V)</f>
        <v>#N/A</v>
      </c>
      <c r="L128" s="4" t="e">
        <f>LOOKUP($A128,Sheet1!Y:Y,Sheet1!Z:Z)</f>
        <v>#N/A</v>
      </c>
      <c r="M128" s="4" t="e">
        <f>LOOKUP($A128,Sheet1!AA:AA,Sheet1!AB:AB)</f>
        <v>#N/A</v>
      </c>
    </row>
    <row r="129" spans="1:13" x14ac:dyDescent="0.2">
      <c r="A129" s="2">
        <v>29341</v>
      </c>
      <c r="B129" s="4" t="e">
        <f>LOOKUP($A129,Sheet1!A:A,Sheet1!B:B)</f>
        <v>#N/A</v>
      </c>
      <c r="C129" s="4">
        <f>LOOKUP($A129,Sheet1!C:C,Sheet1!D:D)</f>
        <v>17.61</v>
      </c>
      <c r="D129" s="4">
        <f>LOOKUP($A129,Sheet1!G:G,Sheet1!H:H)</f>
        <v>10.762</v>
      </c>
      <c r="E129" s="4" t="e">
        <f>LOOKUP($A129,Sheet1!I:I,Sheet1!J:J)</f>
        <v>#N/A</v>
      </c>
      <c r="F129" s="4">
        <f>LOOKUP($A129,Sheet1!K:K,Sheet1!L:L)</f>
        <v>130.58000000000001</v>
      </c>
      <c r="G129" s="4">
        <f>LOOKUP($A129,Sheet1!M:M,Sheet1!N:N)</f>
        <v>106.29</v>
      </c>
      <c r="H129" s="4" t="e">
        <f>LOOKUP($A129,Sheet1!O:O,Sheet1!P:P)</f>
        <v>#N/A</v>
      </c>
      <c r="I129" s="4">
        <f>LOOKUP($A129,Sheet1!Q:Q,Sheet1!R:R)</f>
        <v>118.89</v>
      </c>
      <c r="J129" s="4">
        <f>LOOKUP($A129,Sheet1!S:S,Sheet1!T:T)</f>
        <v>1.06372</v>
      </c>
      <c r="K129" s="4" t="e">
        <f>LOOKUP($A129,Sheet1!U:U,Sheet1!V:V)</f>
        <v>#N/A</v>
      </c>
      <c r="L129" s="4" t="e">
        <f>LOOKUP($A129,Sheet1!Y:Y,Sheet1!Z:Z)</f>
        <v>#N/A</v>
      </c>
      <c r="M129" s="4" t="e">
        <f>LOOKUP($A129,Sheet1!AA:AA,Sheet1!AB:AB)</f>
        <v>#N/A</v>
      </c>
    </row>
    <row r="130" spans="1:13" x14ac:dyDescent="0.2">
      <c r="A130" s="2">
        <v>29372</v>
      </c>
      <c r="B130" s="4" t="e">
        <f>LOOKUP($A130,Sheet1!A:A,Sheet1!B:B)</f>
        <v>#N/A</v>
      </c>
      <c r="C130" s="4">
        <f>LOOKUP($A130,Sheet1!C:C,Sheet1!D:D)</f>
        <v>10.98</v>
      </c>
      <c r="D130" s="4">
        <f>LOOKUP($A130,Sheet1!G:G,Sheet1!H:H)</f>
        <v>10.252000000000001</v>
      </c>
      <c r="E130" s="4" t="e">
        <f>LOOKUP($A130,Sheet1!I:I,Sheet1!J:J)</f>
        <v>#N/A</v>
      </c>
      <c r="F130" s="4">
        <f>LOOKUP($A130,Sheet1!K:K,Sheet1!L:L)</f>
        <v>136.57</v>
      </c>
      <c r="G130" s="4">
        <f>LOOKUP($A130,Sheet1!M:M,Sheet1!N:N)</f>
        <v>111.24</v>
      </c>
      <c r="H130" s="4" t="e">
        <f>LOOKUP($A130,Sheet1!O:O,Sheet1!P:P)</f>
        <v>#N/A</v>
      </c>
      <c r="I130" s="4">
        <f>LOOKUP($A130,Sheet1!Q:Q,Sheet1!R:R)</f>
        <v>124.56</v>
      </c>
      <c r="J130" s="4">
        <f>LOOKUP($A130,Sheet1!S:S,Sheet1!T:T)</f>
        <v>1.1355200000000001</v>
      </c>
      <c r="K130" s="4" t="e">
        <f>LOOKUP($A130,Sheet1!U:U,Sheet1!V:V)</f>
        <v>#N/A</v>
      </c>
      <c r="L130" s="4" t="e">
        <f>LOOKUP($A130,Sheet1!Y:Y,Sheet1!Z:Z)</f>
        <v>#N/A</v>
      </c>
      <c r="M130" s="4" t="e">
        <f>LOOKUP($A130,Sheet1!AA:AA,Sheet1!AB:AB)</f>
        <v>#N/A</v>
      </c>
    </row>
    <row r="131" spans="1:13" x14ac:dyDescent="0.2">
      <c r="A131" s="2">
        <v>29402</v>
      </c>
      <c r="B131" s="4" t="e">
        <f>LOOKUP($A131,Sheet1!A:A,Sheet1!B:B)</f>
        <v>#N/A</v>
      </c>
      <c r="C131" s="4">
        <f>LOOKUP($A131,Sheet1!C:C,Sheet1!D:D)</f>
        <v>9.4700000000000006</v>
      </c>
      <c r="D131" s="4">
        <f>LOOKUP($A131,Sheet1!G:G,Sheet1!H:H)</f>
        <v>10.092000000000001</v>
      </c>
      <c r="E131" s="4" t="e">
        <f>LOOKUP($A131,Sheet1!I:I,Sheet1!J:J)</f>
        <v>#N/A</v>
      </c>
      <c r="F131" s="4">
        <f>LOOKUP($A131,Sheet1!K:K,Sheet1!L:L)</f>
        <v>142.68</v>
      </c>
      <c r="G131" s="4">
        <f>LOOKUP($A131,Sheet1!M:M,Sheet1!N:N)</f>
        <v>114.24</v>
      </c>
      <c r="H131" s="4" t="e">
        <f>LOOKUP($A131,Sheet1!O:O,Sheet1!P:P)</f>
        <v>#N/A</v>
      </c>
      <c r="I131" s="4">
        <f>LOOKUP($A131,Sheet1!Q:Q,Sheet1!R:R)</f>
        <v>128.34</v>
      </c>
      <c r="J131" s="4">
        <f>LOOKUP($A131,Sheet1!S:S,Sheet1!T:T)</f>
        <v>1.1617299999999999</v>
      </c>
      <c r="K131" s="4" t="e">
        <f>LOOKUP($A131,Sheet1!U:U,Sheet1!V:V)</f>
        <v>#N/A</v>
      </c>
      <c r="L131" s="4" t="e">
        <f>LOOKUP($A131,Sheet1!Y:Y,Sheet1!Z:Z)</f>
        <v>#N/A</v>
      </c>
      <c r="M131" s="4" t="e">
        <f>LOOKUP($A131,Sheet1!AA:AA,Sheet1!AB:AB)</f>
        <v>#N/A</v>
      </c>
    </row>
    <row r="132" spans="1:13" x14ac:dyDescent="0.2">
      <c r="A132" s="2">
        <v>29433</v>
      </c>
      <c r="B132" s="4" t="e">
        <f>LOOKUP($A132,Sheet1!A:A,Sheet1!B:B)</f>
        <v>#N/A</v>
      </c>
      <c r="C132" s="4">
        <f>LOOKUP($A132,Sheet1!C:C,Sheet1!D:D)</f>
        <v>9.0299999999999994</v>
      </c>
      <c r="D132" s="4">
        <f>LOOKUP($A132,Sheet1!G:G,Sheet1!H:H)</f>
        <v>10.762</v>
      </c>
      <c r="E132" s="4" t="e">
        <f>LOOKUP($A132,Sheet1!I:I,Sheet1!J:J)</f>
        <v>#N/A</v>
      </c>
      <c r="F132" s="4">
        <f>LOOKUP($A132,Sheet1!K:K,Sheet1!L:L)</f>
        <v>146.63</v>
      </c>
      <c r="G132" s="4">
        <f>LOOKUP($A132,Sheet1!M:M,Sheet1!N:N)</f>
        <v>121.67</v>
      </c>
      <c r="H132" s="4" t="e">
        <f>LOOKUP($A132,Sheet1!O:O,Sheet1!P:P)</f>
        <v>#N/A</v>
      </c>
      <c r="I132" s="4">
        <f>LOOKUP($A132,Sheet1!Q:Q,Sheet1!R:R)</f>
        <v>135.74</v>
      </c>
      <c r="J132" s="4">
        <f>LOOKUP($A132,Sheet1!S:S,Sheet1!T:T)</f>
        <v>1.1115200000000001</v>
      </c>
      <c r="K132" s="4" t="e">
        <f>LOOKUP($A132,Sheet1!U:U,Sheet1!V:V)</f>
        <v>#N/A</v>
      </c>
      <c r="L132" s="4" t="e">
        <f>LOOKUP($A132,Sheet1!Y:Y,Sheet1!Z:Z)</f>
        <v>#N/A</v>
      </c>
      <c r="M132" s="4" t="e">
        <f>LOOKUP($A132,Sheet1!AA:AA,Sheet1!AB:AB)</f>
        <v>#N/A</v>
      </c>
    </row>
    <row r="133" spans="1:13" x14ac:dyDescent="0.2">
      <c r="A133" s="2">
        <v>29464</v>
      </c>
      <c r="B133" s="4" t="e">
        <f>LOOKUP($A133,Sheet1!A:A,Sheet1!B:B)</f>
        <v>#N/A</v>
      </c>
      <c r="C133" s="4">
        <f>LOOKUP($A133,Sheet1!C:C,Sheet1!D:D)</f>
        <v>9.61</v>
      </c>
      <c r="D133" s="4">
        <f>LOOKUP($A133,Sheet1!G:G,Sheet1!H:H)</f>
        <v>11.552</v>
      </c>
      <c r="E133" s="4" t="e">
        <f>LOOKUP($A133,Sheet1!I:I,Sheet1!J:J)</f>
        <v>#N/A</v>
      </c>
      <c r="F133" s="4">
        <f>LOOKUP($A133,Sheet1!K:K,Sheet1!L:L)</f>
        <v>149.05000000000001</v>
      </c>
      <c r="G133" s="4">
        <f>LOOKUP($A133,Sheet1!M:M,Sheet1!N:N)</f>
        <v>122.38</v>
      </c>
      <c r="H133" s="4" t="e">
        <f>LOOKUP($A133,Sheet1!O:O,Sheet1!P:P)</f>
        <v>#N/A</v>
      </c>
      <c r="I133" s="4">
        <f>LOOKUP($A133,Sheet1!Q:Q,Sheet1!R:R)</f>
        <v>136.25</v>
      </c>
      <c r="J133" s="4">
        <f>LOOKUP($A133,Sheet1!S:S,Sheet1!T:T)</f>
        <v>1.18238</v>
      </c>
      <c r="K133" s="4" t="e">
        <f>LOOKUP($A133,Sheet1!U:U,Sheet1!V:V)</f>
        <v>#N/A</v>
      </c>
      <c r="L133" s="4" t="e">
        <f>LOOKUP($A133,Sheet1!Y:Y,Sheet1!Z:Z)</f>
        <v>#N/A</v>
      </c>
      <c r="M133" s="4" t="e">
        <f>LOOKUP($A133,Sheet1!AA:AA,Sheet1!AB:AB)</f>
        <v>#N/A</v>
      </c>
    </row>
    <row r="134" spans="1:13" x14ac:dyDescent="0.2">
      <c r="A134" s="2">
        <v>29494</v>
      </c>
      <c r="B134" s="4" t="e">
        <f>LOOKUP($A134,Sheet1!A:A,Sheet1!B:B)</f>
        <v>#N/A</v>
      </c>
      <c r="C134" s="4">
        <f>LOOKUP($A134,Sheet1!C:C,Sheet1!D:D)</f>
        <v>10.87</v>
      </c>
      <c r="D134" s="4">
        <f>LOOKUP($A134,Sheet1!G:G,Sheet1!H:H)</f>
        <v>11.862</v>
      </c>
      <c r="E134" s="4" t="e">
        <f>LOOKUP($A134,Sheet1!I:I,Sheet1!J:J)</f>
        <v>#N/A</v>
      </c>
      <c r="F134" s="4">
        <f>LOOKUP($A134,Sheet1!K:K,Sheet1!L:L)</f>
        <v>153.09</v>
      </c>
      <c r="G134" s="4">
        <f>LOOKUP($A134,Sheet1!M:M,Sheet1!N:N)</f>
        <v>125.46</v>
      </c>
      <c r="H134" s="4" t="e">
        <f>LOOKUP($A134,Sheet1!O:O,Sheet1!P:P)</f>
        <v>#N/A</v>
      </c>
      <c r="I134" s="4">
        <f>LOOKUP($A134,Sheet1!Q:Q,Sheet1!R:R)</f>
        <v>138.47999999999999</v>
      </c>
      <c r="J134" s="4">
        <f>LOOKUP($A134,Sheet1!S:S,Sheet1!T:T)</f>
        <v>1.2583599999999999</v>
      </c>
      <c r="K134" s="4" t="e">
        <f>LOOKUP($A134,Sheet1!U:U,Sheet1!V:V)</f>
        <v>#N/A</v>
      </c>
      <c r="L134" s="4" t="e">
        <f>LOOKUP($A134,Sheet1!Y:Y,Sheet1!Z:Z)</f>
        <v>#N/A</v>
      </c>
      <c r="M134" s="4" t="e">
        <f>LOOKUP($A134,Sheet1!AA:AA,Sheet1!AB:AB)</f>
        <v>#N/A</v>
      </c>
    </row>
    <row r="135" spans="1:13" x14ac:dyDescent="0.2">
      <c r="A135" s="2">
        <v>29525</v>
      </c>
      <c r="B135" s="4" t="e">
        <f>LOOKUP($A135,Sheet1!A:A,Sheet1!B:B)</f>
        <v>#N/A</v>
      </c>
      <c r="C135" s="4">
        <f>LOOKUP($A135,Sheet1!C:C,Sheet1!D:D)</f>
        <v>12.81</v>
      </c>
      <c r="D135" s="4">
        <f>LOOKUP($A135,Sheet1!G:G,Sheet1!H:H)</f>
        <v>12.462</v>
      </c>
      <c r="E135" s="4" t="e">
        <f>LOOKUP($A135,Sheet1!I:I,Sheet1!J:J)</f>
        <v>#N/A</v>
      </c>
      <c r="F135" s="4">
        <f>LOOKUP($A135,Sheet1!K:K,Sheet1!L:L)</f>
        <v>157.1</v>
      </c>
      <c r="G135" s="4">
        <f>LOOKUP($A135,Sheet1!M:M,Sheet1!N:N)</f>
        <v>127.47</v>
      </c>
      <c r="H135" s="4" t="e">
        <f>LOOKUP($A135,Sheet1!O:O,Sheet1!P:P)</f>
        <v>#N/A</v>
      </c>
      <c r="I135" s="4">
        <f>LOOKUP($A135,Sheet1!Q:Q,Sheet1!R:R)</f>
        <v>140.69999999999999</v>
      </c>
      <c r="J135" s="4">
        <f>LOOKUP($A135,Sheet1!S:S,Sheet1!T:T)</f>
        <v>1.2920499999999999</v>
      </c>
      <c r="K135" s="4" t="e">
        <f>LOOKUP($A135,Sheet1!U:U,Sheet1!V:V)</f>
        <v>#N/A</v>
      </c>
      <c r="L135" s="4" t="e">
        <f>LOOKUP($A135,Sheet1!Y:Y,Sheet1!Z:Z)</f>
        <v>#N/A</v>
      </c>
      <c r="M135" s="4" t="e">
        <f>LOOKUP($A135,Sheet1!AA:AA,Sheet1!AB:AB)</f>
        <v>#N/A</v>
      </c>
    </row>
    <row r="136" spans="1:13" x14ac:dyDescent="0.2">
      <c r="A136" s="2">
        <v>29555</v>
      </c>
      <c r="B136" s="4" t="e">
        <f>LOOKUP($A136,Sheet1!A:A,Sheet1!B:B)</f>
        <v>#N/A</v>
      </c>
      <c r="C136" s="4">
        <f>LOOKUP($A136,Sheet1!C:C,Sheet1!D:D)</f>
        <v>15.85</v>
      </c>
      <c r="D136" s="4">
        <f>LOOKUP($A136,Sheet1!G:G,Sheet1!H:H)</f>
        <v>12.722</v>
      </c>
      <c r="E136" s="4" t="e">
        <f>LOOKUP($A136,Sheet1!I:I,Sheet1!J:J)</f>
        <v>#N/A</v>
      </c>
      <c r="F136" s="4">
        <f>LOOKUP($A136,Sheet1!K:K,Sheet1!L:L)</f>
        <v>163.22999999999999</v>
      </c>
      <c r="G136" s="4">
        <f>LOOKUP($A136,Sheet1!M:M,Sheet1!N:N)</f>
        <v>140.52000000000001</v>
      </c>
      <c r="H136" s="4" t="e">
        <f>LOOKUP($A136,Sheet1!O:O,Sheet1!P:P)</f>
        <v>#N/A</v>
      </c>
      <c r="I136" s="4">
        <f>LOOKUP($A136,Sheet1!Q:Q,Sheet1!R:R)</f>
        <v>153.91</v>
      </c>
      <c r="J136" s="4">
        <f>LOOKUP($A136,Sheet1!S:S,Sheet1!T:T)</f>
        <v>1.24407</v>
      </c>
      <c r="K136" s="4" t="e">
        <f>LOOKUP($A136,Sheet1!U:U,Sheet1!V:V)</f>
        <v>#N/A</v>
      </c>
      <c r="L136" s="4" t="e">
        <f>LOOKUP($A136,Sheet1!Y:Y,Sheet1!Z:Z)</f>
        <v>#N/A</v>
      </c>
      <c r="M136" s="4" t="e">
        <f>LOOKUP($A136,Sheet1!AA:AA,Sheet1!AB:AB)</f>
        <v>#N/A</v>
      </c>
    </row>
    <row r="137" spans="1:13" x14ac:dyDescent="0.2">
      <c r="A137" s="2">
        <v>29586</v>
      </c>
      <c r="B137" s="4" t="e">
        <f>LOOKUP($A137,Sheet1!A:A,Sheet1!B:B)</f>
        <v>#N/A</v>
      </c>
      <c r="C137" s="4">
        <f>LOOKUP($A137,Sheet1!C:C,Sheet1!D:D)</f>
        <v>18.899999999999999</v>
      </c>
      <c r="D137" s="4">
        <f>LOOKUP($A137,Sheet1!G:G,Sheet1!H:H)</f>
        <v>12.432</v>
      </c>
      <c r="E137" s="4" t="e">
        <f>LOOKUP($A137,Sheet1!I:I,Sheet1!J:J)</f>
        <v>#N/A</v>
      </c>
      <c r="F137" s="4">
        <f>LOOKUP($A137,Sheet1!K:K,Sheet1!L:L)</f>
        <v>159.22999999999999</v>
      </c>
      <c r="G137" s="4">
        <f>LOOKUP($A137,Sheet1!M:M,Sheet1!N:N)</f>
        <v>135.76</v>
      </c>
      <c r="H137" s="4" t="e">
        <f>LOOKUP($A137,Sheet1!O:O,Sheet1!P:P)</f>
        <v>#N/A</v>
      </c>
      <c r="I137" s="4">
        <f>LOOKUP($A137,Sheet1!Q:Q,Sheet1!R:R)</f>
        <v>147.96</v>
      </c>
      <c r="J137" s="4">
        <f>LOOKUP($A137,Sheet1!S:S,Sheet1!T:T)</f>
        <v>1.3326100000000001</v>
      </c>
      <c r="K137" s="4" t="e">
        <f>LOOKUP($A137,Sheet1!U:U,Sheet1!V:V)</f>
        <v>#N/A</v>
      </c>
      <c r="L137" s="4" t="e">
        <f>LOOKUP($A137,Sheet1!Y:Y,Sheet1!Z:Z)</f>
        <v>#N/A</v>
      </c>
      <c r="M137" s="4" t="e">
        <f>LOOKUP($A137,Sheet1!AA:AA,Sheet1!AB:AB)</f>
        <v>#N/A</v>
      </c>
    </row>
    <row r="138" spans="1:13" x14ac:dyDescent="0.2">
      <c r="A138" s="2">
        <v>29617</v>
      </c>
      <c r="B138" s="4" t="e">
        <f>LOOKUP($A138,Sheet1!A:A,Sheet1!B:B)</f>
        <v>#N/A</v>
      </c>
      <c r="C138" s="4">
        <f>LOOKUP($A138,Sheet1!C:C,Sheet1!D:D)</f>
        <v>19.079999999999998</v>
      </c>
      <c r="D138" s="4">
        <f>LOOKUP($A138,Sheet1!G:G,Sheet1!H:H)</f>
        <v>12.682</v>
      </c>
      <c r="E138" s="4" t="e">
        <f>LOOKUP($A138,Sheet1!I:I,Sheet1!J:J)</f>
        <v>#N/A</v>
      </c>
      <c r="F138" s="4">
        <f>LOOKUP($A138,Sheet1!K:K,Sheet1!L:L)</f>
        <v>154.16</v>
      </c>
      <c r="G138" s="4">
        <f>LOOKUP($A138,Sheet1!M:M,Sheet1!N:N)</f>
        <v>129.55000000000001</v>
      </c>
      <c r="H138" s="4" t="e">
        <f>LOOKUP($A138,Sheet1!O:O,Sheet1!P:P)</f>
        <v>#N/A</v>
      </c>
      <c r="I138" s="4">
        <f>LOOKUP($A138,Sheet1!Q:Q,Sheet1!R:R)</f>
        <v>142.38</v>
      </c>
      <c r="J138" s="4">
        <f>LOOKUP($A138,Sheet1!S:S,Sheet1!T:T)</f>
        <v>1.34796</v>
      </c>
      <c r="K138" s="4" t="e">
        <f>LOOKUP($A138,Sheet1!U:U,Sheet1!V:V)</f>
        <v>#N/A</v>
      </c>
      <c r="L138" s="4" t="e">
        <f>LOOKUP($A138,Sheet1!Y:Y,Sheet1!Z:Z)</f>
        <v>#N/A</v>
      </c>
      <c r="M138" s="4" t="e">
        <f>LOOKUP($A138,Sheet1!AA:AA,Sheet1!AB:AB)</f>
        <v>#N/A</v>
      </c>
    </row>
    <row r="139" spans="1:13" x14ac:dyDescent="0.2">
      <c r="A139" s="2">
        <v>29645</v>
      </c>
      <c r="B139" s="4" t="e">
        <f>LOOKUP($A139,Sheet1!A:A,Sheet1!B:B)</f>
        <v>#N/A</v>
      </c>
      <c r="C139" s="4">
        <f>LOOKUP($A139,Sheet1!C:C,Sheet1!D:D)</f>
        <v>15.93</v>
      </c>
      <c r="D139" s="4">
        <f>LOOKUP($A139,Sheet1!G:G,Sheet1!H:H)</f>
        <v>13.432</v>
      </c>
      <c r="E139" s="4" t="e">
        <f>LOOKUP($A139,Sheet1!I:I,Sheet1!J:J)</f>
        <v>#N/A</v>
      </c>
      <c r="F139" s="4">
        <f>LOOKUP($A139,Sheet1!K:K,Sheet1!L:L)</f>
        <v>154.16999999999999</v>
      </c>
      <c r="G139" s="4">
        <f>LOOKUP($A139,Sheet1!M:M,Sheet1!N:N)</f>
        <v>131.27000000000001</v>
      </c>
      <c r="H139" s="4" t="e">
        <f>LOOKUP($A139,Sheet1!O:O,Sheet1!P:P)</f>
        <v>#N/A</v>
      </c>
      <c r="I139" s="4">
        <f>LOOKUP($A139,Sheet1!Q:Q,Sheet1!R:R)</f>
        <v>144.11000000000001</v>
      </c>
      <c r="J139" s="4">
        <f>LOOKUP($A139,Sheet1!S:S,Sheet1!T:T)</f>
        <v>1.3274300000000001</v>
      </c>
      <c r="K139" s="4" t="e">
        <f>LOOKUP($A139,Sheet1!U:U,Sheet1!V:V)</f>
        <v>#N/A</v>
      </c>
      <c r="L139" s="4" t="e">
        <f>LOOKUP($A139,Sheet1!Y:Y,Sheet1!Z:Z)</f>
        <v>#N/A</v>
      </c>
      <c r="M139" s="4" t="e">
        <f>LOOKUP($A139,Sheet1!AA:AA,Sheet1!AB:AB)</f>
        <v>#N/A</v>
      </c>
    </row>
    <row r="140" spans="1:13" x14ac:dyDescent="0.2">
      <c r="A140" s="2">
        <v>29676</v>
      </c>
      <c r="B140" s="4" t="e">
        <f>LOOKUP($A140,Sheet1!A:A,Sheet1!B:B)</f>
        <v>#N/A</v>
      </c>
      <c r="C140" s="4">
        <f>LOOKUP($A140,Sheet1!C:C,Sheet1!D:D)</f>
        <v>14.7</v>
      </c>
      <c r="D140" s="4">
        <f>LOOKUP($A140,Sheet1!G:G,Sheet1!H:H)</f>
        <v>13.132</v>
      </c>
      <c r="E140" s="4" t="e">
        <f>LOOKUP($A140,Sheet1!I:I,Sheet1!J:J)</f>
        <v>#N/A</v>
      </c>
      <c r="F140" s="4">
        <f>LOOKUP($A140,Sheet1!K:K,Sheet1!L:L)</f>
        <v>159.19999999999999</v>
      </c>
      <c r="G140" s="4">
        <f>LOOKUP($A140,Sheet1!M:M,Sheet1!N:N)</f>
        <v>136</v>
      </c>
      <c r="H140" s="4" t="e">
        <f>LOOKUP($A140,Sheet1!O:O,Sheet1!P:P)</f>
        <v>#N/A</v>
      </c>
      <c r="I140" s="4">
        <f>LOOKUP($A140,Sheet1!Q:Q,Sheet1!R:R)</f>
        <v>148.69999999999999</v>
      </c>
      <c r="J140" s="4">
        <f>LOOKUP($A140,Sheet1!S:S,Sheet1!T:T)</f>
        <v>1.4105799999999999</v>
      </c>
      <c r="K140" s="4" t="e">
        <f>LOOKUP($A140,Sheet1!U:U,Sheet1!V:V)</f>
        <v>#N/A</v>
      </c>
      <c r="L140" s="4" t="e">
        <f>LOOKUP($A140,Sheet1!Y:Y,Sheet1!Z:Z)</f>
        <v>#N/A</v>
      </c>
      <c r="M140" s="4" t="e">
        <f>LOOKUP($A140,Sheet1!AA:AA,Sheet1!AB:AB)</f>
        <v>#N/A</v>
      </c>
    </row>
    <row r="141" spans="1:13" x14ac:dyDescent="0.2">
      <c r="A141" s="2">
        <v>29706</v>
      </c>
      <c r="B141" s="4" t="e">
        <f>LOOKUP($A141,Sheet1!A:A,Sheet1!B:B)</f>
        <v>#N/A</v>
      </c>
      <c r="C141" s="4">
        <f>LOOKUP($A141,Sheet1!C:C,Sheet1!D:D)</f>
        <v>15.72</v>
      </c>
      <c r="D141" s="4">
        <f>LOOKUP($A141,Sheet1!G:G,Sheet1!H:H)</f>
        <v>14.112</v>
      </c>
      <c r="E141" s="4" t="e">
        <f>LOOKUP($A141,Sheet1!I:I,Sheet1!J:J)</f>
        <v>#N/A</v>
      </c>
      <c r="F141" s="4">
        <f>LOOKUP($A141,Sheet1!K:K,Sheet1!L:L)</f>
        <v>158.84</v>
      </c>
      <c r="G141" s="4">
        <f>LOOKUP($A141,Sheet1!M:M,Sheet1!N:N)</f>
        <v>132.81</v>
      </c>
      <c r="H141" s="4" t="e">
        <f>LOOKUP($A141,Sheet1!O:O,Sheet1!P:P)</f>
        <v>#N/A</v>
      </c>
      <c r="I141" s="4">
        <f>LOOKUP($A141,Sheet1!Q:Q,Sheet1!R:R)</f>
        <v>145.31</v>
      </c>
      <c r="J141" s="4">
        <f>LOOKUP($A141,Sheet1!S:S,Sheet1!T:T)</f>
        <v>1.5051399999999999</v>
      </c>
      <c r="K141" s="4" t="e">
        <f>LOOKUP($A141,Sheet1!U:U,Sheet1!V:V)</f>
        <v>#N/A</v>
      </c>
      <c r="L141" s="4" t="e">
        <f>LOOKUP($A141,Sheet1!Y:Y,Sheet1!Z:Z)</f>
        <v>#N/A</v>
      </c>
      <c r="M141" s="4" t="e">
        <f>LOOKUP($A141,Sheet1!AA:AA,Sheet1!AB:AB)</f>
        <v>#N/A</v>
      </c>
    </row>
    <row r="142" spans="1:13" x14ac:dyDescent="0.2">
      <c r="A142" s="2">
        <v>29737</v>
      </c>
      <c r="B142" s="4" t="e">
        <f>LOOKUP($A142,Sheet1!A:A,Sheet1!B:B)</f>
        <v>#N/A</v>
      </c>
      <c r="C142" s="4">
        <f>LOOKUP($A142,Sheet1!C:C,Sheet1!D:D)</f>
        <v>18.52</v>
      </c>
      <c r="D142" s="4">
        <f>LOOKUP($A142,Sheet1!G:G,Sheet1!H:H)</f>
        <v>13.502000000000001</v>
      </c>
      <c r="E142" s="4" t="e">
        <f>LOOKUP($A142,Sheet1!I:I,Sheet1!J:J)</f>
        <v>#N/A</v>
      </c>
      <c r="F142" s="4">
        <f>LOOKUP($A142,Sheet1!K:K,Sheet1!L:L)</f>
        <v>155.30000000000001</v>
      </c>
      <c r="G142" s="4">
        <f>LOOKUP($A142,Sheet1!M:M,Sheet1!N:N)</f>
        <v>132.59</v>
      </c>
      <c r="H142" s="4" t="e">
        <f>LOOKUP($A142,Sheet1!O:O,Sheet1!P:P)</f>
        <v>#N/A</v>
      </c>
      <c r="I142" s="4">
        <f>LOOKUP($A142,Sheet1!Q:Q,Sheet1!R:R)</f>
        <v>144.63999999999999</v>
      </c>
      <c r="J142" s="4">
        <f>LOOKUP($A142,Sheet1!S:S,Sheet1!T:T)</f>
        <v>1.46959</v>
      </c>
      <c r="K142" s="4" t="e">
        <f>LOOKUP($A142,Sheet1!U:U,Sheet1!V:V)</f>
        <v>#N/A</v>
      </c>
      <c r="L142" s="4" t="e">
        <f>LOOKUP($A142,Sheet1!Y:Y,Sheet1!Z:Z)</f>
        <v>#N/A</v>
      </c>
      <c r="M142" s="4" t="e">
        <f>LOOKUP($A142,Sheet1!AA:AA,Sheet1!AB:AB)</f>
        <v>#N/A</v>
      </c>
    </row>
    <row r="143" spans="1:13" x14ac:dyDescent="0.2">
      <c r="A143" s="2">
        <v>29767</v>
      </c>
      <c r="B143" s="4" t="e">
        <f>LOOKUP($A143,Sheet1!A:A,Sheet1!B:B)</f>
        <v>#N/A</v>
      </c>
      <c r="C143" s="4">
        <f>LOOKUP($A143,Sheet1!C:C,Sheet1!D:D)</f>
        <v>19.100000000000001</v>
      </c>
      <c r="D143" s="4">
        <f>LOOKUP($A143,Sheet1!G:G,Sheet1!H:H)</f>
        <v>13.862</v>
      </c>
      <c r="E143" s="4" t="e">
        <f>LOOKUP($A143,Sheet1!I:I,Sheet1!J:J)</f>
        <v>#N/A</v>
      </c>
      <c r="F143" s="4">
        <f>LOOKUP($A143,Sheet1!K:K,Sheet1!L:L)</f>
        <v>154.58000000000001</v>
      </c>
      <c r="G143" s="4">
        <f>LOOKUP($A143,Sheet1!M:M,Sheet1!N:N)</f>
        <v>131.21</v>
      </c>
      <c r="H143" s="4" t="e">
        <f>LOOKUP($A143,Sheet1!O:O,Sheet1!P:P)</f>
        <v>#N/A</v>
      </c>
      <c r="I143" s="4">
        <f>LOOKUP($A143,Sheet1!Q:Q,Sheet1!R:R)</f>
        <v>143.58000000000001</v>
      </c>
      <c r="J143" s="4">
        <f>LOOKUP($A143,Sheet1!S:S,Sheet1!T:T)</f>
        <v>1.5158800000000001</v>
      </c>
      <c r="K143" s="4" t="e">
        <f>LOOKUP($A143,Sheet1!U:U,Sheet1!V:V)</f>
        <v>#N/A</v>
      </c>
      <c r="L143" s="4" t="e">
        <f>LOOKUP($A143,Sheet1!Y:Y,Sheet1!Z:Z)</f>
        <v>#N/A</v>
      </c>
      <c r="M143" s="4" t="e">
        <f>LOOKUP($A143,Sheet1!AA:AA,Sheet1!AB:AB)</f>
        <v>#N/A</v>
      </c>
    </row>
    <row r="144" spans="1:13" x14ac:dyDescent="0.2">
      <c r="A144" s="2">
        <v>29798</v>
      </c>
      <c r="B144" s="4" t="e">
        <f>LOOKUP($A144,Sheet1!A:A,Sheet1!B:B)</f>
        <v>#N/A</v>
      </c>
      <c r="C144" s="4">
        <f>LOOKUP($A144,Sheet1!C:C,Sheet1!D:D)</f>
        <v>19.04</v>
      </c>
      <c r="D144" s="4">
        <f>LOOKUP($A144,Sheet1!G:G,Sheet1!H:H)</f>
        <v>14.672000000000001</v>
      </c>
      <c r="E144" s="4" t="e">
        <f>LOOKUP($A144,Sheet1!I:I,Sheet1!J:J)</f>
        <v>#N/A</v>
      </c>
      <c r="F144" s="4">
        <f>LOOKUP($A144,Sheet1!K:K,Sheet1!L:L)</f>
        <v>151.51</v>
      </c>
      <c r="G144" s="4">
        <f>LOOKUP($A144,Sheet1!M:M,Sheet1!N:N)</f>
        <v>130.91999999999999</v>
      </c>
      <c r="H144" s="4" t="e">
        <f>LOOKUP($A144,Sheet1!O:O,Sheet1!P:P)</f>
        <v>#N/A</v>
      </c>
      <c r="I144" s="4">
        <f>LOOKUP($A144,Sheet1!Q:Q,Sheet1!R:R)</f>
        <v>142.91</v>
      </c>
      <c r="J144" s="4">
        <f>LOOKUP($A144,Sheet1!S:S,Sheet1!T:T)</f>
        <v>1.4558200000000001</v>
      </c>
      <c r="K144" s="4" t="e">
        <f>LOOKUP($A144,Sheet1!U:U,Sheet1!V:V)</f>
        <v>#N/A</v>
      </c>
      <c r="L144" s="4" t="e">
        <f>LOOKUP($A144,Sheet1!Y:Y,Sheet1!Z:Z)</f>
        <v>#N/A</v>
      </c>
      <c r="M144" s="4" t="e">
        <f>LOOKUP($A144,Sheet1!AA:AA,Sheet1!AB:AB)</f>
        <v>#N/A</v>
      </c>
    </row>
    <row r="145" spans="1:13" x14ac:dyDescent="0.2">
      <c r="A145" s="2">
        <v>29829</v>
      </c>
      <c r="B145" s="4" t="e">
        <f>LOOKUP($A145,Sheet1!A:A,Sheet1!B:B)</f>
        <v>#N/A</v>
      </c>
      <c r="C145" s="4">
        <f>LOOKUP($A145,Sheet1!C:C,Sheet1!D:D)</f>
        <v>17.82</v>
      </c>
      <c r="D145" s="4">
        <f>LOOKUP($A145,Sheet1!G:G,Sheet1!H:H)</f>
        <v>15.412000000000001</v>
      </c>
      <c r="E145" s="4" t="e">
        <f>LOOKUP($A145,Sheet1!I:I,Sheet1!J:J)</f>
        <v>#N/A</v>
      </c>
      <c r="F145" s="4">
        <f>LOOKUP($A145,Sheet1!K:K,Sheet1!L:L)</f>
        <v>148.1</v>
      </c>
      <c r="G145" s="4">
        <f>LOOKUP($A145,Sheet1!M:M,Sheet1!N:N)</f>
        <v>122.79</v>
      </c>
      <c r="H145" s="4" t="e">
        <f>LOOKUP($A145,Sheet1!O:O,Sheet1!P:P)</f>
        <v>#N/A</v>
      </c>
      <c r="I145" s="4">
        <f>LOOKUP($A145,Sheet1!Q:Q,Sheet1!R:R)</f>
        <v>134.82</v>
      </c>
      <c r="J145" s="4">
        <f>LOOKUP($A145,Sheet1!S:S,Sheet1!T:T)</f>
        <v>1.51274</v>
      </c>
      <c r="K145" s="4" t="e">
        <f>LOOKUP($A145,Sheet1!U:U,Sheet1!V:V)</f>
        <v>#N/A</v>
      </c>
      <c r="L145" s="4" t="e">
        <f>LOOKUP($A145,Sheet1!Y:Y,Sheet1!Z:Z)</f>
        <v>#N/A</v>
      </c>
      <c r="M145" s="4" t="e">
        <f>LOOKUP($A145,Sheet1!AA:AA,Sheet1!AB:AB)</f>
        <v>#N/A</v>
      </c>
    </row>
    <row r="146" spans="1:13" x14ac:dyDescent="0.2">
      <c r="A146" s="2">
        <v>29859</v>
      </c>
      <c r="B146" s="4" t="e">
        <f>LOOKUP($A146,Sheet1!A:A,Sheet1!B:B)</f>
        <v>#N/A</v>
      </c>
      <c r="C146" s="4">
        <f>LOOKUP($A146,Sheet1!C:C,Sheet1!D:D)</f>
        <v>15.87</v>
      </c>
      <c r="D146" s="4">
        <f>LOOKUP($A146,Sheet1!G:G,Sheet1!H:H)</f>
        <v>15.842000000000001</v>
      </c>
      <c r="E146" s="4" t="e">
        <f>LOOKUP($A146,Sheet1!I:I,Sheet1!J:J)</f>
        <v>#N/A</v>
      </c>
      <c r="F146" s="4">
        <f>LOOKUP($A146,Sheet1!K:K,Sheet1!L:L)</f>
        <v>136.53</v>
      </c>
      <c r="G146" s="4">
        <f>LOOKUP($A146,Sheet1!M:M,Sheet1!N:N)</f>
        <v>116.18</v>
      </c>
      <c r="H146" s="4" t="e">
        <f>LOOKUP($A146,Sheet1!O:O,Sheet1!P:P)</f>
        <v>#N/A</v>
      </c>
      <c r="I146" s="4">
        <f>LOOKUP($A146,Sheet1!Q:Q,Sheet1!R:R)</f>
        <v>126.75</v>
      </c>
      <c r="J146" s="4">
        <f>LOOKUP($A146,Sheet1!S:S,Sheet1!T:T)</f>
        <v>1.3730100000000001</v>
      </c>
      <c r="K146" s="4" t="e">
        <f>LOOKUP($A146,Sheet1!U:U,Sheet1!V:V)</f>
        <v>#N/A</v>
      </c>
      <c r="L146" s="4" t="e">
        <f>LOOKUP($A146,Sheet1!Y:Y,Sheet1!Z:Z)</f>
        <v>#N/A</v>
      </c>
      <c r="M146" s="4" t="e">
        <f>LOOKUP($A146,Sheet1!AA:AA,Sheet1!AB:AB)</f>
        <v>#N/A</v>
      </c>
    </row>
    <row r="147" spans="1:13" x14ac:dyDescent="0.2">
      <c r="A147" s="2">
        <v>29890</v>
      </c>
      <c r="B147" s="4" t="e">
        <f>LOOKUP($A147,Sheet1!A:A,Sheet1!B:B)</f>
        <v>#N/A</v>
      </c>
      <c r="C147" s="4">
        <f>LOOKUP($A147,Sheet1!C:C,Sheet1!D:D)</f>
        <v>15.08</v>
      </c>
      <c r="D147" s="4">
        <f>LOOKUP($A147,Sheet1!G:G,Sheet1!H:H)</f>
        <v>14.632</v>
      </c>
      <c r="E147" s="4" t="e">
        <f>LOOKUP($A147,Sheet1!I:I,Sheet1!J:J)</f>
        <v>#N/A</v>
      </c>
      <c r="F147" s="4">
        <f>LOOKUP($A147,Sheet1!K:K,Sheet1!L:L)</f>
        <v>140.27000000000001</v>
      </c>
      <c r="G147" s="4">
        <f>LOOKUP($A147,Sheet1!M:M,Sheet1!N:N)</f>
        <v>121.89</v>
      </c>
      <c r="H147" s="4" t="e">
        <f>LOOKUP($A147,Sheet1!O:O,Sheet1!P:P)</f>
        <v>#N/A</v>
      </c>
      <c r="I147" s="4">
        <f>LOOKUP($A147,Sheet1!Q:Q,Sheet1!R:R)</f>
        <v>131.53</v>
      </c>
      <c r="J147" s="4">
        <f>LOOKUP($A147,Sheet1!S:S,Sheet1!T:T)</f>
        <v>1.3695200000000001</v>
      </c>
      <c r="K147" s="4" t="e">
        <f>LOOKUP($A147,Sheet1!U:U,Sheet1!V:V)</f>
        <v>#N/A</v>
      </c>
      <c r="L147" s="4" t="e">
        <f>LOOKUP($A147,Sheet1!Y:Y,Sheet1!Z:Z)</f>
        <v>#N/A</v>
      </c>
      <c r="M147" s="4" t="e">
        <f>LOOKUP($A147,Sheet1!AA:AA,Sheet1!AB:AB)</f>
        <v>#N/A</v>
      </c>
    </row>
    <row r="148" spans="1:13" x14ac:dyDescent="0.2">
      <c r="A148" s="2">
        <v>29920</v>
      </c>
      <c r="B148" s="4" t="e">
        <f>LOOKUP($A148,Sheet1!A:A,Sheet1!B:B)</f>
        <v>#N/A</v>
      </c>
      <c r="C148" s="4">
        <f>LOOKUP($A148,Sheet1!C:C,Sheet1!D:D)</f>
        <v>13.31</v>
      </c>
      <c r="D148" s="4">
        <f>LOOKUP($A148,Sheet1!G:G,Sheet1!H:H)</f>
        <v>13.132</v>
      </c>
      <c r="E148" s="4" t="e">
        <f>LOOKUP($A148,Sheet1!I:I,Sheet1!J:J)</f>
        <v>#N/A</v>
      </c>
      <c r="F148" s="4">
        <f>LOOKUP($A148,Sheet1!K:K,Sheet1!L:L)</f>
        <v>150.25</v>
      </c>
      <c r="G148" s="4">
        <f>LOOKUP($A148,Sheet1!M:M,Sheet1!N:N)</f>
        <v>126.35</v>
      </c>
      <c r="H148" s="4" t="e">
        <f>LOOKUP($A148,Sheet1!O:O,Sheet1!P:P)</f>
        <v>#N/A</v>
      </c>
      <c r="I148" s="4">
        <f>LOOKUP($A148,Sheet1!Q:Q,Sheet1!R:R)</f>
        <v>137.47</v>
      </c>
      <c r="J148" s="4">
        <f>LOOKUP($A148,Sheet1!S:S,Sheet1!T:T)</f>
        <v>1.4938100000000001</v>
      </c>
      <c r="K148" s="4" t="e">
        <f>LOOKUP($A148,Sheet1!U:U,Sheet1!V:V)</f>
        <v>#N/A</v>
      </c>
      <c r="L148" s="4" t="e">
        <f>LOOKUP($A148,Sheet1!Y:Y,Sheet1!Z:Z)</f>
        <v>#N/A</v>
      </c>
      <c r="M148" s="4" t="e">
        <f>LOOKUP($A148,Sheet1!AA:AA,Sheet1!AB:AB)</f>
        <v>#N/A</v>
      </c>
    </row>
    <row r="149" spans="1:13" x14ac:dyDescent="0.2">
      <c r="A149" s="2">
        <v>29951</v>
      </c>
      <c r="B149" s="4" t="e">
        <f>LOOKUP($A149,Sheet1!A:A,Sheet1!B:B)</f>
        <v>#N/A</v>
      </c>
      <c r="C149" s="4">
        <f>LOOKUP($A149,Sheet1!C:C,Sheet1!D:D)</f>
        <v>12.37</v>
      </c>
      <c r="D149" s="4">
        <f>LOOKUP($A149,Sheet1!G:G,Sheet1!H:H)</f>
        <v>13.981999999999999</v>
      </c>
      <c r="E149" s="4" t="e">
        <f>LOOKUP($A149,Sheet1!I:I,Sheet1!J:J)</f>
        <v>#N/A</v>
      </c>
      <c r="F149" s="4">
        <f>LOOKUP($A149,Sheet1!K:K,Sheet1!L:L)</f>
        <v>146.62</v>
      </c>
      <c r="G149" s="4">
        <f>LOOKUP($A149,Sheet1!M:M,Sheet1!N:N)</f>
        <v>122.55</v>
      </c>
      <c r="H149" s="4" t="e">
        <f>LOOKUP($A149,Sheet1!O:O,Sheet1!P:P)</f>
        <v>#N/A</v>
      </c>
      <c r="I149" s="4">
        <f>LOOKUP($A149,Sheet1!Q:Q,Sheet1!R:R)</f>
        <v>133.02000000000001</v>
      </c>
      <c r="J149" s="4">
        <f>LOOKUP($A149,Sheet1!S:S,Sheet1!T:T)</f>
        <v>1.5141</v>
      </c>
      <c r="K149" s="4" t="e">
        <f>LOOKUP($A149,Sheet1!U:U,Sheet1!V:V)</f>
        <v>#N/A</v>
      </c>
      <c r="L149" s="4" t="e">
        <f>LOOKUP($A149,Sheet1!Y:Y,Sheet1!Z:Z)</f>
        <v>#N/A</v>
      </c>
      <c r="M149" s="4" t="e">
        <f>LOOKUP($A149,Sheet1!AA:AA,Sheet1!AB:AB)</f>
        <v>#N/A</v>
      </c>
    </row>
    <row r="150" spans="1:13" x14ac:dyDescent="0.2">
      <c r="A150" s="2">
        <v>29982</v>
      </c>
      <c r="B150" s="4" t="e">
        <f>LOOKUP($A150,Sheet1!A:A,Sheet1!B:B)</f>
        <v>#N/A</v>
      </c>
      <c r="C150" s="4">
        <f>LOOKUP($A150,Sheet1!C:C,Sheet1!D:D)</f>
        <v>13.22</v>
      </c>
      <c r="D150" s="4">
        <f>LOOKUP($A150,Sheet1!G:G,Sheet1!H:H)</f>
        <v>14.141999999999999</v>
      </c>
      <c r="E150" s="4" t="e">
        <f>LOOKUP($A150,Sheet1!I:I,Sheet1!J:J)</f>
        <v>#N/A</v>
      </c>
      <c r="F150" s="4">
        <f>LOOKUP($A150,Sheet1!K:K,Sheet1!L:L)</f>
        <v>144.02000000000001</v>
      </c>
      <c r="G150" s="4">
        <f>LOOKUP($A150,Sheet1!M:M,Sheet1!N:N)</f>
        <v>120.4</v>
      </c>
      <c r="H150" s="4" t="e">
        <f>LOOKUP($A150,Sheet1!O:O,Sheet1!P:P)</f>
        <v>#N/A</v>
      </c>
      <c r="I150" s="4">
        <f>LOOKUP($A150,Sheet1!Q:Q,Sheet1!R:R)</f>
        <v>129.96</v>
      </c>
      <c r="J150" s="4">
        <f>LOOKUP($A150,Sheet1!S:S,Sheet1!T:T)</f>
        <v>1.4868299999999999</v>
      </c>
      <c r="K150" s="4" t="e">
        <f>LOOKUP($A150,Sheet1!U:U,Sheet1!V:V)</f>
        <v>#N/A</v>
      </c>
      <c r="L150" s="4" t="e">
        <f>LOOKUP($A150,Sheet1!Y:Y,Sheet1!Z:Z)</f>
        <v>#N/A</v>
      </c>
      <c r="M150" s="4" t="e">
        <f>LOOKUP($A150,Sheet1!AA:AA,Sheet1!AB:AB)</f>
        <v>#N/A</v>
      </c>
    </row>
    <row r="151" spans="1:13" x14ac:dyDescent="0.2">
      <c r="A151" s="2">
        <v>30010</v>
      </c>
      <c r="B151" s="4" t="e">
        <f>LOOKUP($A151,Sheet1!A:A,Sheet1!B:B)</f>
        <v>#N/A</v>
      </c>
      <c r="C151" s="4">
        <f>LOOKUP($A151,Sheet1!C:C,Sheet1!D:D)</f>
        <v>14.78</v>
      </c>
      <c r="D151" s="4">
        <f>LOOKUP($A151,Sheet1!G:G,Sheet1!H:H)</f>
        <v>14.032</v>
      </c>
      <c r="E151" s="4" t="e">
        <f>LOOKUP($A151,Sheet1!I:I,Sheet1!J:J)</f>
        <v>#N/A</v>
      </c>
      <c r="F151" s="4">
        <f>LOOKUP($A151,Sheet1!K:K,Sheet1!L:L)</f>
        <v>134.86000000000001</v>
      </c>
      <c r="G151" s="4">
        <f>LOOKUP($A151,Sheet1!M:M,Sheet1!N:N)</f>
        <v>113.11</v>
      </c>
      <c r="H151" s="4" t="e">
        <f>LOOKUP($A151,Sheet1!O:O,Sheet1!P:P)</f>
        <v>#N/A</v>
      </c>
      <c r="I151" s="4">
        <f>LOOKUP($A151,Sheet1!Q:Q,Sheet1!R:R)</f>
        <v>122.13</v>
      </c>
      <c r="J151" s="4">
        <f>LOOKUP($A151,Sheet1!S:S,Sheet1!T:T)</f>
        <v>1.3640099999999999</v>
      </c>
      <c r="K151" s="4" t="e">
        <f>LOOKUP($A151,Sheet1!U:U,Sheet1!V:V)</f>
        <v>#N/A</v>
      </c>
      <c r="L151" s="4" t="e">
        <f>LOOKUP($A151,Sheet1!Y:Y,Sheet1!Z:Z)</f>
        <v>#N/A</v>
      </c>
      <c r="M151" s="4" t="e">
        <f>LOOKUP($A151,Sheet1!AA:AA,Sheet1!AB:AB)</f>
        <v>#N/A</v>
      </c>
    </row>
    <row r="152" spans="1:13" x14ac:dyDescent="0.2">
      <c r="A152" s="2">
        <v>30041</v>
      </c>
      <c r="B152" s="4" t="e">
        <f>LOOKUP($A152,Sheet1!A:A,Sheet1!B:B)</f>
        <v>#N/A</v>
      </c>
      <c r="C152" s="4">
        <f>LOOKUP($A152,Sheet1!C:C,Sheet1!D:D)</f>
        <v>14.68</v>
      </c>
      <c r="D152" s="4">
        <f>LOOKUP($A152,Sheet1!G:G,Sheet1!H:H)</f>
        <v>14.182</v>
      </c>
      <c r="E152" s="4" t="e">
        <f>LOOKUP($A152,Sheet1!I:I,Sheet1!J:J)</f>
        <v>#N/A</v>
      </c>
      <c r="F152" s="4">
        <f>LOOKUP($A152,Sheet1!K:K,Sheet1!L:L)</f>
        <v>130.75</v>
      </c>
      <c r="G152" s="4">
        <f>LOOKUP($A152,Sheet1!M:M,Sheet1!N:N)</f>
        <v>111.96</v>
      </c>
      <c r="H152" s="4" t="e">
        <f>LOOKUP($A152,Sheet1!O:O,Sheet1!P:P)</f>
        <v>#N/A</v>
      </c>
      <c r="I152" s="4">
        <f>LOOKUP($A152,Sheet1!Q:Q,Sheet1!R:R)</f>
        <v>120.39</v>
      </c>
      <c r="J152" s="4">
        <f>LOOKUP($A152,Sheet1!S:S,Sheet1!T:T)</f>
        <v>1.2303200000000001</v>
      </c>
      <c r="K152" s="4" t="e">
        <f>LOOKUP($A152,Sheet1!U:U,Sheet1!V:V)</f>
        <v>#N/A</v>
      </c>
      <c r="L152" s="4" t="e">
        <f>LOOKUP($A152,Sheet1!Y:Y,Sheet1!Z:Z)</f>
        <v>#N/A</v>
      </c>
      <c r="M152" s="4" t="e">
        <f>LOOKUP($A152,Sheet1!AA:AA,Sheet1!AB:AB)</f>
        <v>#N/A</v>
      </c>
    </row>
    <row r="153" spans="1:13" x14ac:dyDescent="0.2">
      <c r="A153" s="2">
        <v>30071</v>
      </c>
      <c r="B153" s="4" t="e">
        <f>LOOKUP($A153,Sheet1!A:A,Sheet1!B:B)</f>
        <v>#N/A</v>
      </c>
      <c r="C153" s="4">
        <f>LOOKUP($A153,Sheet1!C:C,Sheet1!D:D)</f>
        <v>14.94</v>
      </c>
      <c r="D153" s="4">
        <f>LOOKUP($A153,Sheet1!G:G,Sheet1!H:H)</f>
        <v>13.872</v>
      </c>
      <c r="E153" s="4" t="e">
        <f>LOOKUP($A153,Sheet1!I:I,Sheet1!J:J)</f>
        <v>#N/A</v>
      </c>
      <c r="F153" s="4">
        <f>LOOKUP($A153,Sheet1!K:K,Sheet1!L:L)</f>
        <v>136.72</v>
      </c>
      <c r="G153" s="4">
        <f>LOOKUP($A153,Sheet1!M:M,Sheet1!N:N)</f>
        <v>116.44</v>
      </c>
      <c r="H153" s="4" t="e">
        <f>LOOKUP($A153,Sheet1!O:O,Sheet1!P:P)</f>
        <v>#N/A</v>
      </c>
      <c r="I153" s="4">
        <f>LOOKUP($A153,Sheet1!Q:Q,Sheet1!R:R)</f>
        <v>124.52</v>
      </c>
      <c r="J153" s="4">
        <f>LOOKUP($A153,Sheet1!S:S,Sheet1!T:T)</f>
        <v>1.3349800000000001</v>
      </c>
      <c r="K153" s="4" t="e">
        <f>LOOKUP($A153,Sheet1!U:U,Sheet1!V:V)</f>
        <v>#N/A</v>
      </c>
      <c r="L153" s="4" t="e">
        <f>LOOKUP($A153,Sheet1!Y:Y,Sheet1!Z:Z)</f>
        <v>#N/A</v>
      </c>
      <c r="M153" s="4" t="e">
        <f>LOOKUP($A153,Sheet1!AA:AA,Sheet1!AB:AB)</f>
        <v>#N/A</v>
      </c>
    </row>
    <row r="154" spans="1:13" x14ac:dyDescent="0.2">
      <c r="A154" s="2">
        <v>30102</v>
      </c>
      <c r="B154" s="4" t="e">
        <f>LOOKUP($A154,Sheet1!A:A,Sheet1!B:B)</f>
        <v>#N/A</v>
      </c>
      <c r="C154" s="4">
        <f>LOOKUP($A154,Sheet1!C:C,Sheet1!D:D)</f>
        <v>14.45</v>
      </c>
      <c r="D154" s="4">
        <f>LOOKUP($A154,Sheet1!G:G,Sheet1!H:H)</f>
        <v>13.712</v>
      </c>
      <c r="E154" s="4" t="e">
        <f>LOOKUP($A154,Sheet1!I:I,Sheet1!J:J)</f>
        <v>#N/A</v>
      </c>
      <c r="F154" s="4">
        <f>LOOKUP($A154,Sheet1!K:K,Sheet1!L:L)</f>
        <v>132.83000000000001</v>
      </c>
      <c r="G154" s="4">
        <f>LOOKUP($A154,Sheet1!M:M,Sheet1!N:N)</f>
        <v>111.88</v>
      </c>
      <c r="H154" s="4" t="e">
        <f>LOOKUP($A154,Sheet1!O:O,Sheet1!P:P)</f>
        <v>#N/A</v>
      </c>
      <c r="I154" s="4">
        <f>LOOKUP($A154,Sheet1!Q:Q,Sheet1!R:R)</f>
        <v>119.82</v>
      </c>
      <c r="J154" s="4">
        <f>LOOKUP($A154,Sheet1!S:S,Sheet1!T:T)</f>
        <v>1.2894300000000001</v>
      </c>
      <c r="K154" s="4" t="e">
        <f>LOOKUP($A154,Sheet1!U:U,Sheet1!V:V)</f>
        <v>#N/A</v>
      </c>
      <c r="L154" s="4" t="e">
        <f>LOOKUP($A154,Sheet1!Y:Y,Sheet1!Z:Z)</f>
        <v>#N/A</v>
      </c>
      <c r="M154" s="4" t="e">
        <f>LOOKUP($A154,Sheet1!AA:AA,Sheet1!AB:AB)</f>
        <v>#N/A</v>
      </c>
    </row>
    <row r="155" spans="1:13" x14ac:dyDescent="0.2">
      <c r="A155" s="2">
        <v>30132</v>
      </c>
      <c r="B155" s="4" t="e">
        <f>LOOKUP($A155,Sheet1!A:A,Sheet1!B:B)</f>
        <v>#N/A</v>
      </c>
      <c r="C155" s="4">
        <f>LOOKUP($A155,Sheet1!C:C,Sheet1!D:D)</f>
        <v>14.15</v>
      </c>
      <c r="D155" s="4">
        <f>LOOKUP($A155,Sheet1!G:G,Sheet1!H:H)</f>
        <v>14.442</v>
      </c>
      <c r="E155" s="4" t="e">
        <f>LOOKUP($A155,Sheet1!I:I,Sheet1!J:J)</f>
        <v>#N/A</v>
      </c>
      <c r="F155" s="4">
        <f>LOOKUP($A155,Sheet1!K:K,Sheet1!L:L)</f>
        <v>126.39</v>
      </c>
      <c r="G155" s="4">
        <f>LOOKUP($A155,Sheet1!M:M,Sheet1!N:N)</f>
        <v>109.61</v>
      </c>
      <c r="H155" s="4" t="e">
        <f>LOOKUP($A155,Sheet1!O:O,Sheet1!P:P)</f>
        <v>#N/A</v>
      </c>
      <c r="I155" s="4">
        <f>LOOKUP($A155,Sheet1!Q:Q,Sheet1!R:R)</f>
        <v>116.84</v>
      </c>
      <c r="J155" s="4">
        <f>LOOKUP($A155,Sheet1!S:S,Sheet1!T:T)</f>
        <v>1.2042999999999999</v>
      </c>
      <c r="K155" s="4" t="e">
        <f>LOOKUP($A155,Sheet1!U:U,Sheet1!V:V)</f>
        <v>#N/A</v>
      </c>
      <c r="L155" s="4" t="e">
        <f>LOOKUP($A155,Sheet1!Y:Y,Sheet1!Z:Z)</f>
        <v>#N/A</v>
      </c>
      <c r="M155" s="4" t="e">
        <f>LOOKUP($A155,Sheet1!AA:AA,Sheet1!AB:AB)</f>
        <v>#N/A</v>
      </c>
    </row>
    <row r="156" spans="1:13" x14ac:dyDescent="0.2">
      <c r="A156" s="2">
        <v>30163</v>
      </c>
      <c r="B156" s="4" t="e">
        <f>LOOKUP($A156,Sheet1!A:A,Sheet1!B:B)</f>
        <v>#N/A</v>
      </c>
      <c r="C156" s="4">
        <f>LOOKUP($A156,Sheet1!C:C,Sheet1!D:D)</f>
        <v>12.59</v>
      </c>
      <c r="D156" s="4">
        <f>LOOKUP($A156,Sheet1!G:G,Sheet1!H:H)</f>
        <v>13.682</v>
      </c>
      <c r="E156" s="4" t="e">
        <f>LOOKUP($A156,Sheet1!I:I,Sheet1!J:J)</f>
        <v>#N/A</v>
      </c>
      <c r="F156" s="4">
        <f>LOOKUP($A156,Sheet1!K:K,Sheet1!L:L)</f>
        <v>124.34</v>
      </c>
      <c r="G156" s="4">
        <f>LOOKUP($A156,Sheet1!M:M,Sheet1!N:N)</f>
        <v>107.09</v>
      </c>
      <c r="H156" s="4" t="e">
        <f>LOOKUP($A156,Sheet1!O:O,Sheet1!P:P)</f>
        <v>#N/A</v>
      </c>
      <c r="I156" s="4">
        <f>LOOKUP($A156,Sheet1!Q:Q,Sheet1!R:R)</f>
        <v>114.63</v>
      </c>
      <c r="J156" s="4">
        <f>LOOKUP($A156,Sheet1!S:S,Sheet1!T:T)</f>
        <v>1.1551899999999999</v>
      </c>
      <c r="K156" s="4" t="e">
        <f>LOOKUP($A156,Sheet1!U:U,Sheet1!V:V)</f>
        <v>#N/A</v>
      </c>
      <c r="L156" s="4" t="e">
        <f>LOOKUP($A156,Sheet1!Y:Y,Sheet1!Z:Z)</f>
        <v>#N/A</v>
      </c>
      <c r="M156" s="4" t="e">
        <f>LOOKUP($A156,Sheet1!AA:AA,Sheet1!AB:AB)</f>
        <v>#N/A</v>
      </c>
    </row>
    <row r="157" spans="1:13" x14ac:dyDescent="0.2">
      <c r="A157" s="2">
        <v>30194</v>
      </c>
      <c r="B157" s="4" t="e">
        <f>LOOKUP($A157,Sheet1!A:A,Sheet1!B:B)</f>
        <v>#N/A</v>
      </c>
      <c r="C157" s="4">
        <f>LOOKUP($A157,Sheet1!C:C,Sheet1!D:D)</f>
        <v>10.119999999999999</v>
      </c>
      <c r="D157" s="4">
        <f>LOOKUP($A157,Sheet1!G:G,Sheet1!H:H)</f>
        <v>12.811999999999999</v>
      </c>
      <c r="E157" s="4" t="e">
        <f>LOOKUP($A157,Sheet1!I:I,Sheet1!J:J)</f>
        <v>#N/A</v>
      </c>
      <c r="F157" s="4">
        <f>LOOKUP($A157,Sheet1!K:K,Sheet1!L:L)</f>
        <v>132.93</v>
      </c>
      <c r="G157" s="4">
        <f>LOOKUP($A157,Sheet1!M:M,Sheet1!N:N)</f>
        <v>119.51</v>
      </c>
      <c r="H157" s="4" t="e">
        <f>LOOKUP($A157,Sheet1!O:O,Sheet1!P:P)</f>
        <v>#N/A</v>
      </c>
      <c r="I157" s="4">
        <f>LOOKUP($A157,Sheet1!Q:Q,Sheet1!R:R)</f>
        <v>128.30000000000001</v>
      </c>
      <c r="J157" s="4">
        <f>LOOKUP($A157,Sheet1!S:S,Sheet1!T:T)</f>
        <v>1.1624300000000001</v>
      </c>
      <c r="K157" s="4" t="e">
        <f>LOOKUP($A157,Sheet1!U:U,Sheet1!V:V)</f>
        <v>#N/A</v>
      </c>
      <c r="L157" s="4" t="e">
        <f>LOOKUP($A157,Sheet1!Y:Y,Sheet1!Z:Z)</f>
        <v>#N/A</v>
      </c>
      <c r="M157" s="4" t="e">
        <f>LOOKUP($A157,Sheet1!AA:AA,Sheet1!AB:AB)</f>
        <v>#N/A</v>
      </c>
    </row>
    <row r="158" spans="1:13" x14ac:dyDescent="0.2">
      <c r="A158" s="2">
        <v>30224</v>
      </c>
      <c r="B158" s="4" t="e">
        <f>LOOKUP($A158,Sheet1!A:A,Sheet1!B:B)</f>
        <v>#N/A</v>
      </c>
      <c r="C158" s="4">
        <f>LOOKUP($A158,Sheet1!C:C,Sheet1!D:D)</f>
        <v>10.31</v>
      </c>
      <c r="D158" s="4">
        <f>LOOKUP($A158,Sheet1!G:G,Sheet1!H:H)</f>
        <v>11.731999999999999</v>
      </c>
      <c r="E158" s="4" t="e">
        <f>LOOKUP($A158,Sheet1!I:I,Sheet1!J:J)</f>
        <v>#N/A</v>
      </c>
      <c r="F158" s="4">
        <f>LOOKUP($A158,Sheet1!K:K,Sheet1!L:L)</f>
        <v>133.11000000000001</v>
      </c>
      <c r="G158" s="4">
        <f>LOOKUP($A158,Sheet1!M:M,Sheet1!N:N)</f>
        <v>120.42</v>
      </c>
      <c r="H158" s="4" t="e">
        <f>LOOKUP($A158,Sheet1!O:O,Sheet1!P:P)</f>
        <v>#N/A</v>
      </c>
      <c r="I158" s="4">
        <f>LOOKUP($A158,Sheet1!Q:Q,Sheet1!R:R)</f>
        <v>129.25</v>
      </c>
      <c r="J158" s="4">
        <f>LOOKUP($A158,Sheet1!S:S,Sheet1!T:T)</f>
        <v>1.1207100000000001</v>
      </c>
      <c r="K158" s="4" t="e">
        <f>LOOKUP($A158,Sheet1!U:U,Sheet1!V:V)</f>
        <v>#N/A</v>
      </c>
      <c r="L158" s="4" t="e">
        <f>LOOKUP($A158,Sheet1!Y:Y,Sheet1!Z:Z)</f>
        <v>#N/A</v>
      </c>
      <c r="M158" s="4" t="e">
        <f>LOOKUP($A158,Sheet1!AA:AA,Sheet1!AB:AB)</f>
        <v>#N/A</v>
      </c>
    </row>
    <row r="159" spans="1:13" x14ac:dyDescent="0.2">
      <c r="A159" s="2">
        <v>30255</v>
      </c>
      <c r="B159" s="4" t="e">
        <f>LOOKUP($A159,Sheet1!A:A,Sheet1!B:B)</f>
        <v>#N/A</v>
      </c>
      <c r="C159" s="4">
        <f>LOOKUP($A159,Sheet1!C:C,Sheet1!D:D)</f>
        <v>9.7100000000000009</v>
      </c>
      <c r="D159" s="4">
        <f>LOOKUP($A159,Sheet1!G:G,Sheet1!H:H)</f>
        <v>10.712</v>
      </c>
      <c r="E159" s="4" t="e">
        <f>LOOKUP($A159,Sheet1!I:I,Sheet1!J:J)</f>
        <v>#N/A</v>
      </c>
      <c r="F159" s="4">
        <f>LOOKUP($A159,Sheet1!K:K,Sheet1!L:L)</f>
        <v>141.83000000000001</v>
      </c>
      <c r="G159" s="4">
        <f>LOOKUP($A159,Sheet1!M:M,Sheet1!N:N)</f>
        <v>133.71</v>
      </c>
      <c r="H159" s="4" t="e">
        <f>LOOKUP($A159,Sheet1!O:O,Sheet1!P:P)</f>
        <v>#N/A</v>
      </c>
      <c r="I159" s="4">
        <f>LOOKUP($A159,Sheet1!Q:Q,Sheet1!R:R)</f>
        <v>143</v>
      </c>
      <c r="J159" s="4">
        <f>LOOKUP($A159,Sheet1!S:S,Sheet1!T:T)</f>
        <v>1.12422</v>
      </c>
      <c r="K159" s="4" t="e">
        <f>LOOKUP($A159,Sheet1!U:U,Sheet1!V:V)</f>
        <v>#N/A</v>
      </c>
      <c r="L159" s="4" t="e">
        <f>LOOKUP($A159,Sheet1!Y:Y,Sheet1!Z:Z)</f>
        <v>#N/A</v>
      </c>
      <c r="M159" s="4" t="e">
        <f>LOOKUP($A159,Sheet1!AA:AA,Sheet1!AB:AB)</f>
        <v>#N/A</v>
      </c>
    </row>
    <row r="160" spans="1:13" x14ac:dyDescent="0.2">
      <c r="A160" s="2">
        <v>30285</v>
      </c>
      <c r="B160" s="4" t="e">
        <f>LOOKUP($A160,Sheet1!A:A,Sheet1!B:B)</f>
        <v>#N/A</v>
      </c>
      <c r="C160" s="4">
        <f>LOOKUP($A160,Sheet1!C:C,Sheet1!D:D)</f>
        <v>9.1999999999999993</v>
      </c>
      <c r="D160" s="4">
        <f>LOOKUP($A160,Sheet1!G:G,Sheet1!H:H)</f>
        <v>10.792</v>
      </c>
      <c r="E160" s="4" t="e">
        <f>LOOKUP($A160,Sheet1!I:I,Sheet1!J:J)</f>
        <v>#N/A</v>
      </c>
      <c r="F160" s="4">
        <f>LOOKUP($A160,Sheet1!K:K,Sheet1!L:L)</f>
        <v>148.91999999999999</v>
      </c>
      <c r="G160" s="4">
        <f>LOOKUP($A160,Sheet1!M:M,Sheet1!N:N)</f>
        <v>138.54</v>
      </c>
      <c r="H160" s="4" t="e">
        <f>LOOKUP($A160,Sheet1!O:O,Sheet1!P:P)</f>
        <v>#N/A</v>
      </c>
      <c r="I160" s="4">
        <f>LOOKUP($A160,Sheet1!Q:Q,Sheet1!R:R)</f>
        <v>147.71</v>
      </c>
      <c r="J160" s="4">
        <f>LOOKUP($A160,Sheet1!S:S,Sheet1!T:T)</f>
        <v>1.3452500000000001</v>
      </c>
      <c r="K160" s="4" t="e">
        <f>LOOKUP($A160,Sheet1!U:U,Sheet1!V:V)</f>
        <v>#N/A</v>
      </c>
      <c r="L160" s="4" t="e">
        <f>LOOKUP($A160,Sheet1!Y:Y,Sheet1!Z:Z)</f>
        <v>#N/A</v>
      </c>
      <c r="M160" s="4" t="e">
        <f>LOOKUP($A160,Sheet1!AA:AA,Sheet1!AB:AB)</f>
        <v>#N/A</v>
      </c>
    </row>
    <row r="161" spans="1:13" x14ac:dyDescent="0.2">
      <c r="A161" s="2">
        <v>30316</v>
      </c>
      <c r="B161" s="4" t="e">
        <f>LOOKUP($A161,Sheet1!A:A,Sheet1!B:B)</f>
        <v>#N/A</v>
      </c>
      <c r="C161" s="4">
        <f>LOOKUP($A161,Sheet1!C:C,Sheet1!D:D)</f>
        <v>8.9499999999999993</v>
      </c>
      <c r="D161" s="4">
        <f>LOOKUP($A161,Sheet1!G:G,Sheet1!H:H)</f>
        <v>10.388999999999999</v>
      </c>
      <c r="E161" s="4" t="e">
        <f>LOOKUP($A161,Sheet1!I:I,Sheet1!J:J)</f>
        <v>#N/A</v>
      </c>
      <c r="F161" s="4">
        <f>LOOKUP($A161,Sheet1!K:K,Sheet1!L:L)</f>
        <v>155.16</v>
      </c>
      <c r="G161" s="4">
        <f>LOOKUP($A161,Sheet1!M:M,Sheet1!N:N)</f>
        <v>140.63999999999999</v>
      </c>
      <c r="H161" s="4" t="e">
        <f>LOOKUP($A161,Sheet1!O:O,Sheet1!P:P)</f>
        <v>#N/A</v>
      </c>
      <c r="I161" s="4">
        <f>LOOKUP($A161,Sheet1!Q:Q,Sheet1!R:R)</f>
        <v>150.37</v>
      </c>
      <c r="J161" s="4">
        <f>LOOKUP($A161,Sheet1!S:S,Sheet1!T:T)</f>
        <v>1.4802</v>
      </c>
      <c r="K161" s="4" t="e">
        <f>LOOKUP($A161,Sheet1!U:U,Sheet1!V:V)</f>
        <v>#N/A</v>
      </c>
      <c r="L161" s="4" t="e">
        <f>LOOKUP($A161,Sheet1!Y:Y,Sheet1!Z:Z)</f>
        <v>#N/A</v>
      </c>
      <c r="M161" s="4" t="e">
        <f>LOOKUP($A161,Sheet1!AA:AA,Sheet1!AB:AB)</f>
        <v>#N/A</v>
      </c>
    </row>
    <row r="162" spans="1:13" x14ac:dyDescent="0.2">
      <c r="A162" s="2">
        <v>30347</v>
      </c>
      <c r="B162" s="4" t="e">
        <f>LOOKUP($A162,Sheet1!A:A,Sheet1!B:B)</f>
        <v>#N/A</v>
      </c>
      <c r="C162" s="4">
        <f>LOOKUP($A162,Sheet1!C:C,Sheet1!D:D)</f>
        <v>8.68</v>
      </c>
      <c r="D162" s="4">
        <f>LOOKUP($A162,Sheet1!G:G,Sheet1!H:H)</f>
        <v>10.802</v>
      </c>
      <c r="E162" s="4" t="e">
        <f>LOOKUP($A162,Sheet1!I:I,Sheet1!J:J)</f>
        <v>#N/A</v>
      </c>
      <c r="F162" s="4">
        <f>LOOKUP($A162,Sheet1!K:K,Sheet1!L:L)</f>
        <v>158.03</v>
      </c>
      <c r="G162" s="4">
        <f>LOOKUP($A162,Sheet1!M:M,Sheet1!N:N)</f>
        <v>145.30000000000001</v>
      </c>
      <c r="H162" s="4" t="e">
        <f>LOOKUP($A162,Sheet1!O:O,Sheet1!P:P)</f>
        <v>#N/A</v>
      </c>
      <c r="I162" s="4">
        <f>LOOKUP($A162,Sheet1!Q:Q,Sheet1!R:R)</f>
        <v>155.72</v>
      </c>
      <c r="J162" s="4">
        <f>LOOKUP($A162,Sheet1!S:S,Sheet1!T:T)</f>
        <v>1.41327</v>
      </c>
      <c r="K162" s="4" t="e">
        <f>LOOKUP($A162,Sheet1!U:U,Sheet1!V:V)</f>
        <v>#N/A</v>
      </c>
      <c r="L162" s="4" t="e">
        <f>LOOKUP($A162,Sheet1!Y:Y,Sheet1!Z:Z)</f>
        <v>#N/A</v>
      </c>
      <c r="M162" s="4" t="e">
        <f>LOOKUP($A162,Sheet1!AA:AA,Sheet1!AB:AB)</f>
        <v>#N/A</v>
      </c>
    </row>
    <row r="163" spans="1:13" x14ac:dyDescent="0.2">
      <c r="A163" s="2">
        <v>30375</v>
      </c>
      <c r="B163" s="4" t="e">
        <f>LOOKUP($A163,Sheet1!A:A,Sheet1!B:B)</f>
        <v>#N/A</v>
      </c>
      <c r="C163" s="4">
        <f>LOOKUP($A163,Sheet1!C:C,Sheet1!D:D)</f>
        <v>8.51</v>
      </c>
      <c r="D163" s="4">
        <f>LOOKUP($A163,Sheet1!G:G,Sheet1!H:H)</f>
        <v>10.272</v>
      </c>
      <c r="E163" s="4" t="e">
        <f>LOOKUP($A163,Sheet1!I:I,Sheet1!J:J)</f>
        <v>#N/A</v>
      </c>
      <c r="F163" s="4">
        <f>LOOKUP($A163,Sheet1!K:K,Sheet1!L:L)</f>
        <v>160.91</v>
      </c>
      <c r="G163" s="4">
        <f>LOOKUP($A163,Sheet1!M:M,Sheet1!N:N)</f>
        <v>148.06</v>
      </c>
      <c r="H163" s="4" t="e">
        <f>LOOKUP($A163,Sheet1!O:O,Sheet1!P:P)</f>
        <v>#N/A</v>
      </c>
      <c r="I163" s="4">
        <f>LOOKUP($A163,Sheet1!Q:Q,Sheet1!R:R)</f>
        <v>158.57</v>
      </c>
      <c r="J163" s="4">
        <f>LOOKUP($A163,Sheet1!S:S,Sheet1!T:T)</f>
        <v>1.43594</v>
      </c>
      <c r="K163" s="4" t="e">
        <f>LOOKUP($A163,Sheet1!U:U,Sheet1!V:V)</f>
        <v>#N/A</v>
      </c>
      <c r="L163" s="4" t="e">
        <f>LOOKUP($A163,Sheet1!Y:Y,Sheet1!Z:Z)</f>
        <v>#N/A</v>
      </c>
      <c r="M163" s="4" t="e">
        <f>LOOKUP($A163,Sheet1!AA:AA,Sheet1!AB:AB)</f>
        <v>#N/A</v>
      </c>
    </row>
    <row r="164" spans="1:13" x14ac:dyDescent="0.2">
      <c r="A164" s="2">
        <v>30406</v>
      </c>
      <c r="B164" s="4" t="e">
        <f>LOOKUP($A164,Sheet1!A:A,Sheet1!B:B)</f>
        <v>#N/A</v>
      </c>
      <c r="C164" s="4">
        <f>LOOKUP($A164,Sheet1!C:C,Sheet1!D:D)</f>
        <v>8.77</v>
      </c>
      <c r="D164" s="4">
        <f>LOOKUP($A164,Sheet1!G:G,Sheet1!H:H)</f>
        <v>10.622</v>
      </c>
      <c r="E164" s="4" t="e">
        <f>LOOKUP($A164,Sheet1!I:I,Sheet1!J:J)</f>
        <v>#N/A</v>
      </c>
      <c r="F164" s="4">
        <f>LOOKUP($A164,Sheet1!K:K,Sheet1!L:L)</f>
        <v>166.14</v>
      </c>
      <c r="G164" s="4">
        <f>LOOKUP($A164,Sheet1!M:M,Sheet1!N:N)</f>
        <v>152.96</v>
      </c>
      <c r="H164" s="4" t="e">
        <f>LOOKUP($A164,Sheet1!O:O,Sheet1!P:P)</f>
        <v>#N/A</v>
      </c>
      <c r="I164" s="4">
        <f>LOOKUP($A164,Sheet1!Q:Q,Sheet1!R:R)</f>
        <v>163.35</v>
      </c>
      <c r="J164" s="4">
        <f>LOOKUP($A164,Sheet1!S:S,Sheet1!T:T)</f>
        <v>1.4908000000000001</v>
      </c>
      <c r="K164" s="4" t="e">
        <f>LOOKUP($A164,Sheet1!U:U,Sheet1!V:V)</f>
        <v>#N/A</v>
      </c>
      <c r="L164" s="4" t="e">
        <f>LOOKUP($A164,Sheet1!Y:Y,Sheet1!Z:Z)</f>
        <v>#N/A</v>
      </c>
      <c r="M164" s="4" t="e">
        <f>LOOKUP($A164,Sheet1!AA:AA,Sheet1!AB:AB)</f>
        <v>#N/A</v>
      </c>
    </row>
    <row r="165" spans="1:13" x14ac:dyDescent="0.2">
      <c r="A165" s="2">
        <v>30436</v>
      </c>
      <c r="B165" s="4" t="e">
        <f>LOOKUP($A165,Sheet1!A:A,Sheet1!B:B)</f>
        <v>#N/A</v>
      </c>
      <c r="C165" s="4">
        <f>LOOKUP($A165,Sheet1!C:C,Sheet1!D:D)</f>
        <v>8.8000000000000007</v>
      </c>
      <c r="D165" s="4">
        <f>LOOKUP($A165,Sheet1!G:G,Sheet1!H:H)</f>
        <v>10.272</v>
      </c>
      <c r="E165" s="4" t="e">
        <f>LOOKUP($A165,Sheet1!I:I,Sheet1!J:J)</f>
        <v>#N/A</v>
      </c>
      <c r="F165" s="4">
        <f>LOOKUP($A165,Sheet1!K:K,Sheet1!L:L)</f>
        <v>177.56</v>
      </c>
      <c r="G165" s="4">
        <f>LOOKUP($A165,Sheet1!M:M,Sheet1!N:N)</f>
        <v>164.42</v>
      </c>
      <c r="H165" s="4" t="e">
        <f>LOOKUP($A165,Sheet1!O:O,Sheet1!P:P)</f>
        <v>#N/A</v>
      </c>
      <c r="I165" s="4">
        <f>LOOKUP($A165,Sheet1!Q:Q,Sheet1!R:R)</f>
        <v>175.87</v>
      </c>
      <c r="J165" s="4">
        <f>LOOKUP($A165,Sheet1!S:S,Sheet1!T:T)</f>
        <v>1.51718</v>
      </c>
      <c r="K165" s="4" t="e">
        <f>LOOKUP($A165,Sheet1!U:U,Sheet1!V:V)</f>
        <v>#N/A</v>
      </c>
      <c r="L165" s="4" t="e">
        <f>LOOKUP($A165,Sheet1!Y:Y,Sheet1!Z:Z)</f>
        <v>#N/A</v>
      </c>
      <c r="M165" s="4" t="e">
        <f>LOOKUP($A165,Sheet1!AA:AA,Sheet1!AB:AB)</f>
        <v>#N/A</v>
      </c>
    </row>
    <row r="166" spans="1:13" x14ac:dyDescent="0.2">
      <c r="A166" s="2">
        <v>30467</v>
      </c>
      <c r="B166" s="4" t="e">
        <f>LOOKUP($A166,Sheet1!A:A,Sheet1!B:B)</f>
        <v>#N/A</v>
      </c>
      <c r="C166" s="4">
        <f>LOOKUP($A166,Sheet1!C:C,Sheet1!D:D)</f>
        <v>8.6300000000000008</v>
      </c>
      <c r="D166" s="4">
        <f>LOOKUP($A166,Sheet1!G:G,Sheet1!H:H)</f>
        <v>10.801</v>
      </c>
      <c r="E166" s="4" t="e">
        <f>LOOKUP($A166,Sheet1!I:I,Sheet1!J:J)</f>
        <v>#N/A</v>
      </c>
      <c r="F166" s="4">
        <f>LOOKUP($A166,Sheet1!K:K,Sheet1!L:L)</f>
        <v>175.38</v>
      </c>
      <c r="G166" s="4">
        <f>LOOKUP($A166,Sheet1!M:M,Sheet1!N:N)</f>
        <v>162.38999999999999</v>
      </c>
      <c r="H166" s="4" t="e">
        <f>LOOKUP($A166,Sheet1!O:O,Sheet1!P:P)</f>
        <v>#N/A</v>
      </c>
      <c r="I166" s="4">
        <f>LOOKUP($A166,Sheet1!Q:Q,Sheet1!R:R)</f>
        <v>173.05</v>
      </c>
      <c r="J166" s="4">
        <f>LOOKUP($A166,Sheet1!S:S,Sheet1!T:T)</f>
        <v>1.5257700000000001</v>
      </c>
      <c r="K166" s="4" t="e">
        <f>LOOKUP($A166,Sheet1!U:U,Sheet1!V:V)</f>
        <v>#N/A</v>
      </c>
      <c r="L166" s="4" t="e">
        <f>LOOKUP($A166,Sheet1!Y:Y,Sheet1!Z:Z)</f>
        <v>#N/A</v>
      </c>
      <c r="M166" s="4" t="e">
        <f>LOOKUP($A166,Sheet1!AA:AA,Sheet1!AB:AB)</f>
        <v>#N/A</v>
      </c>
    </row>
    <row r="167" spans="1:13" x14ac:dyDescent="0.2">
      <c r="A167" s="2">
        <v>30497</v>
      </c>
      <c r="B167" s="4" t="e">
        <f>LOOKUP($A167,Sheet1!A:A,Sheet1!B:B)</f>
        <v>#N/A</v>
      </c>
      <c r="C167" s="4">
        <f>LOOKUP($A167,Sheet1!C:C,Sheet1!D:D)</f>
        <v>8.98</v>
      </c>
      <c r="D167" s="4">
        <f>LOOKUP($A167,Sheet1!G:G,Sheet1!H:H)</f>
        <v>10.899000000000001</v>
      </c>
      <c r="E167" s="4" t="e">
        <f>LOOKUP($A167,Sheet1!I:I,Sheet1!J:J)</f>
        <v>#N/A</v>
      </c>
      <c r="F167" s="4">
        <f>LOOKUP($A167,Sheet1!K:K,Sheet1!L:L)</f>
        <v>180.45</v>
      </c>
      <c r="G167" s="4">
        <f>LOOKUP($A167,Sheet1!M:M,Sheet1!N:N)</f>
        <v>168.11</v>
      </c>
      <c r="H167" s="4" t="e">
        <f>LOOKUP($A167,Sheet1!O:O,Sheet1!P:P)</f>
        <v>#N/A</v>
      </c>
      <c r="I167" s="4">
        <f>LOOKUP($A167,Sheet1!Q:Q,Sheet1!R:R)</f>
        <v>178.97</v>
      </c>
      <c r="J167" s="4">
        <f>LOOKUP($A167,Sheet1!S:S,Sheet1!T:T)</f>
        <v>1.5703100000000001</v>
      </c>
      <c r="K167" s="4" t="e">
        <f>LOOKUP($A167,Sheet1!U:U,Sheet1!V:V)</f>
        <v>#N/A</v>
      </c>
      <c r="L167" s="4" t="e">
        <f>LOOKUP($A167,Sheet1!Y:Y,Sheet1!Z:Z)</f>
        <v>#N/A</v>
      </c>
      <c r="M167" s="4" t="e">
        <f>LOOKUP($A167,Sheet1!AA:AA,Sheet1!AB:AB)</f>
        <v>#N/A</v>
      </c>
    </row>
    <row r="168" spans="1:13" x14ac:dyDescent="0.2">
      <c r="A168" s="2">
        <v>30528</v>
      </c>
      <c r="B168" s="4" t="e">
        <f>LOOKUP($A168,Sheet1!A:A,Sheet1!B:B)</f>
        <v>#N/A</v>
      </c>
      <c r="C168" s="4">
        <f>LOOKUP($A168,Sheet1!C:C,Sheet1!D:D)</f>
        <v>9.3699999999999992</v>
      </c>
      <c r="D168" s="4">
        <f>LOOKUP($A168,Sheet1!G:G,Sheet1!H:H)</f>
        <v>11.763999999999999</v>
      </c>
      <c r="E168" s="4">
        <f>LOOKUP($A168,Sheet1!I:I,Sheet1!J:J)</f>
        <v>98.21</v>
      </c>
      <c r="F168" s="4">
        <f>LOOKUP($A168,Sheet1!K:K,Sheet1!L:L)</f>
        <v>176.8</v>
      </c>
      <c r="G168" s="4">
        <f>LOOKUP($A168,Sheet1!M:M,Sheet1!N:N)</f>
        <v>162.56</v>
      </c>
      <c r="H168" s="4" t="e">
        <f>LOOKUP($A168,Sheet1!O:O,Sheet1!P:P)</f>
        <v>#N/A</v>
      </c>
      <c r="I168" s="4">
        <f>LOOKUP($A168,Sheet1!Q:Q,Sheet1!R:R)</f>
        <v>173.08</v>
      </c>
      <c r="J168" s="4">
        <f>LOOKUP($A168,Sheet1!S:S,Sheet1!T:T)</f>
        <v>1.5820099999999999</v>
      </c>
      <c r="K168" s="4" t="e">
        <f>LOOKUP($A168,Sheet1!U:U,Sheet1!V:V)</f>
        <v>#N/A</v>
      </c>
      <c r="L168" s="4" t="e">
        <f>LOOKUP($A168,Sheet1!Y:Y,Sheet1!Z:Z)</f>
        <v>#N/A</v>
      </c>
      <c r="M168" s="4" t="e">
        <f>LOOKUP($A168,Sheet1!AA:AA,Sheet1!AB:AB)</f>
        <v>#N/A</v>
      </c>
    </row>
    <row r="169" spans="1:13" x14ac:dyDescent="0.2">
      <c r="A169" s="2">
        <v>30559</v>
      </c>
      <c r="B169" s="4" t="e">
        <f>LOOKUP($A169,Sheet1!A:A,Sheet1!B:B)</f>
        <v>#N/A</v>
      </c>
      <c r="C169" s="4">
        <f>LOOKUP($A169,Sheet1!C:C,Sheet1!D:D)</f>
        <v>9.56</v>
      </c>
      <c r="D169" s="4">
        <f>LOOKUP($A169,Sheet1!G:G,Sheet1!H:H)</f>
        <v>11.94</v>
      </c>
      <c r="E169" s="4">
        <f>LOOKUP($A169,Sheet1!I:I,Sheet1!J:J)</f>
        <v>99.41</v>
      </c>
      <c r="F169" s="4">
        <f>LOOKUP($A169,Sheet1!K:K,Sheet1!L:L)</f>
        <v>177.31</v>
      </c>
      <c r="G169" s="4">
        <f>LOOKUP($A169,Sheet1!M:M,Sheet1!N:N)</f>
        <v>164.4</v>
      </c>
      <c r="H169" s="4" t="e">
        <f>LOOKUP($A169,Sheet1!O:O,Sheet1!P:P)</f>
        <v>#N/A</v>
      </c>
      <c r="I169" s="4">
        <f>LOOKUP($A169,Sheet1!Q:Q,Sheet1!R:R)</f>
        <v>175.8</v>
      </c>
      <c r="J169" s="4">
        <f>LOOKUP($A169,Sheet1!S:S,Sheet1!T:T)</f>
        <v>1.56423</v>
      </c>
      <c r="K169" s="4" t="e">
        <f>LOOKUP($A169,Sheet1!U:U,Sheet1!V:V)</f>
        <v>#N/A</v>
      </c>
      <c r="L169" s="4" t="e">
        <f>LOOKUP($A169,Sheet1!Y:Y,Sheet1!Z:Z)</f>
        <v>#N/A</v>
      </c>
      <c r="M169" s="4" t="e">
        <f>LOOKUP($A169,Sheet1!AA:AA,Sheet1!AB:AB)</f>
        <v>#N/A</v>
      </c>
    </row>
    <row r="170" spans="1:13" x14ac:dyDescent="0.2">
      <c r="A170" s="2">
        <v>30589</v>
      </c>
      <c r="B170" s="4" t="e">
        <f>LOOKUP($A170,Sheet1!A:A,Sheet1!B:B)</f>
        <v>#N/A</v>
      </c>
      <c r="C170" s="4">
        <f>LOOKUP($A170,Sheet1!C:C,Sheet1!D:D)</f>
        <v>9.4499999999999993</v>
      </c>
      <c r="D170" s="4">
        <f>LOOKUP($A170,Sheet1!G:G,Sheet1!H:H)</f>
        <v>11.39</v>
      </c>
      <c r="E170" s="4">
        <f>LOOKUP($A170,Sheet1!I:I,Sheet1!J:J)</f>
        <v>101.94</v>
      </c>
      <c r="F170" s="4">
        <f>LOOKUP($A170,Sheet1!K:K,Sheet1!L:L)</f>
        <v>180.47</v>
      </c>
      <c r="G170" s="4">
        <f>LOOKUP($A170,Sheet1!M:M,Sheet1!N:N)</f>
        <v>166.07</v>
      </c>
      <c r="H170" s="4" t="e">
        <f>LOOKUP($A170,Sheet1!O:O,Sheet1!P:P)</f>
        <v>#N/A</v>
      </c>
      <c r="I170" s="4">
        <f>LOOKUP($A170,Sheet1!Q:Q,Sheet1!R:R)</f>
        <v>177.54</v>
      </c>
      <c r="J170" s="4">
        <f>LOOKUP($A170,Sheet1!S:S,Sheet1!T:T)</f>
        <v>1.6830799999999999</v>
      </c>
      <c r="K170" s="4" t="e">
        <f>LOOKUP($A170,Sheet1!U:U,Sheet1!V:V)</f>
        <v>#N/A</v>
      </c>
      <c r="L170" s="4" t="e">
        <f>LOOKUP($A170,Sheet1!Y:Y,Sheet1!Z:Z)</f>
        <v>#N/A</v>
      </c>
      <c r="M170" s="4" t="e">
        <f>LOOKUP($A170,Sheet1!AA:AA,Sheet1!AB:AB)</f>
        <v>#N/A</v>
      </c>
    </row>
    <row r="171" spans="1:13" x14ac:dyDescent="0.2">
      <c r="A171" s="2">
        <v>30620</v>
      </c>
      <c r="B171" s="4" t="e">
        <f>LOOKUP($A171,Sheet1!A:A,Sheet1!B:B)</f>
        <v>#N/A</v>
      </c>
      <c r="C171" s="4">
        <f>LOOKUP($A171,Sheet1!C:C,Sheet1!D:D)</f>
        <v>9.48</v>
      </c>
      <c r="D171" s="4">
        <f>LOOKUP($A171,Sheet1!G:G,Sheet1!H:H)</f>
        <v>11.717000000000001</v>
      </c>
      <c r="E171" s="4">
        <f>LOOKUP($A171,Sheet1!I:I,Sheet1!J:J)</f>
        <v>102.91</v>
      </c>
      <c r="F171" s="4">
        <f>LOOKUP($A171,Sheet1!K:K,Sheet1!L:L)</f>
        <v>177.91</v>
      </c>
      <c r="G171" s="4">
        <f>LOOKUP($A171,Sheet1!M:M,Sheet1!N:N)</f>
        <v>163.55000000000001</v>
      </c>
      <c r="H171" s="4" t="e">
        <f>LOOKUP($A171,Sheet1!O:O,Sheet1!P:P)</f>
        <v>#N/A</v>
      </c>
      <c r="I171" s="4">
        <f>LOOKUP($A171,Sheet1!Q:Q,Sheet1!R:R)</f>
        <v>174.32</v>
      </c>
      <c r="J171" s="4">
        <f>LOOKUP($A171,Sheet1!S:S,Sheet1!T:T)</f>
        <v>1.6722900000000001</v>
      </c>
      <c r="K171" s="4" t="e">
        <f>LOOKUP($A171,Sheet1!U:U,Sheet1!V:V)</f>
        <v>#N/A</v>
      </c>
      <c r="L171" s="4" t="e">
        <f>LOOKUP($A171,Sheet1!Y:Y,Sheet1!Z:Z)</f>
        <v>#N/A</v>
      </c>
      <c r="M171" s="4" t="e">
        <f>LOOKUP($A171,Sheet1!AA:AA,Sheet1!AB:AB)</f>
        <v>#N/A</v>
      </c>
    </row>
    <row r="172" spans="1:13" x14ac:dyDescent="0.2">
      <c r="A172" s="2">
        <v>30650</v>
      </c>
      <c r="B172" s="4" t="e">
        <f>LOOKUP($A172,Sheet1!A:A,Sheet1!B:B)</f>
        <v>#N/A</v>
      </c>
      <c r="C172" s="4">
        <f>LOOKUP($A172,Sheet1!C:C,Sheet1!D:D)</f>
        <v>9.34</v>
      </c>
      <c r="D172" s="4">
        <f>LOOKUP($A172,Sheet1!G:G,Sheet1!H:H)</f>
        <v>11.589</v>
      </c>
      <c r="E172" s="4">
        <f>LOOKUP($A172,Sheet1!I:I,Sheet1!J:J)</f>
        <v>103.62</v>
      </c>
      <c r="F172" s="4">
        <f>LOOKUP($A172,Sheet1!K:K,Sheet1!L:L)</f>
        <v>182.06</v>
      </c>
      <c r="G172" s="4">
        <f>LOOKUP($A172,Sheet1!M:M,Sheet1!N:N)</f>
        <v>166.4</v>
      </c>
      <c r="H172" s="4" t="e">
        <f>LOOKUP($A172,Sheet1!O:O,Sheet1!P:P)</f>
        <v>#N/A</v>
      </c>
      <c r="I172" s="4">
        <f>LOOKUP($A172,Sheet1!Q:Q,Sheet1!R:R)</f>
        <v>178.23</v>
      </c>
      <c r="J172" s="4">
        <f>LOOKUP($A172,Sheet1!S:S,Sheet1!T:T)</f>
        <v>1.6881300000000001</v>
      </c>
      <c r="K172" s="4" t="e">
        <f>LOOKUP($A172,Sheet1!U:U,Sheet1!V:V)</f>
        <v>#N/A</v>
      </c>
      <c r="L172" s="4" t="e">
        <f>LOOKUP($A172,Sheet1!Y:Y,Sheet1!Z:Z)</f>
        <v>#N/A</v>
      </c>
      <c r="M172" s="4" t="e">
        <f>LOOKUP($A172,Sheet1!AA:AA,Sheet1!AB:AB)</f>
        <v>#N/A</v>
      </c>
    </row>
    <row r="173" spans="1:13" x14ac:dyDescent="0.2">
      <c r="A173" s="2">
        <v>30681</v>
      </c>
      <c r="B173" s="4" t="e">
        <f>LOOKUP($A173,Sheet1!A:A,Sheet1!B:B)</f>
        <v>#N/A</v>
      </c>
      <c r="C173" s="4">
        <f>LOOKUP($A173,Sheet1!C:C,Sheet1!D:D)</f>
        <v>9.4700000000000006</v>
      </c>
      <c r="D173" s="4">
        <f>LOOKUP($A173,Sheet1!G:G,Sheet1!H:H)</f>
        <v>11.801</v>
      </c>
      <c r="E173" s="4">
        <f>LOOKUP($A173,Sheet1!I:I,Sheet1!J:J)</f>
        <v>102.92</v>
      </c>
      <c r="F173" s="4">
        <f>LOOKUP($A173,Sheet1!K:K,Sheet1!L:L)</f>
        <v>183.95</v>
      </c>
      <c r="G173" s="4">
        <f>LOOKUP($A173,Sheet1!M:M,Sheet1!N:N)</f>
        <v>164.93</v>
      </c>
      <c r="H173" s="4" t="e">
        <f>LOOKUP($A173,Sheet1!O:O,Sheet1!P:P)</f>
        <v>#N/A</v>
      </c>
      <c r="I173" s="4">
        <f>LOOKUP($A173,Sheet1!Q:Q,Sheet1!R:R)</f>
        <v>176.75</v>
      </c>
      <c r="J173" s="4">
        <f>LOOKUP($A173,Sheet1!S:S,Sheet1!T:T)</f>
        <v>1.81907</v>
      </c>
      <c r="K173" s="4">
        <f>LOOKUP($A173,Sheet1!U:U,Sheet1!V:V)</f>
        <v>1451.5</v>
      </c>
      <c r="L173" s="4" t="e">
        <f>LOOKUP($A173,Sheet1!Y:Y,Sheet1!Z:Z)</f>
        <v>#N/A</v>
      </c>
      <c r="M173" s="4" t="e">
        <f>LOOKUP($A173,Sheet1!AA:AA,Sheet1!AB:AB)</f>
        <v>#N/A</v>
      </c>
    </row>
    <row r="174" spans="1:13" x14ac:dyDescent="0.2">
      <c r="A174" s="2">
        <v>30712</v>
      </c>
      <c r="B174" s="4" t="e">
        <f>LOOKUP($A174,Sheet1!A:A,Sheet1!B:B)</f>
        <v>#N/A</v>
      </c>
      <c r="C174" s="4">
        <f>LOOKUP($A174,Sheet1!C:C,Sheet1!D:D)</f>
        <v>9.56</v>
      </c>
      <c r="D174" s="4">
        <f>LOOKUP($A174,Sheet1!G:G,Sheet1!H:H)</f>
        <v>11.641999999999999</v>
      </c>
      <c r="E174" s="4">
        <f>LOOKUP($A174,Sheet1!I:I,Sheet1!J:J)</f>
        <v>106.56</v>
      </c>
      <c r="F174" s="4">
        <f>LOOKUP($A174,Sheet1!K:K,Sheet1!L:L)</f>
        <v>185.04</v>
      </c>
      <c r="G174" s="4">
        <f>LOOKUP($A174,Sheet1!M:M,Sheet1!N:N)</f>
        <v>163.41</v>
      </c>
      <c r="H174" s="4" t="e">
        <f>LOOKUP($A174,Sheet1!O:O,Sheet1!P:P)</f>
        <v>#N/A</v>
      </c>
      <c r="I174" s="4">
        <f>LOOKUP($A174,Sheet1!Q:Q,Sheet1!R:R)</f>
        <v>173.78</v>
      </c>
      <c r="J174" s="4">
        <f>LOOKUP($A174,Sheet1!S:S,Sheet1!T:T)</f>
        <v>1.9030200000000002</v>
      </c>
      <c r="K174" s="4">
        <f>LOOKUP($A174,Sheet1!U:U,Sheet1!V:V)</f>
        <v>1489.4756</v>
      </c>
      <c r="L174" s="4" t="e">
        <f>LOOKUP($A174,Sheet1!Y:Y,Sheet1!Z:Z)</f>
        <v>#N/A</v>
      </c>
      <c r="M174" s="4" t="e">
        <f>LOOKUP($A174,Sheet1!AA:AA,Sheet1!AB:AB)</f>
        <v>#N/A</v>
      </c>
    </row>
    <row r="175" spans="1:13" x14ac:dyDescent="0.2">
      <c r="A175" s="2">
        <v>30741</v>
      </c>
      <c r="B175" s="4" t="e">
        <f>LOOKUP($A175,Sheet1!A:A,Sheet1!B:B)</f>
        <v>#N/A</v>
      </c>
      <c r="C175" s="4">
        <f>LOOKUP($A175,Sheet1!C:C,Sheet1!D:D)</f>
        <v>9.59</v>
      </c>
      <c r="D175" s="4">
        <f>LOOKUP($A175,Sheet1!G:G,Sheet1!H:H)</f>
        <v>12.055</v>
      </c>
      <c r="E175" s="4">
        <f>LOOKUP($A175,Sheet1!I:I,Sheet1!J:J)</f>
        <v>105.64</v>
      </c>
      <c r="F175" s="4">
        <f>LOOKUP($A175,Sheet1!K:K,Sheet1!L:L)</f>
        <v>181.54</v>
      </c>
      <c r="G175" s="4">
        <f>LOOKUP($A175,Sheet1!M:M,Sheet1!N:N)</f>
        <v>157.06</v>
      </c>
      <c r="H175" s="4" t="e">
        <f>LOOKUP($A175,Sheet1!O:O,Sheet1!P:P)</f>
        <v>#N/A</v>
      </c>
      <c r="I175" s="4">
        <f>LOOKUP($A175,Sheet1!Q:Q,Sheet1!R:R)</f>
        <v>166.4</v>
      </c>
      <c r="J175" s="4">
        <f>LOOKUP($A175,Sheet1!S:S,Sheet1!T:T)</f>
        <v>1.89497</v>
      </c>
      <c r="K175" s="4">
        <f>LOOKUP($A175,Sheet1!U:U,Sheet1!V:V)</f>
        <v>1550.5672199999999</v>
      </c>
      <c r="L175" s="4" t="e">
        <f>LOOKUP($A175,Sheet1!Y:Y,Sheet1!Z:Z)</f>
        <v>#N/A</v>
      </c>
      <c r="M175" s="4" t="e">
        <f>LOOKUP($A175,Sheet1!AA:AA,Sheet1!AB:AB)</f>
        <v>#N/A</v>
      </c>
    </row>
    <row r="176" spans="1:13" x14ac:dyDescent="0.2">
      <c r="A176" s="2">
        <v>30772</v>
      </c>
      <c r="B176" s="4" t="e">
        <f>LOOKUP($A176,Sheet1!A:A,Sheet1!B:B)</f>
        <v>#N/A</v>
      </c>
      <c r="C176" s="4">
        <f>LOOKUP($A176,Sheet1!C:C,Sheet1!D:D)</f>
        <v>9.91</v>
      </c>
      <c r="D176" s="4">
        <f>LOOKUP($A176,Sheet1!G:G,Sheet1!H:H)</f>
        <v>12.471</v>
      </c>
      <c r="E176" s="4">
        <f>LOOKUP($A176,Sheet1!I:I,Sheet1!J:J)</f>
        <v>104.66</v>
      </c>
      <c r="F176" s="4">
        <f>LOOKUP($A176,Sheet1!K:K,Sheet1!L:L)</f>
        <v>189.61</v>
      </c>
      <c r="G176" s="4">
        <f>LOOKUP($A176,Sheet1!M:M,Sheet1!N:N)</f>
        <v>159.18</v>
      </c>
      <c r="H176" s="4" t="e">
        <f>LOOKUP($A176,Sheet1!O:O,Sheet1!P:P)</f>
        <v>#N/A</v>
      </c>
      <c r="I176" s="4">
        <f>LOOKUP($A176,Sheet1!Q:Q,Sheet1!R:R)</f>
        <v>168.19</v>
      </c>
      <c r="J176" s="4">
        <f>LOOKUP($A176,Sheet1!S:S,Sheet1!T:T)</f>
        <v>2.2282199999999999</v>
      </c>
      <c r="K176" s="4">
        <f>LOOKUP($A176,Sheet1!U:U,Sheet1!V:V)</f>
        <v>1599.21875</v>
      </c>
      <c r="L176" s="4" t="e">
        <f>LOOKUP($A176,Sheet1!Y:Y,Sheet1!Z:Z)</f>
        <v>#N/A</v>
      </c>
      <c r="M176" s="4" t="e">
        <f>LOOKUP($A176,Sheet1!AA:AA,Sheet1!AB:AB)</f>
        <v>#N/A</v>
      </c>
    </row>
    <row r="177" spans="1:13" x14ac:dyDescent="0.2">
      <c r="A177" s="2">
        <v>30802</v>
      </c>
      <c r="B177" s="4" t="e">
        <f>LOOKUP($A177,Sheet1!A:A,Sheet1!B:B)</f>
        <v>#N/A</v>
      </c>
      <c r="C177" s="4">
        <f>LOOKUP($A177,Sheet1!C:C,Sheet1!D:D)</f>
        <v>10.29</v>
      </c>
      <c r="D177" s="4">
        <f>LOOKUP($A177,Sheet1!G:G,Sheet1!H:H)</f>
        <v>12.798</v>
      </c>
      <c r="E177" s="4">
        <f>LOOKUP($A177,Sheet1!I:I,Sheet1!J:J)</f>
        <v>103.31</v>
      </c>
      <c r="F177" s="4">
        <f>LOOKUP($A177,Sheet1!K:K,Sheet1!L:L)</f>
        <v>188.45</v>
      </c>
      <c r="G177" s="4">
        <f>LOOKUP($A177,Sheet1!M:M,Sheet1!N:N)</f>
        <v>160.05000000000001</v>
      </c>
      <c r="H177" s="4" t="e">
        <f>LOOKUP($A177,Sheet1!O:O,Sheet1!P:P)</f>
        <v>#N/A</v>
      </c>
      <c r="I177" s="4">
        <f>LOOKUP($A177,Sheet1!Q:Q,Sheet1!R:R)</f>
        <v>168.83</v>
      </c>
      <c r="J177" s="4">
        <f>LOOKUP($A177,Sheet1!S:S,Sheet1!T:T)</f>
        <v>2.1845300000000001</v>
      </c>
      <c r="K177" s="4">
        <f>LOOKUP($A177,Sheet1!U:U,Sheet1!V:V)</f>
        <v>1591.34347</v>
      </c>
      <c r="L177" s="4" t="e">
        <f>LOOKUP($A177,Sheet1!Y:Y,Sheet1!Z:Z)</f>
        <v>#N/A</v>
      </c>
      <c r="M177" s="4" t="e">
        <f>LOOKUP($A177,Sheet1!AA:AA,Sheet1!AB:AB)</f>
        <v>#N/A</v>
      </c>
    </row>
    <row r="178" spans="1:13" x14ac:dyDescent="0.2">
      <c r="A178" s="2">
        <v>30833</v>
      </c>
      <c r="B178" s="4" t="e">
        <f>LOOKUP($A178,Sheet1!A:A,Sheet1!B:B)</f>
        <v>#N/A</v>
      </c>
      <c r="C178" s="4">
        <f>LOOKUP($A178,Sheet1!C:C,Sheet1!D:D)</f>
        <v>10.32</v>
      </c>
      <c r="D178" s="4">
        <f>LOOKUP($A178,Sheet1!G:G,Sheet1!H:H)</f>
        <v>13.804</v>
      </c>
      <c r="E178" s="4">
        <f>LOOKUP($A178,Sheet1!I:I,Sheet1!J:J)</f>
        <v>99.37</v>
      </c>
      <c r="F178" s="4">
        <f>LOOKUP($A178,Sheet1!K:K,Sheet1!L:L)</f>
        <v>173.85</v>
      </c>
      <c r="G178" s="4">
        <f>LOOKUP($A178,Sheet1!M:M,Sheet1!N:N)</f>
        <v>150.55000000000001</v>
      </c>
      <c r="H178" s="4" t="e">
        <f>LOOKUP($A178,Sheet1!O:O,Sheet1!P:P)</f>
        <v>#N/A</v>
      </c>
      <c r="I178" s="4">
        <f>LOOKUP($A178,Sheet1!Q:Q,Sheet1!R:R)</f>
        <v>158.9</v>
      </c>
      <c r="J178" s="4">
        <f>LOOKUP($A178,Sheet1!S:S,Sheet1!T:T)</f>
        <v>1.91513</v>
      </c>
      <c r="K178" s="4">
        <f>LOOKUP($A178,Sheet1!U:U,Sheet1!V:V)</f>
        <v>1414.5954999999999</v>
      </c>
      <c r="L178" s="4" t="e">
        <f>LOOKUP($A178,Sheet1!Y:Y,Sheet1!Z:Z)</f>
        <v>#N/A</v>
      </c>
      <c r="M178" s="4" t="e">
        <f>LOOKUP($A178,Sheet1!AA:AA,Sheet1!AB:AB)</f>
        <v>#N/A</v>
      </c>
    </row>
    <row r="179" spans="1:13" x14ac:dyDescent="0.2">
      <c r="A179" s="2">
        <v>30863</v>
      </c>
      <c r="B179" s="4" t="e">
        <f>LOOKUP($A179,Sheet1!A:A,Sheet1!B:B)</f>
        <v>#N/A</v>
      </c>
      <c r="C179" s="4">
        <f>LOOKUP($A179,Sheet1!C:C,Sheet1!D:D)</f>
        <v>11.06</v>
      </c>
      <c r="D179" s="4">
        <f>LOOKUP($A179,Sheet1!G:G,Sheet1!H:H)</f>
        <v>13.839</v>
      </c>
      <c r="E179" s="4">
        <f>LOOKUP($A179,Sheet1!I:I,Sheet1!J:J)</f>
        <v>100.93</v>
      </c>
      <c r="F179" s="4">
        <f>LOOKUP($A179,Sheet1!K:K,Sheet1!L:L)</f>
        <v>174.88</v>
      </c>
      <c r="G179" s="4">
        <f>LOOKUP($A179,Sheet1!M:M,Sheet1!N:N)</f>
        <v>153.18</v>
      </c>
      <c r="H179" s="4" t="e">
        <f>LOOKUP($A179,Sheet1!O:O,Sheet1!P:P)</f>
        <v>#N/A</v>
      </c>
      <c r="I179" s="4">
        <f>LOOKUP($A179,Sheet1!Q:Q,Sheet1!R:R)</f>
        <v>161.19</v>
      </c>
      <c r="J179" s="4">
        <f>LOOKUP($A179,Sheet1!S:S,Sheet1!T:T)</f>
        <v>1.9180199999999998</v>
      </c>
      <c r="K179" s="4">
        <f>LOOKUP($A179,Sheet1!U:U,Sheet1!V:V)</f>
        <v>1413.7005300000001</v>
      </c>
      <c r="L179" s="4" t="e">
        <f>LOOKUP($A179,Sheet1!Y:Y,Sheet1!Z:Z)</f>
        <v>#N/A</v>
      </c>
      <c r="M179" s="4" t="e">
        <f>LOOKUP($A179,Sheet1!AA:AA,Sheet1!AB:AB)</f>
        <v>#N/A</v>
      </c>
    </row>
    <row r="180" spans="1:13" x14ac:dyDescent="0.2">
      <c r="A180" s="2">
        <v>30894</v>
      </c>
      <c r="B180" s="4" t="e">
        <f>LOOKUP($A180,Sheet1!A:A,Sheet1!B:B)</f>
        <v>#N/A</v>
      </c>
      <c r="C180" s="4">
        <f>LOOKUP($A180,Sheet1!C:C,Sheet1!D:D)</f>
        <v>11.23</v>
      </c>
      <c r="D180" s="4">
        <f>LOOKUP($A180,Sheet1!G:G,Sheet1!H:H)</f>
        <v>12.867000000000001</v>
      </c>
      <c r="E180" s="4">
        <f>LOOKUP($A180,Sheet1!I:I,Sheet1!J:J)</f>
        <v>103.3</v>
      </c>
      <c r="F180" s="4">
        <f>LOOKUP($A180,Sheet1!K:K,Sheet1!L:L)</f>
        <v>168.27</v>
      </c>
      <c r="G180" s="4">
        <f>LOOKUP($A180,Sheet1!M:M,Sheet1!N:N)</f>
        <v>150.66</v>
      </c>
      <c r="H180" s="4" t="e">
        <f>LOOKUP($A180,Sheet1!O:O,Sheet1!P:P)</f>
        <v>#N/A</v>
      </c>
      <c r="I180" s="4">
        <f>LOOKUP($A180,Sheet1!Q:Q,Sheet1!R:R)</f>
        <v>159.08000000000001</v>
      </c>
      <c r="J180" s="4">
        <f>LOOKUP($A180,Sheet1!S:S,Sheet1!T:T)</f>
        <v>1.7769200000000001</v>
      </c>
      <c r="K180" s="4">
        <f>LOOKUP($A180,Sheet1!U:U,Sheet1!V:V)</f>
        <v>1320.5037</v>
      </c>
      <c r="L180" s="4" t="e">
        <f>LOOKUP($A180,Sheet1!Y:Y,Sheet1!Z:Z)</f>
        <v>#N/A</v>
      </c>
      <c r="M180" s="4" t="e">
        <f>LOOKUP($A180,Sheet1!AA:AA,Sheet1!AB:AB)</f>
        <v>#N/A</v>
      </c>
    </row>
    <row r="181" spans="1:13" x14ac:dyDescent="0.2">
      <c r="A181" s="2">
        <v>30925</v>
      </c>
      <c r="B181" s="4" t="e">
        <f>LOOKUP($A181,Sheet1!A:A,Sheet1!B:B)</f>
        <v>#N/A</v>
      </c>
      <c r="C181" s="4">
        <f>LOOKUP($A181,Sheet1!C:C,Sheet1!D:D)</f>
        <v>11.64</v>
      </c>
      <c r="D181" s="4">
        <f>LOOKUP($A181,Sheet1!G:G,Sheet1!H:H)</f>
        <v>12.771000000000001</v>
      </c>
      <c r="E181" s="4">
        <f>LOOKUP($A181,Sheet1!I:I,Sheet1!J:J)</f>
        <v>105.95</v>
      </c>
      <c r="F181" s="4">
        <f>LOOKUP($A181,Sheet1!K:K,Sheet1!L:L)</f>
        <v>184.68</v>
      </c>
      <c r="G181" s="4">
        <f>LOOKUP($A181,Sheet1!M:M,Sheet1!N:N)</f>
        <v>166.68</v>
      </c>
      <c r="H181" s="4" t="e">
        <f>LOOKUP($A181,Sheet1!O:O,Sheet1!P:P)</f>
        <v>#N/A</v>
      </c>
      <c r="I181" s="4">
        <f>LOOKUP($A181,Sheet1!Q:Q,Sheet1!R:R)</f>
        <v>176.14</v>
      </c>
      <c r="J181" s="4">
        <f>LOOKUP($A181,Sheet1!S:S,Sheet1!T:T)</f>
        <v>1.93414</v>
      </c>
      <c r="K181" s="4">
        <f>LOOKUP($A181,Sheet1!U:U,Sheet1!V:V)</f>
        <v>1443.3492799999999</v>
      </c>
      <c r="L181" s="4" t="e">
        <f>LOOKUP($A181,Sheet1!Y:Y,Sheet1!Z:Z)</f>
        <v>#N/A</v>
      </c>
      <c r="M181" s="4" t="e">
        <f>LOOKUP($A181,Sheet1!AA:AA,Sheet1!AB:AB)</f>
        <v>#N/A</v>
      </c>
    </row>
    <row r="182" spans="1:13" x14ac:dyDescent="0.2">
      <c r="A182" s="2">
        <v>30955</v>
      </c>
      <c r="B182" s="4" t="e">
        <f>LOOKUP($A182,Sheet1!A:A,Sheet1!B:B)</f>
        <v>#N/A</v>
      </c>
      <c r="C182" s="4">
        <f>LOOKUP($A182,Sheet1!C:C,Sheet1!D:D)</f>
        <v>11.3</v>
      </c>
      <c r="D182" s="4">
        <f>LOOKUP($A182,Sheet1!G:G,Sheet1!H:H)</f>
        <v>12.430999999999999</v>
      </c>
      <c r="E182" s="4">
        <f>LOOKUP($A182,Sheet1!I:I,Sheet1!J:J)</f>
        <v>108.41</v>
      </c>
      <c r="F182" s="4">
        <f>LOOKUP($A182,Sheet1!K:K,Sheet1!L:L)</f>
        <v>183.52</v>
      </c>
      <c r="G182" s="4">
        <f>LOOKUP($A182,Sheet1!M:M,Sheet1!N:N)</f>
        <v>166.1</v>
      </c>
      <c r="H182" s="4" t="e">
        <f>LOOKUP($A182,Sheet1!O:O,Sheet1!P:P)</f>
        <v>#N/A</v>
      </c>
      <c r="I182" s="4">
        <f>LOOKUP($A182,Sheet1!Q:Q,Sheet1!R:R)</f>
        <v>175.67</v>
      </c>
      <c r="J182" s="4">
        <f>LOOKUP($A182,Sheet1!S:S,Sheet1!T:T)</f>
        <v>1.91706</v>
      </c>
      <c r="K182" s="4">
        <f>LOOKUP($A182,Sheet1!U:U,Sheet1!V:V)</f>
        <v>1407.1302599999999</v>
      </c>
      <c r="L182" s="4" t="e">
        <f>LOOKUP($A182,Sheet1!Y:Y,Sheet1!Z:Z)</f>
        <v>#N/A</v>
      </c>
      <c r="M182" s="4" t="e">
        <f>LOOKUP($A182,Sheet1!AA:AA,Sheet1!AB:AB)</f>
        <v>#N/A</v>
      </c>
    </row>
    <row r="183" spans="1:13" x14ac:dyDescent="0.2">
      <c r="A183" s="2">
        <v>30986</v>
      </c>
      <c r="B183" s="4" t="e">
        <f>LOOKUP($A183,Sheet1!A:A,Sheet1!B:B)</f>
        <v>#N/A</v>
      </c>
      <c r="C183" s="4">
        <f>LOOKUP($A183,Sheet1!C:C,Sheet1!D:D)</f>
        <v>9.99</v>
      </c>
      <c r="D183" s="4">
        <f>LOOKUP($A183,Sheet1!G:G,Sheet1!H:H)</f>
        <v>11.741</v>
      </c>
      <c r="E183" s="4">
        <f>LOOKUP($A183,Sheet1!I:I,Sheet1!J:J)</f>
        <v>111.98</v>
      </c>
      <c r="F183" s="4">
        <f>LOOKUP($A183,Sheet1!K:K,Sheet1!L:L)</f>
        <v>185.01</v>
      </c>
      <c r="G183" s="4">
        <f>LOOKUP($A183,Sheet1!M:M,Sheet1!N:N)</f>
        <v>166.09</v>
      </c>
      <c r="H183" s="4" t="e">
        <f>LOOKUP($A183,Sheet1!O:O,Sheet1!P:P)</f>
        <v>#N/A</v>
      </c>
      <c r="I183" s="4">
        <f>LOOKUP($A183,Sheet1!Q:Q,Sheet1!R:R)</f>
        <v>175.6</v>
      </c>
      <c r="J183" s="4">
        <f>LOOKUP($A183,Sheet1!S:S,Sheet1!T:T)</f>
        <v>2.02</v>
      </c>
      <c r="K183" s="4">
        <f>LOOKUP($A183,Sheet1!U:U,Sheet1!V:V)</f>
        <v>1402.4935</v>
      </c>
      <c r="L183" s="4" t="e">
        <f>LOOKUP($A183,Sheet1!Y:Y,Sheet1!Z:Z)</f>
        <v>#N/A</v>
      </c>
      <c r="M183" s="4" t="e">
        <f>LOOKUP($A183,Sheet1!AA:AA,Sheet1!AB:AB)</f>
        <v>#N/A</v>
      </c>
    </row>
    <row r="184" spans="1:13" x14ac:dyDescent="0.2">
      <c r="A184" s="2">
        <v>31016</v>
      </c>
      <c r="B184" s="4" t="e">
        <f>LOOKUP($A184,Sheet1!A:A,Sheet1!B:B)</f>
        <v>#N/A</v>
      </c>
      <c r="C184" s="4">
        <f>LOOKUP($A184,Sheet1!C:C,Sheet1!D:D)</f>
        <v>9.43</v>
      </c>
      <c r="D184" s="4">
        <f>LOOKUP($A184,Sheet1!G:G,Sheet1!H:H)</f>
        <v>11.528</v>
      </c>
      <c r="E184" s="4">
        <f>LOOKUP($A184,Sheet1!I:I,Sheet1!J:J)</f>
        <v>113</v>
      </c>
      <c r="F184" s="4">
        <f>LOOKUP($A184,Sheet1!K:K,Sheet1!L:L)</f>
        <v>183.85</v>
      </c>
      <c r="G184" s="4">
        <f>LOOKUP($A184,Sheet1!M:M,Sheet1!N:N)</f>
        <v>163.58000000000001</v>
      </c>
      <c r="H184" s="4" t="e">
        <f>LOOKUP($A184,Sheet1!O:O,Sheet1!P:P)</f>
        <v>#N/A</v>
      </c>
      <c r="I184" s="4">
        <f>LOOKUP($A184,Sheet1!Q:Q,Sheet1!R:R)</f>
        <v>173.39</v>
      </c>
      <c r="J184" s="4">
        <f>LOOKUP($A184,Sheet1!S:S,Sheet1!T:T)</f>
        <v>2.0293899999999998</v>
      </c>
      <c r="K184" s="4">
        <f>LOOKUP($A184,Sheet1!U:U,Sheet1!V:V)</f>
        <v>1414.0161599999999</v>
      </c>
      <c r="L184" s="4" t="e">
        <f>LOOKUP($A184,Sheet1!Y:Y,Sheet1!Z:Z)</f>
        <v>#N/A</v>
      </c>
      <c r="M184" s="4" t="e">
        <f>LOOKUP($A184,Sheet1!AA:AA,Sheet1!AB:AB)</f>
        <v>#N/A</v>
      </c>
    </row>
    <row r="185" spans="1:13" x14ac:dyDescent="0.2">
      <c r="A185" s="2">
        <v>31047</v>
      </c>
      <c r="B185" s="4">
        <f>LOOKUP($A185,Sheet1!A:A,Sheet1!B:B)</f>
        <v>8.5</v>
      </c>
      <c r="C185" s="4">
        <f>LOOKUP($A185,Sheet1!C:C,Sheet1!D:D)</f>
        <v>8.3800000000000008</v>
      </c>
      <c r="D185" s="4">
        <f>LOOKUP($A185,Sheet1!G:G,Sheet1!H:H)</f>
        <v>11.513999999999999</v>
      </c>
      <c r="E185" s="4">
        <f>LOOKUP($A185,Sheet1!I:I,Sheet1!J:J)</f>
        <v>112.9</v>
      </c>
      <c r="F185" s="4">
        <f>LOOKUP($A185,Sheet1!K:K,Sheet1!L:L)</f>
        <v>187.21</v>
      </c>
      <c r="G185" s="4">
        <f>LOOKUP($A185,Sheet1!M:M,Sheet1!N:N)</f>
        <v>167.24</v>
      </c>
      <c r="H185" s="4" t="e">
        <f>LOOKUP($A185,Sheet1!O:O,Sheet1!P:P)</f>
        <v>#N/A</v>
      </c>
      <c r="I185" s="4">
        <f>LOOKUP($A185,Sheet1!Q:Q,Sheet1!R:R)</f>
        <v>176.96</v>
      </c>
      <c r="J185" s="4">
        <f>LOOKUP($A185,Sheet1!S:S,Sheet1!T:T)</f>
        <v>2.1027900000000002</v>
      </c>
      <c r="K185" s="4">
        <f>LOOKUP($A185,Sheet1!U:U,Sheet1!V:V)</f>
        <v>1426.8875399999999</v>
      </c>
      <c r="L185" s="4" t="e">
        <f>LOOKUP($A185,Sheet1!Y:Y,Sheet1!Z:Z)</f>
        <v>#N/A</v>
      </c>
      <c r="M185" s="4" t="e">
        <f>LOOKUP($A185,Sheet1!AA:AA,Sheet1!AB:AB)</f>
        <v>#N/A</v>
      </c>
    </row>
    <row r="186" spans="1:13" x14ac:dyDescent="0.2">
      <c r="A186" s="2">
        <v>31078</v>
      </c>
      <c r="B186" s="4">
        <f>LOOKUP($A186,Sheet1!A:A,Sheet1!B:B)</f>
        <v>8.6300000000000008</v>
      </c>
      <c r="C186" s="4">
        <f>LOOKUP($A186,Sheet1!C:C,Sheet1!D:D)</f>
        <v>8.35</v>
      </c>
      <c r="D186" s="4">
        <f>LOOKUP($A186,Sheet1!G:G,Sheet1!H:H)</f>
        <v>11.173</v>
      </c>
      <c r="E186" s="4">
        <f>LOOKUP($A186,Sheet1!I:I,Sheet1!J:J)</f>
        <v>117.18</v>
      </c>
      <c r="F186" s="4">
        <f>LOOKUP($A186,Sheet1!K:K,Sheet1!L:L)</f>
        <v>197.06</v>
      </c>
      <c r="G186" s="4">
        <f>LOOKUP($A186,Sheet1!M:M,Sheet1!N:N)</f>
        <v>179.63</v>
      </c>
      <c r="H186" s="4" t="e">
        <f>LOOKUP($A186,Sheet1!O:O,Sheet1!P:P)</f>
        <v>#N/A</v>
      </c>
      <c r="I186" s="4">
        <f>LOOKUP($A186,Sheet1!Q:Q,Sheet1!R:R)</f>
        <v>190.48</v>
      </c>
      <c r="J186" s="4">
        <f>LOOKUP($A186,Sheet1!S:S,Sheet1!T:T)</f>
        <v>2.0962100000000001</v>
      </c>
      <c r="K186" s="4">
        <f>LOOKUP($A186,Sheet1!U:U,Sheet1!V:V)</f>
        <v>1447.9444599999999</v>
      </c>
      <c r="L186" s="4" t="e">
        <f>LOOKUP($A186,Sheet1!Y:Y,Sheet1!Z:Z)</f>
        <v>#N/A</v>
      </c>
      <c r="M186" s="4" t="e">
        <f>LOOKUP($A186,Sheet1!AA:AA,Sheet1!AB:AB)</f>
        <v>#N/A</v>
      </c>
    </row>
    <row r="187" spans="1:13" x14ac:dyDescent="0.2">
      <c r="A187" s="2">
        <v>31106</v>
      </c>
      <c r="B187" s="4">
        <f>LOOKUP($A187,Sheet1!A:A,Sheet1!B:B)</f>
        <v>9</v>
      </c>
      <c r="C187" s="4">
        <f>LOOKUP($A187,Sheet1!C:C,Sheet1!D:D)</f>
        <v>8.5</v>
      </c>
      <c r="D187" s="4">
        <f>LOOKUP($A187,Sheet1!G:G,Sheet1!H:H)</f>
        <v>11.891</v>
      </c>
      <c r="E187" s="4">
        <f>LOOKUP($A187,Sheet1!I:I,Sheet1!J:J)</f>
        <v>118.67</v>
      </c>
      <c r="F187" s="4">
        <f>LOOKUP($A187,Sheet1!K:K,Sheet1!L:L)</f>
        <v>196.96</v>
      </c>
      <c r="G187" s="4">
        <f>LOOKUP($A187,Sheet1!M:M,Sheet1!N:N)</f>
        <v>181.18</v>
      </c>
      <c r="H187" s="4" t="e">
        <f>LOOKUP($A187,Sheet1!O:O,Sheet1!P:P)</f>
        <v>#N/A</v>
      </c>
      <c r="I187" s="4">
        <f>LOOKUP($A187,Sheet1!Q:Q,Sheet1!R:R)</f>
        <v>191.38</v>
      </c>
      <c r="J187" s="4">
        <f>LOOKUP($A187,Sheet1!S:S,Sheet1!T:T)</f>
        <v>2.1592699999999998</v>
      </c>
      <c r="K187" s="4">
        <f>LOOKUP($A187,Sheet1!U:U,Sheet1!V:V)</f>
        <v>1359.2162499999999</v>
      </c>
      <c r="L187" s="4" t="e">
        <f>LOOKUP($A187,Sheet1!Y:Y,Sheet1!Z:Z)</f>
        <v>#N/A</v>
      </c>
      <c r="M187" s="4" t="e">
        <f>LOOKUP($A187,Sheet1!AA:AA,Sheet1!AB:AB)</f>
        <v>#N/A</v>
      </c>
    </row>
    <row r="188" spans="1:13" x14ac:dyDescent="0.2">
      <c r="A188" s="2">
        <v>31137</v>
      </c>
      <c r="B188" s="4">
        <f>LOOKUP($A188,Sheet1!A:A,Sheet1!B:B)</f>
        <v>8.8800000000000008</v>
      </c>
      <c r="C188" s="4">
        <f>LOOKUP($A188,Sheet1!C:C,Sheet1!D:D)</f>
        <v>8.58</v>
      </c>
      <c r="D188" s="4">
        <f>LOOKUP($A188,Sheet1!G:G,Sheet1!H:H)</f>
        <v>11.647</v>
      </c>
      <c r="E188" s="4">
        <f>LOOKUP($A188,Sheet1!I:I,Sheet1!J:J)</f>
        <v>119.18</v>
      </c>
      <c r="F188" s="4">
        <f>LOOKUP($A188,Sheet1!K:K,Sheet1!L:L)</f>
        <v>203.3</v>
      </c>
      <c r="G188" s="4">
        <f>LOOKUP($A188,Sheet1!M:M,Sheet1!N:N)</f>
        <v>180.66</v>
      </c>
      <c r="H188" s="4" t="e">
        <f>LOOKUP($A188,Sheet1!O:O,Sheet1!P:P)</f>
        <v>#N/A</v>
      </c>
      <c r="I188" s="4">
        <f>LOOKUP($A188,Sheet1!Q:Q,Sheet1!R:R)</f>
        <v>191.53</v>
      </c>
      <c r="J188" s="4">
        <f>LOOKUP($A188,Sheet1!S:S,Sheet1!T:T)</f>
        <v>2.28735</v>
      </c>
      <c r="K188" s="4">
        <f>LOOKUP($A188,Sheet1!U:U,Sheet1!V:V)</f>
        <v>1578.3720000000001</v>
      </c>
      <c r="L188" s="4" t="e">
        <f>LOOKUP($A188,Sheet1!Y:Y,Sheet1!Z:Z)</f>
        <v>#N/A</v>
      </c>
      <c r="M188" s="4" t="e">
        <f>LOOKUP($A188,Sheet1!AA:AA,Sheet1!AB:AB)</f>
        <v>#N/A</v>
      </c>
    </row>
    <row r="189" spans="1:13" x14ac:dyDescent="0.2">
      <c r="A189" s="2">
        <v>31167</v>
      </c>
      <c r="B189" s="4">
        <f>LOOKUP($A189,Sheet1!A:A,Sheet1!B:B)</f>
        <v>8.5</v>
      </c>
      <c r="C189" s="4">
        <f>LOOKUP($A189,Sheet1!C:C,Sheet1!D:D)</f>
        <v>8.27</v>
      </c>
      <c r="D189" s="4">
        <f>LOOKUP($A189,Sheet1!G:G,Sheet1!H:H)</f>
        <v>11.385</v>
      </c>
      <c r="E189" s="4">
        <f>LOOKUP($A189,Sheet1!I:I,Sheet1!J:J)</f>
        <v>121.36</v>
      </c>
      <c r="F189" s="4">
        <f>LOOKUP($A189,Sheet1!K:K,Sheet1!L:L)</f>
        <v>202.24</v>
      </c>
      <c r="G189" s="4">
        <f>LOOKUP($A189,Sheet1!M:M,Sheet1!N:N)</f>
        <v>179.83</v>
      </c>
      <c r="H189" s="4" t="e">
        <f>LOOKUP($A189,Sheet1!O:O,Sheet1!P:P)</f>
        <v>#N/A</v>
      </c>
      <c r="I189" s="4">
        <f>LOOKUP($A189,Sheet1!Q:Q,Sheet1!R:R)</f>
        <v>190.54</v>
      </c>
      <c r="J189" s="4">
        <f>LOOKUP($A189,Sheet1!S:S,Sheet1!T:T)</f>
        <v>2.2047400000000001</v>
      </c>
      <c r="K189" s="4">
        <f>LOOKUP($A189,Sheet1!U:U,Sheet1!V:V)</f>
        <v>1602.1310000000001</v>
      </c>
      <c r="L189" s="4" t="e">
        <f>LOOKUP($A189,Sheet1!Y:Y,Sheet1!Z:Z)</f>
        <v>#N/A</v>
      </c>
      <c r="M189" s="4" t="e">
        <f>LOOKUP($A189,Sheet1!AA:AA,Sheet1!AB:AB)</f>
        <v>#N/A</v>
      </c>
    </row>
    <row r="190" spans="1:13" x14ac:dyDescent="0.2">
      <c r="A190" s="2">
        <v>31198</v>
      </c>
      <c r="B190" s="4">
        <f>LOOKUP($A190,Sheet1!A:A,Sheet1!B:B)</f>
        <v>7.5625</v>
      </c>
      <c r="C190" s="4">
        <f>LOOKUP($A190,Sheet1!C:C,Sheet1!D:D)</f>
        <v>7.97</v>
      </c>
      <c r="D190" s="4">
        <f>LOOKUP($A190,Sheet1!G:G,Sheet1!H:H)</f>
        <v>10.263999999999999</v>
      </c>
      <c r="E190" s="4">
        <f>LOOKUP($A190,Sheet1!I:I,Sheet1!J:J)</f>
        <v>126.5</v>
      </c>
      <c r="F190" s="4">
        <f>LOOKUP($A190,Sheet1!K:K,Sheet1!L:L)</f>
        <v>212.13</v>
      </c>
      <c r="G190" s="4">
        <f>LOOKUP($A190,Sheet1!M:M,Sheet1!N:N)</f>
        <v>189.55</v>
      </c>
      <c r="H190" s="4" t="e">
        <f>LOOKUP($A190,Sheet1!O:O,Sheet1!P:P)</f>
        <v>#N/A</v>
      </c>
      <c r="I190" s="4">
        <f>LOOKUP($A190,Sheet1!Q:Q,Sheet1!R:R)</f>
        <v>201.21</v>
      </c>
      <c r="J190" s="4">
        <f>LOOKUP($A190,Sheet1!S:S,Sheet1!T:T)</f>
        <v>2.2852700000000001</v>
      </c>
      <c r="K190" s="4">
        <f>LOOKUP($A190,Sheet1!U:U,Sheet1!V:V)</f>
        <v>1688.518</v>
      </c>
      <c r="L190" s="4" t="e">
        <f>LOOKUP($A190,Sheet1!Y:Y,Sheet1!Z:Z)</f>
        <v>#N/A</v>
      </c>
      <c r="M190" s="4" t="e">
        <f>LOOKUP($A190,Sheet1!AA:AA,Sheet1!AB:AB)</f>
        <v>#N/A</v>
      </c>
    </row>
    <row r="191" spans="1:13" x14ac:dyDescent="0.2">
      <c r="A191" s="2">
        <v>31228</v>
      </c>
      <c r="B191" s="4">
        <f>LOOKUP($A191,Sheet1!A:A,Sheet1!B:B)</f>
        <v>7.75</v>
      </c>
      <c r="C191" s="4">
        <f>LOOKUP($A191,Sheet1!C:C,Sheet1!D:D)</f>
        <v>7.53</v>
      </c>
      <c r="D191" s="4">
        <f>LOOKUP($A191,Sheet1!G:G,Sheet1!H:H)</f>
        <v>10.179</v>
      </c>
      <c r="E191" s="4">
        <f>LOOKUP($A191,Sheet1!I:I,Sheet1!J:J)</f>
        <v>128.1</v>
      </c>
      <c r="F191" s="4">
        <f>LOOKUP($A191,Sheet1!K:K,Sheet1!L:L)</f>
        <v>215.4</v>
      </c>
      <c r="G191" s="4">
        <f>LOOKUP($A191,Sheet1!M:M,Sheet1!N:N)</f>
        <v>191.85</v>
      </c>
      <c r="H191" s="4" t="e">
        <f>LOOKUP($A191,Sheet1!O:O,Sheet1!P:P)</f>
        <v>#N/A</v>
      </c>
      <c r="I191" s="4">
        <f>LOOKUP($A191,Sheet1!Q:Q,Sheet1!R:R)</f>
        <v>203.18</v>
      </c>
      <c r="J191" s="4">
        <f>LOOKUP($A191,Sheet1!S:S,Sheet1!T:T)</f>
        <v>2.3799399999999999</v>
      </c>
      <c r="K191" s="4">
        <f>LOOKUP($A191,Sheet1!U:U,Sheet1!V:V)</f>
        <v>1617.10158</v>
      </c>
      <c r="L191" s="4" t="e">
        <f>LOOKUP($A191,Sheet1!Y:Y,Sheet1!Z:Z)</f>
        <v>#N/A</v>
      </c>
      <c r="M191" s="4" t="e">
        <f>LOOKUP($A191,Sheet1!AA:AA,Sheet1!AB:AB)</f>
        <v>#N/A</v>
      </c>
    </row>
    <row r="192" spans="1:13" x14ac:dyDescent="0.2">
      <c r="A192" s="2">
        <v>31259</v>
      </c>
      <c r="B192" s="4">
        <f>LOOKUP($A192,Sheet1!A:A,Sheet1!B:B)</f>
        <v>8.06</v>
      </c>
      <c r="C192" s="4">
        <f>LOOKUP($A192,Sheet1!C:C,Sheet1!D:D)</f>
        <v>7.88</v>
      </c>
      <c r="D192" s="4">
        <f>LOOKUP($A192,Sheet1!G:G,Sheet1!H:H)</f>
        <v>10.51</v>
      </c>
      <c r="E192" s="4">
        <f>LOOKUP($A192,Sheet1!I:I,Sheet1!J:J)</f>
        <v>129.18</v>
      </c>
      <c r="F192" s="4">
        <f>LOOKUP($A192,Sheet1!K:K,Sheet1!L:L)</f>
        <v>219.31</v>
      </c>
      <c r="G192" s="4">
        <f>LOOKUP($A192,Sheet1!M:M,Sheet1!N:N)</f>
        <v>190.92</v>
      </c>
      <c r="H192" s="4" t="e">
        <f>LOOKUP($A192,Sheet1!O:O,Sheet1!P:P)</f>
        <v>#N/A</v>
      </c>
      <c r="I192" s="4">
        <f>LOOKUP($A192,Sheet1!Q:Q,Sheet1!R:R)</f>
        <v>202.6</v>
      </c>
      <c r="J192" s="4">
        <f>LOOKUP($A192,Sheet1!S:S,Sheet1!T:T)</f>
        <v>2.3890600000000002</v>
      </c>
      <c r="K192" s="4">
        <f>LOOKUP($A192,Sheet1!U:U,Sheet1!V:V)</f>
        <v>1780.25863</v>
      </c>
      <c r="L192" s="4" t="e">
        <f>LOOKUP($A192,Sheet1!Y:Y,Sheet1!Z:Z)</f>
        <v>#N/A</v>
      </c>
      <c r="M192" s="4" t="e">
        <f>LOOKUP($A192,Sheet1!AA:AA,Sheet1!AB:AB)</f>
        <v>#N/A</v>
      </c>
    </row>
    <row r="193" spans="1:13" x14ac:dyDescent="0.2">
      <c r="A193" s="2">
        <v>31290</v>
      </c>
      <c r="B193" s="4">
        <f>LOOKUP($A193,Sheet1!A:A,Sheet1!B:B)</f>
        <v>8.06</v>
      </c>
      <c r="C193" s="4">
        <f>LOOKUP($A193,Sheet1!C:C,Sheet1!D:D)</f>
        <v>7.9</v>
      </c>
      <c r="D193" s="4">
        <f>LOOKUP($A193,Sheet1!G:G,Sheet1!H:H)</f>
        <v>10.266999999999999</v>
      </c>
      <c r="E193" s="4">
        <f>LOOKUP($A193,Sheet1!I:I,Sheet1!J:J)</f>
        <v>131.78</v>
      </c>
      <c r="F193" s="4">
        <f>LOOKUP($A193,Sheet1!K:K,Sheet1!L:L)</f>
        <v>220.59</v>
      </c>
      <c r="G193" s="4">
        <f>LOOKUP($A193,Sheet1!M:M,Sheet1!N:N)</f>
        <v>188.63</v>
      </c>
      <c r="H193" s="4" t="e">
        <f>LOOKUP($A193,Sheet1!O:O,Sheet1!P:P)</f>
        <v>#N/A</v>
      </c>
      <c r="I193" s="4">
        <f>LOOKUP($A193,Sheet1!Q:Q,Sheet1!R:R)</f>
        <v>200.13</v>
      </c>
      <c r="J193" s="4">
        <f>LOOKUP($A193,Sheet1!S:S,Sheet1!T:T)</f>
        <v>2.4256500000000001</v>
      </c>
      <c r="K193" s="4">
        <f>LOOKUP($A193,Sheet1!U:U,Sheet1!V:V)</f>
        <v>1865.4700700000001</v>
      </c>
      <c r="L193" s="4" t="e">
        <f>LOOKUP($A193,Sheet1!Y:Y,Sheet1!Z:Z)</f>
        <v>#N/A</v>
      </c>
      <c r="M193" s="4" t="e">
        <f>LOOKUP($A193,Sheet1!AA:AA,Sheet1!AB:AB)</f>
        <v>#N/A</v>
      </c>
    </row>
    <row r="194" spans="1:13" x14ac:dyDescent="0.2">
      <c r="A194" s="2">
        <v>31320</v>
      </c>
      <c r="B194" s="4">
        <f>LOOKUP($A194,Sheet1!A:A,Sheet1!B:B)</f>
        <v>8</v>
      </c>
      <c r="C194" s="4">
        <f>LOOKUP($A194,Sheet1!C:C,Sheet1!D:D)</f>
        <v>7.92</v>
      </c>
      <c r="D194" s="4">
        <f>LOOKUP($A194,Sheet1!G:G,Sheet1!H:H)</f>
        <v>10.273</v>
      </c>
      <c r="E194" s="4">
        <f>LOOKUP($A194,Sheet1!I:I,Sheet1!J:J)</f>
        <v>133.04</v>
      </c>
      <c r="F194" s="4">
        <f>LOOKUP($A194,Sheet1!K:K,Sheet1!L:L)</f>
        <v>221.7</v>
      </c>
      <c r="G194" s="4">
        <f>LOOKUP($A194,Sheet1!M:M,Sheet1!N:N)</f>
        <v>182.08</v>
      </c>
      <c r="H194" s="4" t="e">
        <f>LOOKUP($A194,Sheet1!O:O,Sheet1!P:P)</f>
        <v>#N/A</v>
      </c>
      <c r="I194" s="4">
        <f>LOOKUP($A194,Sheet1!Q:Q,Sheet1!R:R)</f>
        <v>192.7</v>
      </c>
      <c r="J194" s="4">
        <f>LOOKUP($A194,Sheet1!S:S,Sheet1!T:T)</f>
        <v>2.7006600000000001</v>
      </c>
      <c r="K194" s="4">
        <f>LOOKUP($A194,Sheet1!U:U,Sheet1!V:V)</f>
        <v>1816.9649999999999</v>
      </c>
      <c r="L194" s="4" t="e">
        <f>LOOKUP($A194,Sheet1!Y:Y,Sheet1!Z:Z)</f>
        <v>#N/A</v>
      </c>
      <c r="M194" s="4" t="e">
        <f>LOOKUP($A194,Sheet1!AA:AA,Sheet1!AB:AB)</f>
        <v>#N/A</v>
      </c>
    </row>
    <row r="195" spans="1:13" x14ac:dyDescent="0.2">
      <c r="A195" s="2">
        <v>31351</v>
      </c>
      <c r="B195" s="4">
        <f>LOOKUP($A195,Sheet1!A:A,Sheet1!B:B)</f>
        <v>8.06</v>
      </c>
      <c r="C195" s="4">
        <f>LOOKUP($A195,Sheet1!C:C,Sheet1!D:D)</f>
        <v>7.99</v>
      </c>
      <c r="D195" s="4">
        <f>LOOKUP($A195,Sheet1!G:G,Sheet1!H:H)</f>
        <v>9.94</v>
      </c>
      <c r="E195" s="4">
        <f>LOOKUP($A195,Sheet1!I:I,Sheet1!J:J)</f>
        <v>133.38999999999999</v>
      </c>
      <c r="F195" s="4">
        <f>LOOKUP($A195,Sheet1!K:K,Sheet1!L:L)</f>
        <v>233.09</v>
      </c>
      <c r="G195" s="4">
        <f>LOOKUP($A195,Sheet1!M:M,Sheet1!N:N)</f>
        <v>189.82</v>
      </c>
      <c r="H195" s="4" t="e">
        <f>LOOKUP($A195,Sheet1!O:O,Sheet1!P:P)</f>
        <v>#N/A</v>
      </c>
      <c r="I195" s="4">
        <f>LOOKUP($A195,Sheet1!Q:Q,Sheet1!R:R)</f>
        <v>200.39</v>
      </c>
      <c r="J195" s="4">
        <f>LOOKUP($A195,Sheet1!S:S,Sheet1!T:T)</f>
        <v>2.7777799999999999</v>
      </c>
      <c r="K195" s="4">
        <f>LOOKUP($A195,Sheet1!U:U,Sheet1!V:V)</f>
        <v>1983.85653</v>
      </c>
      <c r="L195" s="4" t="e">
        <f>LOOKUP($A195,Sheet1!Y:Y,Sheet1!Z:Z)</f>
        <v>#N/A</v>
      </c>
      <c r="M195" s="4" t="e">
        <f>LOOKUP($A195,Sheet1!AA:AA,Sheet1!AB:AB)</f>
        <v>#N/A</v>
      </c>
    </row>
    <row r="196" spans="1:13" x14ac:dyDescent="0.2">
      <c r="A196" s="2">
        <v>31381</v>
      </c>
      <c r="B196" s="4">
        <f>LOOKUP($A196,Sheet1!A:A,Sheet1!B:B)</f>
        <v>8.1875</v>
      </c>
      <c r="C196" s="4">
        <f>LOOKUP($A196,Sheet1!C:C,Sheet1!D:D)</f>
        <v>8.0500000000000007</v>
      </c>
      <c r="D196" s="4">
        <f>LOOKUP($A196,Sheet1!G:G,Sheet1!H:H)</f>
        <v>9.56</v>
      </c>
      <c r="E196" s="4">
        <f>LOOKUP($A196,Sheet1!I:I,Sheet1!J:J)</f>
        <v>136.71</v>
      </c>
      <c r="F196" s="4">
        <f>LOOKUP($A196,Sheet1!K:K,Sheet1!L:L)</f>
        <v>245.57</v>
      </c>
      <c r="G196" s="4">
        <f>LOOKUP($A196,Sheet1!M:M,Sheet1!N:N)</f>
        <v>202.17</v>
      </c>
      <c r="H196" s="4" t="e">
        <f>LOOKUP($A196,Sheet1!O:O,Sheet1!P:P)</f>
        <v>#N/A</v>
      </c>
      <c r="I196" s="4">
        <f>LOOKUP($A196,Sheet1!Q:Q,Sheet1!R:R)</f>
        <v>213.57</v>
      </c>
      <c r="J196" s="4">
        <f>LOOKUP($A196,Sheet1!S:S,Sheet1!T:T)</f>
        <v>2.82294</v>
      </c>
      <c r="K196" s="4">
        <f>LOOKUP($A196,Sheet1!U:U,Sheet1!V:V)</f>
        <v>2142.8198600000001</v>
      </c>
      <c r="L196" s="4" t="e">
        <f>LOOKUP($A196,Sheet1!Y:Y,Sheet1!Z:Z)</f>
        <v>#N/A</v>
      </c>
      <c r="M196" s="4" t="e">
        <f>LOOKUP($A196,Sheet1!AA:AA,Sheet1!AB:AB)</f>
        <v>#N/A</v>
      </c>
    </row>
    <row r="197" spans="1:13" x14ac:dyDescent="0.2">
      <c r="A197" s="2">
        <v>31412</v>
      </c>
      <c r="B197" s="4">
        <f>LOOKUP($A197,Sheet1!A:A,Sheet1!B:B)</f>
        <v>8.0124999999999993</v>
      </c>
      <c r="C197" s="4">
        <f>LOOKUP($A197,Sheet1!C:C,Sheet1!D:D)</f>
        <v>8.27</v>
      </c>
      <c r="D197" s="4">
        <f>LOOKUP($A197,Sheet1!G:G,Sheet1!H:H)</f>
        <v>8.9860000000000007</v>
      </c>
      <c r="E197" s="4">
        <f>LOOKUP($A197,Sheet1!I:I,Sheet1!J:J)</f>
        <v>141.85</v>
      </c>
      <c r="F197" s="4">
        <f>LOOKUP($A197,Sheet1!K:K,Sheet1!L:L)</f>
        <v>256.51</v>
      </c>
      <c r="G197" s="4">
        <f>LOOKUP($A197,Sheet1!M:M,Sheet1!N:N)</f>
        <v>211.28</v>
      </c>
      <c r="H197" s="4" t="e">
        <f>LOOKUP($A197,Sheet1!O:O,Sheet1!P:P)</f>
        <v>#N/A</v>
      </c>
      <c r="I197" s="4">
        <f>LOOKUP($A197,Sheet1!Q:Q,Sheet1!R:R)</f>
        <v>223.18</v>
      </c>
      <c r="J197" s="4">
        <f>LOOKUP($A197,Sheet1!S:S,Sheet1!T:T)</f>
        <v>2.9966200000000001</v>
      </c>
      <c r="K197" s="4">
        <f>LOOKUP($A197,Sheet1!U:U,Sheet1!V:V)</f>
        <v>2041.20696</v>
      </c>
      <c r="L197" s="4" t="e">
        <f>LOOKUP($A197,Sheet1!Y:Y,Sheet1!Z:Z)</f>
        <v>#N/A</v>
      </c>
      <c r="M197" s="4" t="e">
        <f>LOOKUP($A197,Sheet1!AA:AA,Sheet1!AB:AB)</f>
        <v>#N/A</v>
      </c>
    </row>
    <row r="198" spans="1:13" x14ac:dyDescent="0.2">
      <c r="A198" s="2">
        <v>31443</v>
      </c>
      <c r="B198" s="4">
        <f>LOOKUP($A198,Sheet1!A:A,Sheet1!B:B)</f>
        <v>8.0625</v>
      </c>
      <c r="C198" s="4">
        <f>LOOKUP($A198,Sheet1!C:C,Sheet1!D:D)</f>
        <v>8.14</v>
      </c>
      <c r="D198" s="4">
        <f>LOOKUP($A198,Sheet1!G:G,Sheet1!H:H)</f>
        <v>9.0489999999999995</v>
      </c>
      <c r="E198" s="4">
        <f>LOOKUP($A198,Sheet1!I:I,Sheet1!J:J)</f>
        <v>143.72</v>
      </c>
      <c r="F198" s="4">
        <f>LOOKUP($A198,Sheet1!K:K,Sheet1!L:L)</f>
        <v>259.75</v>
      </c>
      <c r="G198" s="4">
        <f>LOOKUP($A198,Sheet1!M:M,Sheet1!N:N)</f>
        <v>211.78</v>
      </c>
      <c r="H198" s="4" t="e">
        <f>LOOKUP($A198,Sheet1!O:O,Sheet1!P:P)</f>
        <v>#N/A</v>
      </c>
      <c r="I198" s="4">
        <f>LOOKUP($A198,Sheet1!Q:Q,Sheet1!R:R)</f>
        <v>223.28</v>
      </c>
      <c r="J198" s="4">
        <f>LOOKUP($A198,Sheet1!S:S,Sheet1!T:T)</f>
        <v>3.08236</v>
      </c>
      <c r="K198" s="4">
        <f>LOOKUP($A198,Sheet1!U:U,Sheet1!V:V)</f>
        <v>2026.22</v>
      </c>
      <c r="L198" s="4" t="e">
        <f>LOOKUP($A198,Sheet1!Y:Y,Sheet1!Z:Z)</f>
        <v>#N/A</v>
      </c>
      <c r="M198" s="4" t="e">
        <f>LOOKUP($A198,Sheet1!AA:AA,Sheet1!AB:AB)</f>
        <v>#N/A</v>
      </c>
    </row>
    <row r="199" spans="1:13" x14ac:dyDescent="0.2">
      <c r="A199" s="2">
        <v>31471</v>
      </c>
      <c r="B199" s="4">
        <f>LOOKUP($A199,Sheet1!A:A,Sheet1!B:B)</f>
        <v>7.875</v>
      </c>
      <c r="C199" s="4">
        <f>LOOKUP($A199,Sheet1!C:C,Sheet1!D:D)</f>
        <v>7.86</v>
      </c>
      <c r="D199" s="4">
        <f>LOOKUP($A199,Sheet1!G:G,Sheet1!H:H)</f>
        <v>8.1340000000000003</v>
      </c>
      <c r="E199" s="4">
        <f>LOOKUP($A199,Sheet1!I:I,Sheet1!J:J)</f>
        <v>149.25</v>
      </c>
      <c r="F199" s="4">
        <f>LOOKUP($A199,Sheet1!K:K,Sheet1!L:L)</f>
        <v>282.57</v>
      </c>
      <c r="G199" s="4">
        <f>LOOKUP($A199,Sheet1!M:M,Sheet1!N:N)</f>
        <v>226.92</v>
      </c>
      <c r="H199" s="4" t="e">
        <f>LOOKUP($A199,Sheet1!O:O,Sheet1!P:P)</f>
        <v>#N/A</v>
      </c>
      <c r="I199" s="4">
        <f>LOOKUP($A199,Sheet1!Q:Q,Sheet1!R:R)</f>
        <v>238.54</v>
      </c>
      <c r="J199" s="4">
        <f>LOOKUP($A199,Sheet1!S:S,Sheet1!T:T)</f>
        <v>3.4245900000000002</v>
      </c>
      <c r="K199" s="4">
        <f>LOOKUP($A199,Sheet1!U:U,Sheet1!V:V)</f>
        <v>2232.4794400000001</v>
      </c>
      <c r="L199" s="4" t="e">
        <f>LOOKUP($A199,Sheet1!Y:Y,Sheet1!Z:Z)</f>
        <v>#N/A</v>
      </c>
      <c r="M199" s="4" t="e">
        <f>LOOKUP($A199,Sheet1!AA:AA,Sheet1!AB:AB)</f>
        <v>#N/A</v>
      </c>
    </row>
    <row r="200" spans="1:13" x14ac:dyDescent="0.2">
      <c r="A200" s="2">
        <v>31502</v>
      </c>
      <c r="B200" s="4">
        <f>LOOKUP($A200,Sheet1!A:A,Sheet1!B:B)</f>
        <v>7.5</v>
      </c>
      <c r="C200" s="4">
        <f>LOOKUP($A200,Sheet1!C:C,Sheet1!D:D)</f>
        <v>7.48</v>
      </c>
      <c r="D200" s="4">
        <f>LOOKUP($A200,Sheet1!G:G,Sheet1!H:H)</f>
        <v>7.3440000000000003</v>
      </c>
      <c r="E200" s="4">
        <f>LOOKUP($A200,Sheet1!I:I,Sheet1!J:J)</f>
        <v>154.99</v>
      </c>
      <c r="F200" s="4">
        <f>LOOKUP($A200,Sheet1!K:K,Sheet1!L:L)</f>
        <v>309.60000000000002</v>
      </c>
      <c r="G200" s="4">
        <f>LOOKUP($A200,Sheet1!M:M,Sheet1!N:N)</f>
        <v>238.9</v>
      </c>
      <c r="H200" s="4" t="e">
        <f>LOOKUP($A200,Sheet1!O:O,Sheet1!P:P)</f>
        <v>#N/A</v>
      </c>
      <c r="I200" s="4">
        <f>LOOKUP($A200,Sheet1!Q:Q,Sheet1!R:R)</f>
        <v>251.62</v>
      </c>
      <c r="J200" s="4">
        <f>LOOKUP($A200,Sheet1!S:S,Sheet1!T:T)</f>
        <v>4.1766100000000002</v>
      </c>
      <c r="K200" s="4">
        <f>LOOKUP($A200,Sheet1!U:U,Sheet1!V:V)</f>
        <v>2458.97687</v>
      </c>
      <c r="L200" s="4" t="e">
        <f>LOOKUP($A200,Sheet1!Y:Y,Sheet1!Z:Z)</f>
        <v>#N/A</v>
      </c>
      <c r="M200" s="4" t="e">
        <f>LOOKUP($A200,Sheet1!AA:AA,Sheet1!AB:AB)</f>
        <v>#N/A</v>
      </c>
    </row>
    <row r="201" spans="1:13" x14ac:dyDescent="0.2">
      <c r="A201" s="2">
        <v>31532</v>
      </c>
      <c r="B201" s="4">
        <f>LOOKUP($A201,Sheet1!A:A,Sheet1!B:B)</f>
        <v>6.9375</v>
      </c>
      <c r="C201" s="4">
        <f>LOOKUP($A201,Sheet1!C:C,Sheet1!D:D)</f>
        <v>6.99</v>
      </c>
      <c r="D201" s="4">
        <f>LOOKUP($A201,Sheet1!G:G,Sheet1!H:H)</f>
        <v>7.335</v>
      </c>
      <c r="E201" s="4">
        <f>LOOKUP($A201,Sheet1!I:I,Sheet1!J:J)</f>
        <v>157.44999999999999</v>
      </c>
      <c r="F201" s="4">
        <f>LOOKUP($A201,Sheet1!K:K,Sheet1!L:L)</f>
        <v>317.5</v>
      </c>
      <c r="G201" s="4">
        <f>LOOKUP($A201,Sheet1!M:M,Sheet1!N:N)</f>
        <v>235.52</v>
      </c>
      <c r="H201" s="4" t="e">
        <f>LOOKUP($A201,Sheet1!O:O,Sheet1!P:P)</f>
        <v>#N/A</v>
      </c>
      <c r="I201" s="4">
        <f>LOOKUP($A201,Sheet1!Q:Q,Sheet1!R:R)</f>
        <v>247.91</v>
      </c>
      <c r="J201" s="4">
        <f>LOOKUP($A201,Sheet1!S:S,Sheet1!T:T)</f>
        <v>4.3298300000000003</v>
      </c>
      <c r="K201" s="4">
        <f>LOOKUP($A201,Sheet1!U:U,Sheet1!V:V)</f>
        <v>2575.4355</v>
      </c>
      <c r="L201" s="4" t="e">
        <f>LOOKUP($A201,Sheet1!Y:Y,Sheet1!Z:Z)</f>
        <v>#N/A</v>
      </c>
      <c r="M201" s="4" t="e">
        <f>LOOKUP($A201,Sheet1!AA:AA,Sheet1!AB:AB)</f>
        <v>#N/A</v>
      </c>
    </row>
    <row r="202" spans="1:13" x14ac:dyDescent="0.2">
      <c r="A202" s="2">
        <v>31563</v>
      </c>
      <c r="B202" s="4">
        <f>LOOKUP($A202,Sheet1!A:A,Sheet1!B:B)</f>
        <v>7.0625</v>
      </c>
      <c r="C202" s="4">
        <f>LOOKUP($A202,Sheet1!C:C,Sheet1!D:D)</f>
        <v>6.85</v>
      </c>
      <c r="D202" s="4">
        <f>LOOKUP($A202,Sheet1!G:G,Sheet1!H:H)</f>
        <v>8.0510000000000002</v>
      </c>
      <c r="E202" s="4">
        <f>LOOKUP($A202,Sheet1!I:I,Sheet1!J:J)</f>
        <v>159.18</v>
      </c>
      <c r="F202" s="4">
        <f>LOOKUP($A202,Sheet1!K:K,Sheet1!L:L)</f>
        <v>315.98</v>
      </c>
      <c r="G202" s="4">
        <f>LOOKUP($A202,Sheet1!M:M,Sheet1!N:N)</f>
        <v>247.35</v>
      </c>
      <c r="H202" s="4" t="e">
        <f>LOOKUP($A202,Sheet1!O:O,Sheet1!P:P)</f>
        <v>#N/A</v>
      </c>
      <c r="I202" s="4">
        <f>LOOKUP($A202,Sheet1!Q:Q,Sheet1!R:R)</f>
        <v>258.86</v>
      </c>
      <c r="J202" s="4">
        <f>LOOKUP($A202,Sheet1!S:S,Sheet1!T:T)</f>
        <v>4.2912600000000003</v>
      </c>
      <c r="K202" s="4">
        <f>LOOKUP($A202,Sheet1!U:U,Sheet1!V:V)</f>
        <v>2359.80251</v>
      </c>
      <c r="L202" s="4" t="e">
        <f>LOOKUP($A202,Sheet1!Y:Y,Sheet1!Z:Z)</f>
        <v>#N/A</v>
      </c>
      <c r="M202" s="4" t="e">
        <f>LOOKUP($A202,Sheet1!AA:AA,Sheet1!AB:AB)</f>
        <v>#N/A</v>
      </c>
    </row>
    <row r="203" spans="1:13" x14ac:dyDescent="0.2">
      <c r="A203" s="2">
        <v>31593</v>
      </c>
      <c r="B203" s="4">
        <f>LOOKUP($A203,Sheet1!A:A,Sheet1!B:B)</f>
        <v>7</v>
      </c>
      <c r="C203" s="4">
        <f>LOOKUP($A203,Sheet1!C:C,Sheet1!D:D)</f>
        <v>6.92</v>
      </c>
      <c r="D203" s="4">
        <f>LOOKUP($A203,Sheet1!G:G,Sheet1!H:H)</f>
        <v>7.3209999999999997</v>
      </c>
      <c r="E203" s="4">
        <f>LOOKUP($A203,Sheet1!I:I,Sheet1!J:J)</f>
        <v>160.94999999999999</v>
      </c>
      <c r="F203" s="4">
        <f>LOOKUP($A203,Sheet1!K:K,Sheet1!L:L)</f>
        <v>328.04</v>
      </c>
      <c r="G203" s="4">
        <f>LOOKUP($A203,Sheet1!M:M,Sheet1!N:N)</f>
        <v>250.84</v>
      </c>
      <c r="H203" s="4" t="e">
        <f>LOOKUP($A203,Sheet1!O:O,Sheet1!P:P)</f>
        <v>#N/A</v>
      </c>
      <c r="I203" s="4">
        <f>LOOKUP($A203,Sheet1!Q:Q,Sheet1!R:R)</f>
        <v>260.93</v>
      </c>
      <c r="J203" s="4">
        <f>LOOKUP($A203,Sheet1!S:S,Sheet1!T:T)</f>
        <v>4.7350000000000003</v>
      </c>
      <c r="K203" s="4">
        <f>LOOKUP($A203,Sheet1!U:U,Sheet1!V:V)</f>
        <v>2527.4936699999998</v>
      </c>
      <c r="L203" s="4" t="e">
        <f>LOOKUP($A203,Sheet1!Y:Y,Sheet1!Z:Z)</f>
        <v>#N/A</v>
      </c>
      <c r="M203" s="4" t="e">
        <f>LOOKUP($A203,Sheet1!AA:AA,Sheet1!AB:AB)</f>
        <v>#N/A</v>
      </c>
    </row>
    <row r="204" spans="1:13" x14ac:dyDescent="0.2">
      <c r="A204" s="2">
        <v>31624</v>
      </c>
      <c r="B204" s="4">
        <f>LOOKUP($A204,Sheet1!A:A,Sheet1!B:B)</f>
        <v>6.5</v>
      </c>
      <c r="C204" s="4">
        <f>LOOKUP($A204,Sheet1!C:C,Sheet1!D:D)</f>
        <v>6.5600000000000005</v>
      </c>
      <c r="D204" s="4">
        <f>LOOKUP($A204,Sheet1!G:G,Sheet1!H:H)</f>
        <v>7.2750000000000004</v>
      </c>
      <c r="E204" s="4">
        <f>LOOKUP($A204,Sheet1!I:I,Sheet1!J:J)</f>
        <v>159.34</v>
      </c>
      <c r="F204" s="4">
        <f>LOOKUP($A204,Sheet1!K:K,Sheet1!L:L)</f>
        <v>330.05</v>
      </c>
      <c r="G204" s="4">
        <f>LOOKUP($A204,Sheet1!M:M,Sheet1!N:N)</f>
        <v>236.12</v>
      </c>
      <c r="H204" s="4" t="e">
        <f>LOOKUP($A204,Sheet1!O:O,Sheet1!P:P)</f>
        <v>#N/A</v>
      </c>
      <c r="I204" s="4">
        <f>LOOKUP($A204,Sheet1!Q:Q,Sheet1!R:R)</f>
        <v>246.47</v>
      </c>
      <c r="J204" s="4">
        <f>LOOKUP($A204,Sheet1!S:S,Sheet1!T:T)</f>
        <v>5.3532900000000003</v>
      </c>
      <c r="K204" s="4">
        <f>LOOKUP($A204,Sheet1!U:U,Sheet1!V:V)</f>
        <v>2323.9063000000001</v>
      </c>
      <c r="L204" s="4" t="e">
        <f>LOOKUP($A204,Sheet1!Y:Y,Sheet1!Z:Z)</f>
        <v>#N/A</v>
      </c>
      <c r="M204" s="4" t="e">
        <f>LOOKUP($A204,Sheet1!AA:AA,Sheet1!AB:AB)</f>
        <v>#N/A</v>
      </c>
    </row>
    <row r="205" spans="1:13" x14ac:dyDescent="0.2">
      <c r="A205" s="2">
        <v>31655</v>
      </c>
      <c r="B205" s="4">
        <f>LOOKUP($A205,Sheet1!A:A,Sheet1!B:B)</f>
        <v>5.75</v>
      </c>
      <c r="C205" s="4">
        <f>LOOKUP($A205,Sheet1!C:C,Sheet1!D:D)</f>
        <v>6.17</v>
      </c>
      <c r="D205" s="4">
        <f>LOOKUP($A205,Sheet1!G:G,Sheet1!H:H)</f>
        <v>6.9190000000000005</v>
      </c>
      <c r="E205" s="4">
        <f>LOOKUP($A205,Sheet1!I:I,Sheet1!J:J)</f>
        <v>161.79</v>
      </c>
      <c r="F205" s="4">
        <f>LOOKUP($A205,Sheet1!K:K,Sheet1!L:L)</f>
        <v>358.26</v>
      </c>
      <c r="G205" s="4">
        <f>LOOKUP($A205,Sheet1!M:M,Sheet1!N:N)</f>
        <v>252.93</v>
      </c>
      <c r="H205" s="4" t="e">
        <f>LOOKUP($A205,Sheet1!O:O,Sheet1!P:P)</f>
        <v>#N/A</v>
      </c>
      <c r="I205" s="4">
        <f>LOOKUP($A205,Sheet1!Q:Q,Sheet1!R:R)</f>
        <v>263.49</v>
      </c>
      <c r="J205" s="4">
        <f>LOOKUP($A205,Sheet1!S:S,Sheet1!T:T)</f>
        <v>5.8314899999999996</v>
      </c>
      <c r="K205" s="4">
        <f>LOOKUP($A205,Sheet1!U:U,Sheet1!V:V)</f>
        <v>2471.86553</v>
      </c>
      <c r="L205" s="4" t="e">
        <f>LOOKUP($A205,Sheet1!Y:Y,Sheet1!Z:Z)</f>
        <v>#N/A</v>
      </c>
      <c r="M205" s="4" t="e">
        <f>LOOKUP($A205,Sheet1!AA:AA,Sheet1!AB:AB)</f>
        <v>#N/A</v>
      </c>
    </row>
    <row r="206" spans="1:13" x14ac:dyDescent="0.2">
      <c r="A206" s="2">
        <v>31685</v>
      </c>
      <c r="B206" s="4">
        <f>LOOKUP($A206,Sheet1!A:A,Sheet1!B:B)</f>
        <v>6.125</v>
      </c>
      <c r="C206" s="4">
        <f>LOOKUP($A206,Sheet1!C:C,Sheet1!D:D)</f>
        <v>5.89</v>
      </c>
      <c r="D206" s="4">
        <f>LOOKUP($A206,Sheet1!G:G,Sheet1!H:H)</f>
        <v>7.4210000000000003</v>
      </c>
      <c r="E206" s="4">
        <f>LOOKUP($A206,Sheet1!I:I,Sheet1!J:J)</f>
        <v>163.72999999999999</v>
      </c>
      <c r="F206" s="4">
        <f>LOOKUP($A206,Sheet1!K:K,Sheet1!L:L)</f>
        <v>343.35</v>
      </c>
      <c r="G206" s="4">
        <f>LOOKUP($A206,Sheet1!M:M,Sheet1!N:N)</f>
        <v>231.32</v>
      </c>
      <c r="H206" s="4" t="e">
        <f>LOOKUP($A206,Sheet1!O:O,Sheet1!P:P)</f>
        <v>#N/A</v>
      </c>
      <c r="I206" s="4">
        <f>LOOKUP($A206,Sheet1!Q:Q,Sheet1!R:R)</f>
        <v>241.59</v>
      </c>
      <c r="J206" s="4">
        <f>LOOKUP($A206,Sheet1!S:S,Sheet1!T:T)</f>
        <v>5.9799299999999995</v>
      </c>
      <c r="K206" s="4">
        <f>LOOKUP($A206,Sheet1!U:U,Sheet1!V:V)</f>
        <v>2250.9315099999999</v>
      </c>
      <c r="L206" s="4" t="e">
        <f>LOOKUP($A206,Sheet1!Y:Y,Sheet1!Z:Z)</f>
        <v>#N/A</v>
      </c>
      <c r="M206" s="4" t="e">
        <f>LOOKUP($A206,Sheet1!AA:AA,Sheet1!AB:AB)</f>
        <v>#N/A</v>
      </c>
    </row>
    <row r="207" spans="1:13" x14ac:dyDescent="0.2">
      <c r="A207" s="2">
        <v>31716</v>
      </c>
      <c r="B207" s="4">
        <f>LOOKUP($A207,Sheet1!A:A,Sheet1!B:B)</f>
        <v>6</v>
      </c>
      <c r="C207" s="4">
        <f>LOOKUP($A207,Sheet1!C:C,Sheet1!D:D)</f>
        <v>5.85</v>
      </c>
      <c r="D207" s="4">
        <f>LOOKUP($A207,Sheet1!G:G,Sheet1!H:H)</f>
        <v>7.3209999999999997</v>
      </c>
      <c r="E207" s="4">
        <f>LOOKUP($A207,Sheet1!I:I,Sheet1!J:J)</f>
        <v>167.53</v>
      </c>
      <c r="F207" s="4">
        <f>LOOKUP($A207,Sheet1!K:K,Sheet1!L:L)</f>
        <v>336.82</v>
      </c>
      <c r="G207" s="4">
        <f>LOOKUP($A207,Sheet1!M:M,Sheet1!N:N)</f>
        <v>243.98</v>
      </c>
      <c r="H207" s="4" t="e">
        <f>LOOKUP($A207,Sheet1!O:O,Sheet1!P:P)</f>
        <v>#N/A</v>
      </c>
      <c r="I207" s="4">
        <f>LOOKUP($A207,Sheet1!Q:Q,Sheet1!R:R)</f>
        <v>254.06</v>
      </c>
      <c r="J207" s="4">
        <f>LOOKUP($A207,Sheet1!S:S,Sheet1!T:T)</f>
        <v>5.1890099999999997</v>
      </c>
      <c r="K207" s="4">
        <f>LOOKUP($A207,Sheet1!U:U,Sheet1!V:V)</f>
        <v>2293.91669</v>
      </c>
      <c r="L207" s="4" t="e">
        <f>LOOKUP($A207,Sheet1!Y:Y,Sheet1!Z:Z)</f>
        <v>#N/A</v>
      </c>
      <c r="M207" s="4" t="e">
        <f>LOOKUP($A207,Sheet1!AA:AA,Sheet1!AB:AB)</f>
        <v>#N/A</v>
      </c>
    </row>
    <row r="208" spans="1:13" x14ac:dyDescent="0.2">
      <c r="A208" s="2">
        <v>31746</v>
      </c>
      <c r="B208" s="4">
        <f>LOOKUP($A208,Sheet1!A:A,Sheet1!B:B)</f>
        <v>6.0125000000000002</v>
      </c>
      <c r="C208" s="4">
        <f>LOOKUP($A208,Sheet1!C:C,Sheet1!D:D)</f>
        <v>6.04</v>
      </c>
      <c r="D208" s="4">
        <f>LOOKUP($A208,Sheet1!G:G,Sheet1!H:H)</f>
        <v>7.1360000000000001</v>
      </c>
      <c r="E208" s="4">
        <f>LOOKUP($A208,Sheet1!I:I,Sheet1!J:J)</f>
        <v>167.08</v>
      </c>
      <c r="F208" s="4">
        <f>LOOKUP($A208,Sheet1!K:K,Sheet1!L:L)</f>
        <v>350.46</v>
      </c>
      <c r="G208" s="4">
        <f>LOOKUP($A208,Sheet1!M:M,Sheet1!N:N)</f>
        <v>249.22</v>
      </c>
      <c r="H208" s="4" t="e">
        <f>LOOKUP($A208,Sheet1!O:O,Sheet1!P:P)</f>
        <v>#N/A</v>
      </c>
      <c r="I208" s="4">
        <f>LOOKUP($A208,Sheet1!Q:Q,Sheet1!R:R)</f>
        <v>259.13</v>
      </c>
      <c r="J208" s="4">
        <f>LOOKUP($A208,Sheet1!S:S,Sheet1!T:T)</f>
        <v>5.5167999999999999</v>
      </c>
      <c r="K208" s="4">
        <f>LOOKUP($A208,Sheet1!U:U,Sheet1!V:V)</f>
        <v>2346.2093799999998</v>
      </c>
      <c r="L208" s="4" t="e">
        <f>LOOKUP($A208,Sheet1!Y:Y,Sheet1!Z:Z)</f>
        <v>#N/A</v>
      </c>
      <c r="M208" s="4" t="e">
        <f>LOOKUP($A208,Sheet1!AA:AA,Sheet1!AB:AB)</f>
        <v>#N/A</v>
      </c>
    </row>
    <row r="209" spans="1:13" x14ac:dyDescent="0.2">
      <c r="A209" s="2">
        <v>31777</v>
      </c>
      <c r="B209" s="4">
        <f>LOOKUP($A209,Sheet1!A:A,Sheet1!B:B)</f>
        <v>6.5625</v>
      </c>
      <c r="C209" s="4">
        <f>LOOKUP($A209,Sheet1!C:C,Sheet1!D:D)</f>
        <v>6.91</v>
      </c>
      <c r="D209" s="4">
        <f>LOOKUP($A209,Sheet1!G:G,Sheet1!H:H)</f>
        <v>7.2229999999999999</v>
      </c>
      <c r="E209" s="4">
        <f>LOOKUP($A209,Sheet1!I:I,Sheet1!J:J)</f>
        <v>166.6</v>
      </c>
      <c r="F209" s="4">
        <f>LOOKUP($A209,Sheet1!K:K,Sheet1!L:L)</f>
        <v>356.83</v>
      </c>
      <c r="G209" s="4">
        <f>LOOKUP($A209,Sheet1!M:M,Sheet1!N:N)</f>
        <v>242.17</v>
      </c>
      <c r="H209" s="4" t="e">
        <f>LOOKUP($A209,Sheet1!O:O,Sheet1!P:P)</f>
        <v>#N/A</v>
      </c>
      <c r="I209" s="4">
        <f>LOOKUP($A209,Sheet1!Q:Q,Sheet1!R:R)</f>
        <v>252.59</v>
      </c>
      <c r="J209" s="4">
        <f>LOOKUP($A209,Sheet1!S:S,Sheet1!T:T)</f>
        <v>5.9791100000000004</v>
      </c>
      <c r="K209" s="4">
        <f>LOOKUP($A209,Sheet1!U:U,Sheet1!V:V)</f>
        <v>2489.1174999999998</v>
      </c>
      <c r="L209" s="4" t="e">
        <f>LOOKUP($A209,Sheet1!Y:Y,Sheet1!Z:Z)</f>
        <v>#N/A</v>
      </c>
      <c r="M209" s="4" t="e">
        <f>LOOKUP($A209,Sheet1!AA:AA,Sheet1!AB:AB)</f>
        <v>#N/A</v>
      </c>
    </row>
    <row r="210" spans="1:13" x14ac:dyDescent="0.2">
      <c r="A210" s="2">
        <v>31808</v>
      </c>
      <c r="B210" s="4">
        <f>LOOKUP($A210,Sheet1!A:A,Sheet1!B:B)</f>
        <v>6.25</v>
      </c>
      <c r="C210" s="4">
        <f>LOOKUP($A210,Sheet1!C:C,Sheet1!D:D)</f>
        <v>6.43</v>
      </c>
      <c r="D210" s="4">
        <f>LOOKUP($A210,Sheet1!G:G,Sheet1!H:H)</f>
        <v>7.1779999999999999</v>
      </c>
      <c r="E210" s="4">
        <f>LOOKUP($A210,Sheet1!I:I,Sheet1!J:J)</f>
        <v>173.49</v>
      </c>
      <c r="F210" s="4">
        <f>LOOKUP($A210,Sheet1!K:K,Sheet1!L:L)</f>
        <v>398.11</v>
      </c>
      <c r="G210" s="4">
        <f>LOOKUP($A210,Sheet1!M:M,Sheet1!N:N)</f>
        <v>274.08</v>
      </c>
      <c r="H210" s="4">
        <f>LOOKUP($A210,Sheet1!O:O,Sheet1!P:P)</f>
        <v>650.37171999999998</v>
      </c>
      <c r="I210" s="4">
        <f>LOOKUP($A210,Sheet1!Q:Q,Sheet1!R:R)</f>
        <v>285.54000000000002</v>
      </c>
      <c r="J210" s="4">
        <f>LOOKUP($A210,Sheet1!S:S,Sheet1!T:T)</f>
        <v>6.8884600000000002</v>
      </c>
      <c r="K210" s="4">
        <f>LOOKUP($A210,Sheet1!U:U,Sheet1!V:V)</f>
        <v>2737.7662700000001</v>
      </c>
      <c r="L210" s="4" t="e">
        <f>LOOKUP($A210,Sheet1!Y:Y,Sheet1!Z:Z)</f>
        <v>#N/A</v>
      </c>
      <c r="M210" s="4" t="e">
        <f>LOOKUP($A210,Sheet1!AA:AA,Sheet1!AB:AB)</f>
        <v>#N/A</v>
      </c>
    </row>
    <row r="211" spans="1:13" x14ac:dyDescent="0.2">
      <c r="A211" s="2">
        <v>31836</v>
      </c>
      <c r="B211" s="4">
        <f>LOOKUP($A211,Sheet1!A:A,Sheet1!B:B)</f>
        <v>6.5</v>
      </c>
      <c r="C211" s="4">
        <f>LOOKUP($A211,Sheet1!C:C,Sheet1!D:D)</f>
        <v>6.1</v>
      </c>
      <c r="D211" s="4">
        <f>LOOKUP($A211,Sheet1!G:G,Sheet1!H:H)</f>
        <v>7.1589999999999998</v>
      </c>
      <c r="E211" s="4">
        <f>LOOKUP($A211,Sheet1!I:I,Sheet1!J:J)</f>
        <v>177.17</v>
      </c>
      <c r="F211" s="4">
        <f>LOOKUP($A211,Sheet1!K:K,Sheet1!L:L)</f>
        <v>410.59</v>
      </c>
      <c r="G211" s="4">
        <f>LOOKUP($A211,Sheet1!M:M,Sheet1!N:N)</f>
        <v>284.2</v>
      </c>
      <c r="H211" s="4">
        <f>LOOKUP($A211,Sheet1!O:O,Sheet1!P:P)</f>
        <v>650.37171999999998</v>
      </c>
      <c r="I211" s="4">
        <f>LOOKUP($A211,Sheet1!Q:Q,Sheet1!R:R)</f>
        <v>295.42</v>
      </c>
      <c r="J211" s="4">
        <f>LOOKUP($A211,Sheet1!S:S,Sheet1!T:T)</f>
        <v>6.9922699999999995</v>
      </c>
      <c r="K211" s="4">
        <f>LOOKUP($A211,Sheet1!U:U,Sheet1!V:V)</f>
        <v>3059.84312</v>
      </c>
      <c r="L211" s="4" t="e">
        <f>LOOKUP($A211,Sheet1!Y:Y,Sheet1!Z:Z)</f>
        <v>#N/A</v>
      </c>
      <c r="M211" s="4" t="e">
        <f>LOOKUP($A211,Sheet1!AA:AA,Sheet1!AB:AB)</f>
        <v>#N/A</v>
      </c>
    </row>
    <row r="212" spans="1:13" x14ac:dyDescent="0.2">
      <c r="A212" s="2">
        <v>31867</v>
      </c>
      <c r="B212" s="4">
        <f>LOOKUP($A212,Sheet1!A:A,Sheet1!B:B)</f>
        <v>6.5625</v>
      </c>
      <c r="C212" s="4">
        <f>LOOKUP($A212,Sheet1!C:C,Sheet1!D:D)</f>
        <v>6.13</v>
      </c>
      <c r="D212" s="4">
        <f>LOOKUP($A212,Sheet1!G:G,Sheet1!H:H)</f>
        <v>7.5369999999999999</v>
      </c>
      <c r="E212" s="4">
        <f>LOOKUP($A212,Sheet1!I:I,Sheet1!J:J)</f>
        <v>178.39</v>
      </c>
      <c r="F212" s="4">
        <f>LOOKUP($A212,Sheet1!K:K,Sheet1!L:L)</f>
        <v>435.35</v>
      </c>
      <c r="G212" s="4">
        <f>LOOKUP($A212,Sheet1!M:M,Sheet1!N:N)</f>
        <v>291.7</v>
      </c>
      <c r="H212" s="4">
        <f>LOOKUP($A212,Sheet1!O:O,Sheet1!P:P)</f>
        <v>650.37171999999998</v>
      </c>
      <c r="I212" s="4">
        <f>LOOKUP($A212,Sheet1!Q:Q,Sheet1!R:R)</f>
        <v>304</v>
      </c>
      <c r="J212" s="4">
        <f>LOOKUP($A212,Sheet1!S:S,Sheet1!T:T)</f>
        <v>7.7839900000000002</v>
      </c>
      <c r="K212" s="4">
        <f>LOOKUP($A212,Sheet1!U:U,Sheet1!V:V)</f>
        <v>3209.9825000000001</v>
      </c>
      <c r="L212" s="4" t="e">
        <f>LOOKUP($A212,Sheet1!Y:Y,Sheet1!Z:Z)</f>
        <v>#N/A</v>
      </c>
      <c r="M212" s="4" t="e">
        <f>LOOKUP($A212,Sheet1!AA:AA,Sheet1!AB:AB)</f>
        <v>#N/A</v>
      </c>
    </row>
    <row r="213" spans="1:13" x14ac:dyDescent="0.2">
      <c r="A213" s="2">
        <v>31897</v>
      </c>
      <c r="B213" s="4">
        <f>LOOKUP($A213,Sheet1!A:A,Sheet1!B:B)</f>
        <v>6.8125</v>
      </c>
      <c r="C213" s="4">
        <f>LOOKUP($A213,Sheet1!C:C,Sheet1!D:D)</f>
        <v>6.37</v>
      </c>
      <c r="D213" s="4">
        <f>LOOKUP($A213,Sheet1!G:G,Sheet1!H:H)</f>
        <v>8.1790000000000003</v>
      </c>
      <c r="E213" s="4">
        <f>LOOKUP($A213,Sheet1!I:I,Sheet1!J:J)</f>
        <v>172.19</v>
      </c>
      <c r="F213" s="4">
        <f>LOOKUP($A213,Sheet1!K:K,Sheet1!L:L)</f>
        <v>460.21</v>
      </c>
      <c r="G213" s="4">
        <f>LOOKUP($A213,Sheet1!M:M,Sheet1!N:N)</f>
        <v>288.36</v>
      </c>
      <c r="H213" s="4">
        <f>LOOKUP($A213,Sheet1!O:O,Sheet1!P:P)</f>
        <v>661.25531999999998</v>
      </c>
      <c r="I213" s="4">
        <f>LOOKUP($A213,Sheet1!Q:Q,Sheet1!R:R)</f>
        <v>300.33</v>
      </c>
      <c r="J213" s="4">
        <f>LOOKUP($A213,Sheet1!S:S,Sheet1!T:T)</f>
        <v>8.9786099999999998</v>
      </c>
      <c r="K213" s="4">
        <f>LOOKUP($A213,Sheet1!U:U,Sheet1!V:V)</f>
        <v>3404.8552500000001</v>
      </c>
      <c r="L213" s="4" t="e">
        <f>LOOKUP($A213,Sheet1!Y:Y,Sheet1!Z:Z)</f>
        <v>#N/A</v>
      </c>
      <c r="M213" s="4" t="e">
        <f>LOOKUP($A213,Sheet1!AA:AA,Sheet1!AB:AB)</f>
        <v>#N/A</v>
      </c>
    </row>
    <row r="214" spans="1:13" x14ac:dyDescent="0.2">
      <c r="A214" s="2">
        <v>31928</v>
      </c>
      <c r="B214" s="4">
        <f>LOOKUP($A214,Sheet1!A:A,Sheet1!B:B)</f>
        <v>7.25</v>
      </c>
      <c r="C214" s="4">
        <f>LOOKUP($A214,Sheet1!C:C,Sheet1!D:D)</f>
        <v>6.85</v>
      </c>
      <c r="D214" s="4">
        <f>LOOKUP($A214,Sheet1!G:G,Sheet1!H:H)</f>
        <v>8.4629999999999992</v>
      </c>
      <c r="E214" s="4">
        <f>LOOKUP($A214,Sheet1!I:I,Sheet1!J:J)</f>
        <v>173.43</v>
      </c>
      <c r="F214" s="4">
        <f>LOOKUP($A214,Sheet1!K:K,Sheet1!L:L)</f>
        <v>460.18</v>
      </c>
      <c r="G214" s="4">
        <f>LOOKUP($A214,Sheet1!M:M,Sheet1!N:N)</f>
        <v>290.10000000000002</v>
      </c>
      <c r="H214" s="4">
        <f>LOOKUP($A214,Sheet1!O:O,Sheet1!P:P)</f>
        <v>685.42096000000004</v>
      </c>
      <c r="I214" s="4">
        <f>LOOKUP($A214,Sheet1!Q:Q,Sheet1!R:R)</f>
        <v>301.20999999999998</v>
      </c>
      <c r="J214" s="4">
        <f>LOOKUP($A214,Sheet1!S:S,Sheet1!T:T)</f>
        <v>8.9416899999999995</v>
      </c>
      <c r="K214" s="4">
        <f>LOOKUP($A214,Sheet1!U:U,Sheet1!V:V)</f>
        <v>3589.7885000000001</v>
      </c>
      <c r="L214" s="4" t="e">
        <f>LOOKUP($A214,Sheet1!Y:Y,Sheet1!Z:Z)</f>
        <v>#N/A</v>
      </c>
      <c r="M214" s="4" t="e">
        <f>LOOKUP($A214,Sheet1!AA:AA,Sheet1!AB:AB)</f>
        <v>#N/A</v>
      </c>
    </row>
    <row r="215" spans="1:13" x14ac:dyDescent="0.2">
      <c r="A215" s="2">
        <v>31958</v>
      </c>
      <c r="B215" s="4">
        <f>LOOKUP($A215,Sheet1!A:A,Sheet1!B:B)</f>
        <v>7.0625</v>
      </c>
      <c r="C215" s="4">
        <f>LOOKUP($A215,Sheet1!C:C,Sheet1!D:D)</f>
        <v>6.73</v>
      </c>
      <c r="D215" s="4">
        <f>LOOKUP($A215,Sheet1!G:G,Sheet1!H:H)</f>
        <v>8.3670000000000009</v>
      </c>
      <c r="E215" s="4">
        <f>LOOKUP($A215,Sheet1!I:I,Sheet1!J:J)</f>
        <v>175.65</v>
      </c>
      <c r="F215" s="4">
        <f>LOOKUP($A215,Sheet1!K:K,Sheet1!L:L)</f>
        <v>459.24</v>
      </c>
      <c r="G215" s="4">
        <f>LOOKUP($A215,Sheet1!M:M,Sheet1!N:N)</f>
        <v>304</v>
      </c>
      <c r="H215" s="4">
        <f>LOOKUP($A215,Sheet1!O:O,Sheet1!P:P)</f>
        <v>686.92510000000004</v>
      </c>
      <c r="I215" s="4">
        <f>LOOKUP($A215,Sheet1!Q:Q,Sheet1!R:R)</f>
        <v>315.7</v>
      </c>
      <c r="J215" s="4">
        <f>LOOKUP($A215,Sheet1!S:S,Sheet1!T:T)</f>
        <v>8.2907799999999998</v>
      </c>
      <c r="K215" s="4">
        <f>LOOKUP($A215,Sheet1!U:U,Sheet1!V:V)</f>
        <v>3683.79664</v>
      </c>
      <c r="L215" s="4" t="e">
        <f>LOOKUP($A215,Sheet1!Y:Y,Sheet1!Z:Z)</f>
        <v>#N/A</v>
      </c>
      <c r="M215" s="4" t="e">
        <f>LOOKUP($A215,Sheet1!AA:AA,Sheet1!AB:AB)</f>
        <v>#N/A</v>
      </c>
    </row>
    <row r="216" spans="1:13" x14ac:dyDescent="0.2">
      <c r="A216" s="2">
        <v>31989</v>
      </c>
      <c r="B216" s="4">
        <f>LOOKUP($A216,Sheet1!A:A,Sheet1!B:B)</f>
        <v>6.8125</v>
      </c>
      <c r="C216" s="4">
        <f>LOOKUP($A216,Sheet1!C:C,Sheet1!D:D)</f>
        <v>6.58</v>
      </c>
      <c r="D216" s="4">
        <f>LOOKUP($A216,Sheet1!G:G,Sheet1!H:H)</f>
        <v>8.6519999999999992</v>
      </c>
      <c r="E216" s="4">
        <f>LOOKUP($A216,Sheet1!I:I,Sheet1!J:J)</f>
        <v>176.12</v>
      </c>
      <c r="F216" s="4">
        <f>LOOKUP($A216,Sheet1!K:K,Sheet1!L:L)</f>
        <v>467.74</v>
      </c>
      <c r="G216" s="4">
        <f>LOOKUP($A216,Sheet1!M:M,Sheet1!N:N)</f>
        <v>318.66000000000003</v>
      </c>
      <c r="H216" s="4">
        <f>LOOKUP($A216,Sheet1!O:O,Sheet1!P:P)</f>
        <v>738.20331999999996</v>
      </c>
      <c r="I216" s="4">
        <f>LOOKUP($A216,Sheet1!Q:Q,Sheet1!R:R)</f>
        <v>331.06</v>
      </c>
      <c r="J216" s="4">
        <f>LOOKUP($A216,Sheet1!S:S,Sheet1!T:T)</f>
        <v>7.9922000000000004</v>
      </c>
      <c r="K216" s="4">
        <f>LOOKUP($A216,Sheet1!U:U,Sheet1!V:V)</f>
        <v>3756.1917400000002</v>
      </c>
      <c r="L216" s="4" t="e">
        <f>LOOKUP($A216,Sheet1!Y:Y,Sheet1!Z:Z)</f>
        <v>#N/A</v>
      </c>
      <c r="M216" s="4" t="e">
        <f>LOOKUP($A216,Sheet1!AA:AA,Sheet1!AB:AB)</f>
        <v>#N/A</v>
      </c>
    </row>
    <row r="217" spans="1:13" x14ac:dyDescent="0.2">
      <c r="A217" s="2">
        <v>32020</v>
      </c>
      <c r="B217" s="4">
        <f>LOOKUP($A217,Sheet1!A:A,Sheet1!B:B)</f>
        <v>7.125</v>
      </c>
      <c r="C217" s="4">
        <f>LOOKUP($A217,Sheet1!C:C,Sheet1!D:D)</f>
        <v>6.73</v>
      </c>
      <c r="D217" s="4">
        <f>LOOKUP($A217,Sheet1!G:G,Sheet1!H:H)</f>
        <v>8.9670000000000005</v>
      </c>
      <c r="E217" s="4">
        <f>LOOKUP($A217,Sheet1!I:I,Sheet1!J:J)</f>
        <v>177.21</v>
      </c>
      <c r="F217" s="4">
        <f>LOOKUP($A217,Sheet1!K:K,Sheet1!L:L)</f>
        <v>494.7</v>
      </c>
      <c r="G217" s="4">
        <f>LOOKUP($A217,Sheet1!M:M,Sheet1!N:N)</f>
        <v>329.8</v>
      </c>
      <c r="H217" s="4">
        <f>LOOKUP($A217,Sheet1!O:O,Sheet1!P:P)</f>
        <v>738.20331999999996</v>
      </c>
      <c r="I217" s="4">
        <f>LOOKUP($A217,Sheet1!Q:Q,Sheet1!R:R)</f>
        <v>342.8</v>
      </c>
      <c r="J217" s="4">
        <f>LOOKUP($A217,Sheet1!S:S,Sheet1!T:T)</f>
        <v>9.0040200000000006</v>
      </c>
      <c r="K217" s="4">
        <f>LOOKUP($A217,Sheet1!U:U,Sheet1!V:V)</f>
        <v>3673.3100800000002</v>
      </c>
      <c r="L217" s="4" t="e">
        <f>LOOKUP($A217,Sheet1!Y:Y,Sheet1!Z:Z)</f>
        <v>#N/A</v>
      </c>
      <c r="M217" s="4" t="e">
        <f>LOOKUP($A217,Sheet1!AA:AA,Sheet1!AB:AB)</f>
        <v>#N/A</v>
      </c>
    </row>
    <row r="218" spans="1:13" x14ac:dyDescent="0.2">
      <c r="A218" s="2">
        <v>32050</v>
      </c>
      <c r="B218" s="4">
        <f>LOOKUP($A218,Sheet1!A:A,Sheet1!B:B)</f>
        <v>7.75</v>
      </c>
      <c r="C218" s="4">
        <f>LOOKUP($A218,Sheet1!C:C,Sheet1!D:D)</f>
        <v>7.22</v>
      </c>
      <c r="D218" s="4">
        <f>LOOKUP($A218,Sheet1!G:G,Sheet1!H:H)</f>
        <v>9.5869999999999997</v>
      </c>
      <c r="E218" s="4">
        <f>LOOKUP($A218,Sheet1!I:I,Sheet1!J:J)</f>
        <v>171.63</v>
      </c>
      <c r="F218" s="4">
        <f>LOOKUP($A218,Sheet1!K:K,Sheet1!L:L)</f>
        <v>485.4</v>
      </c>
      <c r="G218" s="4">
        <f>LOOKUP($A218,Sheet1!M:M,Sheet1!N:N)</f>
        <v>321.83</v>
      </c>
      <c r="H218" s="4">
        <f>LOOKUP($A218,Sheet1!O:O,Sheet1!P:P)</f>
        <v>783.43903</v>
      </c>
      <c r="I218" s="4">
        <f>LOOKUP($A218,Sheet1!Q:Q,Sheet1!R:R)</f>
        <v>335.15</v>
      </c>
      <c r="J218" s="4">
        <f>LOOKUP($A218,Sheet1!S:S,Sheet1!T:T)</f>
        <v>8.6584900000000005</v>
      </c>
      <c r="K218" s="4">
        <f>LOOKUP($A218,Sheet1!U:U,Sheet1!V:V)</f>
        <v>3844.2768000000001</v>
      </c>
      <c r="L218" s="4" t="e">
        <f>LOOKUP($A218,Sheet1!Y:Y,Sheet1!Z:Z)</f>
        <v>#N/A</v>
      </c>
      <c r="M218" s="4" t="e">
        <f>LOOKUP($A218,Sheet1!AA:AA,Sheet1!AB:AB)</f>
        <v>#N/A</v>
      </c>
    </row>
    <row r="219" spans="1:13" x14ac:dyDescent="0.2">
      <c r="A219" s="2">
        <v>32081</v>
      </c>
      <c r="B219" s="4">
        <f>LOOKUP($A219,Sheet1!A:A,Sheet1!B:B)</f>
        <v>7.125</v>
      </c>
      <c r="C219" s="4">
        <f>LOOKUP($A219,Sheet1!C:C,Sheet1!D:D)</f>
        <v>7.29</v>
      </c>
      <c r="D219" s="4">
        <f>LOOKUP($A219,Sheet1!G:G,Sheet1!H:H)</f>
        <v>8.875</v>
      </c>
      <c r="E219" s="4">
        <f>LOOKUP($A219,Sheet1!I:I,Sheet1!J:J)</f>
        <v>166.02</v>
      </c>
      <c r="F219" s="4">
        <f>LOOKUP($A219,Sheet1!K:K,Sheet1!L:L)</f>
        <v>402.28</v>
      </c>
      <c r="G219" s="4">
        <f>LOOKUP($A219,Sheet1!M:M,Sheet1!N:N)</f>
        <v>251.79</v>
      </c>
      <c r="H219" s="4">
        <f>LOOKUP($A219,Sheet1!O:O,Sheet1!P:P)</f>
        <v>576.46675000000005</v>
      </c>
      <c r="I219" s="4">
        <f>LOOKUP($A219,Sheet1!Q:Q,Sheet1!R:R)</f>
        <v>262.51</v>
      </c>
      <c r="J219" s="4">
        <f>LOOKUP($A219,Sheet1!S:S,Sheet1!T:T)</f>
        <v>8.0080200000000001</v>
      </c>
      <c r="K219" s="4">
        <f>LOOKUP($A219,Sheet1!U:U,Sheet1!V:V)</f>
        <v>3012.28078</v>
      </c>
      <c r="L219" s="4" t="e">
        <f>LOOKUP($A219,Sheet1!Y:Y,Sheet1!Z:Z)</f>
        <v>#N/A</v>
      </c>
      <c r="M219" s="4" t="e">
        <f>LOOKUP($A219,Sheet1!AA:AA,Sheet1!AB:AB)</f>
        <v>#N/A</v>
      </c>
    </row>
    <row r="220" spans="1:13" x14ac:dyDescent="0.2">
      <c r="A220" s="2">
        <v>32111</v>
      </c>
      <c r="B220" s="4">
        <f>LOOKUP($A220,Sheet1!A:A,Sheet1!B:B)</f>
        <v>8.1875</v>
      </c>
      <c r="C220" s="4">
        <f>LOOKUP($A220,Sheet1!C:C,Sheet1!D:D)</f>
        <v>6.6899999999999995</v>
      </c>
      <c r="D220" s="4">
        <f>LOOKUP($A220,Sheet1!G:G,Sheet1!H:H)</f>
        <v>8.9719999999999995</v>
      </c>
      <c r="E220" s="4">
        <f>LOOKUP($A220,Sheet1!I:I,Sheet1!J:J)</f>
        <v>170.8</v>
      </c>
      <c r="F220" s="4">
        <f>LOOKUP($A220,Sheet1!K:K,Sheet1!L:L)</f>
        <v>391.76</v>
      </c>
      <c r="G220" s="4">
        <f>LOOKUP($A220,Sheet1!M:M,Sheet1!N:N)</f>
        <v>230.3</v>
      </c>
      <c r="H220" s="4">
        <f>LOOKUP($A220,Sheet1!O:O,Sheet1!P:P)</f>
        <v>576.46675000000005</v>
      </c>
      <c r="I220" s="4">
        <f>LOOKUP($A220,Sheet1!Q:Q,Sheet1!R:R)</f>
        <v>239.81</v>
      </c>
      <c r="J220" s="4">
        <f>LOOKUP($A220,Sheet1!S:S,Sheet1!T:T)</f>
        <v>8.3167799999999996</v>
      </c>
      <c r="K220" s="4">
        <f>LOOKUP($A220,Sheet1!U:U,Sheet1!V:V)</f>
        <v>2884.2652600000001</v>
      </c>
      <c r="L220" s="4" t="e">
        <f>LOOKUP($A220,Sheet1!Y:Y,Sheet1!Z:Z)</f>
        <v>#N/A</v>
      </c>
      <c r="M220" s="4" t="e">
        <f>LOOKUP($A220,Sheet1!AA:AA,Sheet1!AB:AB)</f>
        <v>#N/A</v>
      </c>
    </row>
    <row r="221" spans="1:13" x14ac:dyDescent="0.2">
      <c r="A221" s="2">
        <v>32142</v>
      </c>
      <c r="B221" s="4">
        <f>LOOKUP($A221,Sheet1!A:A,Sheet1!B:B)</f>
        <v>7.1875</v>
      </c>
      <c r="C221" s="4">
        <f>LOOKUP($A221,Sheet1!C:C,Sheet1!D:D)</f>
        <v>6.77</v>
      </c>
      <c r="D221" s="4">
        <f>LOOKUP($A221,Sheet1!G:G,Sheet1!H:H)</f>
        <v>8.859</v>
      </c>
      <c r="E221" s="4">
        <f>LOOKUP($A221,Sheet1!I:I,Sheet1!J:J)</f>
        <v>174.91</v>
      </c>
      <c r="F221" s="4">
        <f>LOOKUP($A221,Sheet1!K:K,Sheet1!L:L)</f>
        <v>407.99</v>
      </c>
      <c r="G221" s="4">
        <f>LOOKUP($A221,Sheet1!M:M,Sheet1!N:N)</f>
        <v>247.08</v>
      </c>
      <c r="H221" s="4">
        <f>LOOKUP($A221,Sheet1!O:O,Sheet1!P:P)</f>
        <v>565.31964000000005</v>
      </c>
      <c r="I221" s="4">
        <f>LOOKUP($A221,Sheet1!Q:Q,Sheet1!R:R)</f>
        <v>255.91</v>
      </c>
      <c r="J221" s="4">
        <f>LOOKUP($A221,Sheet1!S:S,Sheet1!T:T)</f>
        <v>8.4454600000000006</v>
      </c>
      <c r="K221" s="4">
        <f>LOOKUP($A221,Sheet1!U:U,Sheet1!V:V)</f>
        <v>3230.15211</v>
      </c>
      <c r="L221" s="4">
        <f>LOOKUP($A221,Sheet1!Y:Y,Sheet1!Z:Z)</f>
        <v>100</v>
      </c>
      <c r="M221" s="4">
        <f>LOOKUP($A221,Sheet1!AA:AA,Sheet1!AB:AB)</f>
        <v>100</v>
      </c>
    </row>
    <row r="222" spans="1:13" x14ac:dyDescent="0.2">
      <c r="A222" s="2">
        <v>32173</v>
      </c>
      <c r="B222" s="4">
        <f>LOOKUP($A222,Sheet1!A:A,Sheet1!B:B)</f>
        <v>6.8125</v>
      </c>
      <c r="C222" s="4">
        <f>LOOKUP($A222,Sheet1!C:C,Sheet1!D:D)</f>
        <v>6.83</v>
      </c>
      <c r="D222" s="4">
        <f>LOOKUP($A222,Sheet1!G:G,Sheet1!H:H)</f>
        <v>8.2560000000000002</v>
      </c>
      <c r="E222" s="4">
        <f>LOOKUP($A222,Sheet1!I:I,Sheet1!J:J)</f>
        <v>180.76</v>
      </c>
      <c r="F222" s="4">
        <f>LOOKUP($A222,Sheet1!K:K,Sheet1!L:L)</f>
        <v>417.21</v>
      </c>
      <c r="G222" s="4">
        <f>LOOKUP($A222,Sheet1!M:M,Sheet1!N:N)</f>
        <v>257.07</v>
      </c>
      <c r="H222" s="4">
        <f>LOOKUP($A222,Sheet1!O:O,Sheet1!P:P)</f>
        <v>559.48950000000002</v>
      </c>
      <c r="I222" s="4">
        <f>LOOKUP($A222,Sheet1!Q:Q,Sheet1!R:R)</f>
        <v>265.02999999999997</v>
      </c>
      <c r="J222" s="4">
        <f>LOOKUP($A222,Sheet1!S:S,Sheet1!T:T)</f>
        <v>8.88246</v>
      </c>
      <c r="K222" s="4">
        <f>LOOKUP($A222,Sheet1!U:U,Sheet1!V:V)</f>
        <v>3168.10437</v>
      </c>
      <c r="L222" s="4">
        <f>LOOKUP($A222,Sheet1!Y:Y,Sheet1!Z:Z)</f>
        <v>105.33</v>
      </c>
      <c r="M222" s="4">
        <f>LOOKUP($A222,Sheet1!AA:AA,Sheet1!AB:AB)</f>
        <v>104.96</v>
      </c>
    </row>
    <row r="223" spans="1:13" x14ac:dyDescent="0.2">
      <c r="A223" s="2">
        <v>32202</v>
      </c>
      <c r="B223" s="4">
        <f>LOOKUP($A223,Sheet1!A:A,Sheet1!B:B)</f>
        <v>6.8125</v>
      </c>
      <c r="C223" s="4">
        <f>LOOKUP($A223,Sheet1!C:C,Sheet1!D:D)</f>
        <v>6.58</v>
      </c>
      <c r="D223" s="4">
        <f>LOOKUP($A223,Sheet1!G:G,Sheet1!H:H)</f>
        <v>8.1489999999999991</v>
      </c>
      <c r="E223" s="4">
        <f>LOOKUP($A223,Sheet1!I:I,Sheet1!J:J)</f>
        <v>186.61</v>
      </c>
      <c r="F223" s="4">
        <f>LOOKUP($A223,Sheet1!K:K,Sheet1!L:L)</f>
        <v>440.68</v>
      </c>
      <c r="G223" s="4">
        <f>LOOKUP($A223,Sheet1!M:M,Sheet1!N:N)</f>
        <v>267.82</v>
      </c>
      <c r="H223" s="4">
        <f>LOOKUP($A223,Sheet1!O:O,Sheet1!P:P)</f>
        <v>595.13823000000002</v>
      </c>
      <c r="I223" s="4">
        <f>LOOKUP($A223,Sheet1!Q:Q,Sheet1!R:R)</f>
        <v>275.75</v>
      </c>
      <c r="J223" s="4">
        <f>LOOKUP($A223,Sheet1!S:S,Sheet1!T:T)</f>
        <v>9.54617</v>
      </c>
      <c r="K223" s="4">
        <f>LOOKUP($A223,Sheet1!U:U,Sheet1!V:V)</f>
        <v>3136.9668900000001</v>
      </c>
      <c r="L223" s="4">
        <f>LOOKUP($A223,Sheet1!Y:Y,Sheet1!Z:Z)</f>
        <v>112.99</v>
      </c>
      <c r="M223" s="4">
        <f>LOOKUP($A223,Sheet1!AA:AA,Sheet1!AB:AB)</f>
        <v>105.72</v>
      </c>
    </row>
    <row r="224" spans="1:13" x14ac:dyDescent="0.2">
      <c r="A224" s="2">
        <v>32233</v>
      </c>
      <c r="B224" s="4">
        <f>LOOKUP($A224,Sheet1!A:A,Sheet1!B:B)</f>
        <v>6.8125</v>
      </c>
      <c r="C224" s="4">
        <f>LOOKUP($A224,Sheet1!C:C,Sheet1!D:D)</f>
        <v>6.58</v>
      </c>
      <c r="D224" s="4">
        <f>LOOKUP($A224,Sheet1!G:G,Sheet1!H:H)</f>
        <v>8.5419999999999998</v>
      </c>
      <c r="E224" s="4">
        <f>LOOKUP($A224,Sheet1!I:I,Sheet1!J:J)</f>
        <v>184.67</v>
      </c>
      <c r="F224" s="4">
        <f>LOOKUP($A224,Sheet1!K:K,Sheet1!L:L)</f>
        <v>453.23</v>
      </c>
      <c r="G224" s="4">
        <f>LOOKUP($A224,Sheet1!M:M,Sheet1!N:N)</f>
        <v>258.89</v>
      </c>
      <c r="H224" s="4">
        <f>LOOKUP($A224,Sheet1!O:O,Sheet1!P:P)</f>
        <v>596.15413999999998</v>
      </c>
      <c r="I224" s="4">
        <f>LOOKUP($A224,Sheet1!Q:Q,Sheet1!R:R)</f>
        <v>267.22000000000003</v>
      </c>
      <c r="J224" s="4">
        <f>LOOKUP($A224,Sheet1!S:S,Sheet1!T:T)</f>
        <v>10.274179999999999</v>
      </c>
      <c r="K224" s="4">
        <f>LOOKUP($A224,Sheet1!U:U,Sheet1!V:V)</f>
        <v>3287.2262500000002</v>
      </c>
      <c r="L224" s="4">
        <f>LOOKUP($A224,Sheet1!Y:Y,Sheet1!Z:Z)</f>
        <v>121.37</v>
      </c>
      <c r="M224" s="4">
        <f>LOOKUP($A224,Sheet1!AA:AA,Sheet1!AB:AB)</f>
        <v>111.2</v>
      </c>
    </row>
    <row r="225" spans="1:13" x14ac:dyDescent="0.2">
      <c r="A225" s="2">
        <v>32263</v>
      </c>
      <c r="B225" s="4">
        <f>LOOKUP($A225,Sheet1!A:A,Sheet1!B:B)</f>
        <v>7.125</v>
      </c>
      <c r="C225" s="4">
        <f>LOOKUP($A225,Sheet1!C:C,Sheet1!D:D)</f>
        <v>6.87</v>
      </c>
      <c r="D225" s="4">
        <f>LOOKUP($A225,Sheet1!G:G,Sheet1!H:H)</f>
        <v>8.8889999999999993</v>
      </c>
      <c r="E225" s="4">
        <f>LOOKUP($A225,Sheet1!I:I,Sheet1!J:J)</f>
        <v>186.08</v>
      </c>
      <c r="F225" s="4">
        <f>LOOKUP($A225,Sheet1!K:K,Sheet1!L:L)</f>
        <v>458.16</v>
      </c>
      <c r="G225" s="4">
        <f>LOOKUP($A225,Sheet1!M:M,Sheet1!N:N)</f>
        <v>261.33</v>
      </c>
      <c r="H225" s="4">
        <f>LOOKUP($A225,Sheet1!O:O,Sheet1!P:P)</f>
        <v>590.03231000000005</v>
      </c>
      <c r="I225" s="4">
        <f>LOOKUP($A225,Sheet1!Q:Q,Sheet1!R:R)</f>
        <v>268.98</v>
      </c>
      <c r="J225" s="4">
        <f>LOOKUP($A225,Sheet1!S:S,Sheet1!T:T)</f>
        <v>10.367570000000001</v>
      </c>
      <c r="K225" s="4">
        <f>LOOKUP($A225,Sheet1!U:U,Sheet1!V:V)</f>
        <v>3385.4326099999998</v>
      </c>
      <c r="L225" s="4">
        <f>LOOKUP($A225,Sheet1!Y:Y,Sheet1!Z:Z)</f>
        <v>122.72</v>
      </c>
      <c r="M225" s="4">
        <f>LOOKUP($A225,Sheet1!AA:AA,Sheet1!AB:AB)</f>
        <v>115.88</v>
      </c>
    </row>
    <row r="226" spans="1:13" x14ac:dyDescent="0.2">
      <c r="A226" s="2">
        <v>32294</v>
      </c>
      <c r="B226" s="4">
        <f>LOOKUP($A226,Sheet1!A:A,Sheet1!B:B)</f>
        <v>7.625</v>
      </c>
      <c r="C226" s="4">
        <f>LOOKUP($A226,Sheet1!C:C,Sheet1!D:D)</f>
        <v>7.09</v>
      </c>
      <c r="D226" s="4">
        <f>LOOKUP($A226,Sheet1!G:G,Sheet1!H:H)</f>
        <v>9.1509999999999998</v>
      </c>
      <c r="E226" s="4">
        <f>LOOKUP($A226,Sheet1!I:I,Sheet1!J:J)</f>
        <v>186.36</v>
      </c>
      <c r="F226" s="4">
        <f>LOOKUP($A226,Sheet1!K:K,Sheet1!L:L)</f>
        <v>448.23</v>
      </c>
      <c r="G226" s="4">
        <f>LOOKUP($A226,Sheet1!M:M,Sheet1!N:N)</f>
        <v>262.16000000000003</v>
      </c>
      <c r="H226" s="4">
        <f>LOOKUP($A226,Sheet1!O:O,Sheet1!P:P)</f>
        <v>569.46253000000002</v>
      </c>
      <c r="I226" s="4">
        <f>LOOKUP($A226,Sheet1!Q:Q,Sheet1!R:R)</f>
        <v>269.49</v>
      </c>
      <c r="J226" s="4">
        <f>LOOKUP($A226,Sheet1!S:S,Sheet1!T:T)</f>
        <v>9.89649</v>
      </c>
      <c r="K226" s="4">
        <f>LOOKUP($A226,Sheet1!U:U,Sheet1!V:V)</f>
        <v>3280.0839000000001</v>
      </c>
      <c r="L226" s="4">
        <f>LOOKUP($A226,Sheet1!Y:Y,Sheet1!Z:Z)</f>
        <v>117.29</v>
      </c>
      <c r="M226" s="4">
        <f>LOOKUP($A226,Sheet1!AA:AA,Sheet1!AB:AB)</f>
        <v>114.92</v>
      </c>
    </row>
    <row r="227" spans="1:13" x14ac:dyDescent="0.2">
      <c r="A227" s="2">
        <v>32324</v>
      </c>
      <c r="B227" s="4">
        <f>LOOKUP($A227,Sheet1!A:A,Sheet1!B:B)</f>
        <v>7.8125</v>
      </c>
      <c r="C227" s="4">
        <f>LOOKUP($A227,Sheet1!C:C,Sheet1!D:D)</f>
        <v>7.51</v>
      </c>
      <c r="D227" s="4">
        <f>LOOKUP($A227,Sheet1!G:G,Sheet1!H:H)</f>
        <v>8.8729999999999993</v>
      </c>
      <c r="E227" s="4">
        <f>LOOKUP($A227,Sheet1!I:I,Sheet1!J:J)</f>
        <v>189.08</v>
      </c>
      <c r="F227" s="4">
        <f>LOOKUP($A227,Sheet1!K:K,Sheet1!L:L)</f>
        <v>446.84</v>
      </c>
      <c r="G227" s="4">
        <f>LOOKUP($A227,Sheet1!M:M,Sheet1!N:N)</f>
        <v>273.5</v>
      </c>
      <c r="H227" s="4">
        <f>LOOKUP($A227,Sheet1!O:O,Sheet1!P:P)</f>
        <v>577.31074999999998</v>
      </c>
      <c r="I227" s="4">
        <f>LOOKUP($A227,Sheet1!Q:Q,Sheet1!R:R)</f>
        <v>281.95999999999998</v>
      </c>
      <c r="J227" s="4">
        <f>LOOKUP($A227,Sheet1!S:S,Sheet1!T:T)</f>
        <v>9.5261399999999998</v>
      </c>
      <c r="K227" s="4">
        <f>LOOKUP($A227,Sheet1!U:U,Sheet1!V:V)</f>
        <v>3173.7097699999999</v>
      </c>
      <c r="L227" s="4">
        <f>LOOKUP($A227,Sheet1!Y:Y,Sheet1!Z:Z)</f>
        <v>113.35</v>
      </c>
      <c r="M227" s="4">
        <f>LOOKUP($A227,Sheet1!AA:AA,Sheet1!AB:AB)</f>
        <v>124.81</v>
      </c>
    </row>
    <row r="228" spans="1:13" x14ac:dyDescent="0.2">
      <c r="A228" s="2">
        <v>32355</v>
      </c>
      <c r="B228" s="4">
        <f>LOOKUP($A228,Sheet1!A:A,Sheet1!B:B)</f>
        <v>8.125</v>
      </c>
      <c r="C228" s="4">
        <f>LOOKUP($A228,Sheet1!C:C,Sheet1!D:D)</f>
        <v>7.75</v>
      </c>
      <c r="D228" s="4">
        <f>LOOKUP($A228,Sheet1!G:G,Sheet1!H:H)</f>
        <v>9.1050000000000004</v>
      </c>
      <c r="E228" s="4">
        <f>LOOKUP($A228,Sheet1!I:I,Sheet1!J:J)</f>
        <v>190.32</v>
      </c>
      <c r="F228" s="4">
        <f>LOOKUP($A228,Sheet1!K:K,Sheet1!L:L)</f>
        <v>454.48</v>
      </c>
      <c r="G228" s="4">
        <f>LOOKUP($A228,Sheet1!M:M,Sheet1!N:N)</f>
        <v>272.02</v>
      </c>
      <c r="H228" s="4">
        <f>LOOKUP($A228,Sheet1!O:O,Sheet1!P:P)</f>
        <v>566.38283999999999</v>
      </c>
      <c r="I228" s="4">
        <f>LOOKUP($A228,Sheet1!Q:Q,Sheet1!R:R)</f>
        <v>279.88</v>
      </c>
      <c r="J228" s="4">
        <f>LOOKUP($A228,Sheet1!S:S,Sheet1!T:T)</f>
        <v>9.9243500000000004</v>
      </c>
      <c r="K228" s="4">
        <f>LOOKUP($A228,Sheet1!U:U,Sheet1!V:V)</f>
        <v>3169.6561700000002</v>
      </c>
      <c r="L228" s="4">
        <f>LOOKUP($A228,Sheet1!Y:Y,Sheet1!Z:Z)</f>
        <v>118.38</v>
      </c>
      <c r="M228" s="4">
        <f>LOOKUP($A228,Sheet1!AA:AA,Sheet1!AB:AB)</f>
        <v>127.02</v>
      </c>
    </row>
    <row r="229" spans="1:13" x14ac:dyDescent="0.2">
      <c r="A229" s="2">
        <v>32386</v>
      </c>
      <c r="B229" s="4">
        <f>LOOKUP($A229,Sheet1!A:A,Sheet1!B:B)</f>
        <v>8.375</v>
      </c>
      <c r="C229" s="4">
        <f>LOOKUP($A229,Sheet1!C:C,Sheet1!D:D)</f>
        <v>8.01</v>
      </c>
      <c r="D229" s="4">
        <f>LOOKUP($A229,Sheet1!G:G,Sheet1!H:H)</f>
        <v>9.2360000000000007</v>
      </c>
      <c r="E229" s="4">
        <f>LOOKUP($A229,Sheet1!I:I,Sheet1!J:J)</f>
        <v>190.04</v>
      </c>
      <c r="F229" s="4">
        <f>LOOKUP($A229,Sheet1!K:K,Sheet1!L:L)</f>
        <v>428.75</v>
      </c>
      <c r="G229" s="4">
        <f>LOOKUP($A229,Sheet1!M:M,Sheet1!N:N)</f>
        <v>261.52</v>
      </c>
      <c r="H229" s="4">
        <f>LOOKUP($A229,Sheet1!O:O,Sheet1!P:P)</f>
        <v>558.67507999999998</v>
      </c>
      <c r="I229" s="4">
        <f>LOOKUP($A229,Sheet1!Q:Q,Sheet1!R:R)</f>
        <v>269.22000000000003</v>
      </c>
      <c r="J229" s="4">
        <f>LOOKUP($A229,Sheet1!S:S,Sheet1!T:T)</f>
        <v>9.2025600000000001</v>
      </c>
      <c r="K229" s="4">
        <f>LOOKUP($A229,Sheet1!U:U,Sheet1!V:V)</f>
        <v>2950.4321599999998</v>
      </c>
      <c r="L229" s="4">
        <f>LOOKUP($A229,Sheet1!Y:Y,Sheet1!Z:Z)</f>
        <v>109.35</v>
      </c>
      <c r="M229" s="4">
        <f>LOOKUP($A229,Sheet1!AA:AA,Sheet1!AB:AB)</f>
        <v>116.1</v>
      </c>
    </row>
    <row r="230" spans="1:13" x14ac:dyDescent="0.2">
      <c r="A230" s="2">
        <v>32416</v>
      </c>
      <c r="B230" s="4">
        <f>LOOKUP($A230,Sheet1!A:A,Sheet1!B:B)</f>
        <v>8.375</v>
      </c>
      <c r="C230" s="4">
        <f>LOOKUP($A230,Sheet1!C:C,Sheet1!D:D)</f>
        <v>8.19</v>
      </c>
      <c r="D230" s="4">
        <f>LOOKUP($A230,Sheet1!G:G,Sheet1!H:H)</f>
        <v>8.9350000000000005</v>
      </c>
      <c r="E230" s="4">
        <f>LOOKUP($A230,Sheet1!I:I,Sheet1!J:J)</f>
        <v>192.43</v>
      </c>
      <c r="F230" s="4">
        <f>LOOKUP($A230,Sheet1!K:K,Sheet1!L:L)</f>
        <v>446.17</v>
      </c>
      <c r="G230" s="4">
        <f>LOOKUP($A230,Sheet1!M:M,Sheet1!N:N)</f>
        <v>271.91000000000003</v>
      </c>
      <c r="H230" s="4">
        <f>LOOKUP($A230,Sheet1!O:O,Sheet1!P:P)</f>
        <v>575.21312</v>
      </c>
      <c r="I230" s="4">
        <f>LOOKUP($A230,Sheet1!Q:Q,Sheet1!R:R)</f>
        <v>279.43</v>
      </c>
      <c r="J230" s="4">
        <f>LOOKUP($A230,Sheet1!S:S,Sheet1!T:T)</f>
        <v>9.64283</v>
      </c>
      <c r="K230" s="4">
        <f>LOOKUP($A230,Sheet1!U:U,Sheet1!V:V)</f>
        <v>3088.6115</v>
      </c>
      <c r="L230" s="4">
        <f>LOOKUP($A230,Sheet1!Y:Y,Sheet1!Z:Z)</f>
        <v>113.86</v>
      </c>
      <c r="M230" s="4">
        <f>LOOKUP($A230,Sheet1!AA:AA,Sheet1!AB:AB)</f>
        <v>116.6</v>
      </c>
    </row>
    <row r="231" spans="1:13" x14ac:dyDescent="0.2">
      <c r="A231" s="2">
        <v>32447</v>
      </c>
      <c r="B231" s="4">
        <f>LOOKUP($A231,Sheet1!A:A,Sheet1!B:B)</f>
        <v>8.4375</v>
      </c>
      <c r="C231" s="4">
        <f>LOOKUP($A231,Sheet1!C:C,Sheet1!D:D)</f>
        <v>8.3000000000000007</v>
      </c>
      <c r="D231" s="4">
        <f>LOOKUP($A231,Sheet1!G:G,Sheet1!H:H)</f>
        <v>8.6440000000000001</v>
      </c>
      <c r="E231" s="4">
        <f>LOOKUP($A231,Sheet1!I:I,Sheet1!J:J)</f>
        <v>194.76</v>
      </c>
      <c r="F231" s="4">
        <f>LOOKUP($A231,Sheet1!K:K,Sheet1!L:L)</f>
        <v>475.07</v>
      </c>
      <c r="G231" s="4">
        <f>LOOKUP($A231,Sheet1!M:M,Sheet1!N:N)</f>
        <v>278.97000000000003</v>
      </c>
      <c r="H231" s="4">
        <f>LOOKUP($A231,Sheet1!O:O,Sheet1!P:P)</f>
        <v>623.66300000000001</v>
      </c>
      <c r="I231" s="4">
        <f>LOOKUP($A231,Sheet1!Q:Q,Sheet1!R:R)</f>
        <v>287.19</v>
      </c>
      <c r="J231" s="4">
        <f>LOOKUP($A231,Sheet1!S:S,Sheet1!T:T)</f>
        <v>10.36378</v>
      </c>
      <c r="K231" s="4">
        <f>LOOKUP($A231,Sheet1!U:U,Sheet1!V:V)</f>
        <v>3276.89543</v>
      </c>
      <c r="L231" s="4">
        <f>LOOKUP($A231,Sheet1!Y:Y,Sheet1!Z:Z)</f>
        <v>123.18</v>
      </c>
      <c r="M231" s="4">
        <f>LOOKUP($A231,Sheet1!AA:AA,Sheet1!AB:AB)</f>
        <v>122.35</v>
      </c>
    </row>
    <row r="232" spans="1:13" x14ac:dyDescent="0.2">
      <c r="A232" s="2">
        <v>32477</v>
      </c>
      <c r="B232" s="4">
        <f>LOOKUP($A232,Sheet1!A:A,Sheet1!B:B)</f>
        <v>9.5625</v>
      </c>
      <c r="C232" s="4">
        <f>LOOKUP($A232,Sheet1!C:C,Sheet1!D:D)</f>
        <v>8.35</v>
      </c>
      <c r="D232" s="4">
        <f>LOOKUP($A232,Sheet1!G:G,Sheet1!H:H)</f>
        <v>9.0540000000000003</v>
      </c>
      <c r="E232" s="4">
        <f>LOOKUP($A232,Sheet1!I:I,Sheet1!J:J)</f>
        <v>195.91</v>
      </c>
      <c r="F232" s="4">
        <f>LOOKUP($A232,Sheet1!K:K,Sheet1!L:L)</f>
        <v>490.8</v>
      </c>
      <c r="G232" s="4">
        <f>LOOKUP($A232,Sheet1!M:M,Sheet1!N:N)</f>
        <v>273.7</v>
      </c>
      <c r="H232" s="4">
        <f>LOOKUP($A232,Sheet1!O:O,Sheet1!P:P)</f>
        <v>634.15204000000006</v>
      </c>
      <c r="I232" s="4">
        <f>LOOKUP($A232,Sheet1!Q:Q,Sheet1!R:R)</f>
        <v>282.14</v>
      </c>
      <c r="J232" s="4">
        <f>LOOKUP($A232,Sheet1!S:S,Sheet1!T:T)</f>
        <v>11.331149999999999</v>
      </c>
      <c r="K232" s="4">
        <f>LOOKUP($A232,Sheet1!U:U,Sheet1!V:V)</f>
        <v>3314.68514</v>
      </c>
      <c r="L232" s="4">
        <f>LOOKUP($A232,Sheet1!Y:Y,Sheet1!Z:Z)</f>
        <v>133.74</v>
      </c>
      <c r="M232" s="4">
        <f>LOOKUP($A232,Sheet1!AA:AA,Sheet1!AB:AB)</f>
        <v>123.62</v>
      </c>
    </row>
    <row r="233" spans="1:13" x14ac:dyDescent="0.2">
      <c r="A233" s="2">
        <v>32508</v>
      </c>
      <c r="B233" s="4">
        <f>LOOKUP($A233,Sheet1!A:A,Sheet1!B:B)</f>
        <v>9.1875</v>
      </c>
      <c r="C233" s="4">
        <f>LOOKUP($A233,Sheet1!C:C,Sheet1!D:D)</f>
        <v>8.76</v>
      </c>
      <c r="D233" s="4">
        <f>LOOKUP($A233,Sheet1!G:G,Sheet1!H:H)</f>
        <v>9.1370000000000005</v>
      </c>
      <c r="E233" s="4">
        <f>LOOKUP($A233,Sheet1!I:I,Sheet1!J:J)</f>
        <v>196.83</v>
      </c>
      <c r="F233" s="4">
        <f>LOOKUP($A233,Sheet1!K:K,Sheet1!L:L)</f>
        <v>494.43</v>
      </c>
      <c r="G233" s="4">
        <f>LOOKUP($A233,Sheet1!M:M,Sheet1!N:N)</f>
        <v>277.72000000000003</v>
      </c>
      <c r="H233" s="4">
        <f>LOOKUP($A233,Sheet1!O:O,Sheet1!P:P)</f>
        <v>622.11221</v>
      </c>
      <c r="I233" s="4">
        <f>LOOKUP($A233,Sheet1!Q:Q,Sheet1!R:R)</f>
        <v>286.16000000000003</v>
      </c>
      <c r="J233" s="4">
        <f>LOOKUP($A233,Sheet1!S:S,Sheet1!T:T)</f>
        <v>11.37837</v>
      </c>
      <c r="K233" s="4">
        <f>LOOKUP($A233,Sheet1!U:U,Sheet1!V:V)</f>
        <v>3247.3040599999999</v>
      </c>
      <c r="L233" s="4">
        <f>LOOKUP($A233,Sheet1!Y:Y,Sheet1!Z:Z)</f>
        <v>134.52000000000001</v>
      </c>
      <c r="M233" s="4">
        <f>LOOKUP($A233,Sheet1!AA:AA,Sheet1!AB:AB)</f>
        <v>125.84</v>
      </c>
    </row>
    <row r="234" spans="1:13" x14ac:dyDescent="0.2">
      <c r="A234" s="2">
        <v>32539</v>
      </c>
      <c r="B234" s="4">
        <f>LOOKUP($A234,Sheet1!A:A,Sheet1!B:B)</f>
        <v>9.25</v>
      </c>
      <c r="C234" s="4">
        <f>LOOKUP($A234,Sheet1!C:C,Sheet1!D:D)</f>
        <v>9.1199999999999992</v>
      </c>
      <c r="D234" s="4">
        <f>LOOKUP($A234,Sheet1!G:G,Sheet1!H:H)</f>
        <v>8.98</v>
      </c>
      <c r="E234" s="4">
        <f>LOOKUP($A234,Sheet1!I:I,Sheet1!J:J)</f>
        <v>200.3</v>
      </c>
      <c r="F234" s="4">
        <f>LOOKUP($A234,Sheet1!K:K,Sheet1!L:L)</f>
        <v>511.51</v>
      </c>
      <c r="G234" s="4">
        <f>LOOKUP($A234,Sheet1!M:M,Sheet1!N:N)</f>
        <v>297.47000000000003</v>
      </c>
      <c r="H234" s="4">
        <f>LOOKUP($A234,Sheet1!O:O,Sheet1!P:P)</f>
        <v>602.86305000000004</v>
      </c>
      <c r="I234" s="4">
        <f>LOOKUP($A234,Sheet1!Q:Q,Sheet1!R:R)</f>
        <v>307.18</v>
      </c>
      <c r="J234" s="4">
        <f>LOOKUP($A234,Sheet1!S:S,Sheet1!T:T)</f>
        <v>11.34714</v>
      </c>
      <c r="K234" s="4">
        <f>LOOKUP($A234,Sheet1!U:U,Sheet1!V:V)</f>
        <v>3595.2793700000002</v>
      </c>
      <c r="L234" s="4">
        <f>LOOKUP($A234,Sheet1!Y:Y,Sheet1!Z:Z)</f>
        <v>135.38999999999999</v>
      </c>
      <c r="M234" s="4">
        <f>LOOKUP($A234,Sheet1!AA:AA,Sheet1!AB:AB)</f>
        <v>140.63999999999999</v>
      </c>
    </row>
    <row r="235" spans="1:13" x14ac:dyDescent="0.2">
      <c r="A235" s="2">
        <v>32567</v>
      </c>
      <c r="B235" s="4">
        <f>LOOKUP($A235,Sheet1!A:A,Sheet1!B:B)</f>
        <v>10.0625</v>
      </c>
      <c r="C235" s="4">
        <f>LOOKUP($A235,Sheet1!C:C,Sheet1!D:D)</f>
        <v>9.36</v>
      </c>
      <c r="D235" s="4">
        <f>LOOKUP($A235,Sheet1!G:G,Sheet1!H:H)</f>
        <v>9.2949999999999999</v>
      </c>
      <c r="E235" s="4">
        <f>LOOKUP($A235,Sheet1!I:I,Sheet1!J:J)</f>
        <v>200.74</v>
      </c>
      <c r="F235" s="4">
        <f>LOOKUP($A235,Sheet1!K:K,Sheet1!L:L)</f>
        <v>507.48</v>
      </c>
      <c r="G235" s="4">
        <f>LOOKUP($A235,Sheet1!M:M,Sheet1!N:N)</f>
        <v>288.86</v>
      </c>
      <c r="H235" s="4">
        <f>LOOKUP($A235,Sheet1!O:O,Sheet1!P:P)</f>
        <v>614.57326999999998</v>
      </c>
      <c r="I235" s="4">
        <f>LOOKUP($A235,Sheet1!Q:Q,Sheet1!R:R)</f>
        <v>297.04000000000002</v>
      </c>
      <c r="J235" s="4">
        <f>LOOKUP($A235,Sheet1!S:S,Sheet1!T:T)</f>
        <v>11.60519</v>
      </c>
      <c r="K235" s="4">
        <f>LOOKUP($A235,Sheet1!U:U,Sheet1!V:V)</f>
        <v>3490.9839900000002</v>
      </c>
      <c r="L235" s="4">
        <f>LOOKUP($A235,Sheet1!Y:Y,Sheet1!Z:Z)</f>
        <v>137.82</v>
      </c>
      <c r="M235" s="4">
        <f>LOOKUP($A235,Sheet1!AA:AA,Sheet1!AB:AB)</f>
        <v>139.5</v>
      </c>
    </row>
    <row r="236" spans="1:13" x14ac:dyDescent="0.2">
      <c r="A236" s="2">
        <v>32598</v>
      </c>
      <c r="B236" s="4">
        <f>LOOKUP($A236,Sheet1!A:A,Sheet1!B:B)</f>
        <v>10.0625</v>
      </c>
      <c r="C236" s="4">
        <f>LOOKUP($A236,Sheet1!C:C,Sheet1!D:D)</f>
        <v>9.85</v>
      </c>
      <c r="D236" s="4">
        <f>LOOKUP($A236,Sheet1!G:G,Sheet1!H:H)</f>
        <v>9.2750000000000004</v>
      </c>
      <c r="E236" s="4">
        <f>LOOKUP($A236,Sheet1!I:I,Sheet1!J:J)</f>
        <v>199.17</v>
      </c>
      <c r="F236" s="4">
        <f>LOOKUP($A236,Sheet1!K:K,Sheet1!L:L)</f>
        <v>503.41</v>
      </c>
      <c r="G236" s="4">
        <f>LOOKUP($A236,Sheet1!M:M,Sheet1!N:N)</f>
        <v>294.87</v>
      </c>
      <c r="H236" s="4">
        <f>LOOKUP($A236,Sheet1!O:O,Sheet1!P:P)</f>
        <v>600.36089000000004</v>
      </c>
      <c r="I236" s="4">
        <f>LOOKUP($A236,Sheet1!Q:Q,Sheet1!R:R)</f>
        <v>302.57</v>
      </c>
      <c r="J236" s="4">
        <f>LOOKUP($A236,Sheet1!S:S,Sheet1!T:T)</f>
        <v>11.19279</v>
      </c>
      <c r="K236" s="4">
        <f>LOOKUP($A236,Sheet1!U:U,Sheet1!V:V)</f>
        <v>3497.4124999999999</v>
      </c>
      <c r="L236" s="4">
        <f>LOOKUP($A236,Sheet1!Y:Y,Sheet1!Z:Z)</f>
        <v>133.22999999999999</v>
      </c>
      <c r="M236" s="4">
        <f>LOOKUP($A236,Sheet1!AA:AA,Sheet1!AB:AB)</f>
        <v>141.88999999999999</v>
      </c>
    </row>
    <row r="237" spans="1:13" x14ac:dyDescent="0.2">
      <c r="A237" s="2">
        <v>32628</v>
      </c>
      <c r="B237" s="4">
        <f>LOOKUP($A237,Sheet1!A:A,Sheet1!B:B)</f>
        <v>9.875</v>
      </c>
      <c r="C237" s="4">
        <f>LOOKUP($A237,Sheet1!C:C,Sheet1!D:D)</f>
        <v>9.84</v>
      </c>
      <c r="D237" s="4">
        <f>LOOKUP($A237,Sheet1!G:G,Sheet1!H:H)</f>
        <v>9.0530000000000008</v>
      </c>
      <c r="E237" s="4">
        <f>LOOKUP($A237,Sheet1!I:I,Sheet1!J:J)</f>
        <v>200.01</v>
      </c>
      <c r="F237" s="4">
        <f>LOOKUP($A237,Sheet1!K:K,Sheet1!L:L)</f>
        <v>514.19000000000005</v>
      </c>
      <c r="G237" s="4">
        <f>LOOKUP($A237,Sheet1!M:M,Sheet1!N:N)</f>
        <v>309.64</v>
      </c>
      <c r="H237" s="4">
        <f>LOOKUP($A237,Sheet1!O:O,Sheet1!P:P)</f>
        <v>618.52404000000001</v>
      </c>
      <c r="I237" s="4">
        <f>LOOKUP($A237,Sheet1!Q:Q,Sheet1!R:R)</f>
        <v>317.43</v>
      </c>
      <c r="J237" s="4">
        <f>LOOKUP($A237,Sheet1!S:S,Sheet1!T:T)</f>
        <v>11.20227</v>
      </c>
      <c r="K237" s="4">
        <f>LOOKUP($A237,Sheet1!U:U,Sheet1!V:V)</f>
        <v>3579.9270799999999</v>
      </c>
      <c r="L237" s="4">
        <f>LOOKUP($A237,Sheet1!Y:Y,Sheet1!Z:Z)</f>
        <v>133.30000000000001</v>
      </c>
      <c r="M237" s="4">
        <f>LOOKUP($A237,Sheet1!AA:AA,Sheet1!AB:AB)</f>
        <v>150.76</v>
      </c>
    </row>
    <row r="238" spans="1:13" x14ac:dyDescent="0.2">
      <c r="A238" s="2">
        <v>32659</v>
      </c>
      <c r="B238" s="4">
        <f>LOOKUP($A238,Sheet1!A:A,Sheet1!B:B)</f>
        <v>9.6875</v>
      </c>
      <c r="C238" s="4">
        <f>LOOKUP($A238,Sheet1!C:C,Sheet1!D:D)</f>
        <v>9.81</v>
      </c>
      <c r="D238" s="4">
        <f>LOOKUP($A238,Sheet1!G:G,Sheet1!H:H)</f>
        <v>8.6</v>
      </c>
      <c r="E238" s="4">
        <f>LOOKUP($A238,Sheet1!I:I,Sheet1!J:J)</f>
        <v>203.89</v>
      </c>
      <c r="F238" s="4">
        <f>LOOKUP($A238,Sheet1!K:K,Sheet1!L:L)</f>
        <v>500.76</v>
      </c>
      <c r="G238" s="4">
        <f>LOOKUP($A238,Sheet1!M:M,Sheet1!N:N)</f>
        <v>320.52</v>
      </c>
      <c r="H238" s="4">
        <f>LOOKUP($A238,Sheet1!O:O,Sheet1!P:P)</f>
        <v>589.27314999999999</v>
      </c>
      <c r="I238" s="4">
        <f>LOOKUP($A238,Sheet1!Q:Q,Sheet1!R:R)</f>
        <v>327.98</v>
      </c>
      <c r="J238" s="4">
        <f>LOOKUP($A238,Sheet1!S:S,Sheet1!T:T)</f>
        <v>10.61816</v>
      </c>
      <c r="K238" s="4">
        <f>LOOKUP($A238,Sheet1!U:U,Sheet1!V:V)</f>
        <v>3319.6078499999999</v>
      </c>
      <c r="L238" s="4">
        <f>LOOKUP($A238,Sheet1!Y:Y,Sheet1!Z:Z)</f>
        <v>125.77</v>
      </c>
      <c r="M238" s="4">
        <f>LOOKUP($A238,Sheet1!AA:AA,Sheet1!AB:AB)</f>
        <v>143.78</v>
      </c>
    </row>
    <row r="239" spans="1:13" x14ac:dyDescent="0.2">
      <c r="A239" s="2">
        <v>32689</v>
      </c>
      <c r="B239" s="4">
        <f>LOOKUP($A239,Sheet1!A:A,Sheet1!B:B)</f>
        <v>9.4375</v>
      </c>
      <c r="C239" s="4">
        <f>LOOKUP($A239,Sheet1!C:C,Sheet1!D:D)</f>
        <v>9.5299999999999994</v>
      </c>
      <c r="D239" s="4">
        <f>LOOKUP($A239,Sheet1!G:G,Sheet1!H:H)</f>
        <v>8.077</v>
      </c>
      <c r="E239" s="4">
        <f>LOOKUP($A239,Sheet1!I:I,Sheet1!J:J)</f>
        <v>206.42</v>
      </c>
      <c r="F239" s="4">
        <f>LOOKUP($A239,Sheet1!K:K,Sheet1!L:L)</f>
        <v>494.29</v>
      </c>
      <c r="G239" s="4">
        <f>LOOKUP($A239,Sheet1!M:M,Sheet1!N:N)</f>
        <v>317.98</v>
      </c>
      <c r="H239" s="4">
        <f>LOOKUP($A239,Sheet1!O:O,Sheet1!P:P)</f>
        <v>651.87612000000001</v>
      </c>
      <c r="I239" s="4">
        <f>LOOKUP($A239,Sheet1!Q:Q,Sheet1!R:R)</f>
        <v>326.51</v>
      </c>
      <c r="J239" s="4">
        <f>LOOKUP($A239,Sheet1!S:S,Sheet1!T:T)</f>
        <v>10.047409999999999</v>
      </c>
      <c r="K239" s="4">
        <f>LOOKUP($A239,Sheet1!U:U,Sheet1!V:V)</f>
        <v>3334.05</v>
      </c>
      <c r="L239" s="4">
        <f>LOOKUP($A239,Sheet1!Y:Y,Sheet1!Z:Z)</f>
        <v>119.95</v>
      </c>
      <c r="M239" s="4">
        <f>LOOKUP($A239,Sheet1!AA:AA,Sheet1!AB:AB)</f>
        <v>133.15</v>
      </c>
    </row>
    <row r="240" spans="1:13" x14ac:dyDescent="0.2">
      <c r="A240" s="2">
        <v>32720</v>
      </c>
      <c r="B240" s="4">
        <f>LOOKUP($A240,Sheet1!A:A,Sheet1!B:B)</f>
        <v>8.6875</v>
      </c>
      <c r="C240" s="4">
        <f>LOOKUP($A240,Sheet1!C:C,Sheet1!D:D)</f>
        <v>9.24</v>
      </c>
      <c r="D240" s="4">
        <f>LOOKUP($A240,Sheet1!G:G,Sheet1!H:H)</f>
        <v>7.8040000000000003</v>
      </c>
      <c r="E240" s="4">
        <f>LOOKUP($A240,Sheet1!I:I,Sheet1!J:J)</f>
        <v>206.15</v>
      </c>
      <c r="F240" s="4">
        <f>LOOKUP($A240,Sheet1!K:K,Sheet1!L:L)</f>
        <v>549.29</v>
      </c>
      <c r="G240" s="4">
        <f>LOOKUP($A240,Sheet1!M:M,Sheet1!N:N)</f>
        <v>346.08</v>
      </c>
      <c r="H240" s="4">
        <f>LOOKUP($A240,Sheet1!O:O,Sheet1!P:P)</f>
        <v>724.86771999999996</v>
      </c>
      <c r="I240" s="4">
        <f>LOOKUP($A240,Sheet1!Q:Q,Sheet1!R:R)</f>
        <v>355.12</v>
      </c>
      <c r="J240" s="4">
        <f>LOOKUP($A240,Sheet1!S:S,Sheet1!T:T)</f>
        <v>11.397069999999999</v>
      </c>
      <c r="K240" s="4">
        <f>LOOKUP($A240,Sheet1!U:U,Sheet1!V:V)</f>
        <v>3826.8020000000001</v>
      </c>
      <c r="L240" s="4">
        <f>LOOKUP($A240,Sheet1!Y:Y,Sheet1!Z:Z)</f>
        <v>135.61000000000001</v>
      </c>
      <c r="M240" s="4">
        <f>LOOKUP($A240,Sheet1!AA:AA,Sheet1!AB:AB)</f>
        <v>144.72999999999999</v>
      </c>
    </row>
    <row r="241" spans="1:13" x14ac:dyDescent="0.2">
      <c r="A241" s="2">
        <v>32751</v>
      </c>
      <c r="B241" s="4">
        <f>LOOKUP($A241,Sheet1!A:A,Sheet1!B:B)</f>
        <v>9</v>
      </c>
      <c r="C241" s="4">
        <f>LOOKUP($A241,Sheet1!C:C,Sheet1!D:D)</f>
        <v>8.99</v>
      </c>
      <c r="D241" s="4">
        <f>LOOKUP($A241,Sheet1!G:G,Sheet1!H:H)</f>
        <v>8.2509999999999994</v>
      </c>
      <c r="E241" s="4">
        <f>LOOKUP($A241,Sheet1!I:I,Sheet1!J:J)</f>
        <v>206.85</v>
      </c>
      <c r="F241" s="4">
        <f>LOOKUP($A241,Sheet1!K:K,Sheet1!L:L)</f>
        <v>535.16999999999996</v>
      </c>
      <c r="G241" s="4">
        <f>LOOKUP($A241,Sheet1!M:M,Sheet1!N:N)</f>
        <v>351.45</v>
      </c>
      <c r="H241" s="4">
        <f>LOOKUP($A241,Sheet1!O:O,Sheet1!P:P)</f>
        <v>716.46920999999998</v>
      </c>
      <c r="I241" s="4">
        <f>LOOKUP($A241,Sheet1!Q:Q,Sheet1!R:R)</f>
        <v>359.56</v>
      </c>
      <c r="J241" s="4">
        <f>LOOKUP($A241,Sheet1!S:S,Sheet1!T:T)</f>
        <v>10.60426</v>
      </c>
      <c r="K241" s="4">
        <f>LOOKUP($A241,Sheet1!U:U,Sheet1!V:V)</f>
        <v>3744.22705</v>
      </c>
      <c r="L241" s="4">
        <f>LOOKUP($A241,Sheet1!Y:Y,Sheet1!Z:Z)</f>
        <v>126.46</v>
      </c>
      <c r="M241" s="4">
        <f>LOOKUP($A241,Sheet1!AA:AA,Sheet1!AB:AB)</f>
        <v>141.96</v>
      </c>
    </row>
    <row r="242" spans="1:13" x14ac:dyDescent="0.2">
      <c r="A242" s="2">
        <v>32781</v>
      </c>
      <c r="B242" s="4">
        <f>LOOKUP($A242,Sheet1!A:A,Sheet1!B:B)</f>
        <v>9.125</v>
      </c>
      <c r="C242" s="4">
        <f>LOOKUP($A242,Sheet1!C:C,Sheet1!D:D)</f>
        <v>9.02</v>
      </c>
      <c r="D242" s="4">
        <f>LOOKUP($A242,Sheet1!G:G,Sheet1!H:H)</f>
        <v>8.2859999999999996</v>
      </c>
      <c r="E242" s="4">
        <f>LOOKUP($A242,Sheet1!I:I,Sheet1!J:J)</f>
        <v>203.37</v>
      </c>
      <c r="F242" s="4">
        <f>LOOKUP($A242,Sheet1!K:K,Sheet1!L:L)</f>
        <v>549.41999999999996</v>
      </c>
      <c r="G242" s="4">
        <f>LOOKUP($A242,Sheet1!M:M,Sheet1!N:N)</f>
        <v>349.15</v>
      </c>
      <c r="H242" s="4">
        <f>LOOKUP($A242,Sheet1!O:O,Sheet1!P:P)</f>
        <v>725.10473000000002</v>
      </c>
      <c r="I242" s="4">
        <f>LOOKUP($A242,Sheet1!Q:Q,Sheet1!R:R)</f>
        <v>357.44</v>
      </c>
      <c r="J242" s="4">
        <f>LOOKUP($A242,Sheet1!S:S,Sheet1!T:T)</f>
        <v>11.28129</v>
      </c>
      <c r="K242" s="4">
        <f>LOOKUP($A242,Sheet1!U:U,Sheet1!V:V)</f>
        <v>3726.0157300000001</v>
      </c>
      <c r="L242" s="4">
        <f>LOOKUP($A242,Sheet1!Y:Y,Sheet1!Z:Z)</f>
        <v>134.47999999999999</v>
      </c>
      <c r="M242" s="4">
        <f>LOOKUP($A242,Sheet1!AA:AA,Sheet1!AB:AB)</f>
        <v>151.02000000000001</v>
      </c>
    </row>
    <row r="243" spans="1:13" x14ac:dyDescent="0.2">
      <c r="A243" s="2">
        <v>32812</v>
      </c>
      <c r="B243" s="4">
        <f>LOOKUP($A243,Sheet1!A:A,Sheet1!B:B)</f>
        <v>8.75</v>
      </c>
      <c r="C243" s="4">
        <f>LOOKUP($A243,Sheet1!C:C,Sheet1!D:D)</f>
        <v>8.84</v>
      </c>
      <c r="D243" s="4">
        <f>LOOKUP($A243,Sheet1!G:G,Sheet1!H:H)</f>
        <v>7.9089999999999998</v>
      </c>
      <c r="E243" s="4">
        <f>LOOKUP($A243,Sheet1!I:I,Sheet1!J:J)</f>
        <v>198.55</v>
      </c>
      <c r="F243" s="4">
        <f>LOOKUP($A243,Sheet1!K:K,Sheet1!L:L)</f>
        <v>530.23</v>
      </c>
      <c r="G243" s="4">
        <f>LOOKUP($A243,Sheet1!M:M,Sheet1!N:N)</f>
        <v>340.36</v>
      </c>
      <c r="H243" s="4">
        <f>LOOKUP($A243,Sheet1!O:O,Sheet1!P:P)</f>
        <v>686.15674000000001</v>
      </c>
      <c r="I243" s="4">
        <f>LOOKUP($A243,Sheet1!Q:Q,Sheet1!R:R)</f>
        <v>349.03</v>
      </c>
      <c r="J243" s="4">
        <f>LOOKUP($A243,Sheet1!S:S,Sheet1!T:T)</f>
        <v>10.98245</v>
      </c>
      <c r="K243" s="4">
        <f>LOOKUP($A243,Sheet1!U:U,Sheet1!V:V)</f>
        <v>3387.45075</v>
      </c>
      <c r="L243" s="4">
        <f>LOOKUP($A243,Sheet1!Y:Y,Sheet1!Z:Z)</f>
        <v>130.96</v>
      </c>
      <c r="M243" s="4">
        <f>LOOKUP($A243,Sheet1!AA:AA,Sheet1!AB:AB)</f>
        <v>148.16999999999999</v>
      </c>
    </row>
    <row r="244" spans="1:13" x14ac:dyDescent="0.2">
      <c r="A244" s="2">
        <v>32842</v>
      </c>
      <c r="B244" s="4">
        <f>LOOKUP($A244,Sheet1!A:A,Sheet1!B:B)</f>
        <v>8.8125</v>
      </c>
      <c r="C244" s="4">
        <f>LOOKUP($A244,Sheet1!C:C,Sheet1!D:D)</f>
        <v>8.5500000000000007</v>
      </c>
      <c r="D244" s="4">
        <f>LOOKUP($A244,Sheet1!G:G,Sheet1!H:H)</f>
        <v>7.8259999999999996</v>
      </c>
      <c r="E244" s="4">
        <f>LOOKUP($A244,Sheet1!I:I,Sheet1!J:J)</f>
        <v>198.16</v>
      </c>
      <c r="F244" s="4">
        <f>LOOKUP($A244,Sheet1!K:K,Sheet1!L:L)</f>
        <v>550.53</v>
      </c>
      <c r="G244" s="4">
        <f>LOOKUP($A244,Sheet1!M:M,Sheet1!N:N)</f>
        <v>345.99</v>
      </c>
      <c r="H244" s="4">
        <f>LOOKUP($A244,Sheet1!O:O,Sheet1!P:P)</f>
        <v>716.87089000000003</v>
      </c>
      <c r="I244" s="4">
        <f>LOOKUP($A244,Sheet1!Q:Q,Sheet1!R:R)</f>
        <v>354.97</v>
      </c>
      <c r="J244" s="4">
        <f>LOOKUP($A244,Sheet1!S:S,Sheet1!T:T)</f>
        <v>11.53036</v>
      </c>
      <c r="K244" s="4">
        <f>LOOKUP($A244,Sheet1!U:U,Sheet1!V:V)</f>
        <v>3575.7144800000001</v>
      </c>
      <c r="L244" s="4">
        <f>LOOKUP($A244,Sheet1!Y:Y,Sheet1!Z:Z)</f>
        <v>137.54</v>
      </c>
      <c r="M244" s="4">
        <f>LOOKUP($A244,Sheet1!AA:AA,Sheet1!AB:AB)</f>
        <v>154.08000000000001</v>
      </c>
    </row>
    <row r="245" spans="1:13" x14ac:dyDescent="0.2">
      <c r="A245" s="2">
        <v>32873</v>
      </c>
      <c r="B245" s="4">
        <f>LOOKUP($A245,Sheet1!A:A,Sheet1!B:B)</f>
        <v>8.5</v>
      </c>
      <c r="C245" s="4">
        <f>LOOKUP($A245,Sheet1!C:C,Sheet1!D:D)</f>
        <v>8.4499999999999993</v>
      </c>
      <c r="D245" s="4">
        <f>LOOKUP($A245,Sheet1!G:G,Sheet1!H:H)</f>
        <v>7.9350000000000005</v>
      </c>
      <c r="E245" s="4">
        <f>LOOKUP($A245,Sheet1!I:I,Sheet1!J:J)</f>
        <v>198.47</v>
      </c>
      <c r="F245" s="4">
        <f>LOOKUP($A245,Sheet1!K:K,Sheet1!L:L)</f>
        <v>567.34</v>
      </c>
      <c r="G245" s="4">
        <f>LOOKUP($A245,Sheet1!M:M,Sheet1!N:N)</f>
        <v>353.4</v>
      </c>
      <c r="H245" s="4">
        <f>LOOKUP($A245,Sheet1!O:O,Sheet1!P:P)</f>
        <v>739.13610000000006</v>
      </c>
      <c r="I245" s="4">
        <f>LOOKUP($A245,Sheet1!Q:Q,Sheet1!R:R)</f>
        <v>361.93</v>
      </c>
      <c r="J245" s="4">
        <f>LOOKUP($A245,Sheet1!S:S,Sheet1!T:T)</f>
        <v>11.529669999999999</v>
      </c>
      <c r="K245" s="4">
        <f>LOOKUP($A245,Sheet1!U:U,Sheet1!V:V)</f>
        <v>3906.60367</v>
      </c>
      <c r="L245" s="4">
        <f>LOOKUP($A245,Sheet1!Y:Y,Sheet1!Z:Z)</f>
        <v>137.51</v>
      </c>
      <c r="M245" s="4">
        <f>LOOKUP($A245,Sheet1!AA:AA,Sheet1!AB:AB)</f>
        <v>161.09</v>
      </c>
    </row>
    <row r="246" spans="1:13" x14ac:dyDescent="0.2">
      <c r="A246" s="2">
        <v>32904</v>
      </c>
      <c r="B246" s="4">
        <f>LOOKUP($A246,Sheet1!A:A,Sheet1!B:B)</f>
        <v>8.3125</v>
      </c>
      <c r="C246" s="4">
        <f>LOOKUP($A246,Sheet1!C:C,Sheet1!D:D)</f>
        <v>8.23</v>
      </c>
      <c r="D246" s="4">
        <f>LOOKUP($A246,Sheet1!G:G,Sheet1!H:H)</f>
        <v>8.4179999999999993</v>
      </c>
      <c r="E246" s="4">
        <f>LOOKUP($A246,Sheet1!I:I,Sheet1!J:J)</f>
        <v>194.21</v>
      </c>
      <c r="F246" s="4">
        <f>LOOKUP($A246,Sheet1!K:K,Sheet1!L:L)</f>
        <v>539.94000000000005</v>
      </c>
      <c r="G246" s="4">
        <f>LOOKUP($A246,Sheet1!M:M,Sheet1!N:N)</f>
        <v>329.08</v>
      </c>
      <c r="H246" s="4">
        <f>LOOKUP($A246,Sheet1!O:O,Sheet1!P:P)</f>
        <v>732.91227000000003</v>
      </c>
      <c r="I246" s="4">
        <f>LOOKUP($A246,Sheet1!Q:Q,Sheet1!R:R)</f>
        <v>336.67</v>
      </c>
      <c r="J246" s="4">
        <f>LOOKUP($A246,Sheet1!S:S,Sheet1!T:T)</f>
        <v>10.817360000000001</v>
      </c>
      <c r="K246" s="4">
        <f>LOOKUP($A246,Sheet1!U:U,Sheet1!V:V)</f>
        <v>3921.9894800000002</v>
      </c>
      <c r="L246" s="4">
        <f>LOOKUP($A246,Sheet1!Y:Y,Sheet1!Z:Z)</f>
        <v>129.53</v>
      </c>
      <c r="M246" s="4">
        <f>LOOKUP($A246,Sheet1!AA:AA,Sheet1!AB:AB)</f>
        <v>160.57</v>
      </c>
    </row>
    <row r="247" spans="1:13" x14ac:dyDescent="0.2">
      <c r="A247" s="2">
        <v>32932</v>
      </c>
      <c r="B247" s="4">
        <f>LOOKUP($A247,Sheet1!A:A,Sheet1!B:B)</f>
        <v>8.375</v>
      </c>
      <c r="C247" s="4">
        <f>LOOKUP($A247,Sheet1!C:C,Sheet1!D:D)</f>
        <v>8.24</v>
      </c>
      <c r="D247" s="4">
        <f>LOOKUP($A247,Sheet1!G:G,Sheet1!H:H)</f>
        <v>8.5150000000000006</v>
      </c>
      <c r="E247" s="4">
        <f>LOOKUP($A247,Sheet1!I:I,Sheet1!J:J)</f>
        <v>190.2</v>
      </c>
      <c r="F247" s="4">
        <f>LOOKUP($A247,Sheet1!K:K,Sheet1!L:L)</f>
        <v>515.89</v>
      </c>
      <c r="G247" s="4">
        <f>LOOKUP($A247,Sheet1!M:M,Sheet1!N:N)</f>
        <v>331.89</v>
      </c>
      <c r="H247" s="4">
        <f>LOOKUP($A247,Sheet1!O:O,Sheet1!P:P)</f>
        <v>734.96477000000004</v>
      </c>
      <c r="I247" s="4">
        <f>LOOKUP($A247,Sheet1!Q:Q,Sheet1!R:R)</f>
        <v>340.34</v>
      </c>
      <c r="J247" s="4">
        <f>LOOKUP($A247,Sheet1!S:S,Sheet1!T:T)</f>
        <v>9.7077200000000001</v>
      </c>
      <c r="K247" s="4">
        <f>LOOKUP($A247,Sheet1!U:U,Sheet1!V:V)</f>
        <v>3783.43334</v>
      </c>
      <c r="L247" s="4">
        <f>LOOKUP($A247,Sheet1!Y:Y,Sheet1!Z:Z)</f>
        <v>116.91</v>
      </c>
      <c r="M247" s="4">
        <f>LOOKUP($A247,Sheet1!AA:AA,Sheet1!AB:AB)</f>
        <v>166.63</v>
      </c>
    </row>
    <row r="248" spans="1:13" x14ac:dyDescent="0.2">
      <c r="A248" s="2">
        <v>32963</v>
      </c>
      <c r="B248" s="4">
        <f>LOOKUP($A248,Sheet1!A:A,Sheet1!B:B)</f>
        <v>8.375</v>
      </c>
      <c r="C248" s="4">
        <f>LOOKUP($A248,Sheet1!C:C,Sheet1!D:D)</f>
        <v>8.2799999999999994</v>
      </c>
      <c r="D248" s="4">
        <f>LOOKUP($A248,Sheet1!G:G,Sheet1!H:H)</f>
        <v>8.6280000000000001</v>
      </c>
      <c r="E248" s="4">
        <f>LOOKUP($A248,Sheet1!I:I,Sheet1!J:J)</f>
        <v>195.19</v>
      </c>
      <c r="F248" s="4">
        <f>LOOKUP($A248,Sheet1!K:K,Sheet1!L:L)</f>
        <v>483.82</v>
      </c>
      <c r="G248" s="4">
        <f>LOOKUP($A248,Sheet1!M:M,Sheet1!N:N)</f>
        <v>339.94</v>
      </c>
      <c r="H248" s="4">
        <f>LOOKUP($A248,Sheet1!O:O,Sheet1!P:P)</f>
        <v>720.93488000000002</v>
      </c>
      <c r="I248" s="4">
        <f>LOOKUP($A248,Sheet1!Q:Q,Sheet1!R:R)</f>
        <v>347.01</v>
      </c>
      <c r="J248" s="4">
        <f>LOOKUP($A248,Sheet1!S:S,Sheet1!T:T)</f>
        <v>7.8247999999999998</v>
      </c>
      <c r="K248" s="4">
        <f>LOOKUP($A248,Sheet1!U:U,Sheet1!V:V)</f>
        <v>3704.5390400000001</v>
      </c>
      <c r="L248" s="4">
        <f>LOOKUP($A248,Sheet1!Y:Y,Sheet1!Z:Z)</f>
        <v>95.38</v>
      </c>
      <c r="M248" s="4">
        <f>LOOKUP($A248,Sheet1!AA:AA,Sheet1!AB:AB)</f>
        <v>167.04</v>
      </c>
    </row>
    <row r="249" spans="1:13" x14ac:dyDescent="0.2">
      <c r="A249" s="2">
        <v>32993</v>
      </c>
      <c r="B249" s="4">
        <f>LOOKUP($A249,Sheet1!A:A,Sheet1!B:B)</f>
        <v>8.5</v>
      </c>
      <c r="C249" s="4">
        <f>LOOKUP($A249,Sheet1!C:C,Sheet1!D:D)</f>
        <v>8.26</v>
      </c>
      <c r="D249" s="4">
        <f>LOOKUP($A249,Sheet1!G:G,Sheet1!H:H)</f>
        <v>9.0220000000000002</v>
      </c>
      <c r="E249" s="4">
        <f>LOOKUP($A249,Sheet1!I:I,Sheet1!J:J)</f>
        <v>194.86</v>
      </c>
      <c r="F249" s="4">
        <f>LOOKUP($A249,Sheet1!K:K,Sheet1!L:L)</f>
        <v>475.92</v>
      </c>
      <c r="G249" s="4">
        <f>LOOKUP($A249,Sheet1!M:M,Sheet1!N:N)</f>
        <v>330.8</v>
      </c>
      <c r="H249" s="4">
        <f>LOOKUP($A249,Sheet1!O:O,Sheet1!P:P)</f>
        <v>719.75180999999998</v>
      </c>
      <c r="I249" s="4">
        <f>LOOKUP($A249,Sheet1!Q:Q,Sheet1!R:R)</f>
        <v>337.48</v>
      </c>
      <c r="J249" s="4">
        <f>LOOKUP($A249,Sheet1!S:S,Sheet1!T:T)</f>
        <v>7.9139400000000002</v>
      </c>
      <c r="K249" s="4">
        <f>LOOKUP($A249,Sheet1!U:U,Sheet1!V:V)</f>
        <v>3453.7826399999999</v>
      </c>
      <c r="L249" s="4">
        <f>LOOKUP($A249,Sheet1!Y:Y,Sheet1!Z:Z)</f>
        <v>96.21</v>
      </c>
      <c r="M249" s="4">
        <f>LOOKUP($A249,Sheet1!AA:AA,Sheet1!AB:AB)</f>
        <v>159.66999999999999</v>
      </c>
    </row>
    <row r="250" spans="1:13" x14ac:dyDescent="0.2">
      <c r="A250" s="2">
        <v>33024</v>
      </c>
      <c r="B250" s="4">
        <f>LOOKUP($A250,Sheet1!A:A,Sheet1!B:B)</f>
        <v>8.25</v>
      </c>
      <c r="C250" s="4">
        <f>LOOKUP($A250,Sheet1!C:C,Sheet1!D:D)</f>
        <v>8.18</v>
      </c>
      <c r="D250" s="4">
        <f>LOOKUP($A250,Sheet1!G:G,Sheet1!H:H)</f>
        <v>8.5990000000000002</v>
      </c>
      <c r="E250" s="4">
        <f>LOOKUP($A250,Sheet1!I:I,Sheet1!J:J)</f>
        <v>198.62</v>
      </c>
      <c r="F250" s="4">
        <f>LOOKUP($A250,Sheet1!K:K,Sheet1!L:L)</f>
        <v>525.1</v>
      </c>
      <c r="G250" s="4">
        <f>LOOKUP($A250,Sheet1!M:M,Sheet1!N:N)</f>
        <v>361.23</v>
      </c>
      <c r="H250" s="4">
        <f>LOOKUP($A250,Sheet1!O:O,Sheet1!P:P)</f>
        <v>818.98113999999998</v>
      </c>
      <c r="I250" s="4">
        <f>LOOKUP($A250,Sheet1!Q:Q,Sheet1!R:R)</f>
        <v>367.21</v>
      </c>
      <c r="J250" s="4">
        <f>LOOKUP($A250,Sheet1!S:S,Sheet1!T:T)</f>
        <v>9.0278100000000006</v>
      </c>
      <c r="K250" s="4">
        <f>LOOKUP($A250,Sheet1!U:U,Sheet1!V:V)</f>
        <v>3935.2455199999999</v>
      </c>
      <c r="L250" s="4">
        <f>LOOKUP($A250,Sheet1!Y:Y,Sheet1!Z:Z)</f>
        <v>109.68</v>
      </c>
      <c r="M250" s="4">
        <f>LOOKUP($A250,Sheet1!AA:AA,Sheet1!AB:AB)</f>
        <v>175.04</v>
      </c>
    </row>
    <row r="251" spans="1:13" x14ac:dyDescent="0.2">
      <c r="A251" s="2">
        <v>33054</v>
      </c>
      <c r="B251" s="4">
        <f>LOOKUP($A251,Sheet1!A:A,Sheet1!B:B)</f>
        <v>8.375</v>
      </c>
      <c r="C251" s="4">
        <f>LOOKUP($A251,Sheet1!C:C,Sheet1!D:D)</f>
        <v>8.2899999999999991</v>
      </c>
      <c r="D251" s="4">
        <f>LOOKUP($A251,Sheet1!G:G,Sheet1!H:H)</f>
        <v>8.4120000000000008</v>
      </c>
      <c r="E251" s="4">
        <f>LOOKUP($A251,Sheet1!I:I,Sheet1!J:J)</f>
        <v>203.42</v>
      </c>
      <c r="F251" s="4">
        <f>LOOKUP($A251,Sheet1!K:K,Sheet1!L:L)</f>
        <v>520.41</v>
      </c>
      <c r="G251" s="4">
        <f>LOOKUP($A251,Sheet1!M:M,Sheet1!N:N)</f>
        <v>358.02</v>
      </c>
      <c r="H251" s="4">
        <f>LOOKUP($A251,Sheet1!O:O,Sheet1!P:P)</f>
        <v>843.67259999999999</v>
      </c>
      <c r="I251" s="4">
        <f>LOOKUP($A251,Sheet1!Q:Q,Sheet1!R:R)</f>
        <v>364.85</v>
      </c>
      <c r="J251" s="4">
        <f>LOOKUP($A251,Sheet1!S:S,Sheet1!T:T)</f>
        <v>8.5781600000000005</v>
      </c>
      <c r="K251" s="4">
        <f>LOOKUP($A251,Sheet1!U:U,Sheet1!V:V)</f>
        <v>4153.3502099999996</v>
      </c>
      <c r="L251" s="4">
        <f>LOOKUP($A251,Sheet1!Y:Y,Sheet1!Z:Z)</f>
        <v>104.95</v>
      </c>
      <c r="M251" s="4">
        <f>LOOKUP($A251,Sheet1!AA:AA,Sheet1!AB:AB)</f>
        <v>178.79</v>
      </c>
    </row>
    <row r="252" spans="1:13" x14ac:dyDescent="0.2">
      <c r="A252" s="2">
        <v>33085</v>
      </c>
      <c r="B252" s="4">
        <f>LOOKUP($A252,Sheet1!A:A,Sheet1!B:B)</f>
        <v>8</v>
      </c>
      <c r="C252" s="4">
        <f>LOOKUP($A252,Sheet1!C:C,Sheet1!D:D)</f>
        <v>8.15</v>
      </c>
      <c r="D252" s="4">
        <f>LOOKUP($A252,Sheet1!G:G,Sheet1!H:H)</f>
        <v>8.3409999999999993</v>
      </c>
      <c r="E252" s="4">
        <f>LOOKUP($A252,Sheet1!I:I,Sheet1!J:J)</f>
        <v>208.9</v>
      </c>
      <c r="F252" s="4">
        <f>LOOKUP($A252,Sheet1!K:K,Sheet1!L:L)</f>
        <v>524.17999999999995</v>
      </c>
      <c r="G252" s="4">
        <f>LOOKUP($A252,Sheet1!M:M,Sheet1!N:N)</f>
        <v>356.15</v>
      </c>
      <c r="H252" s="4">
        <f>LOOKUP($A252,Sheet1!O:O,Sheet1!P:P)</f>
        <v>874.31182999999999</v>
      </c>
      <c r="I252" s="4">
        <f>LOOKUP($A252,Sheet1!Q:Q,Sheet1!R:R)</f>
        <v>363.88</v>
      </c>
      <c r="J252" s="4">
        <f>LOOKUP($A252,Sheet1!S:S,Sheet1!T:T)</f>
        <v>8.5078399999999998</v>
      </c>
      <c r="K252" s="4">
        <f>LOOKUP($A252,Sheet1!U:U,Sheet1!V:V)</f>
        <v>4334.8736099999996</v>
      </c>
      <c r="L252" s="4">
        <f>LOOKUP($A252,Sheet1!Y:Y,Sheet1!Z:Z)</f>
        <v>103.97</v>
      </c>
      <c r="M252" s="4">
        <f>LOOKUP($A252,Sheet1!AA:AA,Sheet1!AB:AB)</f>
        <v>189.26</v>
      </c>
    </row>
    <row r="253" spans="1:13" x14ac:dyDescent="0.2">
      <c r="A253" s="2">
        <v>33116</v>
      </c>
      <c r="B253" s="4">
        <f>LOOKUP($A253,Sheet1!A:A,Sheet1!B:B)</f>
        <v>8.0625</v>
      </c>
      <c r="C253" s="4">
        <f>LOOKUP($A253,Sheet1!C:C,Sheet1!D:D)</f>
        <v>8.1300000000000008</v>
      </c>
      <c r="D253" s="4">
        <f>LOOKUP($A253,Sheet1!G:G,Sheet1!H:H)</f>
        <v>8.8460000000000001</v>
      </c>
      <c r="E253" s="4">
        <f>LOOKUP($A253,Sheet1!I:I,Sheet1!J:J)</f>
        <v>197.01</v>
      </c>
      <c r="F253" s="4">
        <f>LOOKUP($A253,Sheet1!K:K,Sheet1!L:L)</f>
        <v>474.13</v>
      </c>
      <c r="G253" s="4">
        <f>LOOKUP($A253,Sheet1!M:M,Sheet1!N:N)</f>
        <v>322.56</v>
      </c>
      <c r="H253" s="4">
        <f>LOOKUP($A253,Sheet1!O:O,Sheet1!P:P)</f>
        <v>778.60144000000003</v>
      </c>
      <c r="I253" s="4">
        <f>LOOKUP($A253,Sheet1!Q:Q,Sheet1!R:R)</f>
        <v>330.66</v>
      </c>
      <c r="J253" s="4">
        <f>LOOKUP($A253,Sheet1!S:S,Sheet1!T:T)</f>
        <v>7.6472999999999995</v>
      </c>
      <c r="K253" s="4">
        <f>LOOKUP($A253,Sheet1!U:U,Sheet1!V:V)</f>
        <v>4098.5060899999999</v>
      </c>
      <c r="L253" s="4">
        <f>LOOKUP($A253,Sheet1!Y:Y,Sheet1!Z:Z)</f>
        <v>93.47</v>
      </c>
      <c r="M253" s="4">
        <f>LOOKUP($A253,Sheet1!AA:AA,Sheet1!AB:AB)</f>
        <v>161.66999999999999</v>
      </c>
    </row>
    <row r="254" spans="1:13" x14ac:dyDescent="0.2">
      <c r="A254" s="2">
        <v>33146</v>
      </c>
      <c r="B254" s="4">
        <f>LOOKUP($A254,Sheet1!A:A,Sheet1!B:B)</f>
        <v>8.25</v>
      </c>
      <c r="C254" s="4">
        <f>LOOKUP($A254,Sheet1!C:C,Sheet1!D:D)</f>
        <v>8.1999999999999993</v>
      </c>
      <c r="D254" s="4">
        <f>LOOKUP($A254,Sheet1!G:G,Sheet1!H:H)</f>
        <v>8.7949999999999999</v>
      </c>
      <c r="E254" s="4">
        <f>LOOKUP($A254,Sheet1!I:I,Sheet1!J:J)</f>
        <v>182.63</v>
      </c>
      <c r="F254" s="4">
        <f>LOOKUP($A254,Sheet1!K:K,Sheet1!L:L)</f>
        <v>423.14</v>
      </c>
      <c r="G254" s="4">
        <f>LOOKUP($A254,Sheet1!M:M,Sheet1!N:N)</f>
        <v>306.05</v>
      </c>
      <c r="H254" s="4">
        <f>LOOKUP($A254,Sheet1!O:O,Sheet1!P:P)</f>
        <v>688.34167000000002</v>
      </c>
      <c r="I254" s="4">
        <f>LOOKUP($A254,Sheet1!Q:Q,Sheet1!R:R)</f>
        <v>314.37</v>
      </c>
      <c r="J254" s="4">
        <f>LOOKUP($A254,Sheet1!S:S,Sheet1!T:T)</f>
        <v>6.39649</v>
      </c>
      <c r="K254" s="4">
        <f>LOOKUP($A254,Sheet1!U:U,Sheet1!V:V)</f>
        <v>3739.3757300000002</v>
      </c>
      <c r="L254" s="4">
        <f>LOOKUP($A254,Sheet1!Y:Y,Sheet1!Z:Z)</f>
        <v>78.180000000000007</v>
      </c>
      <c r="M254" s="4">
        <f>LOOKUP($A254,Sheet1!AA:AA,Sheet1!AB:AB)</f>
        <v>136.53</v>
      </c>
    </row>
    <row r="255" spans="1:13" x14ac:dyDescent="0.2">
      <c r="A255" s="2">
        <v>33177</v>
      </c>
      <c r="B255" s="4">
        <f>LOOKUP($A255,Sheet1!A:A,Sheet1!B:B)</f>
        <v>8</v>
      </c>
      <c r="C255" s="4">
        <f>LOOKUP($A255,Sheet1!C:C,Sheet1!D:D)</f>
        <v>8.11</v>
      </c>
      <c r="D255" s="4">
        <f>LOOKUP($A255,Sheet1!G:G,Sheet1!H:H)</f>
        <v>8.6170000000000009</v>
      </c>
      <c r="E255" s="4">
        <f>LOOKUP($A255,Sheet1!I:I,Sheet1!J:J)</f>
        <v>173.04</v>
      </c>
      <c r="F255" s="4">
        <f>LOOKUP($A255,Sheet1!K:K,Sheet1!L:L)</f>
        <v>461.64</v>
      </c>
      <c r="G255" s="4">
        <f>LOOKUP($A255,Sheet1!M:M,Sheet1!N:N)</f>
        <v>304</v>
      </c>
      <c r="H255" s="4">
        <f>LOOKUP($A255,Sheet1!O:O,Sheet1!P:P)</f>
        <v>719.19190000000003</v>
      </c>
      <c r="I255" s="4">
        <f>LOOKUP($A255,Sheet1!Q:Q,Sheet1!R:R)</f>
        <v>311.73</v>
      </c>
      <c r="J255" s="4">
        <f>LOOKUP($A255,Sheet1!S:S,Sheet1!T:T)</f>
        <v>7.9440499999999998</v>
      </c>
      <c r="K255" s="4">
        <f>LOOKUP($A255,Sheet1!U:U,Sheet1!V:V)</f>
        <v>3984.7581399999999</v>
      </c>
      <c r="L255" s="4">
        <f>LOOKUP($A255,Sheet1!Y:Y,Sheet1!Z:Z)</f>
        <v>96.14</v>
      </c>
      <c r="M255" s="4">
        <f>LOOKUP($A255,Sheet1!AA:AA,Sheet1!AB:AB)</f>
        <v>144.82</v>
      </c>
    </row>
    <row r="256" spans="1:13" x14ac:dyDescent="0.2">
      <c r="A256" s="2">
        <v>33207</v>
      </c>
      <c r="B256" s="4">
        <f>LOOKUP($A256,Sheet1!A:A,Sheet1!B:B)</f>
        <v>8.75</v>
      </c>
      <c r="C256" s="4">
        <f>LOOKUP($A256,Sheet1!C:C,Sheet1!D:D)</f>
        <v>7.8100000000000005</v>
      </c>
      <c r="D256" s="4">
        <f>LOOKUP($A256,Sheet1!G:G,Sheet1!H:H)</f>
        <v>8.2520000000000007</v>
      </c>
      <c r="E256" s="4">
        <f>LOOKUP($A256,Sheet1!I:I,Sheet1!J:J)</f>
        <v>178.44</v>
      </c>
      <c r="F256" s="4">
        <f>LOOKUP($A256,Sheet1!K:K,Sheet1!L:L)</f>
        <v>453.05</v>
      </c>
      <c r="G256" s="4">
        <f>LOOKUP($A256,Sheet1!M:M,Sheet1!N:N)</f>
        <v>322.22000000000003</v>
      </c>
      <c r="H256" s="4">
        <f>LOOKUP($A256,Sheet1!O:O,Sheet1!P:P)</f>
        <v>706.07128</v>
      </c>
      <c r="I256" s="4">
        <f>LOOKUP($A256,Sheet1!Q:Q,Sheet1!R:R)</f>
        <v>330.28</v>
      </c>
      <c r="J256" s="4">
        <f>LOOKUP($A256,Sheet1!S:S,Sheet1!T:T)</f>
        <v>7.0118400000000003</v>
      </c>
      <c r="K256" s="4">
        <f>LOOKUP($A256,Sheet1!U:U,Sheet1!V:V)</f>
        <v>4177.16464</v>
      </c>
      <c r="L256" s="4">
        <f>LOOKUP($A256,Sheet1!Y:Y,Sheet1!Z:Z)</f>
        <v>85</v>
      </c>
      <c r="M256" s="4">
        <f>LOOKUP($A256,Sheet1!AA:AA,Sheet1!AB:AB)</f>
        <v>139.16</v>
      </c>
    </row>
    <row r="257" spans="1:13" x14ac:dyDescent="0.2">
      <c r="A257" s="2">
        <v>33238</v>
      </c>
      <c r="B257" s="4">
        <f>LOOKUP($A257,Sheet1!A:A,Sheet1!B:B)</f>
        <v>7.6899999999999995</v>
      </c>
      <c r="C257" s="4">
        <f>LOOKUP($A257,Sheet1!C:C,Sheet1!D:D)</f>
        <v>7.31</v>
      </c>
      <c r="D257" s="4">
        <f>LOOKUP($A257,Sheet1!G:G,Sheet1!H:H)</f>
        <v>8.0670000000000002</v>
      </c>
      <c r="E257" s="4">
        <f>LOOKUP($A257,Sheet1!I:I,Sheet1!J:J)</f>
        <v>179.44</v>
      </c>
      <c r="F257" s="4">
        <f>LOOKUP($A257,Sheet1!K:K,Sheet1!L:L)</f>
        <v>461.53</v>
      </c>
      <c r="G257" s="4">
        <f>LOOKUP($A257,Sheet1!M:M,Sheet1!N:N)</f>
        <v>330.22</v>
      </c>
      <c r="H257" s="4">
        <f>LOOKUP($A257,Sheet1!O:O,Sheet1!P:P)</f>
        <v>709.88666000000001</v>
      </c>
      <c r="I257" s="4">
        <f>LOOKUP($A257,Sheet1!Q:Q,Sheet1!R:R)</f>
        <v>338.81</v>
      </c>
      <c r="J257" s="4">
        <f>LOOKUP($A257,Sheet1!S:S,Sheet1!T:T)</f>
        <v>7.3353099999999998</v>
      </c>
      <c r="K257" s="4">
        <f>LOOKUP($A257,Sheet1!U:U,Sheet1!V:V)</f>
        <v>4136.76181</v>
      </c>
      <c r="L257" s="4">
        <f>LOOKUP($A257,Sheet1!Y:Y,Sheet1!Z:Z)</f>
        <v>88.94</v>
      </c>
      <c r="M257" s="4">
        <f>LOOKUP($A257,Sheet1!AA:AA,Sheet1!AB:AB)</f>
        <v>145.5</v>
      </c>
    </row>
    <row r="258" spans="1:13" x14ac:dyDescent="0.2">
      <c r="A258" s="2">
        <v>33269</v>
      </c>
      <c r="B258" s="4">
        <f>LOOKUP($A258,Sheet1!A:A,Sheet1!B:B)</f>
        <v>6.9375</v>
      </c>
      <c r="C258" s="4">
        <f>LOOKUP($A258,Sheet1!C:C,Sheet1!D:D)</f>
        <v>6.91</v>
      </c>
      <c r="D258" s="4">
        <f>LOOKUP($A258,Sheet1!G:G,Sheet1!H:H)</f>
        <v>8.0069999999999997</v>
      </c>
      <c r="E258" s="4">
        <f>LOOKUP($A258,Sheet1!I:I,Sheet1!J:J)</f>
        <v>184.37</v>
      </c>
      <c r="F258" s="4">
        <f>LOOKUP($A258,Sheet1!K:K,Sheet1!L:L)</f>
        <v>477.39</v>
      </c>
      <c r="G258" s="4">
        <f>LOOKUP($A258,Sheet1!M:M,Sheet1!N:N)</f>
        <v>343.93</v>
      </c>
      <c r="H258" s="4">
        <f>LOOKUP($A258,Sheet1!O:O,Sheet1!P:P)</f>
        <v>735.13513</v>
      </c>
      <c r="I258" s="4">
        <f>LOOKUP($A258,Sheet1!Q:Q,Sheet1!R:R)</f>
        <v>352.75</v>
      </c>
      <c r="J258" s="4">
        <f>LOOKUP($A258,Sheet1!S:S,Sheet1!T:T)</f>
        <v>7.5489100000000002</v>
      </c>
      <c r="K258" s="4">
        <f>LOOKUP($A258,Sheet1!U:U,Sheet1!V:V)</f>
        <v>4268.5868899999996</v>
      </c>
      <c r="L258" s="4">
        <f>LOOKUP($A258,Sheet1!Y:Y,Sheet1!Z:Z)</f>
        <v>91.57</v>
      </c>
      <c r="M258" s="4">
        <f>LOOKUP($A258,Sheet1!AA:AA,Sheet1!AB:AB)</f>
        <v>153.08000000000001</v>
      </c>
    </row>
    <row r="259" spans="1:13" x14ac:dyDescent="0.2">
      <c r="A259" s="2">
        <v>33297</v>
      </c>
      <c r="B259" s="4">
        <f>LOOKUP($A259,Sheet1!A:A,Sheet1!B:B)</f>
        <v>7</v>
      </c>
      <c r="C259" s="4">
        <f>LOOKUP($A259,Sheet1!C:C,Sheet1!D:D)</f>
        <v>6.25</v>
      </c>
      <c r="D259" s="4">
        <f>LOOKUP($A259,Sheet1!G:G,Sheet1!H:H)</f>
        <v>8.0329999999999995</v>
      </c>
      <c r="E259" s="4">
        <f>LOOKUP($A259,Sheet1!I:I,Sheet1!J:J)</f>
        <v>204.54</v>
      </c>
      <c r="F259" s="4">
        <f>LOOKUP($A259,Sheet1!K:K,Sheet1!L:L)</f>
        <v>520.57000000000005</v>
      </c>
      <c r="G259" s="4">
        <f>LOOKUP($A259,Sheet1!M:M,Sheet1!N:N)</f>
        <v>367.07</v>
      </c>
      <c r="H259" s="4">
        <f>LOOKUP($A259,Sheet1!O:O,Sheet1!P:P)</f>
        <v>767.35772999999995</v>
      </c>
      <c r="I259" s="4">
        <f>LOOKUP($A259,Sheet1!Q:Q,Sheet1!R:R)</f>
        <v>376.07</v>
      </c>
      <c r="J259" s="4">
        <f>LOOKUP($A259,Sheet1!S:S,Sheet1!T:T)</f>
        <v>8.4483899999999998</v>
      </c>
      <c r="K259" s="4">
        <f>LOOKUP($A259,Sheet1!U:U,Sheet1!V:V)</f>
        <v>4554.4704899999997</v>
      </c>
      <c r="L259" s="4">
        <f>LOOKUP($A259,Sheet1!Y:Y,Sheet1!Z:Z)</f>
        <v>103.04</v>
      </c>
      <c r="M259" s="4">
        <f>LOOKUP($A259,Sheet1!AA:AA,Sheet1!AB:AB)</f>
        <v>171.6</v>
      </c>
    </row>
    <row r="260" spans="1:13" x14ac:dyDescent="0.2">
      <c r="A260" s="2">
        <v>33328</v>
      </c>
      <c r="B260" s="4">
        <f>LOOKUP($A260,Sheet1!A:A,Sheet1!B:B)</f>
        <v>6.375</v>
      </c>
      <c r="C260" s="4">
        <f>LOOKUP($A260,Sheet1!C:C,Sheet1!D:D)</f>
        <v>6.12</v>
      </c>
      <c r="D260" s="4">
        <f>LOOKUP($A260,Sheet1!G:G,Sheet1!H:H)</f>
        <v>8.0609999999999999</v>
      </c>
      <c r="E260" s="4">
        <f>LOOKUP($A260,Sheet1!I:I,Sheet1!J:J)</f>
        <v>216.59</v>
      </c>
      <c r="F260" s="4">
        <f>LOOKUP($A260,Sheet1!K:K,Sheet1!L:L)</f>
        <v>504.26</v>
      </c>
      <c r="G260" s="4">
        <f>LOOKUP($A260,Sheet1!M:M,Sheet1!N:N)</f>
        <v>375.22</v>
      </c>
      <c r="H260" s="4">
        <f>LOOKUP($A260,Sheet1!O:O,Sheet1!P:P)</f>
        <v>727.65371000000005</v>
      </c>
      <c r="I260" s="4">
        <f>LOOKUP($A260,Sheet1!Q:Q,Sheet1!R:R)</f>
        <v>383.54</v>
      </c>
      <c r="J260" s="4">
        <f>LOOKUP($A260,Sheet1!S:S,Sheet1!T:T)</f>
        <v>7.9424099999999997</v>
      </c>
      <c r="K260" s="4">
        <f>LOOKUP($A260,Sheet1!U:U,Sheet1!V:V)</f>
        <v>4276.9407700000002</v>
      </c>
      <c r="L260" s="4">
        <f>LOOKUP($A260,Sheet1!Y:Y,Sheet1!Z:Z)</f>
        <v>97.31</v>
      </c>
      <c r="M260" s="4">
        <f>LOOKUP($A260,Sheet1!AA:AA,Sheet1!AB:AB)</f>
        <v>179.03</v>
      </c>
    </row>
    <row r="261" spans="1:13" x14ac:dyDescent="0.2">
      <c r="A261" s="2">
        <v>33358</v>
      </c>
      <c r="B261" s="4">
        <f>LOOKUP($A261,Sheet1!A:A,Sheet1!B:B)</f>
        <v>6</v>
      </c>
      <c r="C261" s="4">
        <f>LOOKUP($A261,Sheet1!C:C,Sheet1!D:D)</f>
        <v>5.91</v>
      </c>
      <c r="D261" s="4">
        <f>LOOKUP($A261,Sheet1!G:G,Sheet1!H:H)</f>
        <v>8.0129999999999999</v>
      </c>
      <c r="E261" s="4">
        <f>LOOKUP($A261,Sheet1!I:I,Sheet1!J:J)</f>
        <v>225.47</v>
      </c>
      <c r="F261" s="4">
        <f>LOOKUP($A261,Sheet1!K:K,Sheet1!L:L)</f>
        <v>507.24</v>
      </c>
      <c r="G261" s="4">
        <f>LOOKUP($A261,Sheet1!M:M,Sheet1!N:N)</f>
        <v>375.35</v>
      </c>
      <c r="H261" s="4">
        <f>LOOKUP($A261,Sheet1!O:O,Sheet1!P:P)</f>
        <v>740.99375999999995</v>
      </c>
      <c r="I261" s="4">
        <f>LOOKUP($A261,Sheet1!Q:Q,Sheet1!R:R)</f>
        <v>384.22</v>
      </c>
      <c r="J261" s="4">
        <f>LOOKUP($A261,Sheet1!S:S,Sheet1!T:T)</f>
        <v>8.1655999999999995</v>
      </c>
      <c r="K261" s="4">
        <f>LOOKUP($A261,Sheet1!U:U,Sheet1!V:V)</f>
        <v>4291.3538799999997</v>
      </c>
      <c r="L261" s="4">
        <f>LOOKUP($A261,Sheet1!Y:Y,Sheet1!Z:Z)</f>
        <v>99.42</v>
      </c>
      <c r="M261" s="4">
        <f>LOOKUP($A261,Sheet1!AA:AA,Sheet1!AB:AB)</f>
        <v>176.56</v>
      </c>
    </row>
    <row r="262" spans="1:13" x14ac:dyDescent="0.2">
      <c r="A262" s="2">
        <v>33389</v>
      </c>
      <c r="B262" s="4">
        <f>LOOKUP($A262,Sheet1!A:A,Sheet1!B:B)</f>
        <v>6</v>
      </c>
      <c r="C262" s="4">
        <f>LOOKUP($A262,Sheet1!C:C,Sheet1!D:D)</f>
        <v>5.78</v>
      </c>
      <c r="D262" s="4">
        <f>LOOKUP($A262,Sheet1!G:G,Sheet1!H:H)</f>
        <v>8.0589999999999993</v>
      </c>
      <c r="E262" s="4">
        <f>LOOKUP($A262,Sheet1!I:I,Sheet1!J:J)</f>
        <v>225.88</v>
      </c>
      <c r="F262" s="4">
        <f>LOOKUP($A262,Sheet1!K:K,Sheet1!L:L)</f>
        <v>517.76</v>
      </c>
      <c r="G262" s="4">
        <f>LOOKUP($A262,Sheet1!M:M,Sheet1!N:N)</f>
        <v>389.83</v>
      </c>
      <c r="H262" s="4">
        <f>LOOKUP($A262,Sheet1!O:O,Sheet1!P:P)</f>
        <v>757.92741999999998</v>
      </c>
      <c r="I262" s="4">
        <f>LOOKUP($A262,Sheet1!Q:Q,Sheet1!R:R)</f>
        <v>399.03</v>
      </c>
      <c r="J262" s="4">
        <f>LOOKUP($A262,Sheet1!S:S,Sheet1!T:T)</f>
        <v>8.0805900000000008</v>
      </c>
      <c r="K262" s="4">
        <f>LOOKUP($A262,Sheet1!U:U,Sheet1!V:V)</f>
        <v>4244.1509999999998</v>
      </c>
      <c r="L262" s="4">
        <f>LOOKUP($A262,Sheet1!Y:Y,Sheet1!Z:Z)</f>
        <v>99.03</v>
      </c>
      <c r="M262" s="4">
        <f>LOOKUP($A262,Sheet1!AA:AA,Sheet1!AB:AB)</f>
        <v>178.64</v>
      </c>
    </row>
    <row r="263" spans="1:13" x14ac:dyDescent="0.2">
      <c r="A263" s="2">
        <v>33419</v>
      </c>
      <c r="B263" s="4">
        <f>LOOKUP($A263,Sheet1!A:A,Sheet1!B:B)</f>
        <v>6.125</v>
      </c>
      <c r="C263" s="4">
        <f>LOOKUP($A263,Sheet1!C:C,Sheet1!D:D)</f>
        <v>5.9</v>
      </c>
      <c r="D263" s="4">
        <f>LOOKUP($A263,Sheet1!G:G,Sheet1!H:H)</f>
        <v>8.2270000000000003</v>
      </c>
      <c r="E263" s="4">
        <f>LOOKUP($A263,Sheet1!I:I,Sheet1!J:J)</f>
        <v>232.56</v>
      </c>
      <c r="F263" s="4">
        <f>LOOKUP($A263,Sheet1!K:K,Sheet1!L:L)</f>
        <v>484.85</v>
      </c>
      <c r="G263" s="4">
        <f>LOOKUP($A263,Sheet1!M:M,Sheet1!N:N)</f>
        <v>371.16</v>
      </c>
      <c r="H263" s="4">
        <f>LOOKUP($A263,Sheet1!O:O,Sheet1!P:P)</f>
        <v>700.42358000000002</v>
      </c>
      <c r="I263" s="4">
        <f>LOOKUP($A263,Sheet1!Q:Q,Sheet1!R:R)</f>
        <v>380.33</v>
      </c>
      <c r="J263" s="4">
        <f>LOOKUP($A263,Sheet1!S:S,Sheet1!T:T)</f>
        <v>7.5016800000000003</v>
      </c>
      <c r="K263" s="4">
        <f>LOOKUP($A263,Sheet1!U:U,Sheet1!V:V)</f>
        <v>3916.6433200000001</v>
      </c>
      <c r="L263" s="4">
        <f>LOOKUP($A263,Sheet1!Y:Y,Sheet1!Z:Z)</f>
        <v>92.16</v>
      </c>
      <c r="M263" s="4">
        <f>LOOKUP($A263,Sheet1!AA:AA,Sheet1!AB:AB)</f>
        <v>173.39</v>
      </c>
    </row>
    <row r="264" spans="1:13" x14ac:dyDescent="0.2">
      <c r="A264" s="2">
        <v>33450</v>
      </c>
      <c r="B264" s="4">
        <f>LOOKUP($A264,Sheet1!A:A,Sheet1!B:B)</f>
        <v>5.9375</v>
      </c>
      <c r="C264" s="4">
        <f>LOOKUP($A264,Sheet1!C:C,Sheet1!D:D)</f>
        <v>5.82</v>
      </c>
      <c r="D264" s="4">
        <f>LOOKUP($A264,Sheet1!G:G,Sheet1!H:H)</f>
        <v>8.1470000000000002</v>
      </c>
      <c r="E264" s="4">
        <f>LOOKUP($A264,Sheet1!I:I,Sheet1!J:J)</f>
        <v>240</v>
      </c>
      <c r="F264" s="4">
        <f>LOOKUP($A264,Sheet1!K:K,Sheet1!L:L)</f>
        <v>506.78</v>
      </c>
      <c r="G264" s="4">
        <f>LOOKUP($A264,Sheet1!M:M,Sheet1!N:N)</f>
        <v>387.81</v>
      </c>
      <c r="H264" s="4">
        <f>LOOKUP($A264,Sheet1!O:O,Sheet1!P:P)</f>
        <v>736.10749999999996</v>
      </c>
      <c r="I264" s="4">
        <f>LOOKUP($A264,Sheet1!Q:Q,Sheet1!R:R)</f>
        <v>396.29</v>
      </c>
      <c r="J264" s="4">
        <f>LOOKUP($A264,Sheet1!S:S,Sheet1!T:T)</f>
        <v>7.7527999999999997</v>
      </c>
      <c r="K264" s="4">
        <f>LOOKUP($A264,Sheet1!U:U,Sheet1!V:V)</f>
        <v>4367.1368199999997</v>
      </c>
      <c r="L264" s="4">
        <f>LOOKUP($A264,Sheet1!Y:Y,Sheet1!Z:Z)</f>
        <v>94.97</v>
      </c>
      <c r="M264" s="4">
        <f>LOOKUP($A264,Sheet1!AA:AA,Sheet1!AB:AB)</f>
        <v>178.81</v>
      </c>
    </row>
    <row r="265" spans="1:13" x14ac:dyDescent="0.2">
      <c r="A265" s="2">
        <v>33481</v>
      </c>
      <c r="B265" s="4">
        <f>LOOKUP($A265,Sheet1!A:A,Sheet1!B:B)</f>
        <v>5.6875</v>
      </c>
      <c r="C265" s="4">
        <f>LOOKUP($A265,Sheet1!C:C,Sheet1!D:D)</f>
        <v>5.66</v>
      </c>
      <c r="D265" s="4">
        <f>LOOKUP($A265,Sheet1!G:G,Sheet1!H:H)</f>
        <v>7.8159999999999998</v>
      </c>
      <c r="E265" s="4">
        <f>LOOKUP($A265,Sheet1!I:I,Sheet1!J:J)</f>
        <v>245.52</v>
      </c>
      <c r="F265" s="4">
        <f>LOOKUP($A265,Sheet1!K:K,Sheet1!L:L)</f>
        <v>504.2</v>
      </c>
      <c r="G265" s="4">
        <f>LOOKUP($A265,Sheet1!M:M,Sheet1!N:N)</f>
        <v>395.43</v>
      </c>
      <c r="H265" s="4">
        <f>LOOKUP($A265,Sheet1!O:O,Sheet1!P:P)</f>
        <v>734.38010999999995</v>
      </c>
      <c r="I265" s="4">
        <f>LOOKUP($A265,Sheet1!Q:Q,Sheet1!R:R)</f>
        <v>404.54</v>
      </c>
      <c r="J265" s="4">
        <f>LOOKUP($A265,Sheet1!S:S,Sheet1!T:T)</f>
        <v>7.3132400000000004</v>
      </c>
      <c r="K265" s="4">
        <f>LOOKUP($A265,Sheet1!U:U,Sheet1!V:V)</f>
        <v>4448.7444699999996</v>
      </c>
      <c r="L265" s="4">
        <f>LOOKUP($A265,Sheet1!Y:Y,Sheet1!Z:Z)</f>
        <v>89.89</v>
      </c>
      <c r="M265" s="4">
        <f>LOOKUP($A265,Sheet1!AA:AA,Sheet1!AB:AB)</f>
        <v>174.23</v>
      </c>
    </row>
    <row r="266" spans="1:13" x14ac:dyDescent="0.2">
      <c r="A266" s="2">
        <v>33511</v>
      </c>
      <c r="B266" s="4">
        <f>LOOKUP($A266,Sheet1!A:A,Sheet1!B:B)</f>
        <v>5.4375</v>
      </c>
      <c r="C266" s="4">
        <f>LOOKUP($A266,Sheet1!C:C,Sheet1!D:D)</f>
        <v>5.45</v>
      </c>
      <c r="D266" s="4">
        <f>LOOKUP($A266,Sheet1!G:G,Sheet1!H:H)</f>
        <v>7.4450000000000003</v>
      </c>
      <c r="E266" s="4">
        <f>LOOKUP($A266,Sheet1!I:I,Sheet1!J:J)</f>
        <v>248.94</v>
      </c>
      <c r="F266" s="4">
        <f>LOOKUP($A266,Sheet1!K:K,Sheet1!L:L)</f>
        <v>516.42999999999995</v>
      </c>
      <c r="G266" s="4">
        <f>LOOKUP($A266,Sheet1!M:M,Sheet1!N:N)</f>
        <v>387.86</v>
      </c>
      <c r="H266" s="4">
        <f>LOOKUP($A266,Sheet1!O:O,Sheet1!P:P)</f>
        <v>744.51349000000005</v>
      </c>
      <c r="I266" s="4">
        <f>LOOKUP($A266,Sheet1!Q:Q,Sheet1!R:R)</f>
        <v>396.4</v>
      </c>
      <c r="J266" s="4">
        <f>LOOKUP($A266,Sheet1!S:S,Sheet1!T:T)</f>
        <v>7.9468399999999999</v>
      </c>
      <c r="K266" s="4">
        <f>LOOKUP($A266,Sheet1!U:U,Sheet1!V:V)</f>
        <v>4590.5966099999996</v>
      </c>
      <c r="L266" s="4">
        <f>LOOKUP($A266,Sheet1!Y:Y,Sheet1!Z:Z)</f>
        <v>96.87</v>
      </c>
      <c r="M266" s="4">
        <f>LOOKUP($A266,Sheet1!AA:AA,Sheet1!AB:AB)</f>
        <v>168.91</v>
      </c>
    </row>
    <row r="267" spans="1:13" x14ac:dyDescent="0.2">
      <c r="A267" s="2">
        <v>33542</v>
      </c>
      <c r="B267" s="4">
        <f>LOOKUP($A267,Sheet1!A:A,Sheet1!B:B)</f>
        <v>5.1875</v>
      </c>
      <c r="C267" s="4">
        <f>LOOKUP($A267,Sheet1!C:C,Sheet1!D:D)</f>
        <v>5.21</v>
      </c>
      <c r="D267" s="4">
        <f>LOOKUP($A267,Sheet1!G:G,Sheet1!H:H)</f>
        <v>7.46</v>
      </c>
      <c r="E267" s="4">
        <f>LOOKUP($A267,Sheet1!I:I,Sheet1!J:J)</f>
        <v>257.25</v>
      </c>
      <c r="F267" s="4">
        <f>LOOKUP($A267,Sheet1!K:K,Sheet1!L:L)</f>
        <v>523.82000000000005</v>
      </c>
      <c r="G267" s="4">
        <f>LOOKUP($A267,Sheet1!M:M,Sheet1!N:N)</f>
        <v>392.46</v>
      </c>
      <c r="H267" s="4">
        <f>LOOKUP($A267,Sheet1!O:O,Sheet1!P:P)</f>
        <v>736.38229000000001</v>
      </c>
      <c r="I267" s="4">
        <f>LOOKUP($A267,Sheet1!Q:Q,Sheet1!R:R)</f>
        <v>402.95</v>
      </c>
      <c r="J267" s="4">
        <f>LOOKUP($A267,Sheet1!S:S,Sheet1!T:T)</f>
        <v>8.3261000000000003</v>
      </c>
      <c r="K267" s="4">
        <f>LOOKUP($A267,Sheet1!U:U,Sheet1!V:V)</f>
        <v>4462.7871999999998</v>
      </c>
      <c r="L267" s="4">
        <f>LOOKUP($A267,Sheet1!Y:Y,Sheet1!Z:Z)</f>
        <v>100.8</v>
      </c>
      <c r="M267" s="4">
        <f>LOOKUP($A267,Sheet1!AA:AA,Sheet1!AB:AB)</f>
        <v>171.04</v>
      </c>
    </row>
    <row r="268" spans="1:13" x14ac:dyDescent="0.2">
      <c r="A268" s="2">
        <v>33572</v>
      </c>
      <c r="B268" s="4">
        <f>LOOKUP($A268,Sheet1!A:A,Sheet1!B:B)</f>
        <v>4.75</v>
      </c>
      <c r="C268" s="4">
        <f>LOOKUP($A268,Sheet1!C:C,Sheet1!D:D)</f>
        <v>4.8100000000000005</v>
      </c>
      <c r="D268" s="4">
        <f>LOOKUP($A268,Sheet1!G:G,Sheet1!H:H)</f>
        <v>7.3760000000000003</v>
      </c>
      <c r="E268" s="4">
        <f>LOOKUP($A268,Sheet1!I:I,Sheet1!J:J)</f>
        <v>258.58999999999997</v>
      </c>
      <c r="F268" s="4">
        <f>LOOKUP($A268,Sheet1!K:K,Sheet1!L:L)</f>
        <v>499.99</v>
      </c>
      <c r="G268" s="4">
        <f>LOOKUP($A268,Sheet1!M:M,Sheet1!N:N)</f>
        <v>375.22</v>
      </c>
      <c r="H268" s="4">
        <f>LOOKUP($A268,Sheet1!O:O,Sheet1!P:P)</f>
        <v>724.37323000000004</v>
      </c>
      <c r="I268" s="4">
        <f>LOOKUP($A268,Sheet1!Q:Q,Sheet1!R:R)</f>
        <v>386.08</v>
      </c>
      <c r="J268" s="4">
        <f>LOOKUP($A268,Sheet1!S:S,Sheet1!T:T)</f>
        <v>7.6927000000000003</v>
      </c>
      <c r="K268" s="4">
        <f>LOOKUP($A268,Sheet1!U:U,Sheet1!V:V)</f>
        <v>4278.6714899999997</v>
      </c>
      <c r="L268" s="4">
        <f>LOOKUP($A268,Sheet1!Y:Y,Sheet1!Z:Z)</f>
        <v>94.33</v>
      </c>
      <c r="M268" s="4">
        <f>LOOKUP($A268,Sheet1!AA:AA,Sheet1!AB:AB)</f>
        <v>176.08</v>
      </c>
    </row>
    <row r="269" spans="1:13" x14ac:dyDescent="0.2">
      <c r="A269" s="2">
        <v>33603</v>
      </c>
      <c r="B269" s="4">
        <f>LOOKUP($A269,Sheet1!A:A,Sheet1!B:B)</f>
        <v>4.6875</v>
      </c>
      <c r="C269" s="4">
        <f>LOOKUP($A269,Sheet1!C:C,Sheet1!D:D)</f>
        <v>4.43</v>
      </c>
      <c r="D269" s="4">
        <f>LOOKUP($A269,Sheet1!G:G,Sheet1!H:H)</f>
        <v>6.6989999999999998</v>
      </c>
      <c r="E269" s="4">
        <f>LOOKUP($A269,Sheet1!I:I,Sheet1!J:J)</f>
        <v>262.31</v>
      </c>
      <c r="F269" s="4">
        <f>LOOKUP($A269,Sheet1!K:K,Sheet1!L:L)</f>
        <v>535.36</v>
      </c>
      <c r="G269" s="4">
        <f>LOOKUP($A269,Sheet1!M:M,Sheet1!N:N)</f>
        <v>417.09</v>
      </c>
      <c r="H269" s="4">
        <f>LOOKUP($A269,Sheet1!O:O,Sheet1!P:P)</f>
        <v>776.68760999999995</v>
      </c>
      <c r="I269" s="4">
        <f>LOOKUP($A269,Sheet1!Q:Q,Sheet1!R:R)</f>
        <v>426.08</v>
      </c>
      <c r="J269" s="4">
        <f>LOOKUP($A269,Sheet1!S:S,Sheet1!T:T)</f>
        <v>7.9348299999999998</v>
      </c>
      <c r="K269" s="4">
        <f>LOOKUP($A269,Sheet1!U:U,Sheet1!V:V)</f>
        <v>4663.8423499999999</v>
      </c>
      <c r="L269" s="4">
        <f>LOOKUP($A269,Sheet1!Y:Y,Sheet1!Z:Z)</f>
        <v>97.37</v>
      </c>
      <c r="M269" s="4">
        <f>LOOKUP($A269,Sheet1!AA:AA,Sheet1!AB:AB)</f>
        <v>184.44</v>
      </c>
    </row>
    <row r="270" spans="1:13" x14ac:dyDescent="0.2">
      <c r="A270" s="2">
        <v>33634</v>
      </c>
      <c r="B270" s="4">
        <f>LOOKUP($A270,Sheet1!A:A,Sheet1!B:B)</f>
        <v>4.1875</v>
      </c>
      <c r="C270" s="4">
        <f>LOOKUP($A270,Sheet1!C:C,Sheet1!D:D)</f>
        <v>4.03</v>
      </c>
      <c r="D270" s="4">
        <f>LOOKUP($A270,Sheet1!G:G,Sheet1!H:H)</f>
        <v>7.274</v>
      </c>
      <c r="E270" s="4">
        <f>LOOKUP($A270,Sheet1!I:I,Sheet1!J:J)</f>
        <v>271.55</v>
      </c>
      <c r="F270" s="4">
        <f>LOOKUP($A270,Sheet1!K:K,Sheet1!L:L)</f>
        <v>524.45000000000005</v>
      </c>
      <c r="G270" s="4">
        <f>LOOKUP($A270,Sheet1!M:M,Sheet1!N:N)</f>
        <v>408.79</v>
      </c>
      <c r="H270" s="4">
        <f>LOOKUP($A270,Sheet1!O:O,Sheet1!P:P)</f>
        <v>777.81665999999996</v>
      </c>
      <c r="I270" s="4">
        <f>LOOKUP($A270,Sheet1!Q:Q,Sheet1!R:R)</f>
        <v>418.78</v>
      </c>
      <c r="J270" s="4">
        <f>LOOKUP($A270,Sheet1!S:S,Sheet1!T:T)</f>
        <v>7.5460200000000004</v>
      </c>
      <c r="K270" s="4">
        <f>LOOKUP($A270,Sheet1!U:U,Sheet1!V:V)</f>
        <v>4596.01991</v>
      </c>
      <c r="L270" s="4">
        <f>LOOKUP($A270,Sheet1!Y:Y,Sheet1!Z:Z)</f>
        <v>93.78</v>
      </c>
      <c r="M270" s="4">
        <f>LOOKUP($A270,Sheet1!AA:AA,Sheet1!AB:AB)</f>
        <v>197.05</v>
      </c>
    </row>
    <row r="271" spans="1:13" x14ac:dyDescent="0.2">
      <c r="A271" s="2">
        <v>33663</v>
      </c>
      <c r="B271" s="4">
        <f>LOOKUP($A271,Sheet1!A:A,Sheet1!B:B)</f>
        <v>4.25</v>
      </c>
      <c r="C271" s="4">
        <f>LOOKUP($A271,Sheet1!C:C,Sheet1!D:D)</f>
        <v>4.0599999999999996</v>
      </c>
      <c r="D271" s="4">
        <f>LOOKUP($A271,Sheet1!G:G,Sheet1!H:H)</f>
        <v>7.25</v>
      </c>
      <c r="E271" s="4">
        <f>LOOKUP($A271,Sheet1!I:I,Sheet1!J:J)</f>
        <v>278.25</v>
      </c>
      <c r="F271" s="4">
        <f>LOOKUP($A271,Sheet1!K:K,Sheet1!L:L)</f>
        <v>514.4</v>
      </c>
      <c r="G271" s="4">
        <f>LOOKUP($A271,Sheet1!M:M,Sheet1!N:N)</f>
        <v>412.7</v>
      </c>
      <c r="H271" s="4">
        <f>LOOKUP($A271,Sheet1!O:O,Sheet1!P:P)</f>
        <v>774.40214000000003</v>
      </c>
      <c r="I271" s="4">
        <f>LOOKUP($A271,Sheet1!Q:Q,Sheet1!R:R)</f>
        <v>421.99</v>
      </c>
      <c r="J271" s="4">
        <f>LOOKUP($A271,Sheet1!S:S,Sheet1!T:T)</f>
        <v>6.9309399999999997</v>
      </c>
      <c r="K271" s="4">
        <f>LOOKUP($A271,Sheet1!U:U,Sheet1!V:V)</f>
        <v>4503.4033399999998</v>
      </c>
      <c r="L271" s="4">
        <f>LOOKUP($A271,Sheet1!Y:Y,Sheet1!Z:Z)</f>
        <v>86.93</v>
      </c>
      <c r="M271" s="4">
        <f>LOOKUP($A271,Sheet1!AA:AA,Sheet1!AB:AB)</f>
        <v>203.6</v>
      </c>
    </row>
    <row r="272" spans="1:13" x14ac:dyDescent="0.2">
      <c r="A272" s="2">
        <v>33694</v>
      </c>
      <c r="B272" s="4">
        <f>LOOKUP($A272,Sheet1!A:A,Sheet1!B:B)</f>
        <v>4.25</v>
      </c>
      <c r="C272" s="4">
        <f>LOOKUP($A272,Sheet1!C:C,Sheet1!D:D)</f>
        <v>3.98</v>
      </c>
      <c r="D272" s="4">
        <f>LOOKUP($A272,Sheet1!G:G,Sheet1!H:H)</f>
        <v>7.5280000000000005</v>
      </c>
      <c r="E272" s="4">
        <f>LOOKUP($A272,Sheet1!I:I,Sheet1!J:J)</f>
        <v>281.7</v>
      </c>
      <c r="F272" s="4">
        <f>LOOKUP($A272,Sheet1!K:K,Sheet1!L:L)</f>
        <v>489.18</v>
      </c>
      <c r="G272" s="4">
        <f>LOOKUP($A272,Sheet1!M:M,Sheet1!N:N)</f>
        <v>403.69</v>
      </c>
      <c r="H272" s="4">
        <f>LOOKUP($A272,Sheet1!O:O,Sheet1!P:P)</f>
        <v>758.25567999999998</v>
      </c>
      <c r="I272" s="4">
        <f>LOOKUP($A272,Sheet1!Q:Q,Sheet1!R:R)</f>
        <v>412.17</v>
      </c>
      <c r="J272" s="4">
        <f>LOOKUP($A272,Sheet1!S:S,Sheet1!T:T)</f>
        <v>6.1837600000000004</v>
      </c>
      <c r="K272" s="4">
        <f>LOOKUP($A272,Sheet1!U:U,Sheet1!V:V)</f>
        <v>4236.7457999999997</v>
      </c>
      <c r="L272" s="4">
        <f>LOOKUP($A272,Sheet1!Y:Y,Sheet1!Z:Z)</f>
        <v>78.36</v>
      </c>
      <c r="M272" s="4">
        <f>LOOKUP($A272,Sheet1!AA:AA,Sheet1!AB:AB)</f>
        <v>201.43</v>
      </c>
    </row>
    <row r="273" spans="1:13" x14ac:dyDescent="0.2">
      <c r="A273" s="2">
        <v>33724</v>
      </c>
      <c r="B273" s="4">
        <f>LOOKUP($A273,Sheet1!A:A,Sheet1!B:B)</f>
        <v>3.9375</v>
      </c>
      <c r="C273" s="4">
        <f>LOOKUP($A273,Sheet1!C:C,Sheet1!D:D)</f>
        <v>3.73</v>
      </c>
      <c r="D273" s="4">
        <f>LOOKUP($A273,Sheet1!G:G,Sheet1!H:H)</f>
        <v>7.5830000000000002</v>
      </c>
      <c r="E273" s="4">
        <f>LOOKUP($A273,Sheet1!I:I,Sheet1!J:J)</f>
        <v>282.77</v>
      </c>
      <c r="F273" s="4">
        <f>LOOKUP($A273,Sheet1!K:K,Sheet1!L:L)</f>
        <v>494.99</v>
      </c>
      <c r="G273" s="4">
        <f>LOOKUP($A273,Sheet1!M:M,Sheet1!N:N)</f>
        <v>414.95</v>
      </c>
      <c r="H273" s="4">
        <f>LOOKUP($A273,Sheet1!O:O,Sheet1!P:P)</f>
        <v>770.99536999999998</v>
      </c>
      <c r="I273" s="4">
        <f>LOOKUP($A273,Sheet1!Q:Q,Sheet1!R:R)</f>
        <v>422.07</v>
      </c>
      <c r="J273" s="4">
        <f>LOOKUP($A273,Sheet1!S:S,Sheet1!T:T)</f>
        <v>5.7925399999999998</v>
      </c>
      <c r="K273" s="4">
        <f>LOOKUP($A273,Sheet1!U:U,Sheet1!V:V)</f>
        <v>4716.0704599999999</v>
      </c>
      <c r="L273" s="4">
        <f>LOOKUP($A273,Sheet1!Y:Y,Sheet1!Z:Z)</f>
        <v>74.36</v>
      </c>
      <c r="M273" s="4">
        <f>LOOKUP($A273,Sheet1!AA:AA,Sheet1!AB:AB)</f>
        <v>208.24</v>
      </c>
    </row>
    <row r="274" spans="1:13" x14ac:dyDescent="0.2">
      <c r="A274" s="2">
        <v>33755</v>
      </c>
      <c r="B274" s="4">
        <f>LOOKUP($A274,Sheet1!A:A,Sheet1!B:B)</f>
        <v>4</v>
      </c>
      <c r="C274" s="4">
        <f>LOOKUP($A274,Sheet1!C:C,Sheet1!D:D)</f>
        <v>3.82</v>
      </c>
      <c r="D274" s="4">
        <f>LOOKUP($A274,Sheet1!G:G,Sheet1!H:H)</f>
        <v>7.3179999999999996</v>
      </c>
      <c r="E274" s="4">
        <f>LOOKUP($A274,Sheet1!I:I,Sheet1!J:J)</f>
        <v>286.76</v>
      </c>
      <c r="F274" s="4">
        <f>LOOKUP($A274,Sheet1!K:K,Sheet1!L:L)</f>
        <v>513.66999999999996</v>
      </c>
      <c r="G274" s="4">
        <f>LOOKUP($A274,Sheet1!M:M,Sheet1!N:N)</f>
        <v>415.35</v>
      </c>
      <c r="H274" s="4">
        <f>LOOKUP($A274,Sheet1!O:O,Sheet1!P:P)</f>
        <v>826.53480000000002</v>
      </c>
      <c r="I274" s="4">
        <f>LOOKUP($A274,Sheet1!Q:Q,Sheet1!R:R)</f>
        <v>422.78</v>
      </c>
      <c r="J274" s="4">
        <f>LOOKUP($A274,Sheet1!S:S,Sheet1!T:T)</f>
        <v>6.2471300000000003</v>
      </c>
      <c r="K274" s="4">
        <f>LOOKUP($A274,Sheet1!U:U,Sheet1!V:V)</f>
        <v>4954.0959000000003</v>
      </c>
      <c r="L274" s="4">
        <f>LOOKUP($A274,Sheet1!Y:Y,Sheet1!Z:Z)</f>
        <v>80.13</v>
      </c>
      <c r="M274" s="4">
        <f>LOOKUP($A274,Sheet1!AA:AA,Sheet1!AB:AB)</f>
        <v>222.08</v>
      </c>
    </row>
    <row r="275" spans="1:13" x14ac:dyDescent="0.2">
      <c r="A275" s="2">
        <v>33785</v>
      </c>
      <c r="B275" s="4">
        <f>LOOKUP($A275,Sheet1!A:A,Sheet1!B:B)</f>
        <v>3.9375</v>
      </c>
      <c r="C275" s="4">
        <f>LOOKUP($A275,Sheet1!C:C,Sheet1!D:D)</f>
        <v>3.76</v>
      </c>
      <c r="D275" s="4">
        <f>LOOKUP($A275,Sheet1!G:G,Sheet1!H:H)</f>
        <v>7.1210000000000004</v>
      </c>
      <c r="E275" s="4">
        <f>LOOKUP($A275,Sheet1!I:I,Sheet1!J:J)</f>
        <v>289.45999999999998</v>
      </c>
      <c r="F275" s="4">
        <f>LOOKUP($A275,Sheet1!K:K,Sheet1!L:L)</f>
        <v>495.42</v>
      </c>
      <c r="G275" s="4">
        <f>LOOKUP($A275,Sheet1!M:M,Sheet1!N:N)</f>
        <v>408.14</v>
      </c>
      <c r="H275" s="4">
        <f>LOOKUP($A275,Sheet1!O:O,Sheet1!P:P)</f>
        <v>854.69552999999996</v>
      </c>
      <c r="I275" s="4">
        <f>LOOKUP($A275,Sheet1!Q:Q,Sheet1!R:R)</f>
        <v>415.75</v>
      </c>
      <c r="J275" s="4">
        <f>LOOKUP($A275,Sheet1!S:S,Sheet1!T:T)</f>
        <v>5.6784800000000004</v>
      </c>
      <c r="K275" s="4">
        <f>LOOKUP($A275,Sheet1!U:U,Sheet1!V:V)</f>
        <v>4802.88591</v>
      </c>
      <c r="L275" s="4">
        <f>LOOKUP($A275,Sheet1!Y:Y,Sheet1!Z:Z)</f>
        <v>73.849999999999994</v>
      </c>
      <c r="M275" s="4">
        <f>LOOKUP($A275,Sheet1!AA:AA,Sheet1!AB:AB)</f>
        <v>225.78</v>
      </c>
    </row>
    <row r="276" spans="1:13" x14ac:dyDescent="0.2">
      <c r="A276" s="2">
        <v>33816</v>
      </c>
      <c r="B276" s="4">
        <f>LOOKUP($A276,Sheet1!A:A,Sheet1!B:B)</f>
        <v>3.375</v>
      </c>
      <c r="C276" s="4">
        <f>LOOKUP($A276,Sheet1!C:C,Sheet1!D:D)</f>
        <v>3.25</v>
      </c>
      <c r="D276" s="4">
        <f>LOOKUP($A276,Sheet1!G:G,Sheet1!H:H)</f>
        <v>6.7089999999999996</v>
      </c>
      <c r="E276" s="4">
        <f>LOOKUP($A276,Sheet1!I:I,Sheet1!J:J)</f>
        <v>293.83</v>
      </c>
      <c r="F276" s="4">
        <f>LOOKUP($A276,Sheet1!K:K,Sheet1!L:L)</f>
        <v>495.64</v>
      </c>
      <c r="G276" s="4">
        <f>LOOKUP($A276,Sheet1!M:M,Sheet1!N:N)</f>
        <v>424.21</v>
      </c>
      <c r="H276" s="4">
        <f>LOOKUP($A276,Sheet1!O:O,Sheet1!P:P)</f>
        <v>863.13184999999999</v>
      </c>
      <c r="I276" s="4">
        <f>LOOKUP($A276,Sheet1!Q:Q,Sheet1!R:R)</f>
        <v>431.55</v>
      </c>
      <c r="J276" s="4">
        <f>LOOKUP($A276,Sheet1!S:S,Sheet1!T:T)</f>
        <v>5.6034800000000002</v>
      </c>
      <c r="K276" s="4">
        <f>LOOKUP($A276,Sheet1!U:U,Sheet1!V:V)</f>
        <v>4625.22919</v>
      </c>
      <c r="L276" s="4">
        <f>LOOKUP($A276,Sheet1!Y:Y,Sheet1!Z:Z)</f>
        <v>72.760000000000005</v>
      </c>
      <c r="M276" s="4">
        <f>LOOKUP($A276,Sheet1!AA:AA,Sheet1!AB:AB)</f>
        <v>219.43</v>
      </c>
    </row>
    <row r="277" spans="1:13" x14ac:dyDescent="0.2">
      <c r="A277" s="2">
        <v>33847</v>
      </c>
      <c r="B277" s="4">
        <f>LOOKUP($A277,Sheet1!A:A,Sheet1!B:B)</f>
        <v>3.5</v>
      </c>
      <c r="C277" s="4">
        <f>LOOKUP($A277,Sheet1!C:C,Sheet1!D:D)</f>
        <v>3.3</v>
      </c>
      <c r="D277" s="4">
        <f>LOOKUP($A277,Sheet1!G:G,Sheet1!H:H)</f>
        <v>6.6040000000000001</v>
      </c>
      <c r="E277" s="4">
        <f>LOOKUP($A277,Sheet1!I:I,Sheet1!J:J)</f>
        <v>297.68</v>
      </c>
      <c r="F277" s="4">
        <f>LOOKUP($A277,Sheet1!K:K,Sheet1!L:L)</f>
        <v>506.64</v>
      </c>
      <c r="G277" s="4">
        <f>LOOKUP($A277,Sheet1!M:M,Sheet1!N:N)</f>
        <v>414.03</v>
      </c>
      <c r="H277" s="4">
        <f>LOOKUP($A277,Sheet1!O:O,Sheet1!P:P)</f>
        <v>876.53552000000002</v>
      </c>
      <c r="I277" s="4">
        <f>LOOKUP($A277,Sheet1!Q:Q,Sheet1!R:R)</f>
        <v>420.21</v>
      </c>
      <c r="J277" s="4">
        <f>LOOKUP($A277,Sheet1!S:S,Sheet1!T:T)</f>
        <v>6.5903299999999998</v>
      </c>
      <c r="K277" s="4">
        <f>LOOKUP($A277,Sheet1!U:U,Sheet1!V:V)</f>
        <v>4583.1108700000004</v>
      </c>
      <c r="L277" s="4">
        <f>LOOKUP($A277,Sheet1!Y:Y,Sheet1!Z:Z)</f>
        <v>83.31</v>
      </c>
      <c r="M277" s="4">
        <f>LOOKUP($A277,Sheet1!AA:AA,Sheet1!AB:AB)</f>
        <v>211.73</v>
      </c>
    </row>
    <row r="278" spans="1:13" x14ac:dyDescent="0.2">
      <c r="A278" s="2">
        <v>33877</v>
      </c>
      <c r="B278" s="4">
        <f>LOOKUP($A278,Sheet1!A:A,Sheet1!B:B)</f>
        <v>3.125</v>
      </c>
      <c r="C278" s="4">
        <f>LOOKUP($A278,Sheet1!C:C,Sheet1!D:D)</f>
        <v>3.22</v>
      </c>
      <c r="D278" s="4">
        <f>LOOKUP($A278,Sheet1!G:G,Sheet1!H:H)</f>
        <v>6.3540000000000001</v>
      </c>
      <c r="E278" s="4">
        <f>LOOKUP($A278,Sheet1!I:I,Sheet1!J:J)</f>
        <v>300.70999999999998</v>
      </c>
      <c r="F278" s="4">
        <f>LOOKUP($A278,Sheet1!K:K,Sheet1!L:L)</f>
        <v>500.95</v>
      </c>
      <c r="G278" s="4">
        <f>LOOKUP($A278,Sheet1!M:M,Sheet1!N:N)</f>
        <v>417.8</v>
      </c>
      <c r="H278" s="4">
        <f>LOOKUP($A278,Sheet1!O:O,Sheet1!P:P)</f>
        <v>926.39878999999996</v>
      </c>
      <c r="I278" s="4">
        <f>LOOKUP($A278,Sheet1!Q:Q,Sheet1!R:R)</f>
        <v>421.54</v>
      </c>
      <c r="J278" s="4">
        <f>LOOKUP($A278,Sheet1!S:S,Sheet1!T:T)</f>
        <v>6.4177400000000002</v>
      </c>
      <c r="K278" s="4">
        <f>LOOKUP($A278,Sheet1!U:U,Sheet1!V:V)</f>
        <v>4537.4468999999999</v>
      </c>
      <c r="L278" s="4">
        <f>LOOKUP($A278,Sheet1!Y:Y,Sheet1!Z:Z)</f>
        <v>81.7</v>
      </c>
      <c r="M278" s="4">
        <f>LOOKUP($A278,Sheet1!AA:AA,Sheet1!AB:AB)</f>
        <v>215.56</v>
      </c>
    </row>
    <row r="279" spans="1:13" x14ac:dyDescent="0.2">
      <c r="A279" s="2">
        <v>33908</v>
      </c>
      <c r="B279" s="4">
        <f>LOOKUP($A279,Sheet1!A:A,Sheet1!B:B)</f>
        <v>3.25</v>
      </c>
      <c r="C279" s="4">
        <f>LOOKUP($A279,Sheet1!C:C,Sheet1!D:D)</f>
        <v>3.1</v>
      </c>
      <c r="D279" s="4">
        <f>LOOKUP($A279,Sheet1!G:G,Sheet1!H:H)</f>
        <v>6.7889999999999997</v>
      </c>
      <c r="E279" s="4">
        <f>LOOKUP($A279,Sheet1!I:I,Sheet1!J:J)</f>
        <v>296.47000000000003</v>
      </c>
      <c r="F279" s="4">
        <f>LOOKUP($A279,Sheet1!K:K,Sheet1!L:L)</f>
        <v>486.38</v>
      </c>
      <c r="G279" s="4">
        <f>LOOKUP($A279,Sheet1!M:M,Sheet1!N:N)</f>
        <v>418.68</v>
      </c>
      <c r="H279" s="4">
        <f>LOOKUP($A279,Sheet1!O:O,Sheet1!P:P)</f>
        <v>838.79794000000004</v>
      </c>
      <c r="I279" s="4">
        <f>LOOKUP($A279,Sheet1!Q:Q,Sheet1!R:R)</f>
        <v>423.51</v>
      </c>
      <c r="J279" s="4">
        <f>LOOKUP($A279,Sheet1!S:S,Sheet1!T:T)</f>
        <v>6.1191000000000004</v>
      </c>
      <c r="K279" s="4">
        <f>LOOKUP($A279,Sheet1!U:U,Sheet1!V:V)</f>
        <v>4142.9606299999996</v>
      </c>
      <c r="L279" s="4">
        <f>LOOKUP($A279,Sheet1!Y:Y,Sheet1!Z:Z)</f>
        <v>79.3</v>
      </c>
      <c r="M279" s="4">
        <f>LOOKUP($A279,Sheet1!AA:AA,Sheet1!AB:AB)</f>
        <v>234.48</v>
      </c>
    </row>
    <row r="280" spans="1:13" x14ac:dyDescent="0.2">
      <c r="A280" s="2">
        <v>33938</v>
      </c>
      <c r="B280" s="4">
        <f>LOOKUP($A280,Sheet1!A:A,Sheet1!B:B)</f>
        <v>4.25</v>
      </c>
      <c r="C280" s="4">
        <f>LOOKUP($A280,Sheet1!C:C,Sheet1!D:D)</f>
        <v>3.09</v>
      </c>
      <c r="D280" s="4">
        <f>LOOKUP($A280,Sheet1!G:G,Sheet1!H:H)</f>
        <v>6.9370000000000003</v>
      </c>
      <c r="E280" s="4">
        <f>LOOKUP($A280,Sheet1!I:I,Sheet1!J:J)</f>
        <v>300.2</v>
      </c>
      <c r="F280" s="4">
        <f>LOOKUP($A280,Sheet1!K:K,Sheet1!L:L)</f>
        <v>494.11</v>
      </c>
      <c r="G280" s="4">
        <f>LOOKUP($A280,Sheet1!M:M,Sheet1!N:N)</f>
        <v>431.35</v>
      </c>
      <c r="H280" s="4">
        <f>LOOKUP($A280,Sheet1!O:O,Sheet1!P:P)</f>
        <v>803.01319999999998</v>
      </c>
      <c r="I280" s="4">
        <f>LOOKUP($A280,Sheet1!Q:Q,Sheet1!R:R)</f>
        <v>434.63</v>
      </c>
      <c r="J280" s="4">
        <f>LOOKUP($A280,Sheet1!S:S,Sheet1!T:T)</f>
        <v>6.2742699999999996</v>
      </c>
      <c r="K280" s="4">
        <f>LOOKUP($A280,Sheet1!U:U,Sheet1!V:V)</f>
        <v>4215.7175500000003</v>
      </c>
      <c r="L280" s="4">
        <f>LOOKUP($A280,Sheet1!Y:Y,Sheet1!Z:Z)</f>
        <v>80.56</v>
      </c>
      <c r="M280" s="4">
        <f>LOOKUP($A280,Sheet1!AA:AA,Sheet1!AB:AB)</f>
        <v>225.58</v>
      </c>
    </row>
    <row r="281" spans="1:13" x14ac:dyDescent="0.2">
      <c r="A281" s="2">
        <v>33969</v>
      </c>
      <c r="B281" s="4">
        <f>LOOKUP($A281,Sheet1!A:A,Sheet1!B:B)</f>
        <v>3.3125</v>
      </c>
      <c r="C281" s="4">
        <f>LOOKUP($A281,Sheet1!C:C,Sheet1!D:D)</f>
        <v>2.92</v>
      </c>
      <c r="D281" s="4">
        <f>LOOKUP($A281,Sheet1!G:G,Sheet1!H:H)</f>
        <v>6.6859999999999999</v>
      </c>
      <c r="E281" s="4">
        <f>LOOKUP($A281,Sheet1!I:I,Sheet1!J:J)</f>
        <v>303.63</v>
      </c>
      <c r="F281" s="4">
        <f>LOOKUP($A281,Sheet1!K:K,Sheet1!L:L)</f>
        <v>497.13</v>
      </c>
      <c r="G281" s="4">
        <f>LOOKUP($A281,Sheet1!M:M,Sheet1!N:N)</f>
        <v>435.71</v>
      </c>
      <c r="H281" s="4">
        <f>LOOKUP($A281,Sheet1!O:O,Sheet1!P:P)</f>
        <v>844.97880999999995</v>
      </c>
      <c r="I281" s="4">
        <f>LOOKUP($A281,Sheet1!Q:Q,Sheet1!R:R)</f>
        <v>438.72</v>
      </c>
      <c r="J281" s="4">
        <f>LOOKUP($A281,Sheet1!S:S,Sheet1!T:T)</f>
        <v>6.17753</v>
      </c>
      <c r="K281" s="4">
        <f>LOOKUP($A281,Sheet1!U:U,Sheet1!V:V)</f>
        <v>4299.63825</v>
      </c>
      <c r="L281" s="4">
        <f>LOOKUP($A281,Sheet1!Y:Y,Sheet1!Z:Z)</f>
        <v>79.13</v>
      </c>
      <c r="M281" s="4">
        <f>LOOKUP($A281,Sheet1!AA:AA,Sheet1!AB:AB)</f>
        <v>218.48</v>
      </c>
    </row>
    <row r="282" spans="1:13" x14ac:dyDescent="0.2">
      <c r="A282" s="2">
        <v>34000</v>
      </c>
      <c r="B282" s="4">
        <f>LOOKUP($A282,Sheet1!A:A,Sheet1!B:B)</f>
        <v>3.1875</v>
      </c>
      <c r="C282" s="4">
        <f>LOOKUP($A282,Sheet1!C:C,Sheet1!D:D)</f>
        <v>3.02</v>
      </c>
      <c r="D282" s="4">
        <f>LOOKUP($A282,Sheet1!G:G,Sheet1!H:H)</f>
        <v>6.359</v>
      </c>
      <c r="E282" s="4">
        <f>LOOKUP($A282,Sheet1!I:I,Sheet1!J:J)</f>
        <v>312.45999999999998</v>
      </c>
      <c r="F282" s="4">
        <f>LOOKUP($A282,Sheet1!K:K,Sheet1!L:L)</f>
        <v>497.83</v>
      </c>
      <c r="G282" s="4">
        <f>LOOKUP($A282,Sheet1!M:M,Sheet1!N:N)</f>
        <v>438.78</v>
      </c>
      <c r="H282" s="4">
        <f>LOOKUP($A282,Sheet1!O:O,Sheet1!P:P)</f>
        <v>849.57664</v>
      </c>
      <c r="I282" s="4">
        <f>LOOKUP($A282,Sheet1!Q:Q,Sheet1!R:R)</f>
        <v>440.88</v>
      </c>
      <c r="J282" s="4">
        <f>LOOKUP($A282,Sheet1!S:S,Sheet1!T:T)</f>
        <v>6.1558599999999997</v>
      </c>
      <c r="K282" s="4">
        <f>LOOKUP($A282,Sheet1!U:U,Sheet1!V:V)</f>
        <v>4171.7798499999999</v>
      </c>
      <c r="L282" s="4">
        <f>LOOKUP($A282,Sheet1!Y:Y,Sheet1!Z:Z)</f>
        <v>79.17</v>
      </c>
      <c r="M282" s="4">
        <f>LOOKUP($A282,Sheet1!AA:AA,Sheet1!AB:AB)</f>
        <v>225.02</v>
      </c>
    </row>
    <row r="283" spans="1:13" x14ac:dyDescent="0.2">
      <c r="A283" s="2">
        <v>34028</v>
      </c>
      <c r="B283" s="4">
        <f>LOOKUP($A283,Sheet1!A:A,Sheet1!B:B)</f>
        <v>3.1875</v>
      </c>
      <c r="C283" s="4">
        <f>LOOKUP($A283,Sheet1!C:C,Sheet1!D:D)</f>
        <v>3.03</v>
      </c>
      <c r="D283" s="4">
        <f>LOOKUP($A283,Sheet1!G:G,Sheet1!H:H)</f>
        <v>6.02</v>
      </c>
      <c r="E283" s="4">
        <f>LOOKUP($A283,Sheet1!I:I,Sheet1!J:J)</f>
        <v>317.97000000000003</v>
      </c>
      <c r="F283" s="4">
        <f>LOOKUP($A283,Sheet1!K:K,Sheet1!L:L)</f>
        <v>508.67</v>
      </c>
      <c r="G283" s="4">
        <f>LOOKUP($A283,Sheet1!M:M,Sheet1!N:N)</f>
        <v>443.38</v>
      </c>
      <c r="H283" s="4">
        <f>LOOKUP($A283,Sheet1!O:O,Sheet1!P:P)</f>
        <v>842.12043000000006</v>
      </c>
      <c r="I283" s="4">
        <f>LOOKUP($A283,Sheet1!Q:Q,Sheet1!R:R)</f>
        <v>446.63</v>
      </c>
      <c r="J283" s="4">
        <f>LOOKUP($A283,Sheet1!S:S,Sheet1!T:T)</f>
        <v>6.4064499999999995</v>
      </c>
      <c r="K283" s="4">
        <f>LOOKUP($A283,Sheet1!U:U,Sheet1!V:V)</f>
        <v>4088.3339999999998</v>
      </c>
      <c r="L283" s="4">
        <f>LOOKUP($A283,Sheet1!Y:Y,Sheet1!Z:Z)</f>
        <v>82.71</v>
      </c>
      <c r="M283" s="4">
        <f>LOOKUP($A283,Sheet1!AA:AA,Sheet1!AB:AB)</f>
        <v>237.86</v>
      </c>
    </row>
    <row r="284" spans="1:13" x14ac:dyDescent="0.2">
      <c r="A284" s="2">
        <v>34059</v>
      </c>
      <c r="B284" s="4">
        <f>LOOKUP($A284,Sheet1!A:A,Sheet1!B:B)</f>
        <v>3.1875</v>
      </c>
      <c r="C284" s="4">
        <f>LOOKUP($A284,Sheet1!C:C,Sheet1!D:D)</f>
        <v>3.07</v>
      </c>
      <c r="D284" s="4">
        <f>LOOKUP($A284,Sheet1!G:G,Sheet1!H:H)</f>
        <v>6.024</v>
      </c>
      <c r="E284" s="4">
        <f>LOOKUP($A284,Sheet1!I:I,Sheet1!J:J)</f>
        <v>322.06</v>
      </c>
      <c r="F284" s="4">
        <f>LOOKUP($A284,Sheet1!K:K,Sheet1!L:L)</f>
        <v>537.20000000000005</v>
      </c>
      <c r="G284" s="4">
        <f>LOOKUP($A284,Sheet1!M:M,Sheet1!N:N)</f>
        <v>451.67</v>
      </c>
      <c r="H284" s="4">
        <f>LOOKUP($A284,Sheet1!O:O,Sheet1!P:P)</f>
        <v>901.24748999999997</v>
      </c>
      <c r="I284" s="4">
        <f>LOOKUP($A284,Sheet1!Q:Q,Sheet1!R:R)</f>
        <v>454.94</v>
      </c>
      <c r="J284" s="4">
        <f>LOOKUP($A284,Sheet1!S:S,Sheet1!T:T)</f>
        <v>7.3198699999999999</v>
      </c>
      <c r="K284" s="4">
        <f>LOOKUP($A284,Sheet1!U:U,Sheet1!V:V)</f>
        <v>4359.79108</v>
      </c>
      <c r="L284" s="4">
        <f>LOOKUP($A284,Sheet1!Y:Y,Sheet1!Z:Z)</f>
        <v>92.55</v>
      </c>
      <c r="M284" s="4">
        <f>LOOKUP($A284,Sheet1!AA:AA,Sheet1!AB:AB)</f>
        <v>237.37</v>
      </c>
    </row>
    <row r="285" spans="1:13" x14ac:dyDescent="0.2">
      <c r="A285" s="2">
        <v>34089</v>
      </c>
      <c r="B285" s="4">
        <f>LOOKUP($A285,Sheet1!A:A,Sheet1!B:B)</f>
        <v>3.125</v>
      </c>
      <c r="C285" s="4">
        <f>LOOKUP($A285,Sheet1!C:C,Sheet1!D:D)</f>
        <v>2.96</v>
      </c>
      <c r="D285" s="4">
        <f>LOOKUP($A285,Sheet1!G:G,Sheet1!H:H)</f>
        <v>6.0090000000000003</v>
      </c>
      <c r="E285" s="4">
        <f>LOOKUP($A285,Sheet1!I:I,Sheet1!J:J)</f>
        <v>324.87</v>
      </c>
      <c r="F285" s="4">
        <f>LOOKUP($A285,Sheet1!K:K,Sheet1!L:L)</f>
        <v>561.12</v>
      </c>
      <c r="G285" s="4">
        <f>LOOKUP($A285,Sheet1!M:M,Sheet1!N:N)</f>
        <v>440.19</v>
      </c>
      <c r="H285" s="4">
        <f>LOOKUP($A285,Sheet1!O:O,Sheet1!P:P)</f>
        <v>924.70132999999998</v>
      </c>
      <c r="I285" s="4">
        <f>LOOKUP($A285,Sheet1!Q:Q,Sheet1!R:R)</f>
        <v>445.3</v>
      </c>
      <c r="J285" s="4">
        <f>LOOKUP($A285,Sheet1!S:S,Sheet1!T:T)</f>
        <v>8.6046700000000005</v>
      </c>
      <c r="K285" s="4">
        <f>LOOKUP($A285,Sheet1!U:U,Sheet1!V:V)</f>
        <v>4427.8195500000002</v>
      </c>
      <c r="L285" s="4">
        <f>LOOKUP($A285,Sheet1!Y:Y,Sheet1!Z:Z)</f>
        <v>107.83</v>
      </c>
      <c r="M285" s="4">
        <f>LOOKUP($A285,Sheet1!AA:AA,Sheet1!AB:AB)</f>
        <v>257.74</v>
      </c>
    </row>
    <row r="286" spans="1:13" x14ac:dyDescent="0.2">
      <c r="A286" s="2">
        <v>34120</v>
      </c>
      <c r="B286" s="4">
        <f>LOOKUP($A286,Sheet1!A:A,Sheet1!B:B)</f>
        <v>3.25</v>
      </c>
      <c r="C286" s="4">
        <f>LOOKUP($A286,Sheet1!C:C,Sheet1!D:D)</f>
        <v>3</v>
      </c>
      <c r="D286" s="4">
        <f>LOOKUP($A286,Sheet1!G:G,Sheet1!H:H)</f>
        <v>6.149</v>
      </c>
      <c r="E286" s="4">
        <f>LOOKUP($A286,Sheet1!I:I,Sheet1!J:J)</f>
        <v>328.73</v>
      </c>
      <c r="F286" s="4">
        <f>LOOKUP($A286,Sheet1!K:K,Sheet1!L:L)</f>
        <v>573.07000000000005</v>
      </c>
      <c r="G286" s="4">
        <f>LOOKUP($A286,Sheet1!M:M,Sheet1!N:N)</f>
        <v>450.19</v>
      </c>
      <c r="H286" s="4">
        <f>LOOKUP($A286,Sheet1!O:O,Sheet1!P:P)</f>
        <v>997.96753000000001</v>
      </c>
      <c r="I286" s="4">
        <f>LOOKUP($A286,Sheet1!Q:Q,Sheet1!R:R)</f>
        <v>455.35</v>
      </c>
      <c r="J286" s="4">
        <f>LOOKUP($A286,Sheet1!S:S,Sheet1!T:T)</f>
        <v>8.8493200000000005</v>
      </c>
      <c r="K286" s="4">
        <f>LOOKUP($A286,Sheet1!U:U,Sheet1!V:V)</f>
        <v>4436.3211099999999</v>
      </c>
      <c r="L286" s="4">
        <f>LOOKUP($A286,Sheet1!Y:Y,Sheet1!Z:Z)</f>
        <v>111.13</v>
      </c>
      <c r="M286" s="4">
        <f>LOOKUP($A286,Sheet1!AA:AA,Sheet1!AB:AB)</f>
        <v>272.18</v>
      </c>
    </row>
    <row r="287" spans="1:13" x14ac:dyDescent="0.2">
      <c r="A287" s="2">
        <v>34150</v>
      </c>
      <c r="B287" s="4">
        <f>LOOKUP($A287,Sheet1!A:A,Sheet1!B:B)</f>
        <v>3.1875</v>
      </c>
      <c r="C287" s="4">
        <f>LOOKUP($A287,Sheet1!C:C,Sheet1!D:D)</f>
        <v>3.04</v>
      </c>
      <c r="D287" s="4">
        <f>LOOKUP($A287,Sheet1!G:G,Sheet1!H:H)</f>
        <v>5.7759999999999998</v>
      </c>
      <c r="E287" s="4">
        <f>LOOKUP($A287,Sheet1!I:I,Sheet1!J:J)</f>
        <v>335.63</v>
      </c>
      <c r="F287" s="4">
        <f>LOOKUP($A287,Sheet1!K:K,Sheet1!L:L)</f>
        <v>567.29</v>
      </c>
      <c r="G287" s="4">
        <f>LOOKUP($A287,Sheet1!M:M,Sheet1!N:N)</f>
        <v>450.53</v>
      </c>
      <c r="H287" s="4">
        <f>LOOKUP($A287,Sheet1!O:O,Sheet1!P:P)</f>
        <v>986.52574000000004</v>
      </c>
      <c r="I287" s="4">
        <f>LOOKUP($A287,Sheet1!Q:Q,Sheet1!R:R)</f>
        <v>455.45</v>
      </c>
      <c r="J287" s="4">
        <f>LOOKUP($A287,Sheet1!S:S,Sheet1!T:T)</f>
        <v>8.5831800000000005</v>
      </c>
      <c r="K287" s="4">
        <f>LOOKUP($A287,Sheet1!U:U,Sheet1!V:V)</f>
        <v>4324.4799999999996</v>
      </c>
      <c r="L287" s="4">
        <f>LOOKUP($A287,Sheet1!Y:Y,Sheet1!Z:Z)</f>
        <v>109.33</v>
      </c>
      <c r="M287" s="4">
        <f>LOOKUP($A287,Sheet1!AA:AA,Sheet1!AB:AB)</f>
        <v>264.64999999999998</v>
      </c>
    </row>
    <row r="288" spans="1:13" x14ac:dyDescent="0.2">
      <c r="A288" s="2">
        <v>34181</v>
      </c>
      <c r="B288" s="4">
        <f>LOOKUP($A288,Sheet1!A:A,Sheet1!B:B)</f>
        <v>3.1875</v>
      </c>
      <c r="C288" s="4">
        <f>LOOKUP($A288,Sheet1!C:C,Sheet1!D:D)</f>
        <v>3.06</v>
      </c>
      <c r="D288" s="4">
        <f>LOOKUP($A288,Sheet1!G:G,Sheet1!H:H)</f>
        <v>5.8070000000000004</v>
      </c>
      <c r="E288" s="4">
        <f>LOOKUP($A288,Sheet1!I:I,Sheet1!J:J)</f>
        <v>338.87</v>
      </c>
      <c r="F288" s="4">
        <f>LOOKUP($A288,Sheet1!K:K,Sheet1!L:L)</f>
        <v>578.02</v>
      </c>
      <c r="G288" s="4">
        <f>LOOKUP($A288,Sheet1!M:M,Sheet1!N:N)</f>
        <v>448.13</v>
      </c>
      <c r="H288" s="4">
        <f>LOOKUP($A288,Sheet1!O:O,Sheet1!P:P)</f>
        <v>996.03015000000005</v>
      </c>
      <c r="I288" s="4">
        <f>LOOKUP($A288,Sheet1!Q:Q,Sheet1!R:R)</f>
        <v>453.75</v>
      </c>
      <c r="J288" s="4">
        <f>LOOKUP($A288,Sheet1!S:S,Sheet1!T:T)</f>
        <v>9.2203300000000006</v>
      </c>
      <c r="K288" s="4">
        <f>LOOKUP($A288,Sheet1!U:U,Sheet1!V:V)</f>
        <v>4338.5362500000001</v>
      </c>
      <c r="L288" s="4">
        <f>LOOKUP($A288,Sheet1!Y:Y,Sheet1!Z:Z)</f>
        <v>115.35</v>
      </c>
      <c r="M288" s="4">
        <f>LOOKUP($A288,Sheet1!AA:AA,Sheet1!AB:AB)</f>
        <v>265.8</v>
      </c>
    </row>
    <row r="289" spans="1:13" x14ac:dyDescent="0.2">
      <c r="A289" s="2">
        <v>34212</v>
      </c>
      <c r="B289" s="4">
        <f>LOOKUP($A289,Sheet1!A:A,Sheet1!B:B)</f>
        <v>3.1875</v>
      </c>
      <c r="C289" s="4">
        <f>LOOKUP($A289,Sheet1!C:C,Sheet1!D:D)</f>
        <v>3.03</v>
      </c>
      <c r="D289" s="4">
        <f>LOOKUP($A289,Sheet1!G:G,Sheet1!H:H)</f>
        <v>5.4480000000000004</v>
      </c>
      <c r="E289" s="4">
        <f>LOOKUP($A289,Sheet1!I:I,Sheet1!J:J)</f>
        <v>341.73</v>
      </c>
      <c r="F289" s="4">
        <f>LOOKUP($A289,Sheet1!K:K,Sheet1!L:L)</f>
        <v>603.55999999999995</v>
      </c>
      <c r="G289" s="4">
        <f>LOOKUP($A289,Sheet1!M:M,Sheet1!N:N)</f>
        <v>463.56</v>
      </c>
      <c r="H289" s="4">
        <f>LOOKUP($A289,Sheet1!O:O,Sheet1!P:P)</f>
        <v>1064.3625500000001</v>
      </c>
      <c r="I289" s="4">
        <f>LOOKUP($A289,Sheet1!Q:Q,Sheet1!R:R)</f>
        <v>468.34</v>
      </c>
      <c r="J289" s="4">
        <f>LOOKUP($A289,Sheet1!S:S,Sheet1!T:T)</f>
        <v>9.4574800000000003</v>
      </c>
      <c r="K289" s="4">
        <f>LOOKUP($A289,Sheet1!U:U,Sheet1!V:V)</f>
        <v>4626.75</v>
      </c>
      <c r="L289" s="4">
        <f>LOOKUP($A289,Sheet1!Y:Y,Sheet1!Z:Z)</f>
        <v>118.69</v>
      </c>
      <c r="M289" s="4">
        <f>LOOKUP($A289,Sheet1!AA:AA,Sheet1!AB:AB)</f>
        <v>287.58</v>
      </c>
    </row>
    <row r="290" spans="1:13" x14ac:dyDescent="0.2">
      <c r="A290" s="2">
        <v>34242</v>
      </c>
      <c r="B290" s="4">
        <f>LOOKUP($A290,Sheet1!A:A,Sheet1!B:B)</f>
        <v>3.1875</v>
      </c>
      <c r="C290" s="4">
        <f>LOOKUP($A290,Sheet1!C:C,Sheet1!D:D)</f>
        <v>3.09</v>
      </c>
      <c r="D290" s="4">
        <f>LOOKUP($A290,Sheet1!G:G,Sheet1!H:H)</f>
        <v>5.3819999999999997</v>
      </c>
      <c r="E290" s="4">
        <f>LOOKUP($A290,Sheet1!I:I,Sheet1!J:J)</f>
        <v>342.61</v>
      </c>
      <c r="F290" s="4">
        <f>LOOKUP($A290,Sheet1!K:K,Sheet1!L:L)</f>
        <v>591.44000000000005</v>
      </c>
      <c r="G290" s="4">
        <f>LOOKUP($A290,Sheet1!M:M,Sheet1!N:N)</f>
        <v>458.93</v>
      </c>
      <c r="H290" s="4">
        <f>LOOKUP($A290,Sheet1!O:O,Sheet1!P:P)</f>
        <v>1095.9669100000001</v>
      </c>
      <c r="I290" s="4">
        <f>LOOKUP($A290,Sheet1!Q:Q,Sheet1!R:R)</f>
        <v>461.66</v>
      </c>
      <c r="J290" s="4">
        <f>LOOKUP($A290,Sheet1!S:S,Sheet1!T:T)</f>
        <v>8.9620300000000004</v>
      </c>
      <c r="K290" s="4">
        <f>LOOKUP($A290,Sheet1!U:U,Sheet1!V:V)</f>
        <v>4544.1000000000004</v>
      </c>
      <c r="L290" s="4">
        <f>LOOKUP($A290,Sheet1!Y:Y,Sheet1!Z:Z)</f>
        <v>114.33</v>
      </c>
      <c r="M290" s="4">
        <f>LOOKUP($A290,Sheet1!AA:AA,Sheet1!AB:AB)</f>
        <v>298.13</v>
      </c>
    </row>
    <row r="291" spans="1:13" x14ac:dyDescent="0.2">
      <c r="A291" s="2">
        <v>34273</v>
      </c>
      <c r="B291" s="4">
        <f>LOOKUP($A291,Sheet1!A:A,Sheet1!B:B)</f>
        <v>3.1875</v>
      </c>
      <c r="C291" s="4">
        <f>LOOKUP($A291,Sheet1!C:C,Sheet1!D:D)</f>
        <v>2.99</v>
      </c>
      <c r="D291" s="4">
        <f>LOOKUP($A291,Sheet1!G:G,Sheet1!H:H)</f>
        <v>5.4269999999999996</v>
      </c>
      <c r="E291" s="4">
        <f>LOOKUP($A291,Sheet1!I:I,Sheet1!J:J)</f>
        <v>349.55</v>
      </c>
      <c r="F291" s="4">
        <f>LOOKUP($A291,Sheet1!K:K,Sheet1!L:L)</f>
        <v>606.77</v>
      </c>
      <c r="G291" s="4">
        <f>LOOKUP($A291,Sheet1!M:M,Sheet1!N:N)</f>
        <v>467.83</v>
      </c>
      <c r="H291" s="4">
        <f>LOOKUP($A291,Sheet1!O:O,Sheet1!P:P)</f>
        <v>1141.7018399999999</v>
      </c>
      <c r="I291" s="4">
        <f>LOOKUP($A291,Sheet1!Q:Q,Sheet1!R:R)</f>
        <v>470.63</v>
      </c>
      <c r="J291" s="4">
        <f>LOOKUP($A291,Sheet1!S:S,Sheet1!T:T)</f>
        <v>8.9368700000000008</v>
      </c>
      <c r="K291" s="4">
        <f>LOOKUP($A291,Sheet1!U:U,Sheet1!V:V)</f>
        <v>4693.08</v>
      </c>
      <c r="L291" s="4">
        <f>LOOKUP($A291,Sheet1!Y:Y,Sheet1!Z:Z)</f>
        <v>116.91</v>
      </c>
      <c r="M291" s="4">
        <f>LOOKUP($A291,Sheet1!AA:AA,Sheet1!AB:AB)</f>
        <v>352.64</v>
      </c>
    </row>
    <row r="292" spans="1:13" x14ac:dyDescent="0.2">
      <c r="A292" s="2">
        <v>34303</v>
      </c>
      <c r="B292" s="4">
        <f>LOOKUP($A292,Sheet1!A:A,Sheet1!B:B)</f>
        <v>3.5625</v>
      </c>
      <c r="C292" s="4">
        <f>LOOKUP($A292,Sheet1!C:C,Sheet1!D:D)</f>
        <v>3.02</v>
      </c>
      <c r="D292" s="4">
        <f>LOOKUP($A292,Sheet1!G:G,Sheet1!H:H)</f>
        <v>5.819</v>
      </c>
      <c r="E292" s="4">
        <f>LOOKUP($A292,Sheet1!I:I,Sheet1!J:J)</f>
        <v>351.23</v>
      </c>
      <c r="F292" s="4">
        <f>LOOKUP($A292,Sheet1!K:K,Sheet1!L:L)</f>
        <v>571.49</v>
      </c>
      <c r="G292" s="4">
        <f>LOOKUP($A292,Sheet1!M:M,Sheet1!N:N)</f>
        <v>461.79</v>
      </c>
      <c r="H292" s="4">
        <f>LOOKUP($A292,Sheet1!O:O,Sheet1!P:P)</f>
        <v>1159.8599099999999</v>
      </c>
      <c r="I292" s="4">
        <f>LOOKUP($A292,Sheet1!Q:Q,Sheet1!R:R)</f>
        <v>465.97</v>
      </c>
      <c r="J292" s="4">
        <f>LOOKUP($A292,Sheet1!S:S,Sheet1!T:T)</f>
        <v>7.4666300000000003</v>
      </c>
      <c r="K292" s="4">
        <f>LOOKUP($A292,Sheet1!U:U,Sheet1!V:V)</f>
        <v>4705.3798699999998</v>
      </c>
      <c r="L292" s="4">
        <f>LOOKUP($A292,Sheet1!Y:Y,Sheet1!Z:Z)</f>
        <v>100.62</v>
      </c>
      <c r="M292" s="4">
        <f>LOOKUP($A292,Sheet1!AA:AA,Sheet1!AB:AB)</f>
        <v>349.75</v>
      </c>
    </row>
    <row r="293" spans="1:13" x14ac:dyDescent="0.2">
      <c r="A293" s="2">
        <v>34334</v>
      </c>
      <c r="B293" s="4">
        <f>LOOKUP($A293,Sheet1!A:A,Sheet1!B:B)</f>
        <v>3.25</v>
      </c>
      <c r="C293" s="4">
        <f>LOOKUP($A293,Sheet1!C:C,Sheet1!D:D)</f>
        <v>2.96</v>
      </c>
      <c r="D293" s="4">
        <f>LOOKUP($A293,Sheet1!G:G,Sheet1!H:H)</f>
        <v>5.7940000000000005</v>
      </c>
      <c r="E293" s="4">
        <f>LOOKUP($A293,Sheet1!I:I,Sheet1!J:J)</f>
        <v>355.6</v>
      </c>
      <c r="F293" s="4">
        <f>LOOKUP($A293,Sheet1!K:K,Sheet1!L:L)</f>
        <v>598.5</v>
      </c>
      <c r="G293" s="4">
        <f>LOOKUP($A293,Sheet1!M:M,Sheet1!N:N)</f>
        <v>466.45</v>
      </c>
      <c r="H293" s="4">
        <f>LOOKUP($A293,Sheet1!O:O,Sheet1!P:P)</f>
        <v>1259.41606</v>
      </c>
      <c r="I293" s="4">
        <f>LOOKUP($A293,Sheet1!Q:Q,Sheet1!R:R)</f>
        <v>471.5</v>
      </c>
      <c r="J293" s="4">
        <f>LOOKUP($A293,Sheet1!S:S,Sheet1!T:T)</f>
        <v>7.6852799999999997</v>
      </c>
      <c r="K293" s="4">
        <f>LOOKUP($A293,Sheet1!U:U,Sheet1!V:V)</f>
        <v>5050.6858599999996</v>
      </c>
      <c r="L293" s="4">
        <f>LOOKUP($A293,Sheet1!Y:Y,Sheet1!Z:Z)</f>
        <v>108.25</v>
      </c>
      <c r="M293" s="4">
        <f>LOOKUP($A293,Sheet1!AA:AA,Sheet1!AB:AB)</f>
        <v>434.34</v>
      </c>
    </row>
    <row r="294" spans="1:13" x14ac:dyDescent="0.2">
      <c r="A294" s="2">
        <v>34365</v>
      </c>
      <c r="B294" s="4">
        <f>LOOKUP($A294,Sheet1!A:A,Sheet1!B:B)</f>
        <v>3.125</v>
      </c>
      <c r="C294" s="4">
        <f>LOOKUP($A294,Sheet1!C:C,Sheet1!D:D)</f>
        <v>3.05</v>
      </c>
      <c r="D294" s="4">
        <f>LOOKUP($A294,Sheet1!G:G,Sheet1!H:H)</f>
        <v>5.6420000000000003</v>
      </c>
      <c r="E294" s="4">
        <f>LOOKUP($A294,Sheet1!I:I,Sheet1!J:J)</f>
        <v>363.32</v>
      </c>
      <c r="F294" s="4">
        <f>LOOKUP($A294,Sheet1!K:K,Sheet1!L:L)</f>
        <v>637.01</v>
      </c>
      <c r="G294" s="4">
        <f>LOOKUP($A294,Sheet1!M:M,Sheet1!N:N)</f>
        <v>481.61</v>
      </c>
      <c r="H294" s="4">
        <f>LOOKUP($A294,Sheet1!O:O,Sheet1!P:P)</f>
        <v>1377.9997100000001</v>
      </c>
      <c r="I294" s="4">
        <f>LOOKUP($A294,Sheet1!Q:Q,Sheet1!R:R)</f>
        <v>488.36</v>
      </c>
      <c r="J294" s="4">
        <f>LOOKUP($A294,Sheet1!S:S,Sheet1!T:T)</f>
        <v>8.9835799999999999</v>
      </c>
      <c r="K294" s="4">
        <f>LOOKUP($A294,Sheet1!U:U,Sheet1!V:V)</f>
        <v>5261.79349</v>
      </c>
      <c r="L294" s="4">
        <f>LOOKUP($A294,Sheet1!Y:Y,Sheet1!Z:Z)</f>
        <v>119.63</v>
      </c>
      <c r="M294" s="4">
        <f>LOOKUP($A294,Sheet1!AA:AA,Sheet1!AB:AB)</f>
        <v>404.28</v>
      </c>
    </row>
    <row r="295" spans="1:13" x14ac:dyDescent="0.2">
      <c r="A295" s="2">
        <v>34393</v>
      </c>
      <c r="B295" s="4">
        <f>LOOKUP($A295,Sheet1!A:A,Sheet1!B:B)</f>
        <v>3.5625</v>
      </c>
      <c r="C295" s="4">
        <f>LOOKUP($A295,Sheet1!C:C,Sheet1!D:D)</f>
        <v>3.25</v>
      </c>
      <c r="D295" s="4">
        <f>LOOKUP($A295,Sheet1!G:G,Sheet1!H:H)</f>
        <v>6.1289999999999996</v>
      </c>
      <c r="E295" s="4">
        <f>LOOKUP($A295,Sheet1!I:I,Sheet1!J:J)</f>
        <v>362.36</v>
      </c>
      <c r="F295" s="4">
        <f>LOOKUP($A295,Sheet1!K:K,Sheet1!L:L)</f>
        <v>627.79</v>
      </c>
      <c r="G295" s="4">
        <f>LOOKUP($A295,Sheet1!M:M,Sheet1!N:N)</f>
        <v>467.14</v>
      </c>
      <c r="H295" s="4">
        <f>LOOKUP($A295,Sheet1!O:O,Sheet1!P:P)</f>
        <v>1297.05573</v>
      </c>
      <c r="I295" s="4">
        <f>LOOKUP($A295,Sheet1!Q:Q,Sheet1!R:R)</f>
        <v>472.96</v>
      </c>
      <c r="J295" s="4">
        <f>LOOKUP($A295,Sheet1!S:S,Sheet1!T:T)</f>
        <v>9.3139099999999999</v>
      </c>
      <c r="K295" s="4">
        <f>LOOKUP($A295,Sheet1!U:U,Sheet1!V:V)</f>
        <v>4943.8927000000003</v>
      </c>
      <c r="L295" s="4">
        <f>LOOKUP($A295,Sheet1!Y:Y,Sheet1!Z:Z)</f>
        <v>122.69</v>
      </c>
      <c r="M295" s="4">
        <f>LOOKUP($A295,Sheet1!AA:AA,Sheet1!AB:AB)</f>
        <v>386.48</v>
      </c>
    </row>
    <row r="296" spans="1:13" x14ac:dyDescent="0.2">
      <c r="A296" s="2">
        <v>34424</v>
      </c>
      <c r="B296" s="4">
        <f>LOOKUP($A296,Sheet1!A:A,Sheet1!B:B)</f>
        <v>3.6875</v>
      </c>
      <c r="C296" s="4">
        <f>LOOKUP($A296,Sheet1!C:C,Sheet1!D:D)</f>
        <v>3.34</v>
      </c>
      <c r="D296" s="4">
        <f>LOOKUP($A296,Sheet1!G:G,Sheet1!H:H)</f>
        <v>6.7379999999999995</v>
      </c>
      <c r="E296" s="4">
        <f>LOOKUP($A296,Sheet1!I:I,Sheet1!J:J)</f>
        <v>348.68</v>
      </c>
      <c r="F296" s="4">
        <f>LOOKUP($A296,Sheet1!K:K,Sheet1!L:L)</f>
        <v>599.74</v>
      </c>
      <c r="G296" s="4">
        <f>LOOKUP($A296,Sheet1!M:M,Sheet1!N:N)</f>
        <v>445.77</v>
      </c>
      <c r="H296" s="4">
        <f>LOOKUP($A296,Sheet1!O:O,Sheet1!P:P)</f>
        <v>1277.26214</v>
      </c>
      <c r="I296" s="4">
        <f>LOOKUP($A296,Sheet1!Q:Q,Sheet1!R:R)</f>
        <v>451.43</v>
      </c>
      <c r="J296" s="4">
        <f>LOOKUP($A296,Sheet1!S:S,Sheet1!T:T)</f>
        <v>8.9407099999999993</v>
      </c>
      <c r="K296" s="4">
        <f>LOOKUP($A296,Sheet1!U:U,Sheet1!V:V)</f>
        <v>4580.2174599999998</v>
      </c>
      <c r="L296" s="4">
        <f>LOOKUP($A296,Sheet1!Y:Y,Sheet1!Z:Z)</f>
        <v>115.7</v>
      </c>
      <c r="M296" s="4">
        <f>LOOKUP($A296,Sheet1!AA:AA,Sheet1!AB:AB)</f>
        <v>344.15</v>
      </c>
    </row>
    <row r="297" spans="1:13" x14ac:dyDescent="0.2">
      <c r="A297" s="2">
        <v>34454</v>
      </c>
      <c r="B297" s="4">
        <f>LOOKUP($A297,Sheet1!A:A,Sheet1!B:B)</f>
        <v>4</v>
      </c>
      <c r="C297" s="4">
        <f>LOOKUP($A297,Sheet1!C:C,Sheet1!D:D)</f>
        <v>3.56</v>
      </c>
      <c r="D297" s="4">
        <f>LOOKUP($A297,Sheet1!G:G,Sheet1!H:H)</f>
        <v>7.0419999999999998</v>
      </c>
      <c r="E297" s="4">
        <f>LOOKUP($A297,Sheet1!I:I,Sheet1!J:J)</f>
        <v>346.29</v>
      </c>
      <c r="F297" s="4">
        <f>LOOKUP($A297,Sheet1!K:K,Sheet1!L:L)</f>
        <v>617.29999999999995</v>
      </c>
      <c r="G297" s="4">
        <f>LOOKUP($A297,Sheet1!M:M,Sheet1!N:N)</f>
        <v>450.91</v>
      </c>
      <c r="H297" s="4">
        <f>LOOKUP($A297,Sheet1!O:O,Sheet1!P:P)</f>
        <v>1269.06306</v>
      </c>
      <c r="I297" s="4">
        <f>LOOKUP($A297,Sheet1!Q:Q,Sheet1!R:R)</f>
        <v>456.14</v>
      </c>
      <c r="J297" s="4">
        <f>LOOKUP($A297,Sheet1!S:S,Sheet1!T:T)</f>
        <v>9.2973999999999997</v>
      </c>
      <c r="K297" s="4">
        <f>LOOKUP($A297,Sheet1!U:U,Sheet1!V:V)</f>
        <v>4745.7681199999997</v>
      </c>
      <c r="L297" s="4">
        <f>LOOKUP($A297,Sheet1!Y:Y,Sheet1!Z:Z)</f>
        <v>120.44</v>
      </c>
      <c r="M297" s="4">
        <f>LOOKUP($A297,Sheet1!AA:AA,Sheet1!AB:AB)</f>
        <v>356.57</v>
      </c>
    </row>
    <row r="298" spans="1:13" x14ac:dyDescent="0.2">
      <c r="A298" s="2">
        <v>34485</v>
      </c>
      <c r="B298" s="4">
        <f>LOOKUP($A298,Sheet1!A:A,Sheet1!B:B)</f>
        <v>4.375</v>
      </c>
      <c r="C298" s="4">
        <f>LOOKUP($A298,Sheet1!C:C,Sheet1!D:D)</f>
        <v>4.01</v>
      </c>
      <c r="D298" s="4">
        <f>LOOKUP($A298,Sheet1!G:G,Sheet1!H:H)</f>
        <v>7.1470000000000002</v>
      </c>
      <c r="E298" s="4">
        <f>LOOKUP($A298,Sheet1!I:I,Sheet1!J:J)</f>
        <v>346.47</v>
      </c>
      <c r="F298" s="4">
        <f>LOOKUP($A298,Sheet1!K:K,Sheet1!L:L)</f>
        <v>617.91</v>
      </c>
      <c r="G298" s="4">
        <f>LOOKUP($A298,Sheet1!M:M,Sheet1!N:N)</f>
        <v>456.5</v>
      </c>
      <c r="H298" s="4">
        <f>LOOKUP($A298,Sheet1!O:O,Sheet1!P:P)</f>
        <v>1276.23533</v>
      </c>
      <c r="I298" s="4">
        <f>LOOKUP($A298,Sheet1!Q:Q,Sheet1!R:R)</f>
        <v>462.58</v>
      </c>
      <c r="J298" s="4">
        <f>LOOKUP($A298,Sheet1!S:S,Sheet1!T:T)</f>
        <v>9.5053000000000001</v>
      </c>
      <c r="K298" s="4">
        <f>LOOKUP($A298,Sheet1!U:U,Sheet1!V:V)</f>
        <v>4489.3166499999998</v>
      </c>
      <c r="L298" s="4">
        <f>LOOKUP($A298,Sheet1!Y:Y,Sheet1!Z:Z)</f>
        <v>123.36</v>
      </c>
      <c r="M298" s="4">
        <f>LOOKUP($A298,Sheet1!AA:AA,Sheet1!AB:AB)</f>
        <v>369.59</v>
      </c>
    </row>
    <row r="299" spans="1:13" x14ac:dyDescent="0.2">
      <c r="A299" s="2">
        <v>34515</v>
      </c>
      <c r="B299" s="4">
        <f>LOOKUP($A299,Sheet1!A:A,Sheet1!B:B)</f>
        <v>4.5625</v>
      </c>
      <c r="C299" s="4">
        <f>LOOKUP($A299,Sheet1!C:C,Sheet1!D:D)</f>
        <v>4.25</v>
      </c>
      <c r="D299" s="4">
        <f>LOOKUP($A299,Sheet1!G:G,Sheet1!H:H)</f>
        <v>7.32</v>
      </c>
      <c r="E299" s="4">
        <f>LOOKUP($A299,Sheet1!I:I,Sheet1!J:J)</f>
        <v>347.54</v>
      </c>
      <c r="F299" s="4">
        <f>LOOKUP($A299,Sheet1!K:K,Sheet1!L:L)</f>
        <v>615.19000000000005</v>
      </c>
      <c r="G299" s="4">
        <f>LOOKUP($A299,Sheet1!M:M,Sheet1!N:N)</f>
        <v>444.27</v>
      </c>
      <c r="H299" s="4">
        <f>LOOKUP($A299,Sheet1!O:O,Sheet1!P:P)</f>
        <v>1296.60294</v>
      </c>
      <c r="I299" s="4">
        <f>LOOKUP($A299,Sheet1!Q:Q,Sheet1!R:R)</f>
        <v>447.57</v>
      </c>
      <c r="J299" s="4">
        <f>LOOKUP($A299,Sheet1!S:S,Sheet1!T:T)</f>
        <v>10.00211</v>
      </c>
      <c r="K299" s="4">
        <f>LOOKUP($A299,Sheet1!U:U,Sheet1!V:V)</f>
        <v>4508.1204799999996</v>
      </c>
      <c r="L299" s="4">
        <f>LOOKUP($A299,Sheet1!Y:Y,Sheet1!Z:Z)</f>
        <v>127.43</v>
      </c>
      <c r="M299" s="4">
        <f>LOOKUP($A299,Sheet1!AA:AA,Sheet1!AB:AB)</f>
        <v>356.58</v>
      </c>
    </row>
    <row r="300" spans="1:13" x14ac:dyDescent="0.2">
      <c r="A300" s="2">
        <v>34546</v>
      </c>
      <c r="B300" s="4">
        <f>LOOKUP($A300,Sheet1!A:A,Sheet1!B:B)</f>
        <v>4.5</v>
      </c>
      <c r="C300" s="4">
        <f>LOOKUP($A300,Sheet1!C:C,Sheet1!D:D)</f>
        <v>4.26</v>
      </c>
      <c r="D300" s="4">
        <f>LOOKUP($A300,Sheet1!G:G,Sheet1!H:H)</f>
        <v>7.1109999999999998</v>
      </c>
      <c r="E300" s="4">
        <f>LOOKUP($A300,Sheet1!I:I,Sheet1!J:J)</f>
        <v>350.49</v>
      </c>
      <c r="F300" s="4">
        <f>LOOKUP($A300,Sheet1!K:K,Sheet1!L:L)</f>
        <v>625.89</v>
      </c>
      <c r="G300" s="4">
        <f>LOOKUP($A300,Sheet1!M:M,Sheet1!N:N)</f>
        <v>458.26</v>
      </c>
      <c r="H300" s="4">
        <f>LOOKUP($A300,Sheet1!O:O,Sheet1!P:P)</f>
        <v>1275.9925000000001</v>
      </c>
      <c r="I300" s="4">
        <f>LOOKUP($A300,Sheet1!Q:Q,Sheet1!R:R)</f>
        <v>462</v>
      </c>
      <c r="J300" s="4">
        <f>LOOKUP($A300,Sheet1!S:S,Sheet1!T:T)</f>
        <v>9.6206700000000005</v>
      </c>
      <c r="K300" s="4">
        <f>LOOKUP($A300,Sheet1!U:U,Sheet1!V:V)</f>
        <v>4759.5345500000003</v>
      </c>
      <c r="L300" s="4">
        <f>LOOKUP($A300,Sheet1!Y:Y,Sheet1!Z:Z)</f>
        <v>124.75</v>
      </c>
      <c r="M300" s="4">
        <f>LOOKUP($A300,Sheet1!AA:AA,Sheet1!AB:AB)</f>
        <v>374.65</v>
      </c>
    </row>
    <row r="301" spans="1:13" x14ac:dyDescent="0.2">
      <c r="A301" s="2">
        <v>34577</v>
      </c>
      <c r="B301" s="4">
        <f>LOOKUP($A301,Sheet1!A:A,Sheet1!B:B)</f>
        <v>4.875</v>
      </c>
      <c r="C301" s="4">
        <f>LOOKUP($A301,Sheet1!C:C,Sheet1!D:D)</f>
        <v>4.47</v>
      </c>
      <c r="D301" s="4">
        <f>LOOKUP($A301,Sheet1!G:G,Sheet1!H:H)</f>
        <v>7.173</v>
      </c>
      <c r="E301" s="4">
        <f>LOOKUP($A301,Sheet1!I:I,Sheet1!J:J)</f>
        <v>352.97</v>
      </c>
      <c r="F301" s="4">
        <f>LOOKUP($A301,Sheet1!K:K,Sheet1!L:L)</f>
        <v>643.74</v>
      </c>
      <c r="G301" s="4">
        <f>LOOKUP($A301,Sheet1!M:M,Sheet1!N:N)</f>
        <v>475.49</v>
      </c>
      <c r="H301" s="4">
        <f>LOOKUP($A301,Sheet1!O:O,Sheet1!P:P)</f>
        <v>1312.03458</v>
      </c>
      <c r="I301" s="4">
        <f>LOOKUP($A301,Sheet1!Q:Q,Sheet1!R:R)</f>
        <v>479.63</v>
      </c>
      <c r="J301" s="4">
        <f>LOOKUP($A301,Sheet1!S:S,Sheet1!T:T)</f>
        <v>9.6912599999999998</v>
      </c>
      <c r="K301" s="4">
        <f>LOOKUP($A301,Sheet1!U:U,Sheet1!V:V)</f>
        <v>4987.4942700000001</v>
      </c>
      <c r="L301" s="4">
        <f>LOOKUP($A301,Sheet1!Y:Y,Sheet1!Z:Z)</f>
        <v>127.25</v>
      </c>
      <c r="M301" s="4">
        <f>LOOKUP($A301,Sheet1!AA:AA,Sheet1!AB:AB)</f>
        <v>403.99</v>
      </c>
    </row>
    <row r="302" spans="1:13" x14ac:dyDescent="0.2">
      <c r="A302" s="2">
        <v>34607</v>
      </c>
      <c r="B302" s="4">
        <f>LOOKUP($A302,Sheet1!A:A,Sheet1!B:B)</f>
        <v>5.0625</v>
      </c>
      <c r="C302" s="4">
        <f>LOOKUP($A302,Sheet1!C:C,Sheet1!D:D)</f>
        <v>4.7300000000000004</v>
      </c>
      <c r="D302" s="4">
        <f>LOOKUP($A302,Sheet1!G:G,Sheet1!H:H)</f>
        <v>7.6029999999999998</v>
      </c>
      <c r="E302" s="4">
        <f>LOOKUP($A302,Sheet1!I:I,Sheet1!J:J)</f>
        <v>352.99</v>
      </c>
      <c r="F302" s="4">
        <f>LOOKUP($A302,Sheet1!K:K,Sheet1!L:L)</f>
        <v>625.80999999999995</v>
      </c>
      <c r="G302" s="4">
        <f>LOOKUP($A302,Sheet1!M:M,Sheet1!N:N)</f>
        <v>462.69</v>
      </c>
      <c r="H302" s="4">
        <f>LOOKUP($A302,Sheet1!O:O,Sheet1!P:P)</f>
        <v>1307.48739</v>
      </c>
      <c r="I302" s="4">
        <f>LOOKUP($A302,Sheet1!Q:Q,Sheet1!R:R)</f>
        <v>469.69</v>
      </c>
      <c r="J302" s="4">
        <f>LOOKUP($A302,Sheet1!S:S,Sheet1!T:T)</f>
        <v>9.4184599999999996</v>
      </c>
      <c r="K302" s="4">
        <f>LOOKUP($A302,Sheet1!U:U,Sheet1!V:V)</f>
        <v>4773.9883300000001</v>
      </c>
      <c r="L302" s="4">
        <f>LOOKUP($A302,Sheet1!Y:Y,Sheet1!Z:Z)</f>
        <v>124.16</v>
      </c>
      <c r="M302" s="4">
        <f>LOOKUP($A302,Sheet1!AA:AA,Sheet1!AB:AB)</f>
        <v>395.55</v>
      </c>
    </row>
    <row r="303" spans="1:13" x14ac:dyDescent="0.2">
      <c r="A303" s="2">
        <v>34638</v>
      </c>
      <c r="B303" s="4">
        <f>LOOKUP($A303,Sheet1!A:A,Sheet1!B:B)</f>
        <v>5.0625</v>
      </c>
      <c r="C303" s="4">
        <f>LOOKUP($A303,Sheet1!C:C,Sheet1!D:D)</f>
        <v>4.76</v>
      </c>
      <c r="D303" s="4">
        <f>LOOKUP($A303,Sheet1!G:G,Sheet1!H:H)</f>
        <v>7.8070000000000004</v>
      </c>
      <c r="E303" s="4">
        <f>LOOKUP($A303,Sheet1!I:I,Sheet1!J:J)</f>
        <v>353.83</v>
      </c>
      <c r="F303" s="4">
        <f>LOOKUP($A303,Sheet1!K:K,Sheet1!L:L)</f>
        <v>642.57000000000005</v>
      </c>
      <c r="G303" s="4">
        <f>LOOKUP($A303,Sheet1!M:M,Sheet1!N:N)</f>
        <v>472.35</v>
      </c>
      <c r="H303" s="4">
        <f>LOOKUP($A303,Sheet1!O:O,Sheet1!P:P)</f>
        <v>1319.8998300000001</v>
      </c>
      <c r="I303" s="4">
        <f>LOOKUP($A303,Sheet1!Q:Q,Sheet1!R:R)</f>
        <v>478.46</v>
      </c>
      <c r="J303" s="4">
        <f>LOOKUP($A303,Sheet1!S:S,Sheet1!T:T)</f>
        <v>9.6865600000000001</v>
      </c>
      <c r="K303" s="4">
        <f>LOOKUP($A303,Sheet1!U:U,Sheet1!V:V)</f>
        <v>5050.3105400000004</v>
      </c>
      <c r="L303" s="4">
        <f>LOOKUP($A303,Sheet1!Y:Y,Sheet1!Z:Z)</f>
        <v>127.17</v>
      </c>
      <c r="M303" s="4">
        <f>LOOKUP($A303,Sheet1!AA:AA,Sheet1!AB:AB)</f>
        <v>401.09</v>
      </c>
    </row>
    <row r="304" spans="1:13" x14ac:dyDescent="0.2">
      <c r="A304" s="2">
        <v>34668</v>
      </c>
      <c r="B304" s="4">
        <f>LOOKUP($A304,Sheet1!A:A,Sheet1!B:B)</f>
        <v>6.0625</v>
      </c>
      <c r="C304" s="4">
        <f>LOOKUP($A304,Sheet1!C:C,Sheet1!D:D)</f>
        <v>5.29</v>
      </c>
      <c r="D304" s="4">
        <f>LOOKUP($A304,Sheet1!G:G,Sheet1!H:H)</f>
        <v>7.9059999999999997</v>
      </c>
      <c r="E304" s="4">
        <f>LOOKUP($A304,Sheet1!I:I,Sheet1!J:J)</f>
        <v>349.37</v>
      </c>
      <c r="F304" s="4">
        <f>LOOKUP($A304,Sheet1!K:K,Sheet1!L:L)</f>
        <v>613.67999999999995</v>
      </c>
      <c r="G304" s="4">
        <f>LOOKUP($A304,Sheet1!M:M,Sheet1!N:N)</f>
        <v>453.69</v>
      </c>
      <c r="H304" s="4">
        <f>LOOKUP($A304,Sheet1!O:O,Sheet1!P:P)</f>
        <v>1289.3609300000001</v>
      </c>
      <c r="I304" s="4">
        <f>LOOKUP($A304,Sheet1!Q:Q,Sheet1!R:R)</f>
        <v>460.52</v>
      </c>
      <c r="J304" s="4">
        <f>LOOKUP($A304,Sheet1!S:S,Sheet1!T:T)</f>
        <v>9.2047500000000007</v>
      </c>
      <c r="K304" s="4">
        <f>LOOKUP($A304,Sheet1!U:U,Sheet1!V:V)</f>
        <v>4830.0943500000003</v>
      </c>
      <c r="L304" s="4">
        <f>LOOKUP($A304,Sheet1!Y:Y,Sheet1!Z:Z)</f>
        <v>119.7</v>
      </c>
      <c r="M304" s="4">
        <f>LOOKUP($A304,Sheet1!AA:AA,Sheet1!AB:AB)</f>
        <v>365.17</v>
      </c>
    </row>
    <row r="305" spans="1:13" x14ac:dyDescent="0.2">
      <c r="A305" s="2">
        <v>34699</v>
      </c>
      <c r="B305" s="4">
        <f>LOOKUP($A305,Sheet1!A:A,Sheet1!B:B)</f>
        <v>6</v>
      </c>
      <c r="C305" s="4">
        <f>LOOKUP($A305,Sheet1!C:C,Sheet1!D:D)</f>
        <v>5.45</v>
      </c>
      <c r="D305" s="4">
        <f>LOOKUP($A305,Sheet1!G:G,Sheet1!H:H)</f>
        <v>7.8220000000000001</v>
      </c>
      <c r="E305" s="4">
        <f>LOOKUP($A305,Sheet1!I:I,Sheet1!J:J)</f>
        <v>351.94</v>
      </c>
      <c r="F305" s="4">
        <f>LOOKUP($A305,Sheet1!K:K,Sheet1!L:L)</f>
        <v>618.59</v>
      </c>
      <c r="G305" s="4">
        <f>LOOKUP($A305,Sheet1!M:M,Sheet1!N:N)</f>
        <v>459.27</v>
      </c>
      <c r="H305" s="4">
        <f>LOOKUP($A305,Sheet1!O:O,Sheet1!P:P)</f>
        <v>1317.90272</v>
      </c>
      <c r="I305" s="4">
        <f>LOOKUP($A305,Sheet1!Q:Q,Sheet1!R:R)</f>
        <v>466.32</v>
      </c>
      <c r="J305" s="4">
        <f>LOOKUP($A305,Sheet1!S:S,Sheet1!T:T)</f>
        <v>9.3159899999999993</v>
      </c>
      <c r="K305" s="4">
        <f>LOOKUP($A305,Sheet1!U:U,Sheet1!V:V)</f>
        <v>4796.8944000000001</v>
      </c>
      <c r="L305" s="4">
        <f>LOOKUP($A305,Sheet1!Y:Y,Sheet1!Z:Z)</f>
        <v>120.05</v>
      </c>
      <c r="M305" s="4">
        <f>LOOKUP($A305,Sheet1!AA:AA,Sheet1!AB:AB)</f>
        <v>354.5</v>
      </c>
    </row>
    <row r="306" spans="1:13" x14ac:dyDescent="0.2">
      <c r="A306" s="2">
        <v>34730</v>
      </c>
      <c r="B306" s="4">
        <f>LOOKUP($A306,Sheet1!A:A,Sheet1!B:B)</f>
        <v>6.09375</v>
      </c>
      <c r="C306" s="4">
        <f>LOOKUP($A306,Sheet1!C:C,Sheet1!D:D)</f>
        <v>5.53</v>
      </c>
      <c r="D306" s="4">
        <f>LOOKUP($A306,Sheet1!G:G,Sheet1!H:H)</f>
        <v>7.5809999999999995</v>
      </c>
      <c r="E306" s="4">
        <f>LOOKUP($A306,Sheet1!I:I,Sheet1!J:J)</f>
        <v>356.71</v>
      </c>
      <c r="F306" s="4">
        <f>LOOKUP($A306,Sheet1!K:K,Sheet1!L:L)</f>
        <v>608.26</v>
      </c>
      <c r="G306" s="4">
        <f>LOOKUP($A306,Sheet1!M:M,Sheet1!N:N)</f>
        <v>470.42</v>
      </c>
      <c r="H306" s="4">
        <f>LOOKUP($A306,Sheet1!O:O,Sheet1!P:P)</f>
        <v>1293.53737</v>
      </c>
      <c r="I306" s="4">
        <f>LOOKUP($A306,Sheet1!Q:Q,Sheet1!R:R)</f>
        <v>476.05</v>
      </c>
      <c r="J306" s="4">
        <f>LOOKUP($A306,Sheet1!S:S,Sheet1!T:T)</f>
        <v>8.7073199999999993</v>
      </c>
      <c r="K306" s="4">
        <f>LOOKUP($A306,Sheet1!U:U,Sheet1!V:V)</f>
        <v>4732.7113499999996</v>
      </c>
      <c r="L306" s="4">
        <f>LOOKUP($A306,Sheet1!Y:Y,Sheet1!Z:Z)</f>
        <v>111.94</v>
      </c>
      <c r="M306" s="4">
        <f>LOOKUP($A306,Sheet1!AA:AA,Sheet1!AB:AB)</f>
        <v>317.69</v>
      </c>
    </row>
    <row r="307" spans="1:13" x14ac:dyDescent="0.2">
      <c r="A307" s="2">
        <v>34758</v>
      </c>
      <c r="B307" s="4">
        <f>LOOKUP($A307,Sheet1!A:A,Sheet1!B:B)</f>
        <v>6.125</v>
      </c>
      <c r="C307" s="4">
        <f>LOOKUP($A307,Sheet1!C:C,Sheet1!D:D)</f>
        <v>5.92</v>
      </c>
      <c r="D307" s="4">
        <f>LOOKUP($A307,Sheet1!G:G,Sheet1!H:H)</f>
        <v>7.2009999999999996</v>
      </c>
      <c r="E307" s="4">
        <f>LOOKUP($A307,Sheet1!I:I,Sheet1!J:J)</f>
        <v>368.94</v>
      </c>
      <c r="F307" s="4">
        <f>LOOKUP($A307,Sheet1!K:K,Sheet1!L:L)</f>
        <v>616.07000000000005</v>
      </c>
      <c r="G307" s="4">
        <f>LOOKUP($A307,Sheet1!M:M,Sheet1!N:N)</f>
        <v>487.39</v>
      </c>
      <c r="H307" s="4">
        <f>LOOKUP($A307,Sheet1!O:O,Sheet1!P:P)</f>
        <v>1378.1812500000001</v>
      </c>
      <c r="I307" s="4">
        <f>LOOKUP($A307,Sheet1!Q:Q,Sheet1!R:R)</f>
        <v>494.2</v>
      </c>
      <c r="J307" s="4">
        <f>LOOKUP($A307,Sheet1!S:S,Sheet1!T:T)</f>
        <v>8.3376900000000003</v>
      </c>
      <c r="K307" s="4">
        <f>LOOKUP($A307,Sheet1!U:U,Sheet1!V:V)</f>
        <v>4766.1294200000002</v>
      </c>
      <c r="L307" s="4">
        <f>LOOKUP($A307,Sheet1!Y:Y,Sheet1!Z:Z)</f>
        <v>109.21</v>
      </c>
      <c r="M307" s="4">
        <f>LOOKUP($A307,Sheet1!AA:AA,Sheet1!AB:AB)</f>
        <v>343.84</v>
      </c>
    </row>
    <row r="308" spans="1:13" x14ac:dyDescent="0.2">
      <c r="A308" s="2">
        <v>34789</v>
      </c>
      <c r="B308" s="4">
        <f>LOOKUP($A308,Sheet1!A:A,Sheet1!B:B)</f>
        <v>6.125</v>
      </c>
      <c r="C308" s="4">
        <f>LOOKUP($A308,Sheet1!C:C,Sheet1!D:D)</f>
        <v>5.98</v>
      </c>
      <c r="D308" s="4">
        <f>LOOKUP($A308,Sheet1!G:G,Sheet1!H:H)</f>
        <v>7.1959999999999997</v>
      </c>
      <c r="E308" s="4">
        <f>LOOKUP($A308,Sheet1!I:I,Sheet1!J:J)</f>
        <v>372.91</v>
      </c>
      <c r="F308" s="4">
        <f>LOOKUP($A308,Sheet1!K:K,Sheet1!L:L)</f>
        <v>644.66999999999996</v>
      </c>
      <c r="G308" s="4">
        <f>LOOKUP($A308,Sheet1!M:M,Sheet1!N:N)</f>
        <v>500.71</v>
      </c>
      <c r="H308" s="4">
        <f>LOOKUP($A308,Sheet1!O:O,Sheet1!P:P)</f>
        <v>1454.00973</v>
      </c>
      <c r="I308" s="4">
        <f>LOOKUP($A308,Sheet1!Q:Q,Sheet1!R:R)</f>
        <v>506.85</v>
      </c>
      <c r="J308" s="4">
        <f>LOOKUP($A308,Sheet1!S:S,Sheet1!T:T)</f>
        <v>9.0687499999999996</v>
      </c>
      <c r="K308" s="4">
        <f>LOOKUP($A308,Sheet1!U:U,Sheet1!V:V)</f>
        <v>5088.1046900000001</v>
      </c>
      <c r="L308" s="4">
        <f>LOOKUP($A308,Sheet1!Y:Y,Sheet1!Z:Z)</f>
        <v>117.05</v>
      </c>
      <c r="M308" s="4">
        <f>LOOKUP($A308,Sheet1!AA:AA,Sheet1!AB:AB)</f>
        <v>342.72</v>
      </c>
    </row>
    <row r="309" spans="1:13" x14ac:dyDescent="0.2">
      <c r="A309" s="2">
        <v>34819</v>
      </c>
      <c r="B309" s="4">
        <f>LOOKUP($A309,Sheet1!A:A,Sheet1!B:B)</f>
        <v>6.0625</v>
      </c>
      <c r="C309" s="4">
        <f>LOOKUP($A309,Sheet1!C:C,Sheet1!D:D)</f>
        <v>6.05</v>
      </c>
      <c r="D309" s="4">
        <f>LOOKUP($A309,Sheet1!G:G,Sheet1!H:H)</f>
        <v>7.0549999999999997</v>
      </c>
      <c r="E309" s="4">
        <f>LOOKUP($A309,Sheet1!I:I,Sheet1!J:J)</f>
        <v>382.4</v>
      </c>
      <c r="F309" s="4">
        <f>LOOKUP($A309,Sheet1!K:K,Sheet1!L:L)</f>
        <v>666.04</v>
      </c>
      <c r="G309" s="4">
        <f>LOOKUP($A309,Sheet1!M:M,Sheet1!N:N)</f>
        <v>514.71</v>
      </c>
      <c r="H309" s="4">
        <f>LOOKUP($A309,Sheet1!O:O,Sheet1!P:P)</f>
        <v>1483.7062800000001</v>
      </c>
      <c r="I309" s="4">
        <f>LOOKUP($A309,Sheet1!Q:Q,Sheet1!R:R)</f>
        <v>521.36</v>
      </c>
      <c r="J309" s="4">
        <f>LOOKUP($A309,Sheet1!S:S,Sheet1!T:T)</f>
        <v>9.4862199999999994</v>
      </c>
      <c r="K309" s="4">
        <f>LOOKUP($A309,Sheet1!U:U,Sheet1!V:V)</f>
        <v>5186.9286700000002</v>
      </c>
      <c r="L309" s="4">
        <f>LOOKUP($A309,Sheet1!Y:Y,Sheet1!Z:Z)</f>
        <v>121.25</v>
      </c>
      <c r="M309" s="4">
        <f>LOOKUP($A309,Sheet1!AA:AA,Sheet1!AB:AB)</f>
        <v>337.33</v>
      </c>
    </row>
    <row r="310" spans="1:13" x14ac:dyDescent="0.2">
      <c r="A310" s="2">
        <v>34850</v>
      </c>
      <c r="B310" s="4">
        <f>LOOKUP($A310,Sheet1!A:A,Sheet1!B:B)</f>
        <v>6.0625</v>
      </c>
      <c r="C310" s="4">
        <f>LOOKUP($A310,Sheet1!C:C,Sheet1!D:D)</f>
        <v>6.01</v>
      </c>
      <c r="D310" s="4">
        <f>LOOKUP($A310,Sheet1!G:G,Sheet1!H:H)</f>
        <v>6.2839999999999998</v>
      </c>
      <c r="E310" s="4">
        <f>LOOKUP($A310,Sheet1!I:I,Sheet1!J:J)</f>
        <v>393.12</v>
      </c>
      <c r="F310" s="4">
        <f>LOOKUP($A310,Sheet1!K:K,Sheet1!L:L)</f>
        <v>670.63</v>
      </c>
      <c r="G310" s="4">
        <f>LOOKUP($A310,Sheet1!M:M,Sheet1!N:N)</f>
        <v>533.4</v>
      </c>
      <c r="H310" s="4">
        <f>LOOKUP($A310,Sheet1!O:O,Sheet1!P:P)</f>
        <v>1560.8035500000001</v>
      </c>
      <c r="I310" s="4">
        <f>LOOKUP($A310,Sheet1!Q:Q,Sheet1!R:R)</f>
        <v>540.76</v>
      </c>
      <c r="J310" s="4">
        <f>LOOKUP($A310,Sheet1!S:S,Sheet1!T:T)</f>
        <v>8.9469200000000004</v>
      </c>
      <c r="K310" s="4">
        <f>LOOKUP($A310,Sheet1!U:U,Sheet1!V:V)</f>
        <v>5272.8667400000004</v>
      </c>
      <c r="L310" s="4">
        <f>LOOKUP($A310,Sheet1!Y:Y,Sheet1!Z:Z)</f>
        <v>117.53</v>
      </c>
      <c r="M310" s="4">
        <f>LOOKUP($A310,Sheet1!AA:AA,Sheet1!AB:AB)</f>
        <v>374.74</v>
      </c>
    </row>
    <row r="311" spans="1:13" x14ac:dyDescent="0.2">
      <c r="A311" s="2">
        <v>34880</v>
      </c>
      <c r="B311" s="4">
        <f>LOOKUP($A311,Sheet1!A:A,Sheet1!B:B)</f>
        <v>6.125</v>
      </c>
      <c r="C311" s="4">
        <f>LOOKUP($A311,Sheet1!C:C,Sheet1!D:D)</f>
        <v>6</v>
      </c>
      <c r="D311" s="4">
        <f>LOOKUP($A311,Sheet1!G:G,Sheet1!H:H)</f>
        <v>6.2030000000000003</v>
      </c>
      <c r="E311" s="4">
        <f>LOOKUP($A311,Sheet1!I:I,Sheet1!J:J)</f>
        <v>395.62</v>
      </c>
      <c r="F311" s="4">
        <f>LOOKUP($A311,Sheet1!K:K,Sheet1!L:L)</f>
        <v>669.32</v>
      </c>
      <c r="G311" s="4">
        <f>LOOKUP($A311,Sheet1!M:M,Sheet1!N:N)</f>
        <v>544.75</v>
      </c>
      <c r="H311" s="4">
        <f>LOOKUP($A311,Sheet1!O:O,Sheet1!P:P)</f>
        <v>1625.89724</v>
      </c>
      <c r="I311" s="4">
        <f>LOOKUP($A311,Sheet1!Q:Q,Sheet1!R:R)</f>
        <v>552.80999999999995</v>
      </c>
      <c r="J311" s="4">
        <f>LOOKUP($A311,Sheet1!S:S,Sheet1!T:T)</f>
        <v>8.5214400000000001</v>
      </c>
      <c r="K311" s="4">
        <f>LOOKUP($A311,Sheet1!U:U,Sheet1!V:V)</f>
        <v>5288.4444599999997</v>
      </c>
      <c r="L311" s="4">
        <f>LOOKUP($A311,Sheet1!Y:Y,Sheet1!Z:Z)</f>
        <v>112.62</v>
      </c>
      <c r="M311" s="4">
        <f>LOOKUP($A311,Sheet1!AA:AA,Sheet1!AB:AB)</f>
        <v>368.33</v>
      </c>
    </row>
    <row r="312" spans="1:13" x14ac:dyDescent="0.2">
      <c r="A312" s="2">
        <v>34911</v>
      </c>
      <c r="B312" s="4">
        <f>LOOKUP($A312,Sheet1!A:A,Sheet1!B:B)</f>
        <v>5.875</v>
      </c>
      <c r="C312" s="4">
        <f>LOOKUP($A312,Sheet1!C:C,Sheet1!D:D)</f>
        <v>5.85</v>
      </c>
      <c r="D312" s="4">
        <f>LOOKUP($A312,Sheet1!G:G,Sheet1!H:H)</f>
        <v>6.4260000000000002</v>
      </c>
      <c r="E312" s="4">
        <f>LOOKUP($A312,Sheet1!I:I,Sheet1!J:J)</f>
        <v>400.62</v>
      </c>
      <c r="F312" s="4">
        <f>LOOKUP($A312,Sheet1!K:K,Sheet1!L:L)</f>
        <v>701.69</v>
      </c>
      <c r="G312" s="4">
        <f>LOOKUP($A312,Sheet1!M:M,Sheet1!N:N)</f>
        <v>562.05999999999995</v>
      </c>
      <c r="H312" s="4">
        <f>LOOKUP($A312,Sheet1!O:O,Sheet1!P:P)</f>
        <v>1628.51793</v>
      </c>
      <c r="I312" s="4">
        <f>LOOKUP($A312,Sheet1!Q:Q,Sheet1!R:R)</f>
        <v>570.05999999999995</v>
      </c>
      <c r="J312" s="4">
        <f>LOOKUP($A312,Sheet1!S:S,Sheet1!T:T)</f>
        <v>9.1412800000000001</v>
      </c>
      <c r="K312" s="4">
        <f>LOOKUP($A312,Sheet1!U:U,Sheet1!V:V)</f>
        <v>5533.3144899999998</v>
      </c>
      <c r="L312" s="4">
        <f>LOOKUP($A312,Sheet1!Y:Y,Sheet1!Z:Z)</f>
        <v>119.99</v>
      </c>
      <c r="M312" s="4">
        <f>LOOKUP($A312,Sheet1!AA:AA,Sheet1!AB:AB)</f>
        <v>374.61</v>
      </c>
    </row>
    <row r="313" spans="1:13" x14ac:dyDescent="0.2">
      <c r="A313" s="2">
        <v>34942</v>
      </c>
      <c r="B313" s="4">
        <f>LOOKUP($A313,Sheet1!A:A,Sheet1!B:B)</f>
        <v>5.875</v>
      </c>
      <c r="C313" s="4">
        <f>LOOKUP($A313,Sheet1!C:C,Sheet1!D:D)</f>
        <v>5.74</v>
      </c>
      <c r="D313" s="4">
        <f>LOOKUP($A313,Sheet1!G:G,Sheet1!H:H)</f>
        <v>6.2839999999999998</v>
      </c>
      <c r="E313" s="4">
        <f>LOOKUP($A313,Sheet1!I:I,Sheet1!J:J)</f>
        <v>401.87</v>
      </c>
      <c r="F313" s="4">
        <f>LOOKUP($A313,Sheet1!K:K,Sheet1!L:L)</f>
        <v>684.96</v>
      </c>
      <c r="G313" s="4">
        <f>LOOKUP($A313,Sheet1!M:M,Sheet1!N:N)</f>
        <v>561.88</v>
      </c>
      <c r="H313" s="4">
        <f>LOOKUP($A313,Sheet1!O:O,Sheet1!P:P)</f>
        <v>1584.32188</v>
      </c>
      <c r="I313" s="4">
        <f>LOOKUP($A313,Sheet1!Q:Q,Sheet1!R:R)</f>
        <v>569.08000000000004</v>
      </c>
      <c r="J313" s="4">
        <f>LOOKUP($A313,Sheet1!S:S,Sheet1!T:T)</f>
        <v>8.8126999999999995</v>
      </c>
      <c r="K313" s="4">
        <f>LOOKUP($A313,Sheet1!U:U,Sheet1!V:V)</f>
        <v>5389.5467399999998</v>
      </c>
      <c r="L313" s="4">
        <f>LOOKUP($A313,Sheet1!Y:Y,Sheet1!Z:Z)</f>
        <v>114.93</v>
      </c>
      <c r="M313" s="4">
        <f>LOOKUP($A313,Sheet1!AA:AA,Sheet1!AB:AB)</f>
        <v>356.75</v>
      </c>
    </row>
    <row r="314" spans="1:13" x14ac:dyDescent="0.2">
      <c r="A314" s="2">
        <v>34972</v>
      </c>
      <c r="B314" s="4">
        <f>LOOKUP($A314,Sheet1!A:A,Sheet1!B:B)</f>
        <v>5.875</v>
      </c>
      <c r="C314" s="4">
        <f>LOOKUP($A314,Sheet1!C:C,Sheet1!D:D)</f>
        <v>5.8</v>
      </c>
      <c r="D314" s="4">
        <f>LOOKUP($A314,Sheet1!G:G,Sheet1!H:H)</f>
        <v>6.1820000000000004</v>
      </c>
      <c r="E314" s="4">
        <f>LOOKUP($A314,Sheet1!I:I,Sheet1!J:J)</f>
        <v>406.81</v>
      </c>
      <c r="F314" s="4">
        <f>LOOKUP($A314,Sheet1!K:K,Sheet1!L:L)</f>
        <v>703.8</v>
      </c>
      <c r="G314" s="4">
        <f>LOOKUP($A314,Sheet1!M:M,Sheet1!N:N)</f>
        <v>584.41</v>
      </c>
      <c r="H314" s="4">
        <f>LOOKUP($A314,Sheet1!O:O,Sheet1!P:P)</f>
        <v>1704.01971</v>
      </c>
      <c r="I314" s="4">
        <f>LOOKUP($A314,Sheet1!Q:Q,Sheet1!R:R)</f>
        <v>592.04999999999995</v>
      </c>
      <c r="J314" s="4">
        <f>LOOKUP($A314,Sheet1!S:S,Sheet1!T:T)</f>
        <v>8.7659300000000009</v>
      </c>
      <c r="K314" s="4">
        <f>LOOKUP($A314,Sheet1!U:U,Sheet1!V:V)</f>
        <v>5559.7952800000003</v>
      </c>
      <c r="L314" s="4">
        <f>LOOKUP($A314,Sheet1!Y:Y,Sheet1!Z:Z)</f>
        <v>115.91</v>
      </c>
      <c r="M314" s="4">
        <f>LOOKUP($A314,Sheet1!AA:AA,Sheet1!AB:AB)</f>
        <v>360.45</v>
      </c>
    </row>
    <row r="315" spans="1:13" x14ac:dyDescent="0.2">
      <c r="A315" s="2">
        <v>35003</v>
      </c>
      <c r="B315" s="4">
        <f>LOOKUP($A315,Sheet1!A:A,Sheet1!B:B)</f>
        <v>5.8320299999999996</v>
      </c>
      <c r="C315" s="4">
        <f>LOOKUP($A315,Sheet1!C:C,Sheet1!D:D)</f>
        <v>5.76</v>
      </c>
      <c r="D315" s="4">
        <f>LOOKUP($A315,Sheet1!G:G,Sheet1!H:H)</f>
        <v>6.02</v>
      </c>
      <c r="E315" s="4">
        <f>LOOKUP($A315,Sheet1!I:I,Sheet1!J:J)</f>
        <v>409.32</v>
      </c>
      <c r="F315" s="4">
        <f>LOOKUP($A315,Sheet1!K:K,Sheet1!L:L)</f>
        <v>691.6</v>
      </c>
      <c r="G315" s="4">
        <f>LOOKUP($A315,Sheet1!M:M,Sheet1!N:N)</f>
        <v>581.5</v>
      </c>
      <c r="H315" s="4">
        <f>LOOKUP($A315,Sheet1!O:O,Sheet1!P:P)</f>
        <v>1768.8969400000001</v>
      </c>
      <c r="I315" s="4">
        <f>LOOKUP($A315,Sheet1!Q:Q,Sheet1!R:R)</f>
        <v>590.48</v>
      </c>
      <c r="J315" s="4">
        <f>LOOKUP($A315,Sheet1!S:S,Sheet1!T:T)</f>
        <v>8.3760700000000003</v>
      </c>
      <c r="K315" s="4">
        <f>LOOKUP($A315,Sheet1!U:U,Sheet1!V:V)</f>
        <v>5583.0363500000003</v>
      </c>
      <c r="L315" s="4">
        <f>LOOKUP($A315,Sheet1!Y:Y,Sheet1!Z:Z)</f>
        <v>110.28</v>
      </c>
      <c r="M315" s="4">
        <f>LOOKUP($A315,Sheet1!AA:AA,Sheet1!AB:AB)</f>
        <v>353.8</v>
      </c>
    </row>
    <row r="316" spans="1:13" x14ac:dyDescent="0.2">
      <c r="A316" s="2">
        <v>35033</v>
      </c>
      <c r="B316" s="4">
        <f>LOOKUP($A316,Sheet1!A:A,Sheet1!B:B)</f>
        <v>5.9765600000000001</v>
      </c>
      <c r="C316" s="4">
        <f>LOOKUP($A316,Sheet1!C:C,Sheet1!D:D)</f>
        <v>5.8</v>
      </c>
      <c r="D316" s="4">
        <f>LOOKUP($A316,Sheet1!G:G,Sheet1!H:H)</f>
        <v>5.7409999999999997</v>
      </c>
      <c r="E316" s="4">
        <f>LOOKUP($A316,Sheet1!I:I,Sheet1!J:J)</f>
        <v>412.93</v>
      </c>
      <c r="F316" s="4">
        <f>LOOKUP($A316,Sheet1!K:K,Sheet1!L:L)</f>
        <v>714.51</v>
      </c>
      <c r="G316" s="4">
        <f>LOOKUP($A316,Sheet1!M:M,Sheet1!N:N)</f>
        <v>605.37</v>
      </c>
      <c r="H316" s="4">
        <f>LOOKUP($A316,Sheet1!O:O,Sheet1!P:P)</f>
        <v>1772.7666099999999</v>
      </c>
      <c r="I316" s="4">
        <f>LOOKUP($A316,Sheet1!Q:Q,Sheet1!R:R)</f>
        <v>615.17999999999995</v>
      </c>
      <c r="J316" s="4">
        <f>LOOKUP($A316,Sheet1!S:S,Sheet1!T:T)</f>
        <v>8.8044200000000004</v>
      </c>
      <c r="K316" s="4">
        <f>LOOKUP($A316,Sheet1!U:U,Sheet1!V:V)</f>
        <v>5609.3105100000002</v>
      </c>
      <c r="L316" s="4">
        <f>LOOKUP($A316,Sheet1!Y:Y,Sheet1!Z:Z)</f>
        <v>114.79</v>
      </c>
      <c r="M316" s="4">
        <f>LOOKUP($A316,Sheet1!AA:AA,Sheet1!AB:AB)</f>
        <v>345.31</v>
      </c>
    </row>
    <row r="317" spans="1:13" x14ac:dyDescent="0.2">
      <c r="A317" s="2">
        <v>35064</v>
      </c>
      <c r="B317" s="4">
        <f>LOOKUP($A317,Sheet1!A:A,Sheet1!B:B)</f>
        <v>5.6875</v>
      </c>
      <c r="C317" s="4">
        <f>LOOKUP($A317,Sheet1!C:C,Sheet1!D:D)</f>
        <v>5.6</v>
      </c>
      <c r="D317" s="4">
        <f>LOOKUP($A317,Sheet1!G:G,Sheet1!H:H)</f>
        <v>5.5720000000000001</v>
      </c>
      <c r="E317" s="4">
        <f>LOOKUP($A317,Sheet1!I:I,Sheet1!J:J)</f>
        <v>419.42</v>
      </c>
      <c r="F317" s="4">
        <f>LOOKUP($A317,Sheet1!K:K,Sheet1!L:L)</f>
        <v>734.28</v>
      </c>
      <c r="G317" s="4">
        <f>LOOKUP($A317,Sheet1!M:M,Sheet1!N:N)</f>
        <v>615.92999999999995</v>
      </c>
      <c r="H317" s="4">
        <f>LOOKUP($A317,Sheet1!O:O,Sheet1!P:P)</f>
        <v>1839.10439</v>
      </c>
      <c r="I317" s="4">
        <f>LOOKUP($A317,Sheet1!Q:Q,Sheet1!R:R)</f>
        <v>623.24</v>
      </c>
      <c r="J317" s="4">
        <f>LOOKUP($A317,Sheet1!S:S,Sheet1!T:T)</f>
        <v>9.2674199999999995</v>
      </c>
      <c r="K317" s="4">
        <f>LOOKUP($A317,Sheet1!U:U,Sheet1!V:V)</f>
        <v>5716.9393600000003</v>
      </c>
      <c r="L317" s="4">
        <f>LOOKUP($A317,Sheet1!Y:Y,Sheet1!Z:Z)</f>
        <v>120.54</v>
      </c>
      <c r="M317" s="4">
        <f>LOOKUP($A317,Sheet1!AA:AA,Sheet1!AB:AB)</f>
        <v>361.93</v>
      </c>
    </row>
    <row r="318" spans="1:13" x14ac:dyDescent="0.2">
      <c r="A318" s="2">
        <v>35095</v>
      </c>
      <c r="B318" s="4">
        <f>LOOKUP($A318,Sheet1!A:A,Sheet1!B:B)</f>
        <v>5.4375</v>
      </c>
      <c r="C318" s="4">
        <f>LOOKUP($A318,Sheet1!C:C,Sheet1!D:D)</f>
        <v>5.5600000000000005</v>
      </c>
      <c r="D318" s="4">
        <f>LOOKUP($A318,Sheet1!G:G,Sheet1!H:H)</f>
        <v>5.58</v>
      </c>
      <c r="E318" s="4">
        <f>LOOKUP($A318,Sheet1!I:I,Sheet1!J:J)</f>
        <v>426.8</v>
      </c>
      <c r="F318" s="4">
        <f>LOOKUP($A318,Sheet1!K:K,Sheet1!L:L)</f>
        <v>746.45</v>
      </c>
      <c r="G318" s="4">
        <f>LOOKUP($A318,Sheet1!M:M,Sheet1!N:N)</f>
        <v>636.02</v>
      </c>
      <c r="H318" s="4">
        <f>LOOKUP($A318,Sheet1!O:O,Sheet1!P:P)</f>
        <v>1752.9280699999999</v>
      </c>
      <c r="I318" s="4">
        <f>LOOKUP($A318,Sheet1!Q:Q,Sheet1!R:R)</f>
        <v>644.91999999999996</v>
      </c>
      <c r="J318" s="4">
        <f>LOOKUP($A318,Sheet1!S:S,Sheet1!T:T)</f>
        <v>9.1689600000000002</v>
      </c>
      <c r="K318" s="4">
        <f>LOOKUP($A318,Sheet1!U:U,Sheet1!V:V)</f>
        <v>5696.4673599999996</v>
      </c>
      <c r="L318" s="4">
        <f>LOOKUP($A318,Sheet1!Y:Y,Sheet1!Z:Z)</f>
        <v>121.11</v>
      </c>
      <c r="M318" s="4">
        <f>LOOKUP($A318,Sheet1!AA:AA,Sheet1!AB:AB)</f>
        <v>389.61</v>
      </c>
    </row>
    <row r="319" spans="1:13" x14ac:dyDescent="0.2">
      <c r="A319" s="2">
        <v>35124</v>
      </c>
      <c r="B319" s="4">
        <f>LOOKUP($A319,Sheet1!A:A,Sheet1!B:B)</f>
        <v>5.3125</v>
      </c>
      <c r="C319" s="4">
        <f>LOOKUP($A319,Sheet1!C:C,Sheet1!D:D)</f>
        <v>5.22</v>
      </c>
      <c r="D319" s="4">
        <f>LOOKUP($A319,Sheet1!G:G,Sheet1!H:H)</f>
        <v>6.0979999999999999</v>
      </c>
      <c r="E319" s="4">
        <f>LOOKUP($A319,Sheet1!I:I,Sheet1!J:J)</f>
        <v>427.14</v>
      </c>
      <c r="F319" s="4">
        <f>LOOKUP($A319,Sheet1!K:K,Sheet1!L:L)</f>
        <v>749.86</v>
      </c>
      <c r="G319" s="4">
        <f>LOOKUP($A319,Sheet1!M:M,Sheet1!N:N)</f>
        <v>640.42999999999995</v>
      </c>
      <c r="H319" s="4">
        <f>LOOKUP($A319,Sheet1!O:O,Sheet1!P:P)</f>
        <v>1818.4201700000001</v>
      </c>
      <c r="I319" s="4">
        <f>LOOKUP($A319,Sheet1!Q:Q,Sheet1!R:R)</f>
        <v>649.9</v>
      </c>
      <c r="J319" s="4">
        <f>LOOKUP($A319,Sheet1!S:S,Sheet1!T:T)</f>
        <v>9.0093899999999998</v>
      </c>
      <c r="K319" s="4">
        <f>LOOKUP($A319,Sheet1!U:U,Sheet1!V:V)</f>
        <v>5708.8195500000002</v>
      </c>
      <c r="L319" s="4">
        <f>LOOKUP($A319,Sheet1!Y:Y,Sheet1!Z:Z)</f>
        <v>119.64</v>
      </c>
      <c r="M319" s="4">
        <f>LOOKUP($A319,Sheet1!AA:AA,Sheet1!AB:AB)</f>
        <v>393.31</v>
      </c>
    </row>
    <row r="320" spans="1:13" x14ac:dyDescent="0.2">
      <c r="A320" s="2">
        <v>35155</v>
      </c>
      <c r="B320" s="4">
        <f>LOOKUP($A320,Sheet1!A:A,Sheet1!B:B)</f>
        <v>5.4375</v>
      </c>
      <c r="C320" s="4">
        <f>LOOKUP($A320,Sheet1!C:C,Sheet1!D:D)</f>
        <v>5.31</v>
      </c>
      <c r="D320" s="4">
        <f>LOOKUP($A320,Sheet1!G:G,Sheet1!H:H)</f>
        <v>6.327</v>
      </c>
      <c r="E320" s="4">
        <f>LOOKUP($A320,Sheet1!I:I,Sheet1!J:J)</f>
        <v>426.85</v>
      </c>
      <c r="F320" s="4">
        <f>LOOKUP($A320,Sheet1!K:K,Sheet1!L:L)</f>
        <v>761.18</v>
      </c>
      <c r="G320" s="4">
        <f>LOOKUP($A320,Sheet1!M:M,Sheet1!N:N)</f>
        <v>645.5</v>
      </c>
      <c r="H320" s="4">
        <f>LOOKUP($A320,Sheet1!O:O,Sheet1!P:P)</f>
        <v>1953.3472999999999</v>
      </c>
      <c r="I320" s="4">
        <f>LOOKUP($A320,Sheet1!Q:Q,Sheet1!R:R)</f>
        <v>655.71</v>
      </c>
      <c r="J320" s="4">
        <f>LOOKUP($A320,Sheet1!S:S,Sheet1!T:T)</f>
        <v>9.2916000000000007</v>
      </c>
      <c r="K320" s="4">
        <f>LOOKUP($A320,Sheet1!U:U,Sheet1!V:V)</f>
        <v>5647.9619499999999</v>
      </c>
      <c r="L320" s="4">
        <f>LOOKUP($A320,Sheet1!Y:Y,Sheet1!Z:Z)</f>
        <v>123.01</v>
      </c>
      <c r="M320" s="4">
        <f>LOOKUP($A320,Sheet1!AA:AA,Sheet1!AB:AB)</f>
        <v>395.51</v>
      </c>
    </row>
    <row r="321" spans="1:13" x14ac:dyDescent="0.2">
      <c r="A321" s="2">
        <v>35185</v>
      </c>
      <c r="B321" s="4">
        <f>LOOKUP($A321,Sheet1!A:A,Sheet1!B:B)</f>
        <v>5.4375</v>
      </c>
      <c r="C321" s="4">
        <f>LOOKUP($A321,Sheet1!C:C,Sheet1!D:D)</f>
        <v>5.22</v>
      </c>
      <c r="D321" s="4">
        <f>LOOKUP($A321,Sheet1!G:G,Sheet1!H:H)</f>
        <v>6.67</v>
      </c>
      <c r="E321" s="4">
        <f>LOOKUP($A321,Sheet1!I:I,Sheet1!J:J)</f>
        <v>427.79</v>
      </c>
      <c r="F321" s="4">
        <f>LOOKUP($A321,Sheet1!K:K,Sheet1!L:L)</f>
        <v>777.93</v>
      </c>
      <c r="G321" s="4">
        <f>LOOKUP($A321,Sheet1!M:M,Sheet1!N:N)</f>
        <v>654.16999999999996</v>
      </c>
      <c r="H321" s="4">
        <f>LOOKUP($A321,Sheet1!O:O,Sheet1!P:P)</f>
        <v>1889.20487</v>
      </c>
      <c r="I321" s="4">
        <f>LOOKUP($A321,Sheet1!Q:Q,Sheet1!R:R)</f>
        <v>665.19</v>
      </c>
      <c r="J321" s="4">
        <f>LOOKUP($A321,Sheet1!S:S,Sheet1!T:T)</f>
        <v>9.8162900000000004</v>
      </c>
      <c r="K321" s="4">
        <f>LOOKUP($A321,Sheet1!U:U,Sheet1!V:V)</f>
        <v>5743.2668199999998</v>
      </c>
      <c r="L321" s="4">
        <f>LOOKUP($A321,Sheet1!Y:Y,Sheet1!Z:Z)</f>
        <v>129.34</v>
      </c>
      <c r="M321" s="4">
        <f>LOOKUP($A321,Sheet1!AA:AA,Sheet1!AB:AB)</f>
        <v>409.09</v>
      </c>
    </row>
    <row r="322" spans="1:13" x14ac:dyDescent="0.2">
      <c r="A322" s="2">
        <v>35216</v>
      </c>
      <c r="B322" s="4">
        <f>LOOKUP($A322,Sheet1!A:A,Sheet1!B:B)</f>
        <v>5.4375</v>
      </c>
      <c r="C322" s="4">
        <f>LOOKUP($A322,Sheet1!C:C,Sheet1!D:D)</f>
        <v>5.24</v>
      </c>
      <c r="D322" s="4">
        <f>LOOKUP($A322,Sheet1!G:G,Sheet1!H:H)</f>
        <v>6.8520000000000003</v>
      </c>
      <c r="E322" s="4">
        <f>LOOKUP($A322,Sheet1!I:I,Sheet1!J:J)</f>
        <v>430.36</v>
      </c>
      <c r="F322" s="4">
        <f>LOOKUP($A322,Sheet1!K:K,Sheet1!L:L)</f>
        <v>777.44</v>
      </c>
      <c r="G322" s="4">
        <f>LOOKUP($A322,Sheet1!M:M,Sheet1!N:N)</f>
        <v>669.12</v>
      </c>
      <c r="H322" s="4">
        <f>LOOKUP($A322,Sheet1!O:O,Sheet1!P:P)</f>
        <v>1841.3229799999999</v>
      </c>
      <c r="I322" s="4">
        <f>LOOKUP($A322,Sheet1!Q:Q,Sheet1!R:R)</f>
        <v>681.46</v>
      </c>
      <c r="J322" s="4">
        <f>LOOKUP($A322,Sheet1!S:S,Sheet1!T:T)</f>
        <v>9.3451599999999999</v>
      </c>
      <c r="K322" s="4">
        <f>LOOKUP($A322,Sheet1!U:U,Sheet1!V:V)</f>
        <v>5810.5892000000003</v>
      </c>
      <c r="L322" s="4">
        <f>LOOKUP($A322,Sheet1!Y:Y,Sheet1!Z:Z)</f>
        <v>123.73</v>
      </c>
      <c r="M322" s="4">
        <f>LOOKUP($A322,Sheet1!AA:AA,Sheet1!AB:AB)</f>
        <v>403.86</v>
      </c>
    </row>
    <row r="323" spans="1:13" x14ac:dyDescent="0.2">
      <c r="A323" s="2">
        <v>35246</v>
      </c>
      <c r="B323" s="4">
        <f>LOOKUP($A323,Sheet1!A:A,Sheet1!B:B)</f>
        <v>5.4960899999999997</v>
      </c>
      <c r="C323" s="4">
        <f>LOOKUP($A323,Sheet1!C:C,Sheet1!D:D)</f>
        <v>5.27</v>
      </c>
      <c r="D323" s="4">
        <f>LOOKUP($A323,Sheet1!G:G,Sheet1!H:H)</f>
        <v>6.7110000000000003</v>
      </c>
      <c r="E323" s="4">
        <f>LOOKUP($A323,Sheet1!I:I,Sheet1!J:J)</f>
        <v>433.92</v>
      </c>
      <c r="F323" s="4">
        <f>LOOKUP($A323,Sheet1!K:K,Sheet1!L:L)</f>
        <v>780.2</v>
      </c>
      <c r="G323" s="4">
        <f>LOOKUP($A323,Sheet1!M:M,Sheet1!N:N)</f>
        <v>670.63</v>
      </c>
      <c r="H323" s="4">
        <f>LOOKUP($A323,Sheet1!O:O,Sheet1!P:P)</f>
        <v>1924.7081700000001</v>
      </c>
      <c r="I323" s="4">
        <f>LOOKUP($A323,Sheet1!Q:Q,Sheet1!R:R)</f>
        <v>683.18</v>
      </c>
      <c r="J323" s="4">
        <f>LOOKUP($A323,Sheet1!S:S,Sheet1!T:T)</f>
        <v>9.4052399999999992</v>
      </c>
      <c r="K323" s="4">
        <f>LOOKUP($A323,Sheet1!U:U,Sheet1!V:V)</f>
        <v>5765.0384999999997</v>
      </c>
      <c r="L323" s="4">
        <f>LOOKUP($A323,Sheet1!Y:Y,Sheet1!Z:Z)</f>
        <v>123.71</v>
      </c>
      <c r="M323" s="4">
        <f>LOOKUP($A323,Sheet1!AA:AA,Sheet1!AB:AB)</f>
        <v>397.07</v>
      </c>
    </row>
    <row r="324" spans="1:13" x14ac:dyDescent="0.2">
      <c r="A324" s="2">
        <v>35277</v>
      </c>
      <c r="B324" s="4">
        <f>LOOKUP($A324,Sheet1!A:A,Sheet1!B:B)</f>
        <v>5.4648399999999997</v>
      </c>
      <c r="C324" s="4">
        <f>LOOKUP($A324,Sheet1!C:C,Sheet1!D:D)</f>
        <v>5.4</v>
      </c>
      <c r="D324" s="4">
        <f>LOOKUP($A324,Sheet1!G:G,Sheet1!H:H)</f>
        <v>6.7940000000000005</v>
      </c>
      <c r="E324" s="4">
        <f>LOOKUP($A324,Sheet1!I:I,Sheet1!J:J)</f>
        <v>435.94</v>
      </c>
      <c r="F324" s="4">
        <f>LOOKUP($A324,Sheet1!K:K,Sheet1!L:L)</f>
        <v>751.45</v>
      </c>
      <c r="G324" s="4">
        <f>LOOKUP($A324,Sheet1!M:M,Sheet1!N:N)</f>
        <v>639.95000000000005</v>
      </c>
      <c r="H324" s="4">
        <f>LOOKUP($A324,Sheet1!O:O,Sheet1!P:P)</f>
        <v>1883.48101</v>
      </c>
      <c r="I324" s="4">
        <f>LOOKUP($A324,Sheet1!Q:Q,Sheet1!R:R)</f>
        <v>652.46</v>
      </c>
      <c r="J324" s="4">
        <f>LOOKUP($A324,Sheet1!S:S,Sheet1!T:T)</f>
        <v>8.9762000000000004</v>
      </c>
      <c r="K324" s="4">
        <f>LOOKUP($A324,Sheet1!U:U,Sheet1!V:V)</f>
        <v>5763.2900799999998</v>
      </c>
      <c r="L324" s="4">
        <f>LOOKUP($A324,Sheet1!Y:Y,Sheet1!Z:Z)</f>
        <v>117.26</v>
      </c>
      <c r="M324" s="4">
        <f>LOOKUP($A324,Sheet1!AA:AA,Sheet1!AB:AB)</f>
        <v>367.01</v>
      </c>
    </row>
    <row r="325" spans="1:13" x14ac:dyDescent="0.2">
      <c r="A325" s="2">
        <v>35308</v>
      </c>
      <c r="B325" s="4">
        <f>LOOKUP($A325,Sheet1!A:A,Sheet1!B:B)</f>
        <v>5.4375</v>
      </c>
      <c r="C325" s="4">
        <f>LOOKUP($A325,Sheet1!C:C,Sheet1!D:D)</f>
        <v>5.22</v>
      </c>
      <c r="D325" s="4">
        <f>LOOKUP($A325,Sheet1!G:G,Sheet1!H:H)</f>
        <v>6.9429999999999996</v>
      </c>
      <c r="E325" s="4">
        <f>LOOKUP($A325,Sheet1!I:I,Sheet1!J:J)</f>
        <v>440.65</v>
      </c>
      <c r="F325" s="4">
        <f>LOOKUP($A325,Sheet1!K:K,Sheet1!L:L)</f>
        <v>758.9</v>
      </c>
      <c r="G325" s="4">
        <f>LOOKUP($A325,Sheet1!M:M,Sheet1!N:N)</f>
        <v>651.99</v>
      </c>
      <c r="H325" s="4">
        <f>LOOKUP($A325,Sheet1!O:O,Sheet1!P:P)</f>
        <v>1950.8659399999999</v>
      </c>
      <c r="I325" s="4">
        <f>LOOKUP($A325,Sheet1!Q:Q,Sheet1!R:R)</f>
        <v>666.69</v>
      </c>
      <c r="J325" s="4">
        <f>LOOKUP($A325,Sheet1!S:S,Sheet1!T:T)</f>
        <v>8.5282699999999991</v>
      </c>
      <c r="K325" s="4">
        <f>LOOKUP($A325,Sheet1!U:U,Sheet1!V:V)</f>
        <v>6040.4178300000003</v>
      </c>
      <c r="L325" s="4">
        <f>LOOKUP($A325,Sheet1!Y:Y,Sheet1!Z:Z)</f>
        <v>113.87</v>
      </c>
      <c r="M325" s="4">
        <f>LOOKUP($A325,Sheet1!AA:AA,Sheet1!AB:AB)</f>
        <v>377.44</v>
      </c>
    </row>
    <row r="326" spans="1:13" x14ac:dyDescent="0.2">
      <c r="A326" s="2">
        <v>35338</v>
      </c>
      <c r="B326" s="4">
        <f>LOOKUP($A326,Sheet1!A:A,Sheet1!B:B)</f>
        <v>5.4335899999999997</v>
      </c>
      <c r="C326" s="4">
        <f>LOOKUP($A326,Sheet1!C:C,Sheet1!D:D)</f>
        <v>5.3</v>
      </c>
      <c r="D326" s="4">
        <f>LOOKUP($A326,Sheet1!G:G,Sheet1!H:H)</f>
        <v>6.7030000000000003</v>
      </c>
      <c r="E326" s="4">
        <f>LOOKUP($A326,Sheet1!I:I,Sheet1!J:J)</f>
        <v>451.27</v>
      </c>
      <c r="F326" s="4">
        <f>LOOKUP($A326,Sheet1!K:K,Sheet1!L:L)</f>
        <v>787.44</v>
      </c>
      <c r="G326" s="4">
        <f>LOOKUP($A326,Sheet1!M:M,Sheet1!N:N)</f>
        <v>687.31</v>
      </c>
      <c r="H326" s="4">
        <f>LOOKUP($A326,Sheet1!O:O,Sheet1!P:P)</f>
        <v>1907.3778600000001</v>
      </c>
      <c r="I326" s="4">
        <f>LOOKUP($A326,Sheet1!Q:Q,Sheet1!R:R)</f>
        <v>702.33</v>
      </c>
      <c r="J326" s="4">
        <f>LOOKUP($A326,Sheet1!S:S,Sheet1!T:T)</f>
        <v>8.8284599999999998</v>
      </c>
      <c r="K326" s="4">
        <f>LOOKUP($A326,Sheet1!U:U,Sheet1!V:V)</f>
        <v>6184.3774599999997</v>
      </c>
      <c r="L326" s="4">
        <f>LOOKUP($A326,Sheet1!Y:Y,Sheet1!Z:Z)</f>
        <v>117.2</v>
      </c>
      <c r="M326" s="4">
        <f>LOOKUP($A326,Sheet1!AA:AA,Sheet1!AB:AB)</f>
        <v>383.42</v>
      </c>
    </row>
    <row r="327" spans="1:13" x14ac:dyDescent="0.2">
      <c r="A327" s="2">
        <v>35369</v>
      </c>
      <c r="B327" s="4">
        <f>LOOKUP($A327,Sheet1!A:A,Sheet1!B:B)</f>
        <v>5.375</v>
      </c>
      <c r="C327" s="4">
        <f>LOOKUP($A327,Sheet1!C:C,Sheet1!D:D)</f>
        <v>5.24</v>
      </c>
      <c r="D327" s="4">
        <f>LOOKUP($A327,Sheet1!G:G,Sheet1!H:H)</f>
        <v>6.3390000000000004</v>
      </c>
      <c r="E327" s="4">
        <f>LOOKUP($A327,Sheet1!I:I,Sheet1!J:J)</f>
        <v>454.74</v>
      </c>
      <c r="F327" s="4">
        <f>LOOKUP($A327,Sheet1!K:K,Sheet1!L:L)</f>
        <v>791.75</v>
      </c>
      <c r="G327" s="4">
        <f>LOOKUP($A327,Sheet1!M:M,Sheet1!N:N)</f>
        <v>705.27</v>
      </c>
      <c r="H327" s="4">
        <f>LOOKUP($A327,Sheet1!O:O,Sheet1!P:P)</f>
        <v>1888.9459099999999</v>
      </c>
      <c r="I327" s="4">
        <f>LOOKUP($A327,Sheet1!Q:Q,Sheet1!R:R)</f>
        <v>721.1</v>
      </c>
      <c r="J327" s="4">
        <f>LOOKUP($A327,Sheet1!S:S,Sheet1!T:T)</f>
        <v>8.2283399999999993</v>
      </c>
      <c r="K327" s="4">
        <f>LOOKUP($A327,Sheet1!U:U,Sheet1!V:V)</f>
        <v>6477.9749599999996</v>
      </c>
      <c r="L327" s="4">
        <f>LOOKUP($A327,Sheet1!Y:Y,Sheet1!Z:Z)</f>
        <v>110.75</v>
      </c>
      <c r="M327" s="4">
        <f>LOOKUP($A327,Sheet1!AA:AA,Sheet1!AB:AB)</f>
        <v>375.74</v>
      </c>
    </row>
    <row r="328" spans="1:13" x14ac:dyDescent="0.2">
      <c r="A328" s="2">
        <v>35399</v>
      </c>
      <c r="B328" s="4">
        <f>LOOKUP($A328,Sheet1!A:A,Sheet1!B:B)</f>
        <v>5.5625</v>
      </c>
      <c r="C328" s="4">
        <f>LOOKUP($A328,Sheet1!C:C,Sheet1!D:D)</f>
        <v>5.31</v>
      </c>
      <c r="D328" s="4">
        <f>LOOKUP($A328,Sheet1!G:G,Sheet1!H:H)</f>
        <v>6.0439999999999996</v>
      </c>
      <c r="E328" s="4">
        <f>LOOKUP($A328,Sheet1!I:I,Sheet1!J:J)</f>
        <v>463.71</v>
      </c>
      <c r="F328" s="4">
        <f>LOOKUP($A328,Sheet1!K:K,Sheet1!L:L)</f>
        <v>834.93</v>
      </c>
      <c r="G328" s="4">
        <f>LOOKUP($A328,Sheet1!M:M,Sheet1!N:N)</f>
        <v>757.02</v>
      </c>
      <c r="H328" s="4">
        <f>LOOKUP($A328,Sheet1!O:O,Sheet1!P:P)</f>
        <v>1911.93706</v>
      </c>
      <c r="I328" s="4">
        <f>LOOKUP($A328,Sheet1!Q:Q,Sheet1!R:R)</f>
        <v>774.37</v>
      </c>
      <c r="J328" s="4">
        <f>LOOKUP($A328,Sheet1!S:S,Sheet1!T:T)</f>
        <v>8.39297</v>
      </c>
      <c r="K328" s="4">
        <f>LOOKUP($A328,Sheet1!U:U,Sheet1!V:V)</f>
        <v>6826.7734</v>
      </c>
      <c r="L328" s="4">
        <f>LOOKUP($A328,Sheet1!Y:Y,Sheet1!Z:Z)</f>
        <v>113.64</v>
      </c>
      <c r="M328" s="4">
        <f>LOOKUP($A328,Sheet1!AA:AA,Sheet1!AB:AB)</f>
        <v>393.05</v>
      </c>
    </row>
    <row r="329" spans="1:13" x14ac:dyDescent="0.2">
      <c r="A329" s="2">
        <v>35430</v>
      </c>
      <c r="B329" s="4">
        <f>LOOKUP($A329,Sheet1!A:A,Sheet1!B:B)</f>
        <v>5.5</v>
      </c>
      <c r="C329" s="4">
        <f>LOOKUP($A329,Sheet1!C:C,Sheet1!D:D)</f>
        <v>5.29</v>
      </c>
      <c r="D329" s="4">
        <f>LOOKUP($A329,Sheet1!G:G,Sheet1!H:H)</f>
        <v>6.4180000000000001</v>
      </c>
      <c r="E329" s="4">
        <f>LOOKUP($A329,Sheet1!I:I,Sheet1!J:J)</f>
        <v>467.03</v>
      </c>
      <c r="F329" s="4">
        <f>LOOKUP($A329,Sheet1!K:K,Sheet1!L:L)</f>
        <v>820.36</v>
      </c>
      <c r="G329" s="4">
        <f>LOOKUP($A329,Sheet1!M:M,Sheet1!N:N)</f>
        <v>740.74</v>
      </c>
      <c r="H329" s="4">
        <f>LOOKUP($A329,Sheet1!O:O,Sheet1!P:P)</f>
        <v>1875.9371799999999</v>
      </c>
      <c r="I329" s="4">
        <f>LOOKUP($A329,Sheet1!Q:Q,Sheet1!R:R)</f>
        <v>757.89</v>
      </c>
      <c r="J329" s="4">
        <f>LOOKUP($A329,Sheet1!S:S,Sheet1!T:T)</f>
        <v>7.8250500000000001</v>
      </c>
      <c r="K329" s="4">
        <f>LOOKUP($A329,Sheet1!U:U,Sheet1!V:V)</f>
        <v>7064.4630500000003</v>
      </c>
      <c r="L329" s="4">
        <f>LOOKUP($A329,Sheet1!Y:Y,Sheet1!Z:Z)</f>
        <v>107.79</v>
      </c>
      <c r="M329" s="4">
        <f>LOOKUP($A329,Sheet1!AA:AA,Sheet1!AB:AB)</f>
        <v>391.27</v>
      </c>
    </row>
    <row r="330" spans="1:13" x14ac:dyDescent="0.2">
      <c r="A330" s="2">
        <v>35461</v>
      </c>
      <c r="B330" s="4">
        <f>LOOKUP($A330,Sheet1!A:A,Sheet1!B:B)</f>
        <v>5.4375</v>
      </c>
      <c r="C330" s="4">
        <f>LOOKUP($A330,Sheet1!C:C,Sheet1!D:D)</f>
        <v>5.25</v>
      </c>
      <c r="D330" s="4">
        <f>LOOKUP($A330,Sheet1!G:G,Sheet1!H:H)</f>
        <v>6.4939999999999998</v>
      </c>
      <c r="E330" s="4">
        <f>LOOKUP($A330,Sheet1!I:I,Sheet1!J:J)</f>
        <v>471.59</v>
      </c>
      <c r="F330" s="4">
        <f>LOOKUP($A330,Sheet1!K:K,Sheet1!L:L)</f>
        <v>829.08</v>
      </c>
      <c r="G330" s="4">
        <f>LOOKUP($A330,Sheet1!M:M,Sheet1!N:N)</f>
        <v>786.16</v>
      </c>
      <c r="H330" s="4">
        <f>LOOKUP($A330,Sheet1!O:O,Sheet1!P:P)</f>
        <v>1918.25218</v>
      </c>
      <c r="I330" s="4">
        <f>LOOKUP($A330,Sheet1!Q:Q,Sheet1!R:R)</f>
        <v>807.85</v>
      </c>
      <c r="J330" s="4">
        <f>LOOKUP($A330,Sheet1!S:S,Sheet1!T:T)</f>
        <v>6.9610000000000003</v>
      </c>
      <c r="K330" s="4">
        <f>LOOKUP($A330,Sheet1!U:U,Sheet1!V:V)</f>
        <v>6839.1417899999997</v>
      </c>
      <c r="L330" s="4">
        <f>LOOKUP($A330,Sheet1!Y:Y,Sheet1!Z:Z)</f>
        <v>100.07</v>
      </c>
      <c r="M330" s="4">
        <f>LOOKUP($A330,Sheet1!AA:AA,Sheet1!AB:AB)</f>
        <v>398.86</v>
      </c>
    </row>
    <row r="331" spans="1:13" x14ac:dyDescent="0.2">
      <c r="A331" s="2">
        <v>35489</v>
      </c>
      <c r="B331" s="4">
        <f>LOOKUP($A331,Sheet1!A:A,Sheet1!B:B)</f>
        <v>5.4375</v>
      </c>
      <c r="C331" s="4">
        <f>LOOKUP($A331,Sheet1!C:C,Sheet1!D:D)</f>
        <v>5.19</v>
      </c>
      <c r="D331" s="4">
        <f>LOOKUP($A331,Sheet1!G:G,Sheet1!H:H)</f>
        <v>6.5519999999999996</v>
      </c>
      <c r="E331" s="4">
        <f>LOOKUP($A331,Sheet1!I:I,Sheet1!J:J)</f>
        <v>479.39</v>
      </c>
      <c r="F331" s="4">
        <f>LOOKUP($A331,Sheet1!K:K,Sheet1!L:L)</f>
        <v>837.44</v>
      </c>
      <c r="G331" s="4">
        <f>LOOKUP($A331,Sheet1!M:M,Sheet1!N:N)</f>
        <v>790.82</v>
      </c>
      <c r="H331" s="4">
        <f>LOOKUP($A331,Sheet1!O:O,Sheet1!P:P)</f>
        <v>1932.7369200000001</v>
      </c>
      <c r="I331" s="4">
        <f>LOOKUP($A331,Sheet1!Q:Q,Sheet1!R:R)</f>
        <v>811.74</v>
      </c>
      <c r="J331" s="4">
        <f>LOOKUP($A331,Sheet1!S:S,Sheet1!T:T)</f>
        <v>7.1356999999999999</v>
      </c>
      <c r="K331" s="4">
        <f>LOOKUP($A331,Sheet1!U:U,Sheet1!V:V)</f>
        <v>7015.2045699999999</v>
      </c>
      <c r="L331" s="4">
        <f>LOOKUP($A331,Sheet1!Y:Y,Sheet1!Z:Z)</f>
        <v>101.86</v>
      </c>
      <c r="M331" s="4">
        <f>LOOKUP($A331,Sheet1!AA:AA,Sheet1!AB:AB)</f>
        <v>401.9</v>
      </c>
    </row>
    <row r="332" spans="1:13" x14ac:dyDescent="0.2">
      <c r="A332" s="2">
        <v>35520</v>
      </c>
      <c r="B332" s="4">
        <f>LOOKUP($A332,Sheet1!A:A,Sheet1!B:B)</f>
        <v>5.6875</v>
      </c>
      <c r="C332" s="4">
        <f>LOOKUP($A332,Sheet1!C:C,Sheet1!D:D)</f>
        <v>5.39</v>
      </c>
      <c r="D332" s="4">
        <f>LOOKUP($A332,Sheet1!G:G,Sheet1!H:H)</f>
        <v>6.9030000000000005</v>
      </c>
      <c r="E332" s="4">
        <f>LOOKUP($A332,Sheet1!I:I,Sheet1!J:J)</f>
        <v>472.25</v>
      </c>
      <c r="F332" s="4">
        <f>LOOKUP($A332,Sheet1!K:K,Sheet1!L:L)</f>
        <v>819.68</v>
      </c>
      <c r="G332" s="4">
        <f>LOOKUP($A332,Sheet1!M:M,Sheet1!N:N)</f>
        <v>757.12</v>
      </c>
      <c r="H332" s="4">
        <f>LOOKUP($A332,Sheet1!O:O,Sheet1!P:P)</f>
        <v>2035.96849</v>
      </c>
      <c r="I332" s="4">
        <f>LOOKUP($A332,Sheet1!Q:Q,Sheet1!R:R)</f>
        <v>774.02</v>
      </c>
      <c r="J332" s="4">
        <f>LOOKUP($A332,Sheet1!S:S,Sheet1!T:T)</f>
        <v>6.89025</v>
      </c>
      <c r="K332" s="4">
        <f>LOOKUP($A332,Sheet1!U:U,Sheet1!V:V)</f>
        <v>7036.4961899999998</v>
      </c>
      <c r="L332" s="4">
        <f>LOOKUP($A332,Sheet1!Y:Y,Sheet1!Z:Z)</f>
        <v>97.63</v>
      </c>
      <c r="M332" s="4">
        <f>LOOKUP($A332,Sheet1!AA:AA,Sheet1!AB:AB)</f>
        <v>378.28</v>
      </c>
    </row>
    <row r="333" spans="1:13" x14ac:dyDescent="0.2">
      <c r="A333" s="2">
        <v>35550</v>
      </c>
      <c r="B333" s="4">
        <f>LOOKUP($A333,Sheet1!A:A,Sheet1!B:B)</f>
        <v>5.6875</v>
      </c>
      <c r="C333" s="4">
        <f>LOOKUP($A333,Sheet1!C:C,Sheet1!D:D)</f>
        <v>5.51</v>
      </c>
      <c r="D333" s="4">
        <f>LOOKUP($A333,Sheet1!G:G,Sheet1!H:H)</f>
        <v>6.718</v>
      </c>
      <c r="E333" s="4">
        <f>LOOKUP($A333,Sheet1!I:I,Sheet1!J:J)</f>
        <v>477.23</v>
      </c>
      <c r="F333" s="4">
        <f>LOOKUP($A333,Sheet1!K:K,Sheet1!L:L)</f>
        <v>845.28</v>
      </c>
      <c r="G333" s="4">
        <f>LOOKUP($A333,Sheet1!M:M,Sheet1!N:N)</f>
        <v>801.34</v>
      </c>
      <c r="H333" s="4">
        <f>LOOKUP($A333,Sheet1!O:O,Sheet1!P:P)</f>
        <v>2100.2035299999998</v>
      </c>
      <c r="I333" s="4">
        <f>LOOKUP($A333,Sheet1!Q:Q,Sheet1!R:R)</f>
        <v>822.07</v>
      </c>
      <c r="J333" s="4">
        <f>LOOKUP($A333,Sheet1!S:S,Sheet1!T:T)</f>
        <v>7.1126100000000001</v>
      </c>
      <c r="K333" s="4">
        <f>LOOKUP($A333,Sheet1!U:U,Sheet1!V:V)</f>
        <v>7201.8459999999995</v>
      </c>
      <c r="L333" s="4">
        <f>LOOKUP($A333,Sheet1!Y:Y,Sheet1!Z:Z)</f>
        <v>99.52</v>
      </c>
      <c r="M333" s="4">
        <f>LOOKUP($A333,Sheet1!AA:AA,Sheet1!AB:AB)</f>
        <v>372.1</v>
      </c>
    </row>
    <row r="334" spans="1:13" x14ac:dyDescent="0.2">
      <c r="A334" s="2">
        <v>35581</v>
      </c>
      <c r="B334" s="4">
        <f>LOOKUP($A334,Sheet1!A:A,Sheet1!B:B)</f>
        <v>5.6875</v>
      </c>
      <c r="C334" s="4">
        <f>LOOKUP($A334,Sheet1!C:C,Sheet1!D:D)</f>
        <v>5.5</v>
      </c>
      <c r="D334" s="4">
        <f>LOOKUP($A334,Sheet1!G:G,Sheet1!H:H)</f>
        <v>6.6589999999999998</v>
      </c>
      <c r="E334" s="4">
        <f>LOOKUP($A334,Sheet1!I:I,Sheet1!J:J)</f>
        <v>487.44</v>
      </c>
      <c r="F334" s="4">
        <f>LOOKUP($A334,Sheet1!K:K,Sheet1!L:L)</f>
        <v>896.24</v>
      </c>
      <c r="G334" s="4">
        <f>LOOKUP($A334,Sheet1!M:M,Sheet1!N:N)</f>
        <v>848.28</v>
      </c>
      <c r="H334" s="4">
        <f>LOOKUP($A334,Sheet1!O:O,Sheet1!P:P)</f>
        <v>2256.5920900000001</v>
      </c>
      <c r="I334" s="4">
        <f>LOOKUP($A334,Sheet1!Q:Q,Sheet1!R:R)</f>
        <v>868.63</v>
      </c>
      <c r="J334" s="4">
        <f>LOOKUP($A334,Sheet1!S:S,Sheet1!T:T)</f>
        <v>7.9171700000000005</v>
      </c>
      <c r="K334" s="4">
        <f>LOOKUP($A334,Sheet1!U:U,Sheet1!V:V)</f>
        <v>7574.7725099999998</v>
      </c>
      <c r="L334" s="4">
        <f>LOOKUP($A334,Sheet1!Y:Y,Sheet1!Z:Z)</f>
        <v>108.43</v>
      </c>
      <c r="M334" s="4">
        <f>LOOKUP($A334,Sheet1!AA:AA,Sheet1!AB:AB)</f>
        <v>388.1</v>
      </c>
    </row>
    <row r="335" spans="1:13" x14ac:dyDescent="0.2">
      <c r="A335" s="2">
        <v>35611</v>
      </c>
      <c r="B335" s="4">
        <f>LOOKUP($A335,Sheet1!A:A,Sheet1!B:B)</f>
        <v>5.6875</v>
      </c>
      <c r="C335" s="4">
        <f>LOOKUP($A335,Sheet1!C:C,Sheet1!D:D)</f>
        <v>5.5600000000000005</v>
      </c>
      <c r="D335" s="4">
        <f>LOOKUP($A335,Sheet1!G:G,Sheet1!H:H)</f>
        <v>6.5</v>
      </c>
      <c r="E335" s="4">
        <f>LOOKUP($A335,Sheet1!I:I,Sheet1!J:J)</f>
        <v>494.2</v>
      </c>
      <c r="F335" s="4">
        <f>LOOKUP($A335,Sheet1!K:K,Sheet1!L:L)</f>
        <v>939.75</v>
      </c>
      <c r="G335" s="4">
        <f>LOOKUP($A335,Sheet1!M:M,Sheet1!N:N)</f>
        <v>885.14</v>
      </c>
      <c r="H335" s="4">
        <f>LOOKUP($A335,Sheet1!O:O,Sheet1!P:P)</f>
        <v>2429.3921099999998</v>
      </c>
      <c r="I335" s="4">
        <f>LOOKUP($A335,Sheet1!Q:Q,Sheet1!R:R)</f>
        <v>905.81</v>
      </c>
      <c r="J335" s="4">
        <f>LOOKUP($A335,Sheet1!S:S,Sheet1!T:T)</f>
        <v>8.4878400000000003</v>
      </c>
      <c r="K335" s="4">
        <f>LOOKUP($A335,Sheet1!U:U,Sheet1!V:V)</f>
        <v>7670.3428400000003</v>
      </c>
      <c r="L335" s="4">
        <f>LOOKUP($A335,Sheet1!Y:Y,Sheet1!Z:Z)</f>
        <v>115.28</v>
      </c>
      <c r="M335" s="4">
        <f>LOOKUP($A335,Sheet1!AA:AA,Sheet1!AB:AB)</f>
        <v>401.54</v>
      </c>
    </row>
    <row r="336" spans="1:13" x14ac:dyDescent="0.2">
      <c r="A336" s="2">
        <v>35642</v>
      </c>
      <c r="B336" s="4">
        <f>LOOKUP($A336,Sheet1!A:A,Sheet1!B:B)</f>
        <v>5.625</v>
      </c>
      <c r="C336" s="4">
        <f>LOOKUP($A336,Sheet1!C:C,Sheet1!D:D)</f>
        <v>5.52</v>
      </c>
      <c r="D336" s="4">
        <f>LOOKUP($A336,Sheet1!G:G,Sheet1!H:H)</f>
        <v>6.0110000000000001</v>
      </c>
      <c r="E336" s="4">
        <f>LOOKUP($A336,Sheet1!I:I,Sheet1!J:J)</f>
        <v>507.77</v>
      </c>
      <c r="F336" s="4">
        <f>LOOKUP($A336,Sheet1!K:K,Sheet1!L:L)</f>
        <v>981.84</v>
      </c>
      <c r="G336" s="4">
        <f>LOOKUP($A336,Sheet1!M:M,Sheet1!N:N)</f>
        <v>954.29</v>
      </c>
      <c r="H336" s="4">
        <f>LOOKUP($A336,Sheet1!O:O,Sheet1!P:P)</f>
        <v>2478.3119200000001</v>
      </c>
      <c r="I336" s="4">
        <f>LOOKUP($A336,Sheet1!Q:Q,Sheet1!R:R)</f>
        <v>975.64</v>
      </c>
      <c r="J336" s="4">
        <f>LOOKUP($A336,Sheet1!S:S,Sheet1!T:T)</f>
        <v>8.2276100000000003</v>
      </c>
      <c r="K336" s="4">
        <f>LOOKUP($A336,Sheet1!U:U,Sheet1!V:V)</f>
        <v>8045.3554999999997</v>
      </c>
      <c r="L336" s="4">
        <f>LOOKUP($A336,Sheet1!Y:Y,Sheet1!Z:Z)</f>
        <v>112.88</v>
      </c>
      <c r="M336" s="4">
        <f>LOOKUP($A336,Sheet1!AA:AA,Sheet1!AB:AB)</f>
        <v>404.06</v>
      </c>
    </row>
    <row r="337" spans="1:13" x14ac:dyDescent="0.2">
      <c r="A337" s="2">
        <v>35673</v>
      </c>
      <c r="B337" s="4">
        <f>LOOKUP($A337,Sheet1!A:A,Sheet1!B:B)</f>
        <v>5.65625</v>
      </c>
      <c r="C337" s="4">
        <f>LOOKUP($A337,Sheet1!C:C,Sheet1!D:D)</f>
        <v>5.54</v>
      </c>
      <c r="D337" s="4">
        <f>LOOKUP($A337,Sheet1!G:G,Sheet1!H:H)</f>
        <v>6.3390000000000004</v>
      </c>
      <c r="E337" s="4">
        <f>LOOKUP($A337,Sheet1!I:I,Sheet1!J:J)</f>
        <v>506.62</v>
      </c>
      <c r="F337" s="4">
        <f>LOOKUP($A337,Sheet1!K:K,Sheet1!L:L)</f>
        <v>914.97</v>
      </c>
      <c r="G337" s="4">
        <f>LOOKUP($A337,Sheet1!M:M,Sheet1!N:N)</f>
        <v>899.47</v>
      </c>
      <c r="H337" s="4">
        <f>LOOKUP($A337,Sheet1!O:O,Sheet1!P:P)</f>
        <v>2262.3569299999999</v>
      </c>
      <c r="I337" s="4">
        <f>LOOKUP($A337,Sheet1!Q:Q,Sheet1!R:R)</f>
        <v>916.91</v>
      </c>
      <c r="J337" s="4">
        <f>LOOKUP($A337,Sheet1!S:S,Sheet1!T:T)</f>
        <v>7.4748099999999997</v>
      </c>
      <c r="K337" s="4">
        <f>LOOKUP($A337,Sheet1!U:U,Sheet1!V:V)</f>
        <v>7804.35</v>
      </c>
      <c r="L337" s="4">
        <f>LOOKUP($A337,Sheet1!Y:Y,Sheet1!Z:Z)</f>
        <v>100.14</v>
      </c>
      <c r="M337" s="4">
        <f>LOOKUP($A337,Sheet1!AA:AA,Sheet1!AB:AB)</f>
        <v>331.86</v>
      </c>
    </row>
    <row r="338" spans="1:13" x14ac:dyDescent="0.2">
      <c r="A338" s="2">
        <v>35703</v>
      </c>
      <c r="B338" s="4">
        <f>LOOKUP($A338,Sheet1!A:A,Sheet1!B:B)</f>
        <v>5.65625</v>
      </c>
      <c r="C338" s="4">
        <f>LOOKUP($A338,Sheet1!C:C,Sheet1!D:D)</f>
        <v>5.54</v>
      </c>
      <c r="D338" s="4">
        <f>LOOKUP($A338,Sheet1!G:G,Sheet1!H:H)</f>
        <v>6.1029999999999998</v>
      </c>
      <c r="E338" s="4">
        <f>LOOKUP($A338,Sheet1!I:I,Sheet1!J:J)</f>
        <v>516.66</v>
      </c>
      <c r="F338" s="4">
        <f>LOOKUP($A338,Sheet1!K:K,Sheet1!L:L)</f>
        <v>963.49</v>
      </c>
      <c r="G338" s="4">
        <f>LOOKUP($A338,Sheet1!M:M,Sheet1!N:N)</f>
        <v>947.28</v>
      </c>
      <c r="H338" s="4">
        <f>LOOKUP($A338,Sheet1!O:O,Sheet1!P:P)</f>
        <v>2499.8759500000001</v>
      </c>
      <c r="I338" s="4">
        <f>LOOKUP($A338,Sheet1!Q:Q,Sheet1!R:R)</f>
        <v>963.93</v>
      </c>
      <c r="J338" s="4">
        <f>LOOKUP($A338,Sheet1!S:S,Sheet1!T:T)</f>
        <v>7.41242</v>
      </c>
      <c r="K338" s="4">
        <f>LOOKUP($A338,Sheet1!U:U,Sheet1!V:V)</f>
        <v>8465.7123800000008</v>
      </c>
      <c r="L338" s="4">
        <f>LOOKUP($A338,Sheet1!Y:Y,Sheet1!Z:Z)</f>
        <v>98.82</v>
      </c>
      <c r="M338" s="4">
        <f>LOOKUP($A338,Sheet1!AA:AA,Sheet1!AB:AB)</f>
        <v>329.89</v>
      </c>
    </row>
    <row r="339" spans="1:13" x14ac:dyDescent="0.2">
      <c r="A339" s="2">
        <v>35734</v>
      </c>
      <c r="B339" s="4">
        <f>LOOKUP($A339,Sheet1!A:A,Sheet1!B:B)</f>
        <v>5.6484399999999999</v>
      </c>
      <c r="C339" s="4">
        <f>LOOKUP($A339,Sheet1!C:C,Sheet1!D:D)</f>
        <v>5.5</v>
      </c>
      <c r="D339" s="4">
        <f>LOOKUP($A339,Sheet1!G:G,Sheet1!H:H)</f>
        <v>5.8309999999999995</v>
      </c>
      <c r="E339" s="4">
        <f>LOOKUP($A339,Sheet1!I:I,Sheet1!J:J)</f>
        <v>517.12</v>
      </c>
      <c r="F339" s="4">
        <f>LOOKUP($A339,Sheet1!K:K,Sheet1!L:L)</f>
        <v>911.57</v>
      </c>
      <c r="G339" s="4">
        <f>LOOKUP($A339,Sheet1!M:M,Sheet1!N:N)</f>
        <v>914.62</v>
      </c>
      <c r="H339" s="4">
        <f>LOOKUP($A339,Sheet1!O:O,Sheet1!P:P)</f>
        <v>2484.2854200000002</v>
      </c>
      <c r="I339" s="4">
        <f>LOOKUP($A339,Sheet1!Q:Q,Sheet1!R:R)</f>
        <v>935.52</v>
      </c>
      <c r="J339" s="4">
        <f>LOOKUP($A339,Sheet1!S:S,Sheet1!T:T)</f>
        <v>6.7164000000000001</v>
      </c>
      <c r="K339" s="4">
        <f>LOOKUP($A339,Sheet1!U:U,Sheet1!V:V)</f>
        <v>8121.9894599999998</v>
      </c>
      <c r="L339" s="4">
        <f>LOOKUP($A339,Sheet1!Y:Y,Sheet1!Z:Z)</f>
        <v>86.19</v>
      </c>
      <c r="M339" s="4">
        <f>LOOKUP($A339,Sheet1!AA:AA,Sheet1!AB:AB)</f>
        <v>256.02999999999997</v>
      </c>
    </row>
    <row r="340" spans="1:13" x14ac:dyDescent="0.2">
      <c r="A340" s="2">
        <v>35764</v>
      </c>
      <c r="B340" s="4">
        <f>LOOKUP($A340,Sheet1!A:A,Sheet1!B:B)</f>
        <v>5.96875</v>
      </c>
      <c r="C340" s="4">
        <f>LOOKUP($A340,Sheet1!C:C,Sheet1!D:D)</f>
        <v>5.52</v>
      </c>
      <c r="D340" s="4">
        <f>LOOKUP($A340,Sheet1!G:G,Sheet1!H:H)</f>
        <v>5.8739999999999997</v>
      </c>
      <c r="E340" s="4">
        <f>LOOKUP($A340,Sheet1!I:I,Sheet1!J:J)</f>
        <v>522.05999999999995</v>
      </c>
      <c r="F340" s="4">
        <f>LOOKUP($A340,Sheet1!K:K,Sheet1!L:L)</f>
        <v>926.5</v>
      </c>
      <c r="G340" s="4">
        <f>LOOKUP($A340,Sheet1!M:M,Sheet1!N:N)</f>
        <v>955.4</v>
      </c>
      <c r="H340" s="4">
        <f>LOOKUP($A340,Sheet1!O:O,Sheet1!P:P)</f>
        <v>2549.0216</v>
      </c>
      <c r="I340" s="4">
        <f>LOOKUP($A340,Sheet1!Q:Q,Sheet1!R:R)</f>
        <v>975.97</v>
      </c>
      <c r="J340" s="4">
        <f>LOOKUP($A340,Sheet1!S:S,Sheet1!T:T)</f>
        <v>6.2832699999999999</v>
      </c>
      <c r="K340" s="4">
        <f>LOOKUP($A340,Sheet1!U:U,Sheet1!V:V)</f>
        <v>8157.0444299999999</v>
      </c>
      <c r="L340" s="4">
        <f>LOOKUP($A340,Sheet1!Y:Y,Sheet1!Z:Z)</f>
        <v>80.69</v>
      </c>
      <c r="M340" s="4">
        <f>LOOKUP($A340,Sheet1!AA:AA,Sheet1!AB:AB)</f>
        <v>238.11</v>
      </c>
    </row>
    <row r="341" spans="1:13" x14ac:dyDescent="0.2">
      <c r="A341" s="2">
        <v>35795</v>
      </c>
      <c r="B341" s="4">
        <f>LOOKUP($A341,Sheet1!A:A,Sheet1!B:B)</f>
        <v>5.71875</v>
      </c>
      <c r="C341" s="4">
        <f>LOOKUP($A341,Sheet1!C:C,Sheet1!D:D)</f>
        <v>5.5</v>
      </c>
      <c r="D341" s="4">
        <f>LOOKUP($A341,Sheet1!G:G,Sheet1!H:H)</f>
        <v>5.742</v>
      </c>
      <c r="E341" s="4">
        <f>LOOKUP($A341,Sheet1!I:I,Sheet1!J:J)</f>
        <v>526.64</v>
      </c>
      <c r="F341" s="4">
        <f>LOOKUP($A341,Sheet1!K:K,Sheet1!L:L)</f>
        <v>936.59</v>
      </c>
      <c r="G341" s="4">
        <f>LOOKUP($A341,Sheet1!M:M,Sheet1!N:N)</f>
        <v>970.43</v>
      </c>
      <c r="H341" s="4">
        <f>LOOKUP($A341,Sheet1!O:O,Sheet1!P:P)</f>
        <v>2666.1308399999998</v>
      </c>
      <c r="I341" s="4">
        <f>LOOKUP($A341,Sheet1!Q:Q,Sheet1!R:R)</f>
        <v>989.72</v>
      </c>
      <c r="J341" s="4">
        <f>LOOKUP($A341,Sheet1!S:S,Sheet1!T:T)</f>
        <v>5.9002600000000003</v>
      </c>
      <c r="K341" s="4">
        <f>LOOKUP($A341,Sheet1!U:U,Sheet1!V:V)</f>
        <v>8463.3040000000001</v>
      </c>
      <c r="L341" s="4">
        <f>LOOKUP($A341,Sheet1!Y:Y,Sheet1!Z:Z)</f>
        <v>76.38</v>
      </c>
      <c r="M341" s="4">
        <f>LOOKUP($A341,Sheet1!AA:AA,Sheet1!AB:AB)</f>
        <v>228.74</v>
      </c>
    </row>
    <row r="342" spans="1:13" x14ac:dyDescent="0.2">
      <c r="A342" s="2">
        <v>35826</v>
      </c>
      <c r="B342" s="4">
        <f>LOOKUP($A342,Sheet1!A:A,Sheet1!B:B)</f>
        <v>5.5976600000000003</v>
      </c>
      <c r="C342" s="4">
        <f>LOOKUP($A342,Sheet1!C:C,Sheet1!D:D)</f>
        <v>5.5600000000000005</v>
      </c>
      <c r="D342" s="4">
        <f>LOOKUP($A342,Sheet1!G:G,Sheet1!H:H)</f>
        <v>5.5049999999999999</v>
      </c>
      <c r="E342" s="4">
        <f>LOOKUP($A342,Sheet1!I:I,Sheet1!J:J)</f>
        <v>536.12</v>
      </c>
      <c r="F342" s="4">
        <f>LOOKUP($A342,Sheet1!K:K,Sheet1!L:L)</f>
        <v>961.49</v>
      </c>
      <c r="G342" s="4">
        <f>LOOKUP($A342,Sheet1!M:M,Sheet1!N:N)</f>
        <v>980.28</v>
      </c>
      <c r="H342" s="4">
        <f>LOOKUP($A342,Sheet1!O:O,Sheet1!P:P)</f>
        <v>2756.9863500000001</v>
      </c>
      <c r="I342" s="4">
        <f>LOOKUP($A342,Sheet1!Q:Q,Sheet1!R:R)</f>
        <v>999.88</v>
      </c>
      <c r="J342" s="4">
        <f>LOOKUP($A342,Sheet1!S:S,Sheet1!T:T)</f>
        <v>6.4509100000000004</v>
      </c>
      <c r="K342" s="4">
        <f>LOOKUP($A342,Sheet1!U:U,Sheet1!V:V)</f>
        <v>8921.3724000000002</v>
      </c>
      <c r="L342" s="4">
        <f>LOOKUP($A342,Sheet1!Y:Y,Sheet1!Z:Z)</f>
        <v>79.95</v>
      </c>
      <c r="M342" s="4">
        <f>LOOKUP($A342,Sheet1!AA:AA,Sheet1!AB:AB)</f>
        <v>208.55</v>
      </c>
    </row>
    <row r="343" spans="1:13" x14ac:dyDescent="0.2">
      <c r="A343" s="2">
        <v>35854</v>
      </c>
      <c r="B343" s="4">
        <f>LOOKUP($A343,Sheet1!A:A,Sheet1!B:B)</f>
        <v>5.6875</v>
      </c>
      <c r="C343" s="4">
        <f>LOOKUP($A343,Sheet1!C:C,Sheet1!D:D)</f>
        <v>5.51</v>
      </c>
      <c r="D343" s="4">
        <f>LOOKUP($A343,Sheet1!G:G,Sheet1!H:H)</f>
        <v>5.6219999999999999</v>
      </c>
      <c r="E343" s="4">
        <f>LOOKUP($A343,Sheet1!I:I,Sheet1!J:J)</f>
        <v>539.26</v>
      </c>
      <c r="F343" s="4">
        <f>LOOKUP($A343,Sheet1!K:K,Sheet1!L:L)</f>
        <v>1025.3</v>
      </c>
      <c r="G343" s="4">
        <f>LOOKUP($A343,Sheet1!M:M,Sheet1!N:N)</f>
        <v>1049.3399999999999</v>
      </c>
      <c r="H343" s="4">
        <f>LOOKUP($A343,Sheet1!O:O,Sheet1!P:P)</f>
        <v>3017.1371100000001</v>
      </c>
      <c r="I343" s="4">
        <f>LOOKUP($A343,Sheet1!Q:Q,Sheet1!R:R)</f>
        <v>1069.51</v>
      </c>
      <c r="J343" s="4">
        <f>LOOKUP($A343,Sheet1!S:S,Sheet1!T:T)</f>
        <v>6.4915799999999999</v>
      </c>
      <c r="K343" s="4">
        <f>LOOKUP($A343,Sheet1!U:U,Sheet1!V:V)</f>
        <v>9490.0918299999994</v>
      </c>
      <c r="L343" s="4">
        <f>LOOKUP($A343,Sheet1!Y:Y,Sheet1!Z:Z)</f>
        <v>83.7</v>
      </c>
      <c r="M343" s="4">
        <f>LOOKUP($A343,Sheet1!AA:AA,Sheet1!AB:AB)</f>
        <v>252.4</v>
      </c>
    </row>
    <row r="344" spans="1:13" x14ac:dyDescent="0.2">
      <c r="A344" s="2">
        <v>35885</v>
      </c>
      <c r="B344" s="4">
        <f>LOOKUP($A344,Sheet1!A:A,Sheet1!B:B)</f>
        <v>5.6875</v>
      </c>
      <c r="C344" s="4">
        <f>LOOKUP($A344,Sheet1!C:C,Sheet1!D:D)</f>
        <v>5.49</v>
      </c>
      <c r="D344" s="4">
        <f>LOOKUP($A344,Sheet1!G:G,Sheet1!H:H)</f>
        <v>5.6539999999999999</v>
      </c>
      <c r="E344" s="4">
        <f>LOOKUP($A344,Sheet1!I:I,Sheet1!J:J)</f>
        <v>544.32000000000005</v>
      </c>
      <c r="F344" s="4">
        <f>LOOKUP($A344,Sheet1!K:K,Sheet1!L:L)</f>
        <v>1067.3499999999999</v>
      </c>
      <c r="G344" s="4">
        <f>LOOKUP($A344,Sheet1!M:M,Sheet1!N:N)</f>
        <v>1101.75</v>
      </c>
      <c r="H344" s="4">
        <f>LOOKUP($A344,Sheet1!O:O,Sheet1!P:P)</f>
        <v>3094.2991099999999</v>
      </c>
      <c r="I344" s="4">
        <f>LOOKUP($A344,Sheet1!Q:Q,Sheet1!R:R)</f>
        <v>1124.94</v>
      </c>
      <c r="J344" s="4">
        <f>LOOKUP($A344,Sheet1!S:S,Sheet1!T:T)</f>
        <v>6.0383599999999999</v>
      </c>
      <c r="K344" s="4">
        <f>LOOKUP($A344,Sheet1!U:U,Sheet1!V:V)</f>
        <v>9930.5031299999991</v>
      </c>
      <c r="L344" s="4">
        <f>LOOKUP($A344,Sheet1!Y:Y,Sheet1!Z:Z)</f>
        <v>79</v>
      </c>
      <c r="M344" s="4">
        <f>LOOKUP($A344,Sheet1!AA:AA,Sheet1!AB:AB)</f>
        <v>248.11</v>
      </c>
    </row>
    <row r="345" spans="1:13" x14ac:dyDescent="0.2">
      <c r="A345" s="2">
        <v>35915</v>
      </c>
      <c r="B345" s="4">
        <f>LOOKUP($A345,Sheet1!A:A,Sheet1!B:B)</f>
        <v>5.65625</v>
      </c>
      <c r="C345" s="4">
        <f>LOOKUP($A345,Sheet1!C:C,Sheet1!D:D)</f>
        <v>5.45</v>
      </c>
      <c r="D345" s="4">
        <f>LOOKUP($A345,Sheet1!G:G,Sheet1!H:H)</f>
        <v>5.6710000000000003</v>
      </c>
      <c r="E345" s="4">
        <f>LOOKUP($A345,Sheet1!I:I,Sheet1!J:J)</f>
        <v>546.47</v>
      </c>
      <c r="F345" s="4">
        <f>LOOKUP($A345,Sheet1!K:K,Sheet1!L:L)</f>
        <v>1076.53</v>
      </c>
      <c r="G345" s="4">
        <f>LOOKUP($A345,Sheet1!M:M,Sheet1!N:N)</f>
        <v>1111.75</v>
      </c>
      <c r="H345" s="4">
        <f>LOOKUP($A345,Sheet1!O:O,Sheet1!P:P)</f>
        <v>3101.1386200000002</v>
      </c>
      <c r="I345" s="4">
        <f>LOOKUP($A345,Sheet1!Q:Q,Sheet1!R:R)</f>
        <v>1136.57</v>
      </c>
      <c r="J345" s="4">
        <f>LOOKUP($A345,Sheet1!S:S,Sheet1!T:T)</f>
        <v>5.97933</v>
      </c>
      <c r="K345" s="4">
        <f>LOOKUP($A345,Sheet1!U:U,Sheet1!V:V)</f>
        <v>9903.8176500000009</v>
      </c>
      <c r="L345" s="4">
        <f>LOOKUP($A345,Sheet1!Y:Y,Sheet1!Z:Z)</f>
        <v>76.97</v>
      </c>
      <c r="M345" s="4">
        <f>LOOKUP($A345,Sheet1!AA:AA,Sheet1!AB:AB)</f>
        <v>225.94</v>
      </c>
    </row>
    <row r="346" spans="1:13" x14ac:dyDescent="0.2">
      <c r="A346" s="2">
        <v>35946</v>
      </c>
      <c r="B346" s="4">
        <f>LOOKUP($A346,Sheet1!A:A,Sheet1!B:B)</f>
        <v>5.65625</v>
      </c>
      <c r="C346" s="4">
        <f>LOOKUP($A346,Sheet1!C:C,Sheet1!D:D)</f>
        <v>5.49</v>
      </c>
      <c r="D346" s="4">
        <f>LOOKUP($A346,Sheet1!G:G,Sheet1!H:H)</f>
        <v>5.5519999999999996</v>
      </c>
      <c r="E346" s="4">
        <f>LOOKUP($A346,Sheet1!I:I,Sheet1!J:J)</f>
        <v>548.37</v>
      </c>
      <c r="F346" s="4">
        <f>LOOKUP($A346,Sheet1!K:K,Sheet1!L:L)</f>
        <v>1061.79</v>
      </c>
      <c r="G346" s="4">
        <f>LOOKUP($A346,Sheet1!M:M,Sheet1!N:N)</f>
        <v>1090.82</v>
      </c>
      <c r="H346" s="4">
        <f>LOOKUP($A346,Sheet1!O:O,Sheet1!P:P)</f>
        <v>3254.1554000000001</v>
      </c>
      <c r="I346" s="4">
        <f>LOOKUP($A346,Sheet1!Q:Q,Sheet1!R:R)</f>
        <v>1112.99</v>
      </c>
      <c r="J346" s="4">
        <f>LOOKUP($A346,Sheet1!S:S,Sheet1!T:T)</f>
        <v>5.6740300000000001</v>
      </c>
      <c r="K346" s="4">
        <f>LOOKUP($A346,Sheet1!U:U,Sheet1!V:V)</f>
        <v>9593.3111900000004</v>
      </c>
      <c r="L346" s="4">
        <f>LOOKUP($A346,Sheet1!Y:Y,Sheet1!Z:Z)</f>
        <v>70.89</v>
      </c>
      <c r="M346" s="4">
        <f>LOOKUP($A346,Sheet1!AA:AA,Sheet1!AB:AB)</f>
        <v>190.78</v>
      </c>
    </row>
    <row r="347" spans="1:13" x14ac:dyDescent="0.2">
      <c r="A347" s="2">
        <v>35976</v>
      </c>
      <c r="B347" s="4">
        <f>LOOKUP($A347,Sheet1!A:A,Sheet1!B:B)</f>
        <v>5.6601600000000003</v>
      </c>
      <c r="C347" s="4">
        <f>LOOKUP($A347,Sheet1!C:C,Sheet1!D:D)</f>
        <v>5.5600000000000005</v>
      </c>
      <c r="D347" s="4">
        <f>LOOKUP($A347,Sheet1!G:G,Sheet1!H:H)</f>
        <v>5.4459999999999997</v>
      </c>
      <c r="E347" s="4">
        <f>LOOKUP($A347,Sheet1!I:I,Sheet1!J:J)</f>
        <v>550.34</v>
      </c>
      <c r="F347" s="4">
        <f>LOOKUP($A347,Sheet1!K:K,Sheet1!L:L)</f>
        <v>1085.74</v>
      </c>
      <c r="G347" s="4">
        <f>LOOKUP($A347,Sheet1!M:M,Sheet1!N:N)</f>
        <v>1133.8399999999999</v>
      </c>
      <c r="H347" s="4">
        <f>LOOKUP($A347,Sheet1!O:O,Sheet1!P:P)</f>
        <v>3254.1795000000002</v>
      </c>
      <c r="I347" s="4">
        <f>LOOKUP($A347,Sheet1!Q:Q,Sheet1!R:R)</f>
        <v>1155.31</v>
      </c>
      <c r="J347" s="4">
        <f>LOOKUP($A347,Sheet1!S:S,Sheet1!T:T)</f>
        <v>5.7840699999999998</v>
      </c>
      <c r="K347" s="4">
        <f>LOOKUP($A347,Sheet1!U:U,Sheet1!V:V)</f>
        <v>9742.0247500000005</v>
      </c>
      <c r="L347" s="4">
        <f>LOOKUP($A347,Sheet1!Y:Y,Sheet1!Z:Z)</f>
        <v>69.87</v>
      </c>
      <c r="M347" s="4">
        <f>LOOKUP($A347,Sheet1!AA:AA,Sheet1!AB:AB)</f>
        <v>168.74</v>
      </c>
    </row>
    <row r="348" spans="1:13" x14ac:dyDescent="0.2">
      <c r="A348" s="2">
        <v>36007</v>
      </c>
      <c r="B348" s="4">
        <f>LOOKUP($A348,Sheet1!A:A,Sheet1!B:B)</f>
        <v>5.65625</v>
      </c>
      <c r="C348" s="4">
        <f>LOOKUP($A348,Sheet1!C:C,Sheet1!D:D)</f>
        <v>5.54</v>
      </c>
      <c r="D348" s="4">
        <f>LOOKUP($A348,Sheet1!G:G,Sheet1!H:H)</f>
        <v>5.4939999999999998</v>
      </c>
      <c r="E348" s="4">
        <f>LOOKUP($A348,Sheet1!I:I,Sheet1!J:J)</f>
        <v>553.47</v>
      </c>
      <c r="F348" s="4">
        <f>LOOKUP($A348,Sheet1!K:K,Sheet1!L:L)</f>
        <v>1082.74</v>
      </c>
      <c r="G348" s="4">
        <f>LOOKUP($A348,Sheet1!M:M,Sheet1!N:N)</f>
        <v>1120.67</v>
      </c>
      <c r="H348" s="4">
        <f>LOOKUP($A348,Sheet1!O:O,Sheet1!P:P)</f>
        <v>3449.5578</v>
      </c>
      <c r="I348" s="4">
        <f>LOOKUP($A348,Sheet1!Q:Q,Sheet1!R:R)</f>
        <v>1139.6300000000001</v>
      </c>
      <c r="J348" s="4">
        <f>LOOKUP($A348,Sheet1!S:S,Sheet1!T:T)</f>
        <v>5.6570299999999998</v>
      </c>
      <c r="K348" s="4">
        <f>LOOKUP($A348,Sheet1!U:U,Sheet1!V:V)</f>
        <v>9530.0699000000004</v>
      </c>
      <c r="L348" s="4">
        <f>LOOKUP($A348,Sheet1!Y:Y,Sheet1!Z:Z)</f>
        <v>68.72</v>
      </c>
      <c r="M348" s="4">
        <f>LOOKUP($A348,Sheet1!AA:AA,Sheet1!AB:AB)</f>
        <v>164.03</v>
      </c>
    </row>
    <row r="349" spans="1:13" x14ac:dyDescent="0.2">
      <c r="A349" s="2">
        <v>36038</v>
      </c>
      <c r="B349" s="4">
        <f>LOOKUP($A349,Sheet1!A:A,Sheet1!B:B)</f>
        <v>5.6445299999999996</v>
      </c>
      <c r="C349" s="4">
        <f>LOOKUP($A349,Sheet1!C:C,Sheet1!D:D)</f>
        <v>5.55</v>
      </c>
      <c r="D349" s="4">
        <f>LOOKUP($A349,Sheet1!G:G,Sheet1!H:H)</f>
        <v>4.976</v>
      </c>
      <c r="E349" s="4">
        <f>LOOKUP($A349,Sheet1!I:I,Sheet1!J:J)</f>
        <v>522.92999999999995</v>
      </c>
      <c r="F349" s="4">
        <f>LOOKUP($A349,Sheet1!K:K,Sheet1!L:L)</f>
        <v>937.09</v>
      </c>
      <c r="G349" s="4">
        <f>LOOKUP($A349,Sheet1!M:M,Sheet1!N:N)</f>
        <v>957.28</v>
      </c>
      <c r="H349" s="4">
        <f>LOOKUP($A349,Sheet1!O:O,Sheet1!P:P)</f>
        <v>2921.17074</v>
      </c>
      <c r="I349" s="4">
        <f>LOOKUP($A349,Sheet1!Q:Q,Sheet1!R:R)</f>
        <v>976.19</v>
      </c>
      <c r="J349" s="4">
        <f>LOOKUP($A349,Sheet1!S:S,Sheet1!T:T)</f>
        <v>5.02677</v>
      </c>
      <c r="K349" s="4">
        <f>LOOKUP($A349,Sheet1!U:U,Sheet1!V:V)</f>
        <v>8799.0441200000005</v>
      </c>
      <c r="L349" s="4">
        <f>LOOKUP($A349,Sheet1!Y:Y,Sheet1!Z:Z)</f>
        <v>60.42</v>
      </c>
      <c r="M349" s="4">
        <f>LOOKUP($A349,Sheet1!AA:AA,Sheet1!AB:AB)</f>
        <v>139.97999999999999</v>
      </c>
    </row>
    <row r="350" spans="1:13" x14ac:dyDescent="0.2">
      <c r="A350" s="2">
        <v>36068</v>
      </c>
      <c r="B350" s="4">
        <f>LOOKUP($A350,Sheet1!A:A,Sheet1!B:B)</f>
        <v>5.375</v>
      </c>
      <c r="C350" s="4">
        <f>LOOKUP($A350,Sheet1!C:C,Sheet1!D:D)</f>
        <v>5.51</v>
      </c>
      <c r="D350" s="4">
        <f>LOOKUP($A350,Sheet1!G:G,Sheet1!H:H)</f>
        <v>4.42</v>
      </c>
      <c r="E350" s="4">
        <f>LOOKUP($A350,Sheet1!I:I,Sheet1!J:J)</f>
        <v>525.29</v>
      </c>
      <c r="F350" s="4">
        <f>LOOKUP($A350,Sheet1!K:K,Sheet1!L:L)</f>
        <v>952.39</v>
      </c>
      <c r="G350" s="4">
        <f>LOOKUP($A350,Sheet1!M:M,Sheet1!N:N)</f>
        <v>1017.01</v>
      </c>
      <c r="H350" s="4">
        <f>LOOKUP($A350,Sheet1!O:O,Sheet1!P:P)</f>
        <v>2673.7436200000002</v>
      </c>
      <c r="I350" s="4">
        <f>LOOKUP($A350,Sheet1!Q:Q,Sheet1!R:R)</f>
        <v>1037.68</v>
      </c>
      <c r="J350" s="4">
        <f>LOOKUP($A350,Sheet1!S:S,Sheet1!T:T)</f>
        <v>4.8619399999999997</v>
      </c>
      <c r="K350" s="4">
        <f>LOOKUP($A350,Sheet1!U:U,Sheet1!V:V)</f>
        <v>8594.2866300000005</v>
      </c>
      <c r="L350" s="4">
        <f>LOOKUP($A350,Sheet1!Y:Y,Sheet1!Z:Z)</f>
        <v>60.24</v>
      </c>
      <c r="M350" s="4">
        <f>LOOKUP($A350,Sheet1!AA:AA,Sheet1!AB:AB)</f>
        <v>153.55000000000001</v>
      </c>
    </row>
    <row r="351" spans="1:13" x14ac:dyDescent="0.2">
      <c r="A351" s="2">
        <v>36099</v>
      </c>
      <c r="B351" s="4">
        <f>LOOKUP($A351,Sheet1!A:A,Sheet1!B:B)</f>
        <v>5.2387499999999996</v>
      </c>
      <c r="C351" s="4">
        <f>LOOKUP($A351,Sheet1!C:C,Sheet1!D:D)</f>
        <v>5.07</v>
      </c>
      <c r="D351" s="4">
        <f>LOOKUP($A351,Sheet1!G:G,Sheet1!H:H)</f>
        <v>4.6050000000000004</v>
      </c>
      <c r="E351" s="4">
        <f>LOOKUP($A351,Sheet1!I:I,Sheet1!J:J)</f>
        <v>514.53</v>
      </c>
      <c r="F351" s="4">
        <f>LOOKUP($A351,Sheet1!K:K,Sheet1!L:L)</f>
        <v>1037.21</v>
      </c>
      <c r="G351" s="4">
        <f>LOOKUP($A351,Sheet1!M:M,Sheet1!N:N)</f>
        <v>1098.67</v>
      </c>
      <c r="H351" s="4">
        <f>LOOKUP($A351,Sheet1!O:O,Sheet1!P:P)</f>
        <v>3058.9369299999998</v>
      </c>
      <c r="I351" s="4">
        <f>LOOKUP($A351,Sheet1!Q:Q,Sheet1!R:R)</f>
        <v>1117.6600000000001</v>
      </c>
      <c r="J351" s="4">
        <f>LOOKUP($A351,Sheet1!S:S,Sheet1!T:T)</f>
        <v>5.7017600000000002</v>
      </c>
      <c r="K351" s="4">
        <f>LOOKUP($A351,Sheet1!U:U,Sheet1!V:V)</f>
        <v>9103.3376000000007</v>
      </c>
      <c r="L351" s="4">
        <f>LOOKUP($A351,Sheet1!Y:Y,Sheet1!Z:Z)</f>
        <v>70.930000000000007</v>
      </c>
      <c r="M351" s="4">
        <f>LOOKUP($A351,Sheet1!AA:AA,Sheet1!AB:AB)</f>
        <v>186.63</v>
      </c>
    </row>
    <row r="352" spans="1:13" x14ac:dyDescent="0.2">
      <c r="A352" s="2">
        <v>36129</v>
      </c>
      <c r="B352" s="4">
        <f>LOOKUP($A352,Sheet1!A:A,Sheet1!B:B)</f>
        <v>5.6206300000000002</v>
      </c>
      <c r="C352" s="4">
        <f>LOOKUP($A352,Sheet1!C:C,Sheet1!D:D)</f>
        <v>4.83</v>
      </c>
      <c r="D352" s="4">
        <f>LOOKUP($A352,Sheet1!G:G,Sheet1!H:H)</f>
        <v>4.7140000000000004</v>
      </c>
      <c r="E352" s="4">
        <f>LOOKUP($A352,Sheet1!I:I,Sheet1!J:J)</f>
        <v>535.88</v>
      </c>
      <c r="F352" s="4">
        <f>LOOKUP($A352,Sheet1!K:K,Sheet1!L:L)</f>
        <v>1097.6199999999999</v>
      </c>
      <c r="G352" s="4">
        <f>LOOKUP($A352,Sheet1!M:M,Sheet1!N:N)</f>
        <v>1163.6300000000001</v>
      </c>
      <c r="H352" s="4">
        <f>LOOKUP($A352,Sheet1!O:O,Sheet1!P:P)</f>
        <v>3196.2688499999999</v>
      </c>
      <c r="I352" s="4">
        <f>LOOKUP($A352,Sheet1!Q:Q,Sheet1!R:R)</f>
        <v>1191.05</v>
      </c>
      <c r="J352" s="4">
        <f>LOOKUP($A352,Sheet1!S:S,Sheet1!T:T)</f>
        <v>5.94095</v>
      </c>
      <c r="K352" s="4">
        <f>LOOKUP($A352,Sheet1!U:U,Sheet1!V:V)</f>
        <v>9465.9470399999991</v>
      </c>
      <c r="L352" s="4">
        <f>LOOKUP($A352,Sheet1!Y:Y,Sheet1!Z:Z)</f>
        <v>74.680000000000007</v>
      </c>
      <c r="M352" s="4">
        <f>LOOKUP($A352,Sheet1!AA:AA,Sheet1!AB:AB)</f>
        <v>201.39</v>
      </c>
    </row>
    <row r="353" spans="1:13" x14ac:dyDescent="0.2">
      <c r="A353" s="2">
        <v>36160</v>
      </c>
      <c r="B353" s="4">
        <f>LOOKUP($A353,Sheet1!A:A,Sheet1!B:B)</f>
        <v>5.0640599999999996</v>
      </c>
      <c r="C353" s="4">
        <f>LOOKUP($A353,Sheet1!C:C,Sheet1!D:D)</f>
        <v>4.68</v>
      </c>
      <c r="D353" s="4">
        <f>LOOKUP($A353,Sheet1!G:G,Sheet1!H:H)</f>
        <v>4.6479999999999997</v>
      </c>
      <c r="E353" s="4">
        <f>LOOKUP($A353,Sheet1!I:I,Sheet1!J:J)</f>
        <v>536.47</v>
      </c>
      <c r="F353" s="4">
        <f>LOOKUP($A353,Sheet1!K:K,Sheet1!L:L)</f>
        <v>1149.95</v>
      </c>
      <c r="G353" s="4">
        <f>LOOKUP($A353,Sheet1!M:M,Sheet1!N:N)</f>
        <v>1229.23</v>
      </c>
      <c r="H353" s="4">
        <f>LOOKUP($A353,Sheet1!O:O,Sheet1!P:P)</f>
        <v>3249.8338800000001</v>
      </c>
      <c r="I353" s="4">
        <f>LOOKUP($A353,Sheet1!Q:Q,Sheet1!R:R)</f>
        <v>1258.04</v>
      </c>
      <c r="J353" s="4">
        <f>LOOKUP($A353,Sheet1!S:S,Sheet1!T:T)</f>
        <v>6.1348000000000003</v>
      </c>
      <c r="K353" s="4">
        <f>LOOKUP($A353,Sheet1!U:U,Sheet1!V:V)</f>
        <v>9773.9400600000008</v>
      </c>
      <c r="L353" s="4">
        <f>LOOKUP($A353,Sheet1!Y:Y,Sheet1!Z:Z)</f>
        <v>77.209999999999994</v>
      </c>
      <c r="M353" s="4">
        <f>LOOKUP($A353,Sheet1!AA:AA,Sheet1!AB:AB)</f>
        <v>205.26</v>
      </c>
    </row>
    <row r="354" spans="1:13" x14ac:dyDescent="0.2">
      <c r="A354" s="2">
        <v>36191</v>
      </c>
      <c r="B354" s="4">
        <f>LOOKUP($A354,Sheet1!A:A,Sheet1!B:B)</f>
        <v>4.9390599999999996</v>
      </c>
      <c r="C354" s="4">
        <f>LOOKUP($A354,Sheet1!C:C,Sheet1!D:D)</f>
        <v>4.63</v>
      </c>
      <c r="D354" s="4">
        <f>LOOKUP($A354,Sheet1!G:G,Sheet1!H:H)</f>
        <v>4.6509999999999998</v>
      </c>
      <c r="E354" s="4">
        <f>LOOKUP($A354,Sheet1!I:I,Sheet1!J:J)</f>
        <v>544.42999999999995</v>
      </c>
      <c r="F354" s="4">
        <f>LOOKUP($A354,Sheet1!K:K,Sheet1!L:L)</f>
        <v>1173.8399999999999</v>
      </c>
      <c r="G354" s="4">
        <f>LOOKUP($A354,Sheet1!M:M,Sheet1!N:N)</f>
        <v>1279.6400000000001</v>
      </c>
      <c r="H354" s="4">
        <f>LOOKUP($A354,Sheet1!O:O,Sheet1!P:P)</f>
        <v>3200.05665</v>
      </c>
      <c r="I354" s="4">
        <f>LOOKUP($A354,Sheet1!Q:Q,Sheet1!R:R)</f>
        <v>1312.75</v>
      </c>
      <c r="J354" s="4">
        <f>LOOKUP($A354,Sheet1!S:S,Sheet1!T:T)</f>
        <v>6.2212899999999998</v>
      </c>
      <c r="K354" s="4">
        <f>LOOKUP($A354,Sheet1!U:U,Sheet1!V:V)</f>
        <v>9696.5616000000009</v>
      </c>
      <c r="L354" s="4">
        <f>LOOKUP($A354,Sheet1!Y:Y,Sheet1!Z:Z)</f>
        <v>77.31</v>
      </c>
      <c r="M354" s="4">
        <f>LOOKUP($A354,Sheet1!AA:AA,Sheet1!AB:AB)</f>
        <v>201.72</v>
      </c>
    </row>
    <row r="355" spans="1:13" x14ac:dyDescent="0.2">
      <c r="A355" s="2">
        <v>36219</v>
      </c>
      <c r="B355" s="4">
        <f>LOOKUP($A355,Sheet1!A:A,Sheet1!B:B)</f>
        <v>4.9625000000000004</v>
      </c>
      <c r="C355" s="4">
        <f>LOOKUP($A355,Sheet1!C:C,Sheet1!D:D)</f>
        <v>4.76</v>
      </c>
      <c r="D355" s="4">
        <f>LOOKUP($A355,Sheet1!G:G,Sheet1!H:H)</f>
        <v>5.2869999999999999</v>
      </c>
      <c r="E355" s="4">
        <f>LOOKUP($A355,Sheet1!I:I,Sheet1!J:J)</f>
        <v>541.23</v>
      </c>
      <c r="F355" s="4">
        <f>LOOKUP($A355,Sheet1!K:K,Sheet1!L:L)</f>
        <v>1141.33</v>
      </c>
      <c r="G355" s="4">
        <f>LOOKUP($A355,Sheet1!M:M,Sheet1!N:N)</f>
        <v>1238.33</v>
      </c>
      <c r="H355" s="4">
        <f>LOOKUP($A355,Sheet1!O:O,Sheet1!P:P)</f>
        <v>3089.4401699999999</v>
      </c>
      <c r="I355" s="4">
        <f>LOOKUP($A355,Sheet1!Q:Q,Sheet1!R:R)</f>
        <v>1273.3399999999999</v>
      </c>
      <c r="J355" s="4">
        <f>LOOKUP($A355,Sheet1!S:S,Sheet1!T:T)</f>
        <v>6.0563399999999996</v>
      </c>
      <c r="K355" s="4">
        <f>LOOKUP($A355,Sheet1!U:U,Sheet1!V:V)</f>
        <v>9903.6255399999991</v>
      </c>
      <c r="L355" s="4">
        <f>LOOKUP($A355,Sheet1!Y:Y,Sheet1!Z:Z)</f>
        <v>75.599999999999994</v>
      </c>
      <c r="M355" s="4">
        <f>LOOKUP($A355,Sheet1!AA:AA,Sheet1!AB:AB)</f>
        <v>197.49</v>
      </c>
    </row>
    <row r="356" spans="1:13" x14ac:dyDescent="0.2">
      <c r="A356" s="2">
        <v>36250</v>
      </c>
      <c r="B356" s="4">
        <f>LOOKUP($A356,Sheet1!A:A,Sheet1!B:B)</f>
        <v>4.9371900000000002</v>
      </c>
      <c r="C356" s="4">
        <f>LOOKUP($A356,Sheet1!C:C,Sheet1!D:D)</f>
        <v>4.8100000000000005</v>
      </c>
      <c r="D356" s="4">
        <f>LOOKUP($A356,Sheet1!G:G,Sheet1!H:H)</f>
        <v>5.242</v>
      </c>
      <c r="E356" s="4">
        <f>LOOKUP($A356,Sheet1!I:I,Sheet1!J:J)</f>
        <v>546.39</v>
      </c>
      <c r="F356" s="4">
        <f>LOOKUP($A356,Sheet1!K:K,Sheet1!L:L)</f>
        <v>1187.54</v>
      </c>
      <c r="G356" s="4">
        <f>LOOKUP($A356,Sheet1!M:M,Sheet1!N:N)</f>
        <v>1286.3699999999999</v>
      </c>
      <c r="H356" s="4">
        <f>LOOKUP($A356,Sheet1!O:O,Sheet1!P:P)</f>
        <v>3072.6729599999999</v>
      </c>
      <c r="I356" s="4">
        <f>LOOKUP($A356,Sheet1!Q:Q,Sheet1!R:R)</f>
        <v>1324.89</v>
      </c>
      <c r="J356" s="4">
        <f>LOOKUP($A356,Sheet1!S:S,Sheet1!T:T)</f>
        <v>6.9151499999999997</v>
      </c>
      <c r="K356" s="4">
        <f>LOOKUP($A356,Sheet1!U:U,Sheet1!V:V)</f>
        <v>10163.76153</v>
      </c>
      <c r="L356" s="4">
        <f>LOOKUP($A356,Sheet1!Y:Y,Sheet1!Z:Z)</f>
        <v>85.68</v>
      </c>
      <c r="M356" s="4">
        <f>LOOKUP($A356,Sheet1!AA:AA,Sheet1!AB:AB)</f>
        <v>220.5</v>
      </c>
    </row>
    <row r="357" spans="1:13" x14ac:dyDescent="0.2">
      <c r="A357" s="2">
        <v>36280</v>
      </c>
      <c r="B357" s="4">
        <f>LOOKUP($A357,Sheet1!A:A,Sheet1!B:B)</f>
        <v>4.9024999999999999</v>
      </c>
      <c r="C357" s="4">
        <f>LOOKUP($A357,Sheet1!C:C,Sheet1!D:D)</f>
        <v>4.74</v>
      </c>
      <c r="D357" s="4">
        <f>LOOKUP($A357,Sheet1!G:G,Sheet1!H:H)</f>
        <v>5.3479999999999999</v>
      </c>
      <c r="E357" s="4">
        <f>LOOKUP($A357,Sheet1!I:I,Sheet1!J:J)</f>
        <v>556.98</v>
      </c>
      <c r="F357" s="4">
        <f>LOOKUP($A357,Sheet1!K:K,Sheet1!L:L)</f>
        <v>1233.06</v>
      </c>
      <c r="G357" s="4">
        <f>LOOKUP($A357,Sheet1!M:M,Sheet1!N:N)</f>
        <v>1335.18</v>
      </c>
      <c r="H357" s="4">
        <f>LOOKUP($A357,Sheet1!O:O,Sheet1!P:P)</f>
        <v>3094.9713299999999</v>
      </c>
      <c r="I357" s="4">
        <f>LOOKUP($A357,Sheet1!Q:Q,Sheet1!R:R)</f>
        <v>1374.48</v>
      </c>
      <c r="J357" s="4">
        <f>LOOKUP($A357,Sheet1!S:S,Sheet1!T:T)</f>
        <v>7.2075699999999996</v>
      </c>
      <c r="K357" s="4">
        <f>LOOKUP($A357,Sheet1!U:U,Sheet1!V:V)</f>
        <v>10533.972250000001</v>
      </c>
      <c r="L357" s="4">
        <f>LOOKUP($A357,Sheet1!Y:Y,Sheet1!Z:Z)</f>
        <v>91.77</v>
      </c>
      <c r="M357" s="4">
        <f>LOOKUP($A357,Sheet1!AA:AA,Sheet1!AB:AB)</f>
        <v>260.52</v>
      </c>
    </row>
    <row r="358" spans="1:13" x14ac:dyDescent="0.2">
      <c r="A358" s="2">
        <v>36311</v>
      </c>
      <c r="B358" s="4">
        <f>LOOKUP($A358,Sheet1!A:A,Sheet1!B:B)</f>
        <v>4.9437499999999996</v>
      </c>
      <c r="C358" s="4">
        <f>LOOKUP($A358,Sheet1!C:C,Sheet1!D:D)</f>
        <v>4.74</v>
      </c>
      <c r="D358" s="4">
        <f>LOOKUP($A358,Sheet1!G:G,Sheet1!H:H)</f>
        <v>5.6219999999999999</v>
      </c>
      <c r="E358" s="4">
        <f>LOOKUP($A358,Sheet1!I:I,Sheet1!J:J)</f>
        <v>549.44000000000005</v>
      </c>
      <c r="F358" s="4">
        <f>LOOKUP($A358,Sheet1!K:K,Sheet1!L:L)</f>
        <v>1186.7</v>
      </c>
      <c r="G358" s="4">
        <f>LOOKUP($A358,Sheet1!M:M,Sheet1!N:N)</f>
        <v>1301.8399999999999</v>
      </c>
      <c r="H358" s="4">
        <f>LOOKUP($A358,Sheet1!O:O,Sheet1!P:P)</f>
        <v>2951.7207699999999</v>
      </c>
      <c r="I358" s="4">
        <f>LOOKUP($A358,Sheet1!Q:Q,Sheet1!R:R)</f>
        <v>1340.87</v>
      </c>
      <c r="J358" s="4">
        <f>LOOKUP($A358,Sheet1!S:S,Sheet1!T:T)</f>
        <v>6.7932600000000001</v>
      </c>
      <c r="K358" s="4">
        <f>LOOKUP($A358,Sheet1!U:U,Sheet1!V:V)</f>
        <v>9969.3917500000007</v>
      </c>
      <c r="L358" s="4">
        <f>LOOKUP($A358,Sheet1!Y:Y,Sheet1!Z:Z)</f>
        <v>87.28</v>
      </c>
      <c r="M358" s="4">
        <f>LOOKUP($A358,Sheet1!AA:AA,Sheet1!AB:AB)</f>
        <v>254.53</v>
      </c>
    </row>
    <row r="359" spans="1:13" x14ac:dyDescent="0.2">
      <c r="A359" s="2">
        <v>36341</v>
      </c>
      <c r="B359" s="4">
        <f>LOOKUP($A359,Sheet1!A:A,Sheet1!B:B)</f>
        <v>5.2362500000000001</v>
      </c>
      <c r="C359" s="4">
        <f>LOOKUP($A359,Sheet1!C:C,Sheet1!D:D)</f>
        <v>4.76</v>
      </c>
      <c r="D359" s="4">
        <f>LOOKUP($A359,Sheet1!G:G,Sheet1!H:H)</f>
        <v>5.78</v>
      </c>
      <c r="E359" s="4">
        <f>LOOKUP($A359,Sheet1!I:I,Sheet1!J:J)</f>
        <v>548.27</v>
      </c>
      <c r="F359" s="4">
        <f>LOOKUP($A359,Sheet1!K:K,Sheet1!L:L)</f>
        <v>1240.75</v>
      </c>
      <c r="G359" s="4">
        <f>LOOKUP($A359,Sheet1!M:M,Sheet1!N:N)</f>
        <v>1372.71</v>
      </c>
      <c r="H359" s="4">
        <f>LOOKUP($A359,Sheet1!O:O,Sheet1!P:P)</f>
        <v>2913.3552599999998</v>
      </c>
      <c r="I359" s="4">
        <f>LOOKUP($A359,Sheet1!Q:Q,Sheet1!R:R)</f>
        <v>1410.99</v>
      </c>
      <c r="J359" s="4">
        <f>LOOKUP($A359,Sheet1!S:S,Sheet1!T:T)</f>
        <v>7.4348600000000005</v>
      </c>
      <c r="K359" s="4">
        <f>LOOKUP($A359,Sheet1!U:U,Sheet1!V:V)</f>
        <v>9957.3241500000004</v>
      </c>
      <c r="L359" s="4">
        <f>LOOKUP($A359,Sheet1!Y:Y,Sheet1!Z:Z)</f>
        <v>96.81</v>
      </c>
      <c r="M359" s="4">
        <f>LOOKUP($A359,Sheet1!AA:AA,Sheet1!AB:AB)</f>
        <v>293.75</v>
      </c>
    </row>
    <row r="360" spans="1:13" x14ac:dyDescent="0.2">
      <c r="A360" s="2">
        <v>36372</v>
      </c>
      <c r="B360" s="4">
        <f>LOOKUP($A360,Sheet1!A:A,Sheet1!B:B)</f>
        <v>5.1937499999999996</v>
      </c>
      <c r="C360" s="4">
        <f>LOOKUP($A360,Sheet1!C:C,Sheet1!D:D)</f>
        <v>4.99</v>
      </c>
      <c r="D360" s="4">
        <f>LOOKUP($A360,Sheet1!G:G,Sheet1!H:H)</f>
        <v>5.9030000000000005</v>
      </c>
      <c r="E360" s="4">
        <f>LOOKUP($A360,Sheet1!I:I,Sheet1!J:J)</f>
        <v>550.47</v>
      </c>
      <c r="F360" s="4">
        <f>LOOKUP($A360,Sheet1!K:K,Sheet1!L:L)</f>
        <v>1235.7</v>
      </c>
      <c r="G360" s="4">
        <f>LOOKUP($A360,Sheet1!M:M,Sheet1!N:N)</f>
        <v>1328.72</v>
      </c>
      <c r="H360" s="4">
        <f>LOOKUP($A360,Sheet1!O:O,Sheet1!P:P)</f>
        <v>3036.1874499999999</v>
      </c>
      <c r="I360" s="4">
        <f>LOOKUP($A360,Sheet1!Q:Q,Sheet1!R:R)</f>
        <v>1365.91</v>
      </c>
      <c r="J360" s="4">
        <f>LOOKUP($A360,Sheet1!S:S,Sheet1!T:T)</f>
        <v>8.1809999999999992</v>
      </c>
      <c r="K360" s="4">
        <f>LOOKUP($A360,Sheet1!U:U,Sheet1!V:V)</f>
        <v>10106.895259999999</v>
      </c>
      <c r="L360" s="4">
        <f>LOOKUP($A360,Sheet1!Y:Y,Sheet1!Z:Z)</f>
        <v>103.3</v>
      </c>
      <c r="M360" s="4">
        <f>LOOKUP($A360,Sheet1!AA:AA,Sheet1!AB:AB)</f>
        <v>286.77999999999997</v>
      </c>
    </row>
    <row r="361" spans="1:13" x14ac:dyDescent="0.2">
      <c r="A361" s="2">
        <v>36403</v>
      </c>
      <c r="B361" s="4">
        <f>LOOKUP($A361,Sheet1!A:A,Sheet1!B:B)</f>
        <v>5.375</v>
      </c>
      <c r="C361" s="4">
        <f>LOOKUP($A361,Sheet1!C:C,Sheet1!D:D)</f>
        <v>5.07</v>
      </c>
      <c r="D361" s="4">
        <f>LOOKUP($A361,Sheet1!G:G,Sheet1!H:H)</f>
        <v>5.97</v>
      </c>
      <c r="E361" s="4">
        <f>LOOKUP($A361,Sheet1!I:I,Sheet1!J:J)</f>
        <v>544.39</v>
      </c>
      <c r="F361" s="4">
        <f>LOOKUP($A361,Sheet1!K:K,Sheet1!L:L)</f>
        <v>1232.1600000000001</v>
      </c>
      <c r="G361" s="4">
        <f>LOOKUP($A361,Sheet1!M:M,Sheet1!N:N)</f>
        <v>1320.41</v>
      </c>
      <c r="H361" s="4">
        <f>LOOKUP($A361,Sheet1!O:O,Sheet1!P:P)</f>
        <v>3049.7186499999998</v>
      </c>
      <c r="I361" s="4">
        <f>LOOKUP($A361,Sheet1!Q:Q,Sheet1!R:R)</f>
        <v>1355.31</v>
      </c>
      <c r="J361" s="4">
        <f>LOOKUP($A361,Sheet1!S:S,Sheet1!T:T)</f>
        <v>8.1307500000000008</v>
      </c>
      <c r="K361" s="4">
        <f>LOOKUP($A361,Sheet1!U:U,Sheet1!V:V)</f>
        <v>10053.58064</v>
      </c>
      <c r="L361" s="4">
        <f>LOOKUP($A361,Sheet1!Y:Y,Sheet1!Z:Z)</f>
        <v>103.3</v>
      </c>
      <c r="M361" s="4">
        <f>LOOKUP($A361,Sheet1!AA:AA,Sheet1!AB:AB)</f>
        <v>293.49</v>
      </c>
    </row>
    <row r="362" spans="1:13" x14ac:dyDescent="0.2">
      <c r="A362" s="2">
        <v>36433</v>
      </c>
      <c r="B362" s="4">
        <f>LOOKUP($A362,Sheet1!A:A,Sheet1!B:B)</f>
        <v>5.4</v>
      </c>
      <c r="C362" s="4">
        <f>LOOKUP($A362,Sheet1!C:C,Sheet1!D:D)</f>
        <v>5.22</v>
      </c>
      <c r="D362" s="4">
        <f>LOOKUP($A362,Sheet1!G:G,Sheet1!H:H)</f>
        <v>5.8769999999999998</v>
      </c>
      <c r="E362" s="4">
        <f>LOOKUP($A362,Sheet1!I:I,Sheet1!J:J)</f>
        <v>540.47</v>
      </c>
      <c r="F362" s="4">
        <f>LOOKUP($A362,Sheet1!K:K,Sheet1!L:L)</f>
        <v>1218.9000000000001</v>
      </c>
      <c r="G362" s="4">
        <f>LOOKUP($A362,Sheet1!M:M,Sheet1!N:N)</f>
        <v>1282.71</v>
      </c>
      <c r="H362" s="4">
        <f>LOOKUP($A362,Sheet1!O:O,Sheet1!P:P)</f>
        <v>3049.1059799999998</v>
      </c>
      <c r="I362" s="4">
        <f>LOOKUP($A362,Sheet1!Q:Q,Sheet1!R:R)</f>
        <v>1316.59</v>
      </c>
      <c r="J362" s="4">
        <f>LOOKUP($A362,Sheet1!S:S,Sheet1!T:T)</f>
        <v>8.6018500000000007</v>
      </c>
      <c r="K362" s="4">
        <f>LOOKUP($A362,Sheet1!U:U,Sheet1!V:V)</f>
        <v>9928.06538</v>
      </c>
      <c r="L362" s="4">
        <f>LOOKUP($A362,Sheet1!Y:Y,Sheet1!Z:Z)</f>
        <v>106.4</v>
      </c>
      <c r="M362" s="4">
        <f>LOOKUP($A362,Sheet1!AA:AA,Sheet1!AB:AB)</f>
        <v>272.70999999999998</v>
      </c>
    </row>
    <row r="363" spans="1:13" x14ac:dyDescent="0.2">
      <c r="A363" s="2">
        <v>36464</v>
      </c>
      <c r="B363" s="4">
        <f>LOOKUP($A363,Sheet1!A:A,Sheet1!B:B)</f>
        <v>5.4087500000000004</v>
      </c>
      <c r="C363" s="4">
        <f>LOOKUP($A363,Sheet1!C:C,Sheet1!D:D)</f>
        <v>5.2</v>
      </c>
      <c r="D363" s="4">
        <f>LOOKUP($A363,Sheet1!G:G,Sheet1!H:H)</f>
        <v>6.024</v>
      </c>
      <c r="E363" s="4">
        <f>LOOKUP($A363,Sheet1!I:I,Sheet1!J:J)</f>
        <v>536.88</v>
      </c>
      <c r="F363" s="4">
        <f>LOOKUP($A363,Sheet1!K:K,Sheet1!L:L)</f>
        <v>1280.94</v>
      </c>
      <c r="G363" s="4">
        <f>LOOKUP($A363,Sheet1!M:M,Sheet1!N:N)</f>
        <v>1362.93</v>
      </c>
      <c r="H363" s="4">
        <f>LOOKUP($A363,Sheet1!O:O,Sheet1!P:P)</f>
        <v>3085.2011200000002</v>
      </c>
      <c r="I363" s="4">
        <f>LOOKUP($A363,Sheet1!Q:Q,Sheet1!R:R)</f>
        <v>1401.41</v>
      </c>
      <c r="J363" s="4">
        <f>LOOKUP($A363,Sheet1!S:S,Sheet1!T:T)</f>
        <v>8.9805399999999995</v>
      </c>
      <c r="K363" s="4">
        <f>LOOKUP($A363,Sheet1!U:U,Sheet1!V:V)</f>
        <v>10279.992130000001</v>
      </c>
      <c r="L363" s="4">
        <f>LOOKUP($A363,Sheet1!Y:Y,Sheet1!Z:Z)</f>
        <v>110.67</v>
      </c>
      <c r="M363" s="4">
        <f>LOOKUP($A363,Sheet1!AA:AA,Sheet1!AB:AB)</f>
        <v>281.24</v>
      </c>
    </row>
    <row r="364" spans="1:13" x14ac:dyDescent="0.2">
      <c r="A364" s="2">
        <v>36494</v>
      </c>
      <c r="B364" s="4">
        <f>LOOKUP($A364,Sheet1!A:A,Sheet1!B:B)</f>
        <v>6.4824999999999999</v>
      </c>
      <c r="C364" s="4">
        <f>LOOKUP($A364,Sheet1!C:C,Sheet1!D:D)</f>
        <v>5.42</v>
      </c>
      <c r="D364" s="4">
        <f>LOOKUP($A364,Sheet1!G:G,Sheet1!H:H)</f>
        <v>6.1909999999999998</v>
      </c>
      <c r="E364" s="4">
        <f>LOOKUP($A364,Sheet1!I:I,Sheet1!J:J)</f>
        <v>543.19000000000005</v>
      </c>
      <c r="F364" s="4">
        <f>LOOKUP($A364,Sheet1!K:K,Sheet1!L:L)</f>
        <v>1315.68</v>
      </c>
      <c r="G364" s="4">
        <f>LOOKUP($A364,Sheet1!M:M,Sheet1!N:N)</f>
        <v>1388.91</v>
      </c>
      <c r="H364" s="4">
        <f>LOOKUP($A364,Sheet1!O:O,Sheet1!P:P)</f>
        <v>3064.5262600000001</v>
      </c>
      <c r="I364" s="4">
        <f>LOOKUP($A364,Sheet1!Q:Q,Sheet1!R:R)</f>
        <v>1431.06</v>
      </c>
      <c r="J364" s="4">
        <f>LOOKUP($A364,Sheet1!S:S,Sheet1!T:T)</f>
        <v>9.3947199999999995</v>
      </c>
      <c r="K364" s="4">
        <f>LOOKUP($A364,Sheet1!U:U,Sheet1!V:V)</f>
        <v>10531.77039</v>
      </c>
      <c r="L364" s="4">
        <f>LOOKUP($A364,Sheet1!Y:Y,Sheet1!Z:Z)</f>
        <v>116.55</v>
      </c>
      <c r="M364" s="4">
        <f>LOOKUP($A364,Sheet1!AA:AA,Sheet1!AB:AB)</f>
        <v>307.75</v>
      </c>
    </row>
    <row r="365" spans="1:13" x14ac:dyDescent="0.2">
      <c r="A365" s="2">
        <v>36525</v>
      </c>
      <c r="B365" s="4">
        <f>LOOKUP($A365,Sheet1!A:A,Sheet1!B:B)</f>
        <v>5.8224999999999998</v>
      </c>
      <c r="C365" s="4">
        <f>LOOKUP($A365,Sheet1!C:C,Sheet1!D:D)</f>
        <v>5.3</v>
      </c>
      <c r="D365" s="4">
        <f>LOOKUP($A365,Sheet1!G:G,Sheet1!H:H)</f>
        <v>6.4420000000000002</v>
      </c>
      <c r="E365" s="4">
        <f>LOOKUP($A365,Sheet1!I:I,Sheet1!J:J)</f>
        <v>549.29999999999995</v>
      </c>
      <c r="F365" s="4">
        <f>LOOKUP($A365,Sheet1!K:K,Sheet1!L:L)</f>
        <v>1420.89</v>
      </c>
      <c r="G365" s="4">
        <f>LOOKUP($A365,Sheet1!M:M,Sheet1!N:N)</f>
        <v>1469.25</v>
      </c>
      <c r="H365" s="4">
        <f>LOOKUP($A365,Sheet1!O:O,Sheet1!P:P)</f>
        <v>3140.4650900000001</v>
      </c>
      <c r="I365" s="4">
        <f>LOOKUP($A365,Sheet1!Q:Q,Sheet1!R:R)</f>
        <v>1533.65</v>
      </c>
      <c r="J365" s="4">
        <f>LOOKUP($A365,Sheet1!S:S,Sheet1!T:T)</f>
        <v>9.9307800000000004</v>
      </c>
      <c r="K365" s="4">
        <f>LOOKUP($A365,Sheet1!U:U,Sheet1!V:V)</f>
        <v>11186.729160000001</v>
      </c>
      <c r="L365" s="4">
        <f>LOOKUP($A365,Sheet1!Y:Y,Sheet1!Z:Z)</f>
        <v>124.2</v>
      </c>
      <c r="M365" s="4">
        <f>LOOKUP($A365,Sheet1!AA:AA,Sheet1!AB:AB)</f>
        <v>332.41</v>
      </c>
    </row>
    <row r="366" spans="1:13" x14ac:dyDescent="0.2">
      <c r="A366" s="2">
        <v>36556</v>
      </c>
      <c r="B366" s="4">
        <f>LOOKUP($A366,Sheet1!A:A,Sheet1!B:B)</f>
        <v>5.8849999999999998</v>
      </c>
      <c r="C366" s="4">
        <f>LOOKUP($A366,Sheet1!C:C,Sheet1!D:D)</f>
        <v>5.45</v>
      </c>
      <c r="D366" s="4">
        <f>LOOKUP($A366,Sheet1!G:G,Sheet1!H:H)</f>
        <v>6.665</v>
      </c>
      <c r="E366" s="4">
        <f>LOOKUP($A366,Sheet1!I:I,Sheet1!J:J)</f>
        <v>546.92999999999995</v>
      </c>
      <c r="F366" s="4">
        <f>LOOKUP($A366,Sheet1!K:K,Sheet1!L:L)</f>
        <v>1338.25</v>
      </c>
      <c r="G366" s="4">
        <f>LOOKUP($A366,Sheet1!M:M,Sheet1!N:N)</f>
        <v>1394.46</v>
      </c>
      <c r="H366" s="4">
        <f>LOOKUP($A366,Sheet1!O:O,Sheet1!P:P)</f>
        <v>2848.2189400000002</v>
      </c>
      <c r="I366" s="4">
        <f>LOOKUP($A366,Sheet1!Q:Q,Sheet1!R:R)</f>
        <v>1453.71</v>
      </c>
      <c r="J366" s="4">
        <f>LOOKUP($A366,Sheet1!S:S,Sheet1!T:T)</f>
        <v>9.4574999999999996</v>
      </c>
      <c r="K366" s="4">
        <f>LOOKUP($A366,Sheet1!U:U,Sheet1!V:V)</f>
        <v>10117.985849999999</v>
      </c>
      <c r="L366" s="4">
        <f>LOOKUP($A366,Sheet1!Y:Y,Sheet1!Z:Z)</f>
        <v>119.8</v>
      </c>
      <c r="M366" s="4">
        <f>LOOKUP($A366,Sheet1!AA:AA,Sheet1!AB:AB)</f>
        <v>330.4</v>
      </c>
    </row>
    <row r="367" spans="1:13" x14ac:dyDescent="0.2">
      <c r="A367" s="2">
        <v>36585</v>
      </c>
      <c r="B367" s="4">
        <f>LOOKUP($A367,Sheet1!A:A,Sheet1!B:B)</f>
        <v>5.9187500000000002</v>
      </c>
      <c r="C367" s="4">
        <f>LOOKUP($A367,Sheet1!C:C,Sheet1!D:D)</f>
        <v>5.73</v>
      </c>
      <c r="D367" s="4">
        <f>LOOKUP($A367,Sheet1!G:G,Sheet1!H:H)</f>
        <v>6.4089999999999998</v>
      </c>
      <c r="E367" s="4">
        <f>LOOKUP($A367,Sheet1!I:I,Sheet1!J:J)</f>
        <v>547.99</v>
      </c>
      <c r="F367" s="4">
        <f>LOOKUP($A367,Sheet1!K:K,Sheet1!L:L)</f>
        <v>1340.58</v>
      </c>
      <c r="G367" s="4">
        <f>LOOKUP($A367,Sheet1!M:M,Sheet1!N:N)</f>
        <v>1366.42</v>
      </c>
      <c r="H367" s="4">
        <f>LOOKUP($A367,Sheet1!O:O,Sheet1!P:P)</f>
        <v>2858.7279100000001</v>
      </c>
      <c r="I367" s="4">
        <f>LOOKUP($A367,Sheet1!Q:Q,Sheet1!R:R)</f>
        <v>1422.99</v>
      </c>
      <c r="J367" s="4">
        <f>LOOKUP($A367,Sheet1!S:S,Sheet1!T:T)</f>
        <v>9.2269500000000004</v>
      </c>
      <c r="K367" s="4">
        <f>LOOKUP($A367,Sheet1!U:U,Sheet1!V:V)</f>
        <v>9848.7546700000003</v>
      </c>
      <c r="L367" s="4">
        <f>LOOKUP($A367,Sheet1!Y:Y,Sheet1!Z:Z)</f>
        <v>116.78</v>
      </c>
      <c r="M367" s="4">
        <f>LOOKUP($A367,Sheet1!AA:AA,Sheet1!AB:AB)</f>
        <v>323.2</v>
      </c>
    </row>
    <row r="368" spans="1:13" x14ac:dyDescent="0.2">
      <c r="A368" s="2">
        <v>36616</v>
      </c>
      <c r="B368" s="4">
        <f>LOOKUP($A368,Sheet1!A:A,Sheet1!B:B)</f>
        <v>6.1325000000000003</v>
      </c>
      <c r="C368" s="4">
        <f>LOOKUP($A368,Sheet1!C:C,Sheet1!D:D)</f>
        <v>5.85</v>
      </c>
      <c r="D368" s="4">
        <f>LOOKUP($A368,Sheet1!G:G,Sheet1!H:H)</f>
        <v>6.0039999999999996</v>
      </c>
      <c r="E368" s="4">
        <f>LOOKUP($A368,Sheet1!I:I,Sheet1!J:J)</f>
        <v>536.47</v>
      </c>
      <c r="F368" s="4">
        <f>LOOKUP($A368,Sheet1!K:K,Sheet1!L:L)</f>
        <v>1431.94</v>
      </c>
      <c r="G368" s="4">
        <f>LOOKUP($A368,Sheet1!M:M,Sheet1!N:N)</f>
        <v>1498.58</v>
      </c>
      <c r="H368" s="4">
        <f>LOOKUP($A368,Sheet1!O:O,Sheet1!P:P)</f>
        <v>3052.54979</v>
      </c>
      <c r="I368" s="4">
        <f>LOOKUP($A368,Sheet1!Q:Q,Sheet1!R:R)</f>
        <v>1562.94</v>
      </c>
      <c r="J368" s="4">
        <f>LOOKUP($A368,Sheet1!S:S,Sheet1!T:T)</f>
        <v>9.9870599999999996</v>
      </c>
      <c r="K368" s="4">
        <f>LOOKUP($A368,Sheet1!U:U,Sheet1!V:V)</f>
        <v>10412.65273</v>
      </c>
      <c r="L368" s="4">
        <f>LOOKUP($A368,Sheet1!Y:Y,Sheet1!Z:Z)</f>
        <v>124.73</v>
      </c>
      <c r="M368" s="4">
        <f>LOOKUP($A368,Sheet1!AA:AA,Sheet1!AB:AB)</f>
        <v>330.07</v>
      </c>
    </row>
    <row r="369" spans="1:13" x14ac:dyDescent="0.2">
      <c r="A369" s="2">
        <v>36646</v>
      </c>
      <c r="B369" s="4">
        <f>LOOKUP($A369,Sheet1!A:A,Sheet1!B:B)</f>
        <v>6.2912499999999998</v>
      </c>
      <c r="C369" s="4">
        <f>LOOKUP($A369,Sheet1!C:C,Sheet1!D:D)</f>
        <v>6.02</v>
      </c>
      <c r="D369" s="4">
        <f>LOOKUP($A369,Sheet1!G:G,Sheet1!H:H)</f>
        <v>6.2119999999999997</v>
      </c>
      <c r="E369" s="4">
        <f>LOOKUP($A369,Sheet1!I:I,Sheet1!J:J)</f>
        <v>537.33000000000004</v>
      </c>
      <c r="F369" s="4">
        <f>LOOKUP($A369,Sheet1!K:K,Sheet1!L:L)</f>
        <v>1370.11</v>
      </c>
      <c r="G369" s="4">
        <f>LOOKUP($A369,Sheet1!M:M,Sheet1!N:N)</f>
        <v>1452.43</v>
      </c>
      <c r="H369" s="4">
        <f>LOOKUP($A369,Sheet1!O:O,Sheet1!P:P)</f>
        <v>2943.2765399999998</v>
      </c>
      <c r="I369" s="4">
        <f>LOOKUP($A369,Sheet1!Q:Q,Sheet1!R:R)</f>
        <v>1510.7</v>
      </c>
      <c r="J369" s="4">
        <f>LOOKUP($A369,Sheet1!S:S,Sheet1!T:T)</f>
        <v>9.2301300000000008</v>
      </c>
      <c r="K369" s="4">
        <f>LOOKUP($A369,Sheet1!U:U,Sheet1!V:V)</f>
        <v>9846.0669899999994</v>
      </c>
      <c r="L369" s="4">
        <f>LOOKUP($A369,Sheet1!Y:Y,Sheet1!Z:Z)</f>
        <v>114.83</v>
      </c>
      <c r="M369" s="4">
        <f>LOOKUP($A369,Sheet1!AA:AA,Sheet1!AB:AB)</f>
        <v>299.31</v>
      </c>
    </row>
    <row r="370" spans="1:13" x14ac:dyDescent="0.2">
      <c r="A370" s="2">
        <v>36677</v>
      </c>
      <c r="B370" s="4">
        <f>LOOKUP($A370,Sheet1!A:A,Sheet1!B:B)</f>
        <v>6.6537500000000005</v>
      </c>
      <c r="C370" s="4">
        <f>LOOKUP($A370,Sheet1!C:C,Sheet1!D:D)</f>
        <v>6.27</v>
      </c>
      <c r="D370" s="4">
        <f>LOOKUP($A370,Sheet1!G:G,Sheet1!H:H)</f>
        <v>6.2720000000000002</v>
      </c>
      <c r="E370" s="4">
        <f>LOOKUP($A370,Sheet1!I:I,Sheet1!J:J)</f>
        <v>531.82000000000005</v>
      </c>
      <c r="F370" s="4">
        <f>LOOKUP($A370,Sheet1!K:K,Sheet1!L:L)</f>
        <v>1334.14</v>
      </c>
      <c r="G370" s="4">
        <f>LOOKUP($A370,Sheet1!M:M,Sheet1!N:N)</f>
        <v>1420.6</v>
      </c>
      <c r="H370" s="4">
        <f>LOOKUP($A370,Sheet1!O:O,Sheet1!P:P)</f>
        <v>3132.4140499999999</v>
      </c>
      <c r="I370" s="4">
        <f>LOOKUP($A370,Sheet1!Q:Q,Sheet1!R:R)</f>
        <v>1469.9</v>
      </c>
      <c r="J370" s="4">
        <f>LOOKUP($A370,Sheet1!S:S,Sheet1!T:T)</f>
        <v>8.7508700000000008</v>
      </c>
      <c r="K370" s="4">
        <f>LOOKUP($A370,Sheet1!U:U,Sheet1!V:V)</f>
        <v>9529.4107600000007</v>
      </c>
      <c r="L370" s="4">
        <f>LOOKUP($A370,Sheet1!Y:Y,Sheet1!Z:Z)</f>
        <v>108.02</v>
      </c>
      <c r="M370" s="4">
        <f>LOOKUP($A370,Sheet1!AA:AA,Sheet1!AB:AB)</f>
        <v>272.89999999999998</v>
      </c>
    </row>
    <row r="371" spans="1:13" x14ac:dyDescent="0.2">
      <c r="A371" s="2">
        <v>36707</v>
      </c>
      <c r="B371" s="4">
        <f>LOOKUP($A371,Sheet1!A:A,Sheet1!B:B)</f>
        <v>6.6418800000000005</v>
      </c>
      <c r="C371" s="4">
        <f>LOOKUP($A371,Sheet1!C:C,Sheet1!D:D)</f>
        <v>6.53</v>
      </c>
      <c r="D371" s="4">
        <f>LOOKUP($A371,Sheet1!G:G,Sheet1!H:H)</f>
        <v>6.0309999999999997</v>
      </c>
      <c r="E371" s="4">
        <f>LOOKUP($A371,Sheet1!I:I,Sheet1!J:J)</f>
        <v>542.65</v>
      </c>
      <c r="F371" s="4">
        <f>LOOKUP($A371,Sheet1!K:K,Sheet1!L:L)</f>
        <v>1377.72</v>
      </c>
      <c r="G371" s="4">
        <f>LOOKUP($A371,Sheet1!M:M,Sheet1!N:N)</f>
        <v>1454.6</v>
      </c>
      <c r="H371" s="4">
        <f>LOOKUP($A371,Sheet1!O:O,Sheet1!P:P)</f>
        <v>3245.4566799999998</v>
      </c>
      <c r="I371" s="4">
        <f>LOOKUP($A371,Sheet1!Q:Q,Sheet1!R:R)</f>
        <v>1510.71</v>
      </c>
      <c r="J371" s="4">
        <f>LOOKUP($A371,Sheet1!S:S,Sheet1!T:T)</f>
        <v>9.3263599999999993</v>
      </c>
      <c r="K371" s="4">
        <f>LOOKUP($A371,Sheet1!U:U,Sheet1!V:V)</f>
        <v>9569.4222300000001</v>
      </c>
      <c r="L371" s="4">
        <f>LOOKUP($A371,Sheet1!Y:Y,Sheet1!Z:Z)</f>
        <v>114.88</v>
      </c>
      <c r="M371" s="4">
        <f>LOOKUP($A371,Sheet1!AA:AA,Sheet1!AB:AB)</f>
        <v>286.56</v>
      </c>
    </row>
    <row r="372" spans="1:13" x14ac:dyDescent="0.2">
      <c r="A372" s="2">
        <v>36738</v>
      </c>
      <c r="B372" s="4">
        <f>LOOKUP($A372,Sheet1!A:A,Sheet1!B:B)</f>
        <v>6.6206300000000002</v>
      </c>
      <c r="C372" s="4">
        <f>LOOKUP($A372,Sheet1!C:C,Sheet1!D:D)</f>
        <v>6.54</v>
      </c>
      <c r="D372" s="4">
        <f>LOOKUP($A372,Sheet1!G:G,Sheet1!H:H)</f>
        <v>6.0309999999999997</v>
      </c>
      <c r="E372" s="4">
        <f>LOOKUP($A372,Sheet1!I:I,Sheet1!J:J)</f>
        <v>546.79</v>
      </c>
      <c r="F372" s="4">
        <f>LOOKUP($A372,Sheet1!K:K,Sheet1!L:L)</f>
        <v>1337.65</v>
      </c>
      <c r="G372" s="4">
        <f>LOOKUP($A372,Sheet1!M:M,Sheet1!N:N)</f>
        <v>1430.83</v>
      </c>
      <c r="H372" s="4">
        <f>LOOKUP($A372,Sheet1!O:O,Sheet1!P:P)</f>
        <v>3301.2296099999999</v>
      </c>
      <c r="I372" s="4">
        <f>LOOKUP($A372,Sheet1!Q:Q,Sheet1!R:R)</f>
        <v>1485.91</v>
      </c>
      <c r="J372" s="4">
        <f>LOOKUP($A372,Sheet1!S:S,Sheet1!T:T)</f>
        <v>8.2757100000000001</v>
      </c>
      <c r="K372" s="4">
        <f>LOOKUP($A372,Sheet1!U:U,Sheet1!V:V)</f>
        <v>9539.0382900000004</v>
      </c>
      <c r="L372" s="4">
        <f>LOOKUP($A372,Sheet1!Y:Y,Sheet1!Z:Z)</f>
        <v>103.75</v>
      </c>
      <c r="M372" s="4">
        <f>LOOKUP($A372,Sheet1!AA:AA,Sheet1!AB:AB)</f>
        <v>273.88</v>
      </c>
    </row>
    <row r="373" spans="1:13" x14ac:dyDescent="0.2">
      <c r="A373" s="2">
        <v>36769</v>
      </c>
      <c r="B373" s="4">
        <f>LOOKUP($A373,Sheet1!A:A,Sheet1!B:B)</f>
        <v>6.63</v>
      </c>
      <c r="C373" s="4">
        <f>LOOKUP($A373,Sheet1!C:C,Sheet1!D:D)</f>
        <v>6.5</v>
      </c>
      <c r="D373" s="4">
        <f>LOOKUP($A373,Sheet1!G:G,Sheet1!H:H)</f>
        <v>5.7249999999999996</v>
      </c>
      <c r="E373" s="4">
        <f>LOOKUP($A373,Sheet1!I:I,Sheet1!J:J)</f>
        <v>550.53</v>
      </c>
      <c r="F373" s="4">
        <f>LOOKUP($A373,Sheet1!K:K,Sheet1!L:L)</f>
        <v>1379.87</v>
      </c>
      <c r="G373" s="4">
        <f>LOOKUP($A373,Sheet1!M:M,Sheet1!N:N)</f>
        <v>1517.68</v>
      </c>
      <c r="H373" s="4">
        <f>LOOKUP($A373,Sheet1!O:O,Sheet1!P:P)</f>
        <v>3258.11103</v>
      </c>
      <c r="I373" s="4">
        <f>LOOKUP($A373,Sheet1!Q:Q,Sheet1!R:R)</f>
        <v>1564.55</v>
      </c>
      <c r="J373" s="4">
        <f>LOOKUP($A373,Sheet1!S:S,Sheet1!T:T)</f>
        <v>8.8132999999999999</v>
      </c>
      <c r="K373" s="4">
        <f>LOOKUP($A373,Sheet1!U:U,Sheet1!V:V)</f>
        <v>9655.3971799999999</v>
      </c>
      <c r="L373" s="4">
        <f>LOOKUP($A373,Sheet1!Y:Y,Sheet1!Z:Z)</f>
        <v>108.34</v>
      </c>
      <c r="M373" s="4">
        <f>LOOKUP($A373,Sheet1!AA:AA,Sheet1!AB:AB)</f>
        <v>271.60000000000002</v>
      </c>
    </row>
    <row r="374" spans="1:13" x14ac:dyDescent="0.2">
      <c r="A374" s="2">
        <v>36799</v>
      </c>
      <c r="B374" s="4">
        <f>LOOKUP($A374,Sheet1!A:A,Sheet1!B:B)</f>
        <v>6.6174999999999997</v>
      </c>
      <c r="C374" s="4">
        <f>LOOKUP($A374,Sheet1!C:C,Sheet1!D:D)</f>
        <v>6.52</v>
      </c>
      <c r="D374" s="4">
        <f>LOOKUP($A374,Sheet1!G:G,Sheet1!H:H)</f>
        <v>5.8019999999999996</v>
      </c>
      <c r="E374" s="4">
        <f>LOOKUP($A374,Sheet1!I:I,Sheet1!J:J)</f>
        <v>545.72</v>
      </c>
      <c r="F374" s="4">
        <f>LOOKUP($A374,Sheet1!K:K,Sheet1!L:L)</f>
        <v>1305.24</v>
      </c>
      <c r="G374" s="4">
        <f>LOOKUP($A374,Sheet1!M:M,Sheet1!N:N)</f>
        <v>1436.51</v>
      </c>
      <c r="H374" s="4">
        <f>LOOKUP($A374,Sheet1!O:O,Sheet1!P:P)</f>
        <v>3144.6628999999998</v>
      </c>
      <c r="I374" s="4">
        <f>LOOKUP($A374,Sheet1!Q:Q,Sheet1!R:R)</f>
        <v>1474.36</v>
      </c>
      <c r="J374" s="4">
        <f>LOOKUP($A374,Sheet1!S:S,Sheet1!T:T)</f>
        <v>8.3755000000000006</v>
      </c>
      <c r="K374" s="4">
        <f>LOOKUP($A374,Sheet1!U:U,Sheet1!V:V)</f>
        <v>9303.4573099999998</v>
      </c>
      <c r="L374" s="4">
        <f>LOOKUP($A374,Sheet1!Y:Y,Sheet1!Z:Z)</f>
        <v>101.05</v>
      </c>
      <c r="M374" s="4">
        <f>LOOKUP($A374,Sheet1!AA:AA,Sheet1!AB:AB)</f>
        <v>240.19</v>
      </c>
    </row>
    <row r="375" spans="1:13" x14ac:dyDescent="0.2">
      <c r="A375" s="2">
        <v>36830</v>
      </c>
      <c r="B375" s="4">
        <f>LOOKUP($A375,Sheet1!A:A,Sheet1!B:B)</f>
        <v>6.62</v>
      </c>
      <c r="C375" s="4">
        <f>LOOKUP($A375,Sheet1!C:C,Sheet1!D:D)</f>
        <v>6.51</v>
      </c>
      <c r="D375" s="4">
        <f>LOOKUP($A375,Sheet1!G:G,Sheet1!H:H)</f>
        <v>5.7510000000000003</v>
      </c>
      <c r="E375" s="4">
        <f>LOOKUP($A375,Sheet1!I:I,Sheet1!J:J)</f>
        <v>528.24</v>
      </c>
      <c r="F375" s="4">
        <f>LOOKUP($A375,Sheet1!K:K,Sheet1!L:L)</f>
        <v>1282.1400000000001</v>
      </c>
      <c r="G375" s="4">
        <f>LOOKUP($A375,Sheet1!M:M,Sheet1!N:N)</f>
        <v>1429.4</v>
      </c>
      <c r="H375" s="4">
        <f>LOOKUP($A375,Sheet1!O:O,Sheet1!P:P)</f>
        <v>3098.9823200000001</v>
      </c>
      <c r="I375" s="4">
        <f>LOOKUP($A375,Sheet1!Q:Q,Sheet1!R:R)</f>
        <v>1456.64</v>
      </c>
      <c r="J375" s="4">
        <f>LOOKUP($A375,Sheet1!S:S,Sheet1!T:T)</f>
        <v>7.8859300000000001</v>
      </c>
      <c r="K375" s="4">
        <f>LOOKUP($A375,Sheet1!U:U,Sheet1!V:V)</f>
        <v>9331.81682</v>
      </c>
      <c r="L375" s="4">
        <f>LOOKUP($A375,Sheet1!Y:Y,Sheet1!Z:Z)</f>
        <v>94.61</v>
      </c>
      <c r="M375" s="4">
        <f>LOOKUP($A375,Sheet1!AA:AA,Sheet1!AB:AB)</f>
        <v>221.04</v>
      </c>
    </row>
    <row r="376" spans="1:13" x14ac:dyDescent="0.2">
      <c r="A376" s="2">
        <v>36860</v>
      </c>
      <c r="B376" s="4">
        <f>LOOKUP($A376,Sheet1!A:A,Sheet1!B:B)</f>
        <v>6.80375</v>
      </c>
      <c r="C376" s="4">
        <f>LOOKUP($A376,Sheet1!C:C,Sheet1!D:D)</f>
        <v>6.51</v>
      </c>
      <c r="D376" s="4">
        <f>LOOKUP($A376,Sheet1!G:G,Sheet1!H:H)</f>
        <v>5.468</v>
      </c>
      <c r="E376" s="4">
        <f>LOOKUP($A376,Sheet1!I:I,Sheet1!J:J)</f>
        <v>507.32</v>
      </c>
      <c r="F376" s="4">
        <f>LOOKUP($A376,Sheet1!K:K,Sheet1!L:L)</f>
        <v>1203.05</v>
      </c>
      <c r="G376" s="4">
        <f>LOOKUP($A376,Sheet1!M:M,Sheet1!N:N)</f>
        <v>1314.95</v>
      </c>
      <c r="H376" s="4">
        <f>LOOKUP($A376,Sheet1!O:O,Sheet1!P:P)</f>
        <v>3192.6662999999999</v>
      </c>
      <c r="I376" s="4">
        <f>LOOKUP($A376,Sheet1!Q:Q,Sheet1!R:R)</f>
        <v>1339.52</v>
      </c>
      <c r="J376" s="4">
        <f>LOOKUP($A376,Sheet1!S:S,Sheet1!T:T)</f>
        <v>7.5582000000000003</v>
      </c>
      <c r="K376" s="4">
        <f>LOOKUP($A376,Sheet1!U:U,Sheet1!V:V)</f>
        <v>8738.5082199999997</v>
      </c>
      <c r="L376" s="4">
        <f>LOOKUP($A376,Sheet1!Y:Y,Sheet1!Z:Z)</f>
        <v>90.68</v>
      </c>
      <c r="M376" s="4">
        <f>LOOKUP($A376,Sheet1!AA:AA,Sheet1!AB:AB)</f>
        <v>212.26</v>
      </c>
    </row>
    <row r="377" spans="1:13" x14ac:dyDescent="0.2">
      <c r="A377" s="2">
        <v>36891</v>
      </c>
      <c r="B377" s="4">
        <f>LOOKUP($A377,Sheet1!A:A,Sheet1!B:B)</f>
        <v>6.5612500000000002</v>
      </c>
      <c r="C377" s="4">
        <f>LOOKUP($A377,Sheet1!C:C,Sheet1!D:D)</f>
        <v>6.4</v>
      </c>
      <c r="D377" s="4">
        <f>LOOKUP($A377,Sheet1!G:G,Sheet1!H:H)</f>
        <v>5.1120000000000001</v>
      </c>
      <c r="E377" s="4">
        <f>LOOKUP($A377,Sheet1!I:I,Sheet1!J:J)</f>
        <v>517.12</v>
      </c>
      <c r="F377" s="4">
        <f>LOOKUP($A377,Sheet1!K:K,Sheet1!L:L)</f>
        <v>1221.25</v>
      </c>
      <c r="G377" s="4">
        <f>LOOKUP($A377,Sheet1!M:M,Sheet1!N:N)</f>
        <v>1320.28</v>
      </c>
      <c r="H377" s="4">
        <f>LOOKUP($A377,Sheet1!O:O,Sheet1!P:P)</f>
        <v>3480.7913100000001</v>
      </c>
      <c r="I377" s="4">
        <f>LOOKUP($A377,Sheet1!Q:Q,Sheet1!R:R)</f>
        <v>1337.55</v>
      </c>
      <c r="J377" s="4">
        <f>LOOKUP($A377,Sheet1!S:S,Sheet1!T:T)</f>
        <v>7.0646399999999998</v>
      </c>
      <c r="K377" s="4">
        <f>LOOKUP($A377,Sheet1!U:U,Sheet1!V:V)</f>
        <v>9294.5482499999998</v>
      </c>
      <c r="L377" s="4">
        <f>LOOKUP($A377,Sheet1!Y:Y,Sheet1!Z:Z)</f>
        <v>86.48</v>
      </c>
      <c r="M377" s="4">
        <f>LOOKUP($A377,Sheet1!AA:AA,Sheet1!AB:AB)</f>
        <v>211.74</v>
      </c>
    </row>
    <row r="378" spans="1:13" x14ac:dyDescent="0.2">
      <c r="A378" s="2">
        <v>36922</v>
      </c>
      <c r="B378" s="4">
        <f>LOOKUP($A378,Sheet1!A:A,Sheet1!B:B)</f>
        <v>5.57</v>
      </c>
      <c r="C378" s="4">
        <f>LOOKUP($A378,Sheet1!C:C,Sheet1!D:D)</f>
        <v>5.98</v>
      </c>
      <c r="D378" s="4">
        <f>LOOKUP($A378,Sheet1!G:G,Sheet1!H:H)</f>
        <v>5.1139999999999999</v>
      </c>
      <c r="E378" s="4">
        <f>LOOKUP($A378,Sheet1!I:I,Sheet1!J:J)</f>
        <v>555.86</v>
      </c>
      <c r="F378" s="4">
        <f>LOOKUP($A378,Sheet1!K:K,Sheet1!L:L)</f>
        <v>1244.22</v>
      </c>
      <c r="G378" s="4">
        <f>LOOKUP($A378,Sheet1!M:M,Sheet1!N:N)</f>
        <v>1366.01</v>
      </c>
      <c r="H378" s="4">
        <f>LOOKUP($A378,Sheet1!O:O,Sheet1!P:P)</f>
        <v>3388.8116500000001</v>
      </c>
      <c r="I378" s="4">
        <f>LOOKUP($A378,Sheet1!Q:Q,Sheet1!R:R)</f>
        <v>1385.97</v>
      </c>
      <c r="J378" s="4">
        <f>LOOKUP($A378,Sheet1!S:S,Sheet1!T:T)</f>
        <v>6.98874</v>
      </c>
      <c r="K378" s="4">
        <f>LOOKUP($A378,Sheet1!U:U,Sheet1!V:V)</f>
        <v>9194.9797500000004</v>
      </c>
      <c r="L378" s="4">
        <f>LOOKUP($A378,Sheet1!Y:Y,Sheet1!Z:Z)</f>
        <v>88.66</v>
      </c>
      <c r="M378" s="4">
        <f>LOOKUP($A378,Sheet1!AA:AA,Sheet1!AB:AB)</f>
        <v>238.86</v>
      </c>
    </row>
    <row r="379" spans="1:13" x14ac:dyDescent="0.2">
      <c r="A379" s="2">
        <v>36950</v>
      </c>
      <c r="B379" s="4">
        <f>LOOKUP($A379,Sheet1!A:A,Sheet1!B:B)</f>
        <v>5.2074999999999996</v>
      </c>
      <c r="C379" s="4">
        <f>LOOKUP($A379,Sheet1!C:C,Sheet1!D:D)</f>
        <v>5.49</v>
      </c>
      <c r="D379" s="4">
        <f>LOOKUP($A379,Sheet1!G:G,Sheet1!H:H)</f>
        <v>4.8959999999999999</v>
      </c>
      <c r="E379" s="4">
        <f>LOOKUP($A379,Sheet1!I:I,Sheet1!J:J)</f>
        <v>563.26</v>
      </c>
      <c r="F379" s="4">
        <f>LOOKUP($A379,Sheet1!K:K,Sheet1!L:L)</f>
        <v>1137.8800000000001</v>
      </c>
      <c r="G379" s="4">
        <f>LOOKUP($A379,Sheet1!M:M,Sheet1!N:N)</f>
        <v>1239.94</v>
      </c>
      <c r="H379" s="4">
        <f>LOOKUP($A379,Sheet1!O:O,Sheet1!P:P)</f>
        <v>3189.9399400000002</v>
      </c>
      <c r="I379" s="4">
        <f>LOOKUP($A379,Sheet1!Q:Q,Sheet1!R:R)</f>
        <v>1256.1199999999999</v>
      </c>
      <c r="J379" s="4">
        <f>LOOKUP($A379,Sheet1!S:S,Sheet1!T:T)</f>
        <v>6.6852499999999999</v>
      </c>
      <c r="K379" s="4">
        <f>LOOKUP($A379,Sheet1!U:U,Sheet1!V:V)</f>
        <v>8551.9571500000002</v>
      </c>
      <c r="L379" s="4">
        <f>LOOKUP($A379,Sheet1!Y:Y,Sheet1!Z:Z)</f>
        <v>84.6</v>
      </c>
      <c r="M379" s="4">
        <f>LOOKUP($A379,Sheet1!AA:AA,Sheet1!AB:AB)</f>
        <v>227.46</v>
      </c>
    </row>
    <row r="380" spans="1:13" x14ac:dyDescent="0.2">
      <c r="A380" s="2">
        <v>36981</v>
      </c>
      <c r="B380" s="4">
        <f>LOOKUP($A380,Sheet1!A:A,Sheet1!B:B)</f>
        <v>5.08</v>
      </c>
      <c r="C380" s="4">
        <f>LOOKUP($A380,Sheet1!C:C,Sheet1!D:D)</f>
        <v>5.31</v>
      </c>
      <c r="D380" s="4">
        <f>LOOKUP($A380,Sheet1!G:G,Sheet1!H:H)</f>
        <v>4.9169999999999998</v>
      </c>
      <c r="E380" s="4">
        <f>LOOKUP($A380,Sheet1!I:I,Sheet1!J:J)</f>
        <v>550</v>
      </c>
      <c r="F380" s="4">
        <f>LOOKUP($A380,Sheet1!K:K,Sheet1!L:L)</f>
        <v>1061.26</v>
      </c>
      <c r="G380" s="4">
        <f>LOOKUP($A380,Sheet1!M:M,Sheet1!N:N)</f>
        <v>1160.33</v>
      </c>
      <c r="H380" s="4">
        <f>LOOKUP($A380,Sheet1!O:O,Sheet1!P:P)</f>
        <v>2853.6820200000002</v>
      </c>
      <c r="I380" s="4">
        <f>LOOKUP($A380,Sheet1!Q:Q,Sheet1!R:R)</f>
        <v>1173.43</v>
      </c>
      <c r="J380" s="4">
        <f>LOOKUP($A380,Sheet1!S:S,Sheet1!T:T)</f>
        <v>6.4587199999999996</v>
      </c>
      <c r="K380" s="4">
        <f>LOOKUP($A380,Sheet1!U:U,Sheet1!V:V)</f>
        <v>7993.6572100000003</v>
      </c>
      <c r="L380" s="4">
        <f>LOOKUP($A380,Sheet1!Y:Y,Sheet1!Z:Z)</f>
        <v>79.760000000000005</v>
      </c>
      <c r="M380" s="4">
        <f>LOOKUP($A380,Sheet1!AA:AA,Sheet1!AB:AB)</f>
        <v>201.01</v>
      </c>
    </row>
    <row r="381" spans="1:13" x14ac:dyDescent="0.2">
      <c r="A381" s="2">
        <v>37011</v>
      </c>
      <c r="B381" s="4">
        <f>LOOKUP($A381,Sheet1!A:A,Sheet1!B:B)</f>
        <v>4.4325000000000001</v>
      </c>
      <c r="C381" s="4">
        <f>LOOKUP($A381,Sheet1!C:C,Sheet1!D:D)</f>
        <v>4.8</v>
      </c>
      <c r="D381" s="4">
        <f>LOOKUP($A381,Sheet1!G:G,Sheet1!H:H)</f>
        <v>5.3380000000000001</v>
      </c>
      <c r="E381" s="4">
        <f>LOOKUP($A381,Sheet1!I:I,Sheet1!J:J)</f>
        <v>543.15</v>
      </c>
      <c r="F381" s="4">
        <f>LOOKUP($A381,Sheet1!K:K,Sheet1!L:L)</f>
        <v>1138.0899999999999</v>
      </c>
      <c r="G381" s="4">
        <f>LOOKUP($A381,Sheet1!M:M,Sheet1!N:N)</f>
        <v>1249.46</v>
      </c>
      <c r="H381" s="4">
        <f>LOOKUP($A381,Sheet1!O:O,Sheet1!P:P)</f>
        <v>2916.60995</v>
      </c>
      <c r="I381" s="4">
        <f>LOOKUP($A381,Sheet1!Q:Q,Sheet1!R:R)</f>
        <v>1263.44</v>
      </c>
      <c r="J381" s="4">
        <f>LOOKUP($A381,Sheet1!S:S,Sheet1!T:T)</f>
        <v>6.90923</v>
      </c>
      <c r="K381" s="4">
        <f>LOOKUP($A381,Sheet1!U:U,Sheet1!V:V)</f>
        <v>8527.8933400000005</v>
      </c>
      <c r="L381" s="4">
        <f>LOOKUP($A381,Sheet1!Y:Y,Sheet1!Z:Z)</f>
        <v>83.67</v>
      </c>
      <c r="M381" s="4">
        <f>LOOKUP($A381,Sheet1!AA:AA,Sheet1!AB:AB)</f>
        <v>200.87</v>
      </c>
    </row>
    <row r="382" spans="1:13" x14ac:dyDescent="0.2">
      <c r="A382" s="2">
        <v>37042</v>
      </c>
      <c r="B382" s="4">
        <f>LOOKUP($A382,Sheet1!A:A,Sheet1!B:B)</f>
        <v>4.0575000000000001</v>
      </c>
      <c r="C382" s="4">
        <f>LOOKUP($A382,Sheet1!C:C,Sheet1!D:D)</f>
        <v>4.21</v>
      </c>
      <c r="D382" s="4">
        <f>LOOKUP($A382,Sheet1!G:G,Sheet1!H:H)</f>
        <v>5.3810000000000002</v>
      </c>
      <c r="E382" s="4">
        <f>LOOKUP($A382,Sheet1!I:I,Sheet1!J:J)</f>
        <v>552.92999999999995</v>
      </c>
      <c r="F382" s="4">
        <f>LOOKUP($A382,Sheet1!K:K,Sheet1!L:L)</f>
        <v>1121.0899999999999</v>
      </c>
      <c r="G382" s="4">
        <f>LOOKUP($A382,Sheet1!M:M,Sheet1!N:N)</f>
        <v>1255.82</v>
      </c>
      <c r="H382" s="4">
        <f>LOOKUP($A382,Sheet1!O:O,Sheet1!P:P)</f>
        <v>2884.5020599999998</v>
      </c>
      <c r="I382" s="4">
        <f>LOOKUP($A382,Sheet1!Q:Q,Sheet1!R:R)</f>
        <v>1269.77</v>
      </c>
      <c r="J382" s="4">
        <f>LOOKUP($A382,Sheet1!S:S,Sheet1!T:T)</f>
        <v>6.8910999999999998</v>
      </c>
      <c r="K382" s="4">
        <f>LOOKUP($A382,Sheet1!U:U,Sheet1!V:V)</f>
        <v>8220.6087700000007</v>
      </c>
      <c r="L382" s="4">
        <f>LOOKUP($A382,Sheet1!Y:Y,Sheet1!Z:Z)</f>
        <v>83.4</v>
      </c>
      <c r="M382" s="4">
        <f>LOOKUP($A382,Sheet1!AA:AA,Sheet1!AB:AB)</f>
        <v>199.74</v>
      </c>
    </row>
    <row r="383" spans="1:13" x14ac:dyDescent="0.2">
      <c r="A383" s="2">
        <v>37072</v>
      </c>
      <c r="B383" s="4">
        <f>LOOKUP($A383,Sheet1!A:A,Sheet1!B:B)</f>
        <v>3.8624999999999998</v>
      </c>
      <c r="C383" s="4">
        <f>LOOKUP($A383,Sheet1!C:C,Sheet1!D:D)</f>
        <v>3.9699999999999998</v>
      </c>
      <c r="D383" s="4">
        <f>LOOKUP($A383,Sheet1!G:G,Sheet1!H:H)</f>
        <v>5.4119999999999999</v>
      </c>
      <c r="E383" s="4">
        <f>LOOKUP($A383,Sheet1!I:I,Sheet1!J:J)</f>
        <v>537.41999999999996</v>
      </c>
      <c r="F383" s="4">
        <f>LOOKUP($A383,Sheet1!K:K,Sheet1!L:L)</f>
        <v>1084.79</v>
      </c>
      <c r="G383" s="4">
        <f>LOOKUP($A383,Sheet1!M:M,Sheet1!N:N)</f>
        <v>1224.42</v>
      </c>
      <c r="H383" s="4">
        <f>LOOKUP($A383,Sheet1!O:O,Sheet1!P:P)</f>
        <v>2785.58952</v>
      </c>
      <c r="I383" s="4">
        <f>LOOKUP($A383,Sheet1!Q:Q,Sheet1!R:R)</f>
        <v>1239.05</v>
      </c>
      <c r="J383" s="4">
        <f>LOOKUP($A383,Sheet1!S:S,Sheet1!T:T)</f>
        <v>6.47715</v>
      </c>
      <c r="K383" s="4">
        <f>LOOKUP($A383,Sheet1!U:U,Sheet1!V:V)</f>
        <v>7965.5172499999999</v>
      </c>
      <c r="L383" s="4">
        <f>LOOKUP($A383,Sheet1!Y:Y,Sheet1!Z:Z)</f>
        <v>79.16</v>
      </c>
      <c r="M383" s="4">
        <f>LOOKUP($A383,Sheet1!AA:AA,Sheet1!AB:AB)</f>
        <v>194.57</v>
      </c>
    </row>
    <row r="384" spans="1:13" x14ac:dyDescent="0.2">
      <c r="A384" s="2">
        <v>37103</v>
      </c>
      <c r="B384" s="4">
        <f>LOOKUP($A384,Sheet1!A:A,Sheet1!B:B)</f>
        <v>3.75</v>
      </c>
      <c r="C384" s="4">
        <f>LOOKUP($A384,Sheet1!C:C,Sheet1!D:D)</f>
        <v>3.77</v>
      </c>
      <c r="D384" s="4">
        <f>LOOKUP($A384,Sheet1!G:G,Sheet1!H:H)</f>
        <v>5.0540000000000003</v>
      </c>
      <c r="E384" s="4">
        <f>LOOKUP($A384,Sheet1!I:I,Sheet1!J:J)</f>
        <v>545.33000000000004</v>
      </c>
      <c r="F384" s="4">
        <f>LOOKUP($A384,Sheet1!K:K,Sheet1!L:L)</f>
        <v>1069.67</v>
      </c>
      <c r="G384" s="4">
        <f>LOOKUP($A384,Sheet1!M:M,Sheet1!N:N)</f>
        <v>1211.23</v>
      </c>
      <c r="H384" s="4">
        <f>LOOKUP($A384,Sheet1!O:O,Sheet1!P:P)</f>
        <v>2735.3542699999998</v>
      </c>
      <c r="I384" s="4">
        <f>LOOKUP($A384,Sheet1!Q:Q,Sheet1!R:R)</f>
        <v>1226.51</v>
      </c>
      <c r="J384" s="4">
        <f>LOOKUP($A384,Sheet1!S:S,Sheet1!T:T)</f>
        <v>5.9912799999999997</v>
      </c>
      <c r="K384" s="4">
        <f>LOOKUP($A384,Sheet1!U:U,Sheet1!V:V)</f>
        <v>7877.8618200000001</v>
      </c>
      <c r="L384" s="4">
        <f>LOOKUP($A384,Sheet1!Y:Y,Sheet1!Z:Z)</f>
        <v>73.989999999999995</v>
      </c>
      <c r="M384" s="4">
        <f>LOOKUP($A384,Sheet1!AA:AA,Sheet1!AB:AB)</f>
        <v>186.79</v>
      </c>
    </row>
    <row r="385" spans="1:13" x14ac:dyDescent="0.2">
      <c r="A385" s="2">
        <v>37134</v>
      </c>
      <c r="B385" s="4">
        <f>LOOKUP($A385,Sheet1!A:A,Sheet1!B:B)</f>
        <v>3.5812499999999998</v>
      </c>
      <c r="C385" s="4">
        <f>LOOKUP($A385,Sheet1!C:C,Sheet1!D:D)</f>
        <v>3.65</v>
      </c>
      <c r="D385" s="4">
        <f>LOOKUP($A385,Sheet1!G:G,Sheet1!H:H)</f>
        <v>4.8319999999999999</v>
      </c>
      <c r="E385" s="4">
        <f>LOOKUP($A385,Sheet1!I:I,Sheet1!J:J)</f>
        <v>551.76</v>
      </c>
      <c r="F385" s="4">
        <f>LOOKUP($A385,Sheet1!K:K,Sheet1!L:L)</f>
        <v>1016.73</v>
      </c>
      <c r="G385" s="4">
        <f>LOOKUP($A385,Sheet1!M:M,Sheet1!N:N)</f>
        <v>1133.58</v>
      </c>
      <c r="H385" s="4">
        <f>LOOKUP($A385,Sheet1!O:O,Sheet1!P:P)</f>
        <v>2725.0254799999998</v>
      </c>
      <c r="I385" s="4">
        <f>LOOKUP($A385,Sheet1!Q:Q,Sheet1!R:R)</f>
        <v>1143.8399999999999</v>
      </c>
      <c r="J385" s="4">
        <f>LOOKUP($A385,Sheet1!S:S,Sheet1!T:T)</f>
        <v>5.8561399999999999</v>
      </c>
      <c r="K385" s="4">
        <f>LOOKUP($A385,Sheet1!U:U,Sheet1!V:V)</f>
        <v>7772.6989999999996</v>
      </c>
      <c r="L385" s="4">
        <f>LOOKUP($A385,Sheet1!Y:Y,Sheet1!Z:Z)</f>
        <v>72.28</v>
      </c>
      <c r="M385" s="4">
        <f>LOOKUP($A385,Sheet1!AA:AA,Sheet1!AB:AB)</f>
        <v>183.44</v>
      </c>
    </row>
    <row r="386" spans="1:13" x14ac:dyDescent="0.2">
      <c r="A386" s="2">
        <v>37164</v>
      </c>
      <c r="B386" s="4">
        <f>LOOKUP($A386,Sheet1!A:A,Sheet1!B:B)</f>
        <v>2.63</v>
      </c>
      <c r="C386" s="4">
        <f>LOOKUP($A386,Sheet1!C:C,Sheet1!D:D)</f>
        <v>3.07</v>
      </c>
      <c r="D386" s="4">
        <f>LOOKUP($A386,Sheet1!G:G,Sheet1!H:H)</f>
        <v>4.5880000000000001</v>
      </c>
      <c r="E386" s="4">
        <f>LOOKUP($A386,Sheet1!I:I,Sheet1!J:J)</f>
        <v>514.67999999999995</v>
      </c>
      <c r="F386" s="4">
        <f>LOOKUP($A386,Sheet1!K:K,Sheet1!L:L)</f>
        <v>926.02</v>
      </c>
      <c r="G386" s="4">
        <f>LOOKUP($A386,Sheet1!M:M,Sheet1!N:N)</f>
        <v>1040.94</v>
      </c>
      <c r="H386" s="4">
        <f>LOOKUP($A386,Sheet1!O:O,Sheet1!P:P)</f>
        <v>2521.9197600000002</v>
      </c>
      <c r="I386" s="4">
        <f>LOOKUP($A386,Sheet1!Q:Q,Sheet1!R:R)</f>
        <v>1054.49</v>
      </c>
      <c r="J386" s="4">
        <f>LOOKUP($A386,Sheet1!S:S,Sheet1!T:T)</f>
        <v>5.2842099999999999</v>
      </c>
      <c r="K386" s="4">
        <f>LOOKUP($A386,Sheet1!U:U,Sheet1!V:V)</f>
        <v>7210.9399000000003</v>
      </c>
      <c r="L386" s="4">
        <f>LOOKUP($A386,Sheet1!Y:Y,Sheet1!Z:Z)</f>
        <v>64.08</v>
      </c>
      <c r="M386" s="4">
        <f>LOOKUP($A386,Sheet1!AA:AA,Sheet1!AB:AB)</f>
        <v>154.36000000000001</v>
      </c>
    </row>
    <row r="387" spans="1:13" x14ac:dyDescent="0.2">
      <c r="A387" s="2">
        <v>37195</v>
      </c>
      <c r="B387" s="4">
        <f>LOOKUP($A387,Sheet1!A:A,Sheet1!B:B)</f>
        <v>2.2875000000000001</v>
      </c>
      <c r="C387" s="4">
        <f>LOOKUP($A387,Sheet1!C:C,Sheet1!D:D)</f>
        <v>2.4900000000000002</v>
      </c>
      <c r="D387" s="4">
        <f>LOOKUP($A387,Sheet1!G:G,Sheet1!H:H)</f>
        <v>4.2320000000000002</v>
      </c>
      <c r="E387" s="4">
        <f>LOOKUP($A387,Sheet1!I:I,Sheet1!J:J)</f>
        <v>527.41</v>
      </c>
      <c r="F387" s="4">
        <f>LOOKUP($A387,Sheet1!K:K,Sheet1!L:L)</f>
        <v>943.2</v>
      </c>
      <c r="G387" s="4">
        <f>LOOKUP($A387,Sheet1!M:M,Sheet1!N:N)</f>
        <v>1059.78</v>
      </c>
      <c r="H387" s="4">
        <f>LOOKUP($A387,Sheet1!O:O,Sheet1!P:P)</f>
        <v>2538.0214900000001</v>
      </c>
      <c r="I387" s="4">
        <f>LOOKUP($A387,Sheet1!Q:Q,Sheet1!R:R)</f>
        <v>1068.25</v>
      </c>
      <c r="J387" s="4">
        <f>LOOKUP($A387,Sheet1!S:S,Sheet1!T:T)</f>
        <v>5.2739599999999998</v>
      </c>
      <c r="K387" s="4">
        <f>LOOKUP($A387,Sheet1!U:U,Sheet1!V:V)</f>
        <v>7342.8431799999998</v>
      </c>
      <c r="L387" s="4">
        <f>LOOKUP($A387,Sheet1!Y:Y,Sheet1!Z:Z)</f>
        <v>64.87</v>
      </c>
      <c r="M387" s="4">
        <f>LOOKUP($A387,Sheet1!AA:AA,Sheet1!AB:AB)</f>
        <v>162.49</v>
      </c>
    </row>
    <row r="388" spans="1:13" x14ac:dyDescent="0.2">
      <c r="A388" s="2">
        <v>37225</v>
      </c>
      <c r="B388" s="4">
        <f>LOOKUP($A388,Sheet1!A:A,Sheet1!B:B)</f>
        <v>2.1187499999999999</v>
      </c>
      <c r="C388" s="4">
        <f>LOOKUP($A388,Sheet1!C:C,Sheet1!D:D)</f>
        <v>2.09</v>
      </c>
      <c r="D388" s="4">
        <f>LOOKUP($A388,Sheet1!G:G,Sheet1!H:H)</f>
        <v>4.7519999999999998</v>
      </c>
      <c r="E388" s="4">
        <f>LOOKUP($A388,Sheet1!I:I,Sheet1!J:J)</f>
        <v>546.65</v>
      </c>
      <c r="F388" s="4">
        <f>LOOKUP($A388,Sheet1!K:K,Sheet1!L:L)</f>
        <v>997.93</v>
      </c>
      <c r="G388" s="4">
        <f>LOOKUP($A388,Sheet1!M:M,Sheet1!N:N)</f>
        <v>1139.45</v>
      </c>
      <c r="H388" s="4">
        <f>LOOKUP($A388,Sheet1!O:O,Sheet1!P:P)</f>
        <v>2597.7256200000002</v>
      </c>
      <c r="I388" s="4">
        <f>LOOKUP($A388,Sheet1!Q:Q,Sheet1!R:R)</f>
        <v>1149.4100000000001</v>
      </c>
      <c r="J388" s="4">
        <f>LOOKUP($A388,Sheet1!S:S,Sheet1!T:T)</f>
        <v>5.3272899999999996</v>
      </c>
      <c r="K388" s="4">
        <f>LOOKUP($A388,Sheet1!U:U,Sheet1!V:V)</f>
        <v>7415.1301400000002</v>
      </c>
      <c r="L388" s="4">
        <f>LOOKUP($A388,Sheet1!Y:Y,Sheet1!Z:Z)</f>
        <v>67.709999999999994</v>
      </c>
      <c r="M388" s="4">
        <f>LOOKUP($A388,Sheet1!AA:AA,Sheet1!AB:AB)</f>
        <v>183.95</v>
      </c>
    </row>
    <row r="389" spans="1:13" x14ac:dyDescent="0.2">
      <c r="A389" s="2">
        <v>37256</v>
      </c>
      <c r="B389" s="4">
        <f>LOOKUP($A389,Sheet1!A:A,Sheet1!B:B)</f>
        <v>1.87375</v>
      </c>
      <c r="C389" s="4">
        <f>LOOKUP($A389,Sheet1!C:C,Sheet1!D:D)</f>
        <v>1.8199999999999998</v>
      </c>
      <c r="D389" s="4">
        <f>LOOKUP($A389,Sheet1!G:G,Sheet1!H:H)</f>
        <v>5.0510000000000002</v>
      </c>
      <c r="E389" s="4">
        <f>LOOKUP($A389,Sheet1!I:I,Sheet1!J:J)</f>
        <v>544.41999999999996</v>
      </c>
      <c r="F389" s="4">
        <f>LOOKUP($A389,Sheet1!K:K,Sheet1!L:L)</f>
        <v>1003.52</v>
      </c>
      <c r="G389" s="4">
        <f>LOOKUP($A389,Sheet1!M:M,Sheet1!N:N)</f>
        <v>1148.08</v>
      </c>
      <c r="H389" s="4">
        <f>LOOKUP($A389,Sheet1!O:O,Sheet1!P:P)</f>
        <v>2616.0558299999998</v>
      </c>
      <c r="I389" s="4">
        <f>LOOKUP($A389,Sheet1!Q:Q,Sheet1!R:R)</f>
        <v>1155.71</v>
      </c>
      <c r="J389" s="4">
        <f>LOOKUP($A389,Sheet1!S:S,Sheet1!T:T)</f>
        <v>4.9520200000000001</v>
      </c>
      <c r="K389" s="4">
        <f>LOOKUP($A389,Sheet1!U:U,Sheet1!V:V)</f>
        <v>7587.1429399999997</v>
      </c>
      <c r="L389" s="4">
        <f>LOOKUP($A389,Sheet1!Y:Y,Sheet1!Z:Z)</f>
        <v>65.88</v>
      </c>
      <c r="M389" s="4">
        <f>LOOKUP($A389,Sheet1!AA:AA,Sheet1!AB:AB)</f>
        <v>199.16</v>
      </c>
    </row>
    <row r="390" spans="1:13" x14ac:dyDescent="0.2">
      <c r="A390" s="2">
        <v>37287</v>
      </c>
      <c r="B390" s="4">
        <f>LOOKUP($A390,Sheet1!A:A,Sheet1!B:B)</f>
        <v>1.8475000000000001</v>
      </c>
      <c r="C390" s="4">
        <f>LOOKUP($A390,Sheet1!C:C,Sheet1!D:D)</f>
        <v>1.73</v>
      </c>
      <c r="D390" s="4">
        <f>LOOKUP($A390,Sheet1!G:G,Sheet1!H:H)</f>
        <v>5.0330000000000004</v>
      </c>
      <c r="E390" s="4">
        <f>LOOKUP($A390,Sheet1!I:I,Sheet1!J:J)</f>
        <v>548.21</v>
      </c>
      <c r="F390" s="4">
        <f>LOOKUP($A390,Sheet1!K:K,Sheet1!L:L)</f>
        <v>972.42</v>
      </c>
      <c r="G390" s="4">
        <f>LOOKUP($A390,Sheet1!M:M,Sheet1!N:N)</f>
        <v>1130.2</v>
      </c>
      <c r="H390" s="4">
        <f>LOOKUP($A390,Sheet1!O:O,Sheet1!P:P)</f>
        <v>2484.3603800000001</v>
      </c>
      <c r="I390" s="4">
        <f>LOOKUP($A390,Sheet1!Q:Q,Sheet1!R:R)</f>
        <v>1138.52</v>
      </c>
      <c r="J390" s="4">
        <f>LOOKUP($A390,Sheet1!S:S,Sheet1!T:T)</f>
        <v>4.5628900000000003</v>
      </c>
      <c r="K390" s="4">
        <f>LOOKUP($A390,Sheet1!U:U,Sheet1!V:V)</f>
        <v>7293.7302799999998</v>
      </c>
      <c r="L390" s="4">
        <f>LOOKUP($A390,Sheet1!Y:Y,Sheet1!Z:Z)</f>
        <v>63.04</v>
      </c>
      <c r="M390" s="4">
        <f>LOOKUP($A390,Sheet1!AA:AA,Sheet1!AB:AB)</f>
        <v>206.96</v>
      </c>
    </row>
    <row r="391" spans="1:13" x14ac:dyDescent="0.2">
      <c r="A391" s="2">
        <v>37315</v>
      </c>
      <c r="B391" s="4">
        <f>LOOKUP($A391,Sheet1!A:A,Sheet1!B:B)</f>
        <v>1.87</v>
      </c>
      <c r="C391" s="4">
        <f>LOOKUP($A391,Sheet1!C:C,Sheet1!D:D)</f>
        <v>1.74</v>
      </c>
      <c r="D391" s="4">
        <f>LOOKUP($A391,Sheet1!G:G,Sheet1!H:H)</f>
        <v>4.8769999999999998</v>
      </c>
      <c r="E391" s="4">
        <f>LOOKUP($A391,Sheet1!I:I,Sheet1!J:J)</f>
        <v>540.55999999999995</v>
      </c>
      <c r="F391" s="4">
        <f>LOOKUP($A391,Sheet1!K:K,Sheet1!L:L)</f>
        <v>962.73</v>
      </c>
      <c r="G391" s="4">
        <f>LOOKUP($A391,Sheet1!M:M,Sheet1!N:N)</f>
        <v>1106.73</v>
      </c>
      <c r="H391" s="4">
        <f>LOOKUP($A391,Sheet1!O:O,Sheet1!P:P)</f>
        <v>2547.0929799999999</v>
      </c>
      <c r="I391" s="4">
        <f>LOOKUP($A391,Sheet1!Q:Q,Sheet1!R:R)</f>
        <v>1114.9000000000001</v>
      </c>
      <c r="J391" s="4">
        <f>LOOKUP($A391,Sheet1!S:S,Sheet1!T:T)</f>
        <v>4.7678200000000004</v>
      </c>
      <c r="K391" s="4">
        <f>LOOKUP($A391,Sheet1!U:U,Sheet1!V:V)</f>
        <v>7217.4049000000005</v>
      </c>
      <c r="L391" s="4">
        <f>LOOKUP($A391,Sheet1!Y:Y,Sheet1!Z:Z)</f>
        <v>64.92</v>
      </c>
      <c r="M391" s="4">
        <f>LOOKUP($A391,Sheet1!AA:AA,Sheet1!AB:AB)</f>
        <v>208.23</v>
      </c>
    </row>
    <row r="392" spans="1:13" x14ac:dyDescent="0.2">
      <c r="A392" s="2">
        <v>37346</v>
      </c>
      <c r="B392" s="4">
        <f>LOOKUP($A392,Sheet1!A:A,Sheet1!B:B)</f>
        <v>1.8787500000000001</v>
      </c>
      <c r="C392" s="4">
        <f>LOOKUP($A392,Sheet1!C:C,Sheet1!D:D)</f>
        <v>1.73</v>
      </c>
      <c r="D392" s="4">
        <f>LOOKUP($A392,Sheet1!G:G,Sheet1!H:H)</f>
        <v>5.3959999999999999</v>
      </c>
      <c r="E392" s="4">
        <f>LOOKUP($A392,Sheet1!I:I,Sheet1!J:J)</f>
        <v>553.57000000000005</v>
      </c>
      <c r="F392" s="4">
        <f>LOOKUP($A392,Sheet1!K:K,Sheet1!L:L)</f>
        <v>1003.6</v>
      </c>
      <c r="G392" s="4">
        <f>LOOKUP($A392,Sheet1!M:M,Sheet1!N:N)</f>
        <v>1147.3900000000001</v>
      </c>
      <c r="H392" s="4">
        <f>LOOKUP($A392,Sheet1!O:O,Sheet1!P:P)</f>
        <v>2708.6336099999999</v>
      </c>
      <c r="I392" s="4">
        <f>LOOKUP($A392,Sheet1!Q:Q,Sheet1!R:R)</f>
        <v>1155.4100000000001</v>
      </c>
      <c r="J392" s="4">
        <f>LOOKUP($A392,Sheet1!S:S,Sheet1!T:T)</f>
        <v>5.0196399999999999</v>
      </c>
      <c r="K392" s="4">
        <f>LOOKUP($A392,Sheet1!U:U,Sheet1!V:V)</f>
        <v>7514.4234399999996</v>
      </c>
      <c r="L392" s="4">
        <f>LOOKUP($A392,Sheet1!Y:Y,Sheet1!Z:Z)</f>
        <v>68.62</v>
      </c>
      <c r="M392" s="4">
        <f>LOOKUP($A392,Sheet1!AA:AA,Sheet1!AB:AB)</f>
        <v>221.65</v>
      </c>
    </row>
    <row r="393" spans="1:13" x14ac:dyDescent="0.2">
      <c r="A393" s="2">
        <v>37376</v>
      </c>
      <c r="B393" s="4">
        <f>LOOKUP($A393,Sheet1!A:A,Sheet1!B:B)</f>
        <v>1.8399999999999999</v>
      </c>
      <c r="C393" s="4">
        <f>LOOKUP($A393,Sheet1!C:C,Sheet1!D:D)</f>
        <v>1.75</v>
      </c>
      <c r="D393" s="4">
        <f>LOOKUP($A393,Sheet1!G:G,Sheet1!H:H)</f>
        <v>5.0846999999999998</v>
      </c>
      <c r="E393" s="4">
        <f>LOOKUP($A393,Sheet1!I:I,Sheet1!J:J)</f>
        <v>562.20000000000005</v>
      </c>
      <c r="F393" s="4">
        <f>LOOKUP($A393,Sheet1!K:K,Sheet1!L:L)</f>
        <v>968.25</v>
      </c>
      <c r="G393" s="4">
        <f>LOOKUP($A393,Sheet1!M:M,Sheet1!N:N)</f>
        <v>1076.92</v>
      </c>
      <c r="H393" s="4">
        <f>LOOKUP($A393,Sheet1!O:O,Sheet1!P:P)</f>
        <v>2790.9832999999999</v>
      </c>
      <c r="I393" s="4">
        <f>LOOKUP($A393,Sheet1!Q:Q,Sheet1!R:R)</f>
        <v>1082</v>
      </c>
      <c r="J393" s="4">
        <f>LOOKUP($A393,Sheet1!S:S,Sheet1!T:T)</f>
        <v>5.3105900000000004</v>
      </c>
      <c r="K393" s="4">
        <f>LOOKUP($A393,Sheet1!U:U,Sheet1!V:V)</f>
        <v>7530.4118200000003</v>
      </c>
      <c r="L393" s="4">
        <f>LOOKUP($A393,Sheet1!Y:Y,Sheet1!Z:Z)</f>
        <v>71.510000000000005</v>
      </c>
      <c r="M393" s="4">
        <f>LOOKUP($A393,Sheet1!AA:AA,Sheet1!AB:AB)</f>
        <v>223.43</v>
      </c>
    </row>
    <row r="394" spans="1:13" x14ac:dyDescent="0.2">
      <c r="A394" s="2">
        <v>37407</v>
      </c>
      <c r="B394" s="4">
        <f>LOOKUP($A394,Sheet1!A:A,Sheet1!B:B)</f>
        <v>1.84375</v>
      </c>
      <c r="C394" s="4">
        <f>LOOKUP($A394,Sheet1!C:C,Sheet1!D:D)</f>
        <v>1.75</v>
      </c>
      <c r="D394" s="4">
        <f>LOOKUP($A394,Sheet1!G:G,Sheet1!H:H)</f>
        <v>5.0427</v>
      </c>
      <c r="E394" s="4">
        <f>LOOKUP($A394,Sheet1!I:I,Sheet1!J:J)</f>
        <v>559.29999999999995</v>
      </c>
      <c r="F394" s="4">
        <f>LOOKUP($A394,Sheet1!K:K,Sheet1!L:L)</f>
        <v>967.85</v>
      </c>
      <c r="G394" s="4">
        <f>LOOKUP($A394,Sheet1!M:M,Sheet1!N:N)</f>
        <v>1067.1400000000001</v>
      </c>
      <c r="H394" s="4">
        <f>LOOKUP($A394,Sheet1!O:O,Sheet1!P:P)</f>
        <v>2885.64797</v>
      </c>
      <c r="I394" s="4">
        <f>LOOKUP($A394,Sheet1!Q:Q,Sheet1!R:R)</f>
        <v>1073.52</v>
      </c>
      <c r="J394" s="4">
        <f>LOOKUP($A394,Sheet1!S:S,Sheet1!T:T)</f>
        <v>5.6364000000000001</v>
      </c>
      <c r="K394" s="4">
        <f>LOOKUP($A394,Sheet1!U:U,Sheet1!V:V)</f>
        <v>7425.2631600000004</v>
      </c>
      <c r="L394" s="4">
        <f>LOOKUP($A394,Sheet1!Y:Y,Sheet1!Z:Z)</f>
        <v>74</v>
      </c>
      <c r="M394" s="4">
        <f>LOOKUP($A394,Sheet1!AA:AA,Sheet1!AB:AB)</f>
        <v>217.61</v>
      </c>
    </row>
    <row r="395" spans="1:13" x14ac:dyDescent="0.2">
      <c r="A395" s="2">
        <v>37437</v>
      </c>
      <c r="B395" s="4">
        <f>LOOKUP($A395,Sheet1!A:A,Sheet1!B:B)</f>
        <v>1.8387500000000001</v>
      </c>
      <c r="C395" s="4">
        <f>LOOKUP($A395,Sheet1!C:C,Sheet1!D:D)</f>
        <v>1.75</v>
      </c>
      <c r="D395" s="4">
        <f>LOOKUP($A395,Sheet1!G:G,Sheet1!H:H)</f>
        <v>4.7965</v>
      </c>
      <c r="E395" s="4">
        <f>LOOKUP($A395,Sheet1!I:I,Sheet1!J:J)</f>
        <v>518.05999999999995</v>
      </c>
      <c r="F395" s="4">
        <f>LOOKUP($A395,Sheet1!K:K,Sheet1!L:L)</f>
        <v>907.81</v>
      </c>
      <c r="G395" s="4">
        <f>LOOKUP($A395,Sheet1!M:M,Sheet1!N:N)</f>
        <v>989.81</v>
      </c>
      <c r="H395" s="4">
        <f>LOOKUP($A395,Sheet1!O:O,Sheet1!P:P)</f>
        <v>2791.04198</v>
      </c>
      <c r="I395" s="4">
        <f>LOOKUP($A395,Sheet1!Q:Q,Sheet1!R:R)</f>
        <v>991.14</v>
      </c>
      <c r="J395" s="4">
        <f>LOOKUP($A395,Sheet1!S:S,Sheet1!T:T)</f>
        <v>5.3626399999999999</v>
      </c>
      <c r="K395" s="4">
        <f>LOOKUP($A395,Sheet1!U:U,Sheet1!V:V)</f>
        <v>7114.5134099999996</v>
      </c>
      <c r="L395" s="4">
        <f>LOOKUP($A395,Sheet1!Y:Y,Sheet1!Z:Z)</f>
        <v>70.150000000000006</v>
      </c>
      <c r="M395" s="4">
        <f>LOOKUP($A395,Sheet1!AA:AA,Sheet1!AB:AB)</f>
        <v>206.5</v>
      </c>
    </row>
    <row r="396" spans="1:13" x14ac:dyDescent="0.2">
      <c r="A396" s="2">
        <v>37468</v>
      </c>
      <c r="B396" s="4">
        <f>LOOKUP($A396,Sheet1!A:A,Sheet1!B:B)</f>
        <v>1.8199999999999998</v>
      </c>
      <c r="C396" s="4">
        <f>LOOKUP($A396,Sheet1!C:C,Sheet1!D:D)</f>
        <v>1.73</v>
      </c>
      <c r="D396" s="4">
        <f>LOOKUP($A396,Sheet1!G:G,Sheet1!H:H)</f>
        <v>4.4588000000000001</v>
      </c>
      <c r="E396" s="4">
        <f>LOOKUP($A396,Sheet1!I:I,Sheet1!J:J)</f>
        <v>495.43</v>
      </c>
      <c r="F396" s="4">
        <f>LOOKUP($A396,Sheet1!K:K,Sheet1!L:L)</f>
        <v>830.55</v>
      </c>
      <c r="G396" s="4">
        <f>LOOKUP($A396,Sheet1!M:M,Sheet1!N:N)</f>
        <v>911.62</v>
      </c>
      <c r="H396" s="4">
        <f>LOOKUP($A396,Sheet1!O:O,Sheet1!P:P)</f>
        <v>2442.3564200000001</v>
      </c>
      <c r="I396" s="4">
        <f>LOOKUP($A396,Sheet1!Q:Q,Sheet1!R:R)</f>
        <v>917.28</v>
      </c>
      <c r="J396" s="4">
        <f>LOOKUP($A396,Sheet1!S:S,Sheet1!T:T)</f>
        <v>4.9837600000000002</v>
      </c>
      <c r="K396" s="4">
        <f>LOOKUP($A396,Sheet1!U:U,Sheet1!V:V)</f>
        <v>6641.9063500000002</v>
      </c>
      <c r="L396" s="4">
        <f>LOOKUP($A396,Sheet1!Y:Y,Sheet1!Z:Z)</f>
        <v>65.81</v>
      </c>
      <c r="M396" s="4">
        <f>LOOKUP($A396,Sheet1!AA:AA,Sheet1!AB:AB)</f>
        <v>198.17</v>
      </c>
    </row>
    <row r="397" spans="1:13" x14ac:dyDescent="0.2">
      <c r="A397" s="2">
        <v>37499</v>
      </c>
      <c r="B397" s="4">
        <f>LOOKUP($A397,Sheet1!A:A,Sheet1!B:B)</f>
        <v>1.8199999999999998</v>
      </c>
      <c r="C397" s="4">
        <f>LOOKUP($A397,Sheet1!C:C,Sheet1!D:D)</f>
        <v>1.74</v>
      </c>
      <c r="D397" s="4">
        <f>LOOKUP($A397,Sheet1!G:G,Sheet1!H:H)</f>
        <v>4.1409000000000002</v>
      </c>
      <c r="E397" s="4">
        <f>LOOKUP($A397,Sheet1!I:I,Sheet1!J:J)</f>
        <v>509.56</v>
      </c>
      <c r="F397" s="4">
        <f>LOOKUP($A397,Sheet1!K:K,Sheet1!L:L)</f>
        <v>830.58</v>
      </c>
      <c r="G397" s="4">
        <f>LOOKUP($A397,Sheet1!M:M,Sheet1!N:N)</f>
        <v>916.07</v>
      </c>
      <c r="H397" s="4">
        <f>LOOKUP($A397,Sheet1!O:O,Sheet1!P:P)</f>
        <v>2434.27745</v>
      </c>
      <c r="I397" s="4">
        <f>LOOKUP($A397,Sheet1!Q:Q,Sheet1!R:R)</f>
        <v>920.47</v>
      </c>
      <c r="J397" s="4">
        <f>LOOKUP($A397,Sheet1!S:S,Sheet1!T:T)</f>
        <v>4.9234600000000004</v>
      </c>
      <c r="K397" s="4">
        <f>LOOKUP($A397,Sheet1!U:U,Sheet1!V:V)</f>
        <v>6542.1691799999999</v>
      </c>
      <c r="L397" s="4">
        <f>LOOKUP($A397,Sheet1!Y:Y,Sheet1!Z:Z)</f>
        <v>64.95</v>
      </c>
      <c r="M397" s="4">
        <f>LOOKUP($A397,Sheet1!AA:AA,Sheet1!AB:AB)</f>
        <v>194.29</v>
      </c>
    </row>
    <row r="398" spans="1:13" x14ac:dyDescent="0.2">
      <c r="A398" s="2">
        <v>37529</v>
      </c>
      <c r="B398" s="4">
        <f>LOOKUP($A398,Sheet1!A:A,Sheet1!B:B)</f>
        <v>1.81125</v>
      </c>
      <c r="C398" s="4">
        <f>LOOKUP($A398,Sheet1!C:C,Sheet1!D:D)</f>
        <v>1.75</v>
      </c>
      <c r="D398" s="4">
        <f>LOOKUP($A398,Sheet1!G:G,Sheet1!H:H)</f>
        <v>3.5941999999999998</v>
      </c>
      <c r="E398" s="4">
        <f>LOOKUP($A398,Sheet1!I:I,Sheet1!J:J)</f>
        <v>502.87</v>
      </c>
      <c r="F398" s="4">
        <f>LOOKUP($A398,Sheet1!K:K,Sheet1!L:L)</f>
        <v>738.18</v>
      </c>
      <c r="G398" s="4">
        <f>LOOKUP($A398,Sheet1!M:M,Sheet1!N:N)</f>
        <v>815.28</v>
      </c>
      <c r="H398" s="4">
        <f>LOOKUP($A398,Sheet1!O:O,Sheet1!P:P)</f>
        <v>2261.5306099999998</v>
      </c>
      <c r="I398" s="4">
        <f>LOOKUP($A398,Sheet1!Q:Q,Sheet1!R:R)</f>
        <v>816.45</v>
      </c>
      <c r="J398" s="4">
        <f>LOOKUP($A398,Sheet1!S:S,Sheet1!T:T)</f>
        <v>4.69503</v>
      </c>
      <c r="K398" s="4">
        <f>LOOKUP($A398,Sheet1!U:U,Sheet1!V:V)</f>
        <v>5842.4817199999998</v>
      </c>
      <c r="L398" s="4">
        <f>LOOKUP($A398,Sheet1!Y:Y,Sheet1!Z:Z)</f>
        <v>60.75</v>
      </c>
      <c r="M398" s="4">
        <f>LOOKUP($A398,Sheet1!AA:AA,Sheet1!AB:AB)</f>
        <v>172.55</v>
      </c>
    </row>
    <row r="399" spans="1:13" x14ac:dyDescent="0.2">
      <c r="A399" s="2">
        <v>37560</v>
      </c>
      <c r="B399" s="4">
        <f>LOOKUP($A399,Sheet1!A:A,Sheet1!B:B)</f>
        <v>1.7162500000000001</v>
      </c>
      <c r="C399" s="4">
        <f>LOOKUP($A399,Sheet1!C:C,Sheet1!D:D)</f>
        <v>1.75</v>
      </c>
      <c r="D399" s="4">
        <f>LOOKUP($A399,Sheet1!G:G,Sheet1!H:H)</f>
        <v>3.8925000000000001</v>
      </c>
      <c r="E399" s="4">
        <f>LOOKUP($A399,Sheet1!I:I,Sheet1!J:J)</f>
        <v>498.48</v>
      </c>
      <c r="F399" s="4">
        <f>LOOKUP($A399,Sheet1!K:K,Sheet1!L:L)</f>
        <v>791.88</v>
      </c>
      <c r="G399" s="4">
        <f>LOOKUP($A399,Sheet1!M:M,Sheet1!N:N)</f>
        <v>885.76</v>
      </c>
      <c r="H399" s="4">
        <f>LOOKUP($A399,Sheet1!O:O,Sheet1!P:P)</f>
        <v>2329.1813499999998</v>
      </c>
      <c r="I399" s="4">
        <f>LOOKUP($A399,Sheet1!Q:Q,Sheet1!R:R)</f>
        <v>887.42</v>
      </c>
      <c r="J399" s="4">
        <f>LOOKUP($A399,Sheet1!S:S,Sheet1!T:T)</f>
        <v>4.3649000000000004</v>
      </c>
      <c r="K399" s="4">
        <f>LOOKUP($A399,Sheet1!U:U,Sheet1!V:V)</f>
        <v>6320.5145400000001</v>
      </c>
      <c r="L399" s="4">
        <f>LOOKUP($A399,Sheet1!Y:Y,Sheet1!Z:Z)</f>
        <v>58.36</v>
      </c>
      <c r="M399" s="4">
        <f>LOOKUP($A399,Sheet1!AA:AA,Sheet1!AB:AB)</f>
        <v>181.22</v>
      </c>
    </row>
    <row r="400" spans="1:13" x14ac:dyDescent="0.2">
      <c r="A400" s="2">
        <v>37590</v>
      </c>
      <c r="B400" s="4">
        <f>LOOKUP($A400,Sheet1!A:A,Sheet1!B:B)</f>
        <v>1.43875</v>
      </c>
      <c r="C400" s="4">
        <f>LOOKUP($A400,Sheet1!C:C,Sheet1!D:D)</f>
        <v>1.34</v>
      </c>
      <c r="D400" s="4">
        <f>LOOKUP($A400,Sheet1!G:G,Sheet1!H:H)</f>
        <v>4.2051999999999996</v>
      </c>
      <c r="E400" s="4">
        <f>LOOKUP($A400,Sheet1!I:I,Sheet1!J:J)</f>
        <v>529.36</v>
      </c>
      <c r="F400" s="4">
        <f>LOOKUP($A400,Sheet1!K:K,Sheet1!L:L)</f>
        <v>833.47</v>
      </c>
      <c r="G400" s="4">
        <f>LOOKUP($A400,Sheet1!M:M,Sheet1!N:N)</f>
        <v>936.31</v>
      </c>
      <c r="H400" s="4">
        <f>LOOKUP($A400,Sheet1!O:O,Sheet1!P:P)</f>
        <v>2399.5755199999999</v>
      </c>
      <c r="I400" s="4">
        <f>LOOKUP($A400,Sheet1!Q:Q,Sheet1!R:R)</f>
        <v>939.15</v>
      </c>
      <c r="J400" s="4">
        <f>LOOKUP($A400,Sheet1!S:S,Sheet1!T:T)</f>
        <v>4.53688</v>
      </c>
      <c r="K400" s="4">
        <f>LOOKUP($A400,Sheet1!U:U,Sheet1!V:V)</f>
        <v>6487.1693100000002</v>
      </c>
      <c r="L400" s="4">
        <f>LOOKUP($A400,Sheet1!Y:Y,Sheet1!Z:Z)</f>
        <v>60.88</v>
      </c>
      <c r="M400" s="4">
        <f>LOOKUP($A400,Sheet1!AA:AA,Sheet1!AB:AB)</f>
        <v>190.61</v>
      </c>
    </row>
    <row r="401" spans="1:13" x14ac:dyDescent="0.2">
      <c r="A401" s="2">
        <v>37621</v>
      </c>
      <c r="B401" s="4">
        <f>LOOKUP($A401,Sheet1!A:A,Sheet1!B:B)</f>
        <v>1.38</v>
      </c>
      <c r="C401" s="4">
        <f>LOOKUP($A401,Sheet1!C:C,Sheet1!D:D)</f>
        <v>1.24</v>
      </c>
      <c r="D401" s="4">
        <f>LOOKUP($A401,Sheet1!G:G,Sheet1!H:H)</f>
        <v>3.8159999999999998</v>
      </c>
      <c r="E401" s="4">
        <f>LOOKUP($A401,Sheet1!I:I,Sheet1!J:J)</f>
        <v>536.76</v>
      </c>
      <c r="F401" s="4">
        <f>LOOKUP($A401,Sheet1!K:K,Sheet1!L:L)</f>
        <v>792.21</v>
      </c>
      <c r="G401" s="4">
        <f>LOOKUP($A401,Sheet1!M:M,Sheet1!N:N)</f>
        <v>879.82</v>
      </c>
      <c r="H401" s="4">
        <f>LOOKUP($A401,Sheet1!O:O,Sheet1!P:P)</f>
        <v>2338.9305300000001</v>
      </c>
      <c r="I401" s="4">
        <f>LOOKUP($A401,Sheet1!Q:Q,Sheet1!R:R)</f>
        <v>882.74</v>
      </c>
      <c r="J401" s="4">
        <f>LOOKUP($A401,Sheet1!S:S,Sheet1!T:T)</f>
        <v>4.4225099999999999</v>
      </c>
      <c r="K401" s="4">
        <f>LOOKUP($A401,Sheet1!U:U,Sheet1!V:V)</f>
        <v>6346.01404</v>
      </c>
      <c r="L401" s="4">
        <f>LOOKUP($A401,Sheet1!Y:Y,Sheet1!Z:Z)</f>
        <v>58.71</v>
      </c>
      <c r="M401" s="4">
        <f>LOOKUP($A401,Sheet1!AA:AA,Sheet1!AB:AB)</f>
        <v>178.86</v>
      </c>
    </row>
    <row r="402" spans="1:13" x14ac:dyDescent="0.2">
      <c r="A402" s="2">
        <v>37652</v>
      </c>
      <c r="B402" s="4">
        <f>LOOKUP($A402,Sheet1!A:A,Sheet1!B:B)</f>
        <v>1.34</v>
      </c>
      <c r="C402" s="4">
        <f>LOOKUP($A402,Sheet1!C:C,Sheet1!D:D)</f>
        <v>1.24</v>
      </c>
      <c r="D402" s="4">
        <f>LOOKUP($A402,Sheet1!G:G,Sheet1!H:H)</f>
        <v>3.9624999999999999</v>
      </c>
      <c r="E402" s="4">
        <f>LOOKUP($A402,Sheet1!I:I,Sheet1!J:J)</f>
        <v>554.63</v>
      </c>
      <c r="F402" s="4">
        <f>LOOKUP($A402,Sheet1!K:K,Sheet1!L:L)</f>
        <v>767.48</v>
      </c>
      <c r="G402" s="4">
        <f>LOOKUP($A402,Sheet1!M:M,Sheet1!N:N)</f>
        <v>855.7</v>
      </c>
      <c r="H402" s="4">
        <f>LOOKUP($A402,Sheet1!O:O,Sheet1!P:P)</f>
        <v>2258.0427800000002</v>
      </c>
      <c r="I402" s="4">
        <f>LOOKUP($A402,Sheet1!Q:Q,Sheet1!R:R)</f>
        <v>862.09</v>
      </c>
      <c r="J402" s="4">
        <f>LOOKUP($A402,Sheet1!S:S,Sheet1!T:T)</f>
        <v>4.2458099999999996</v>
      </c>
      <c r="K402" s="4">
        <f>LOOKUP($A402,Sheet1!U:U,Sheet1!V:V)</f>
        <v>5867.6593599999997</v>
      </c>
      <c r="L402" s="4">
        <f>LOOKUP($A402,Sheet1!Y:Y,Sheet1!Z:Z)</f>
        <v>57.1</v>
      </c>
      <c r="M402" s="4">
        <f>LOOKUP($A402,Sheet1!AA:AA,Sheet1!AB:AB)</f>
        <v>180.31</v>
      </c>
    </row>
    <row r="403" spans="1:13" x14ac:dyDescent="0.2">
      <c r="A403" s="2">
        <v>37680</v>
      </c>
      <c r="B403" s="4">
        <f>LOOKUP($A403,Sheet1!A:A,Sheet1!B:B)</f>
        <v>1.3374999999999999</v>
      </c>
      <c r="C403" s="4">
        <f>LOOKUP($A403,Sheet1!C:C,Sheet1!D:D)</f>
        <v>1.26</v>
      </c>
      <c r="D403" s="4">
        <f>LOOKUP($A403,Sheet1!G:G,Sheet1!H:H)</f>
        <v>3.6897000000000002</v>
      </c>
      <c r="E403" s="4">
        <f>LOOKUP($A403,Sheet1!I:I,Sheet1!J:J)</f>
        <v>561.47</v>
      </c>
      <c r="F403" s="4">
        <f>LOOKUP($A403,Sheet1!K:K,Sheet1!L:L)</f>
        <v>752.86</v>
      </c>
      <c r="G403" s="4">
        <f>LOOKUP($A403,Sheet1!M:M,Sheet1!N:N)</f>
        <v>841.15</v>
      </c>
      <c r="H403" s="4">
        <f>LOOKUP($A403,Sheet1!O:O,Sheet1!P:P)</f>
        <v>2146.1022499999999</v>
      </c>
      <c r="I403" s="4">
        <f>LOOKUP($A403,Sheet1!Q:Q,Sheet1!R:R)</f>
        <v>849.23</v>
      </c>
      <c r="J403" s="4">
        <f>LOOKUP($A403,Sheet1!S:S,Sheet1!T:T)</f>
        <v>4.2717999999999998</v>
      </c>
      <c r="K403" s="4">
        <f>LOOKUP($A403,Sheet1!U:U,Sheet1!V:V)</f>
        <v>5758.3012699999999</v>
      </c>
      <c r="L403" s="4">
        <f>LOOKUP($A403,Sheet1!Y:Y,Sheet1!Z:Z)</f>
        <v>56.6</v>
      </c>
      <c r="M403" s="4">
        <f>LOOKUP($A403,Sheet1!AA:AA,Sheet1!AB:AB)</f>
        <v>172.14</v>
      </c>
    </row>
    <row r="404" spans="1:13" x14ac:dyDescent="0.2">
      <c r="A404" s="2">
        <v>37711</v>
      </c>
      <c r="B404" s="4">
        <f>LOOKUP($A404,Sheet1!A:A,Sheet1!B:B)</f>
        <v>1.3</v>
      </c>
      <c r="C404" s="4">
        <f>LOOKUP($A404,Sheet1!C:C,Sheet1!D:D)</f>
        <v>1.25</v>
      </c>
      <c r="D404" s="4">
        <f>LOOKUP($A404,Sheet1!G:G,Sheet1!H:H)</f>
        <v>3.7960000000000003</v>
      </c>
      <c r="E404" s="4">
        <f>LOOKUP($A404,Sheet1!I:I,Sheet1!J:J)</f>
        <v>577.62</v>
      </c>
      <c r="F404" s="4">
        <f>LOOKUP($A404,Sheet1!K:K,Sheet1!L:L)</f>
        <v>748.63</v>
      </c>
      <c r="G404" s="4">
        <f>LOOKUP($A404,Sheet1!M:M,Sheet1!N:N)</f>
        <v>848.18</v>
      </c>
      <c r="H404" s="4">
        <f>LOOKUP($A404,Sheet1!O:O,Sheet1!P:P)</f>
        <v>2129.4547400000001</v>
      </c>
      <c r="I404" s="4">
        <f>LOOKUP($A404,Sheet1!Q:Q,Sheet1!R:R)</f>
        <v>854.99</v>
      </c>
      <c r="J404" s="4">
        <f>LOOKUP($A404,Sheet1!S:S,Sheet1!T:T)</f>
        <v>4.0761799999999999</v>
      </c>
      <c r="K404" s="4">
        <f>LOOKUP($A404,Sheet1!U:U,Sheet1!V:V)</f>
        <v>5705.7621099999997</v>
      </c>
      <c r="L404" s="4">
        <f>LOOKUP($A404,Sheet1!Y:Y,Sheet1!Z:Z)</f>
        <v>53.8</v>
      </c>
      <c r="M404" s="4">
        <f>LOOKUP($A404,Sheet1!AA:AA,Sheet1!AB:AB)</f>
        <v>163.69</v>
      </c>
    </row>
    <row r="405" spans="1:13" x14ac:dyDescent="0.2">
      <c r="A405" s="2">
        <v>37741</v>
      </c>
      <c r="B405" s="4">
        <f>LOOKUP($A405,Sheet1!A:A,Sheet1!B:B)</f>
        <v>1.32</v>
      </c>
      <c r="C405" s="4">
        <f>LOOKUP($A405,Sheet1!C:C,Sheet1!D:D)</f>
        <v>1.26</v>
      </c>
      <c r="D405" s="4">
        <f>LOOKUP($A405,Sheet1!G:G,Sheet1!H:H)</f>
        <v>3.8359000000000001</v>
      </c>
      <c r="E405" s="4">
        <f>LOOKUP($A405,Sheet1!I:I,Sheet1!J:J)</f>
        <v>611.89</v>
      </c>
      <c r="F405" s="4">
        <f>LOOKUP($A405,Sheet1!K:K,Sheet1!L:L)</f>
        <v>813.3</v>
      </c>
      <c r="G405" s="4">
        <f>LOOKUP($A405,Sheet1!M:M,Sheet1!N:N)</f>
        <v>916.92</v>
      </c>
      <c r="H405" s="4">
        <f>LOOKUP($A405,Sheet1!O:O,Sheet1!P:P)</f>
        <v>2385.04243</v>
      </c>
      <c r="I405" s="4">
        <f>LOOKUP($A405,Sheet1!Q:Q,Sheet1!R:R)</f>
        <v>924.59</v>
      </c>
      <c r="J405" s="4">
        <f>LOOKUP($A405,Sheet1!S:S,Sheet1!T:T)</f>
        <v>4.0246000000000004</v>
      </c>
      <c r="K405" s="4">
        <f>LOOKUP($A405,Sheet1!U:U,Sheet1!V:V)</f>
        <v>6283.9556000000002</v>
      </c>
      <c r="L405" s="4">
        <f>LOOKUP($A405,Sheet1!Y:Y,Sheet1!Z:Z)</f>
        <v>53.88</v>
      </c>
      <c r="M405" s="4">
        <f>LOOKUP($A405,Sheet1!AA:AA,Sheet1!AB:AB)</f>
        <v>168.07</v>
      </c>
    </row>
    <row r="406" spans="1:13" x14ac:dyDescent="0.2">
      <c r="A406" s="2">
        <v>37772</v>
      </c>
      <c r="B406" s="4">
        <f>LOOKUP($A406,Sheet1!A:A,Sheet1!B:B)</f>
        <v>1.32</v>
      </c>
      <c r="C406" s="4">
        <f>LOOKUP($A406,Sheet1!C:C,Sheet1!D:D)</f>
        <v>1.26</v>
      </c>
      <c r="D406" s="4">
        <f>LOOKUP($A406,Sheet1!G:G,Sheet1!H:H)</f>
        <v>3.3698999999999999</v>
      </c>
      <c r="E406" s="4">
        <f>LOOKUP($A406,Sheet1!I:I,Sheet1!J:J)</f>
        <v>618.21</v>
      </c>
      <c r="F406" s="4">
        <f>LOOKUP($A406,Sheet1!K:K,Sheet1!L:L)</f>
        <v>857.65</v>
      </c>
      <c r="G406" s="4">
        <f>LOOKUP($A406,Sheet1!M:M,Sheet1!N:N)</f>
        <v>963.59</v>
      </c>
      <c r="H406" s="4">
        <f>LOOKUP($A406,Sheet1!O:O,Sheet1!P:P)</f>
        <v>2544.7920800000002</v>
      </c>
      <c r="I406" s="4">
        <f>LOOKUP($A406,Sheet1!Q:Q,Sheet1!R:R)</f>
        <v>973.71</v>
      </c>
      <c r="J406" s="4">
        <f>LOOKUP($A406,Sheet1!S:S,Sheet1!T:T)</f>
        <v>4.2234600000000002</v>
      </c>
      <c r="K406" s="4">
        <f>LOOKUP($A406,Sheet1!U:U,Sheet1!V:V)</f>
        <v>6631.5975799999997</v>
      </c>
      <c r="L406" s="4">
        <f>LOOKUP($A406,Sheet1!Y:Y,Sheet1!Z:Z)</f>
        <v>56.97</v>
      </c>
      <c r="M406" s="4">
        <f>LOOKUP($A406,Sheet1!AA:AA,Sheet1!AB:AB)</f>
        <v>181.72</v>
      </c>
    </row>
    <row r="407" spans="1:13" x14ac:dyDescent="0.2">
      <c r="A407" s="2">
        <v>37802</v>
      </c>
      <c r="B407" s="4">
        <f>LOOKUP($A407,Sheet1!A:A,Sheet1!B:B)</f>
        <v>1.1200000000000001</v>
      </c>
      <c r="C407" s="4">
        <f>LOOKUP($A407,Sheet1!C:C,Sheet1!D:D)</f>
        <v>1.22</v>
      </c>
      <c r="D407" s="4">
        <f>LOOKUP($A407,Sheet1!G:G,Sheet1!H:H)</f>
        <v>3.5133000000000001</v>
      </c>
      <c r="E407" s="4">
        <f>LOOKUP($A407,Sheet1!I:I,Sheet1!J:J)</f>
        <v>635.99</v>
      </c>
      <c r="F407" s="4">
        <f>LOOKUP($A407,Sheet1!K:K,Sheet1!L:L)</f>
        <v>871.07</v>
      </c>
      <c r="G407" s="4">
        <f>LOOKUP($A407,Sheet1!M:M,Sheet1!N:N)</f>
        <v>974.5</v>
      </c>
      <c r="H407" s="4">
        <f>LOOKUP($A407,Sheet1!O:O,Sheet1!P:P)</f>
        <v>2540.25713</v>
      </c>
      <c r="I407" s="4">
        <f>LOOKUP($A407,Sheet1!Q:Q,Sheet1!R:R)</f>
        <v>984.94</v>
      </c>
      <c r="J407" s="4">
        <f>LOOKUP($A407,Sheet1!S:S,Sheet1!T:T)</f>
        <v>4.5276899999999998</v>
      </c>
      <c r="K407" s="4">
        <f>LOOKUP($A407,Sheet1!U:U,Sheet1!V:V)</f>
        <v>6662.76728</v>
      </c>
      <c r="L407" s="4">
        <f>LOOKUP($A407,Sheet1!Y:Y,Sheet1!Z:Z)</f>
        <v>60.96</v>
      </c>
      <c r="M407" s="4">
        <f>LOOKUP($A407,Sheet1!AA:AA,Sheet1!AB:AB)</f>
        <v>192.81</v>
      </c>
    </row>
    <row r="408" spans="1:13" x14ac:dyDescent="0.2">
      <c r="A408" s="2">
        <v>37833</v>
      </c>
      <c r="B408" s="4">
        <f>LOOKUP($A408,Sheet1!A:A,Sheet1!B:B)</f>
        <v>1.1000000000000001</v>
      </c>
      <c r="C408" s="4">
        <f>LOOKUP($A408,Sheet1!C:C,Sheet1!D:D)</f>
        <v>1.01</v>
      </c>
      <c r="D408" s="4">
        <f>LOOKUP($A408,Sheet1!G:G,Sheet1!H:H)</f>
        <v>4.4055</v>
      </c>
      <c r="E408" s="4">
        <f>LOOKUP($A408,Sheet1!I:I,Sheet1!J:J)</f>
        <v>629</v>
      </c>
      <c r="F408" s="4">
        <f>LOOKUP($A408,Sheet1!K:K,Sheet1!L:L)</f>
        <v>887.78</v>
      </c>
      <c r="G408" s="4">
        <f>LOOKUP($A408,Sheet1!M:M,Sheet1!N:N)</f>
        <v>990.31</v>
      </c>
      <c r="H408" s="4">
        <f>LOOKUP($A408,Sheet1!O:O,Sheet1!P:P)</f>
        <v>2640.4929499999998</v>
      </c>
      <c r="I408" s="4">
        <f>LOOKUP($A408,Sheet1!Q:Q,Sheet1!R:R)</f>
        <v>1001.25</v>
      </c>
      <c r="J408" s="4">
        <f>LOOKUP($A408,Sheet1!S:S,Sheet1!T:T)</f>
        <v>4.7128899999999998</v>
      </c>
      <c r="K408" s="4">
        <f>LOOKUP($A408,Sheet1!U:U,Sheet1!V:V)</f>
        <v>6681.1304</v>
      </c>
      <c r="L408" s="4">
        <f>LOOKUP($A408,Sheet1!Y:Y,Sheet1!Z:Z)</f>
        <v>64.14</v>
      </c>
      <c r="M408" s="4">
        <f>LOOKUP($A408,Sheet1!AA:AA,Sheet1!AB:AB)</f>
        <v>208.65</v>
      </c>
    </row>
    <row r="409" spans="1:13" x14ac:dyDescent="0.2">
      <c r="A409" s="2">
        <v>37864</v>
      </c>
      <c r="B409" s="4">
        <f>LOOKUP($A409,Sheet1!A:A,Sheet1!B:B)</f>
        <v>1.11938</v>
      </c>
      <c r="C409" s="4">
        <f>LOOKUP($A409,Sheet1!C:C,Sheet1!D:D)</f>
        <v>1.03</v>
      </c>
      <c r="D409" s="4">
        <f>LOOKUP($A409,Sheet1!G:G,Sheet1!H:H)</f>
        <v>4.4635999999999996</v>
      </c>
      <c r="E409" s="4">
        <f>LOOKUP($A409,Sheet1!I:I,Sheet1!J:J)</f>
        <v>636.23</v>
      </c>
      <c r="F409" s="4">
        <f>LOOKUP($A409,Sheet1!K:K,Sheet1!L:L)</f>
        <v>905.32</v>
      </c>
      <c r="G409" s="4">
        <f>LOOKUP($A409,Sheet1!M:M,Sheet1!N:N)</f>
        <v>1008.01</v>
      </c>
      <c r="H409" s="4">
        <f>LOOKUP($A409,Sheet1!O:O,Sheet1!P:P)</f>
        <v>2617.68055</v>
      </c>
      <c r="I409" s="4">
        <f>LOOKUP($A409,Sheet1!Q:Q,Sheet1!R:R)</f>
        <v>1019.8</v>
      </c>
      <c r="J409" s="4">
        <f>LOOKUP($A409,Sheet1!S:S,Sheet1!T:T)</f>
        <v>5.2117199999999997</v>
      </c>
      <c r="K409" s="4">
        <f>LOOKUP($A409,Sheet1!U:U,Sheet1!V:V)</f>
        <v>6556.2293099999997</v>
      </c>
      <c r="L409" s="4">
        <f>LOOKUP($A409,Sheet1!Y:Y,Sheet1!Z:Z)</f>
        <v>70.31</v>
      </c>
      <c r="M409" s="4">
        <f>LOOKUP($A409,Sheet1!AA:AA,Sheet1!AB:AB)</f>
        <v>224.03</v>
      </c>
    </row>
    <row r="410" spans="1:13" x14ac:dyDescent="0.2">
      <c r="A410" s="2">
        <v>37894</v>
      </c>
      <c r="B410" s="4">
        <f>LOOKUP($A410,Sheet1!A:A,Sheet1!B:B)</f>
        <v>1.1200000000000001</v>
      </c>
      <c r="C410" s="4">
        <f>LOOKUP($A410,Sheet1!C:C,Sheet1!D:D)</f>
        <v>1.01</v>
      </c>
      <c r="D410" s="4">
        <f>LOOKUP($A410,Sheet1!G:G,Sheet1!H:H)</f>
        <v>3.9375999999999998</v>
      </c>
      <c r="E410" s="4">
        <f>LOOKUP($A410,Sheet1!I:I,Sheet1!J:J)</f>
        <v>653.62</v>
      </c>
      <c r="F410" s="4">
        <f>LOOKUP($A410,Sheet1!K:K,Sheet1!L:L)</f>
        <v>909.64</v>
      </c>
      <c r="G410" s="4">
        <f>LOOKUP($A410,Sheet1!M:M,Sheet1!N:N)</f>
        <v>995.97</v>
      </c>
      <c r="H410" s="4">
        <f>LOOKUP($A410,Sheet1!O:O,Sheet1!P:P)</f>
        <v>2750.0037400000001</v>
      </c>
      <c r="I410" s="4">
        <f>LOOKUP($A410,Sheet1!Q:Q,Sheet1!R:R)</f>
        <v>1007.91</v>
      </c>
      <c r="J410" s="4">
        <f>LOOKUP($A410,Sheet1!S:S,Sheet1!T:T)</f>
        <v>5.5045000000000002</v>
      </c>
      <c r="K410" s="4">
        <f>LOOKUP($A410,Sheet1!U:U,Sheet1!V:V)</f>
        <v>6800.1498099999999</v>
      </c>
      <c r="L410" s="4">
        <f>LOOKUP($A410,Sheet1!Y:Y,Sheet1!Z:Z)</f>
        <v>73.23</v>
      </c>
      <c r="M410" s="4">
        <f>LOOKUP($A410,Sheet1!AA:AA,Sheet1!AB:AB)</f>
        <v>225.24</v>
      </c>
    </row>
    <row r="411" spans="1:13" x14ac:dyDescent="0.2">
      <c r="A411" s="2">
        <v>37925</v>
      </c>
      <c r="B411" s="4">
        <f>LOOKUP($A411,Sheet1!A:A,Sheet1!B:B)</f>
        <v>1.1200000000000001</v>
      </c>
      <c r="C411" s="4">
        <f>LOOKUP($A411,Sheet1!C:C,Sheet1!D:D)</f>
        <v>1.01</v>
      </c>
      <c r="D411" s="4">
        <f>LOOKUP($A411,Sheet1!G:G,Sheet1!H:H)</f>
        <v>4.2927</v>
      </c>
      <c r="E411" s="4">
        <f>LOOKUP($A411,Sheet1!I:I,Sheet1!J:J)</f>
        <v>666.82</v>
      </c>
      <c r="F411" s="4">
        <f>LOOKUP($A411,Sheet1!K:K,Sheet1!L:L)</f>
        <v>962.71</v>
      </c>
      <c r="G411" s="4">
        <f>LOOKUP($A411,Sheet1!M:M,Sheet1!N:N)</f>
        <v>1050.71</v>
      </c>
      <c r="H411" s="4">
        <f>LOOKUP($A411,Sheet1!O:O,Sheet1!P:P)</f>
        <v>2815.3633500000001</v>
      </c>
      <c r="I411" s="4">
        <f>LOOKUP($A411,Sheet1!Q:Q,Sheet1!R:R)</f>
        <v>1064.33</v>
      </c>
      <c r="J411" s="4">
        <f>LOOKUP($A411,Sheet1!S:S,Sheet1!T:T)</f>
        <v>5.7456700000000005</v>
      </c>
      <c r="K411" s="4">
        <f>LOOKUP($A411,Sheet1!U:U,Sheet1!V:V)</f>
        <v>7269.1972100000003</v>
      </c>
      <c r="L411" s="4">
        <f>LOOKUP($A411,Sheet1!Y:Y,Sheet1!Z:Z)</f>
        <v>77.36</v>
      </c>
      <c r="M411" s="4">
        <f>LOOKUP($A411,Sheet1!AA:AA,Sheet1!AB:AB)</f>
        <v>244.37</v>
      </c>
    </row>
    <row r="412" spans="1:13" x14ac:dyDescent="0.2">
      <c r="A412" s="2">
        <v>37955</v>
      </c>
      <c r="B412" s="4">
        <f>LOOKUP($A412,Sheet1!A:A,Sheet1!B:B)</f>
        <v>1.17</v>
      </c>
      <c r="C412" s="4">
        <f>LOOKUP($A412,Sheet1!C:C,Sheet1!D:D)</f>
        <v>1</v>
      </c>
      <c r="D412" s="4">
        <f>LOOKUP($A412,Sheet1!G:G,Sheet1!H:H)</f>
        <v>4.3315999999999999</v>
      </c>
      <c r="E412" s="4">
        <f>LOOKUP($A412,Sheet1!I:I,Sheet1!J:J)</f>
        <v>676.93</v>
      </c>
      <c r="F412" s="4">
        <f>LOOKUP($A412,Sheet1!K:K,Sheet1!L:L)</f>
        <v>976.02</v>
      </c>
      <c r="G412" s="4">
        <f>LOOKUP($A412,Sheet1!M:M,Sheet1!N:N)</f>
        <v>1058.2</v>
      </c>
      <c r="H412" s="4">
        <f>LOOKUP($A412,Sheet1!O:O,Sheet1!P:P)</f>
        <v>2972.87637</v>
      </c>
      <c r="I412" s="4">
        <f>LOOKUP($A412,Sheet1!Q:Q,Sheet1!R:R)</f>
        <v>1073.83</v>
      </c>
      <c r="J412" s="4">
        <f>LOOKUP($A412,Sheet1!S:S,Sheet1!T:T)</f>
        <v>5.5719899999999996</v>
      </c>
      <c r="K412" s="4">
        <f>LOOKUP($A412,Sheet1!U:U,Sheet1!V:V)</f>
        <v>7476.2203300000001</v>
      </c>
      <c r="L412" s="4">
        <f>LOOKUP($A412,Sheet1!Y:Y,Sheet1!Z:Z)</f>
        <v>75.349999999999994</v>
      </c>
      <c r="M412" s="4">
        <f>LOOKUP($A412,Sheet1!AA:AA,Sheet1!AB:AB)</f>
        <v>241.14</v>
      </c>
    </row>
    <row r="413" spans="1:13" x14ac:dyDescent="0.2">
      <c r="A413" s="2">
        <v>37986</v>
      </c>
      <c r="B413" s="4">
        <f>LOOKUP($A413,Sheet1!A:A,Sheet1!B:B)</f>
        <v>1.1200000000000001</v>
      </c>
      <c r="C413" s="4">
        <f>LOOKUP($A413,Sheet1!C:C,Sheet1!D:D)</f>
        <v>0.98</v>
      </c>
      <c r="D413" s="4">
        <f>LOOKUP($A413,Sheet1!G:G,Sheet1!H:H)</f>
        <v>4.2454999999999998</v>
      </c>
      <c r="E413" s="4">
        <f>LOOKUP($A413,Sheet1!I:I,Sheet1!J:J)</f>
        <v>692.26</v>
      </c>
      <c r="F413" s="4">
        <f>LOOKUP($A413,Sheet1!K:K,Sheet1!L:L)</f>
        <v>1036.32</v>
      </c>
      <c r="G413" s="4">
        <f>LOOKUP($A413,Sheet1!M:M,Sheet1!N:N)</f>
        <v>1111.92</v>
      </c>
      <c r="H413" s="4">
        <f>LOOKUP($A413,Sheet1!O:O,Sheet1!P:P)</f>
        <v>3183.5262600000001</v>
      </c>
      <c r="I413" s="4">
        <f>LOOKUP($A413,Sheet1!Q:Q,Sheet1!R:R)</f>
        <v>1127.9000000000001</v>
      </c>
      <c r="J413" s="4">
        <f>LOOKUP($A413,Sheet1!S:S,Sheet1!T:T)</f>
        <v>5.9394200000000001</v>
      </c>
      <c r="K413" s="4">
        <f>LOOKUP($A413,Sheet1!U:U,Sheet1!V:V)</f>
        <v>7984.10329</v>
      </c>
      <c r="L413" s="4">
        <f>LOOKUP($A413,Sheet1!Y:Y,Sheet1!Z:Z)</f>
        <v>80.33</v>
      </c>
      <c r="M413" s="4">
        <f>LOOKUP($A413,Sheet1!AA:AA,Sheet1!AB:AB)</f>
        <v>255.32</v>
      </c>
    </row>
    <row r="414" spans="1:13" x14ac:dyDescent="0.2">
      <c r="A414" s="2">
        <v>38017</v>
      </c>
      <c r="B414" s="4">
        <f>LOOKUP($A414,Sheet1!A:A,Sheet1!B:B)</f>
        <v>1.1000000000000001</v>
      </c>
      <c r="C414" s="4">
        <f>LOOKUP($A414,Sheet1!C:C,Sheet1!D:D)</f>
        <v>1</v>
      </c>
      <c r="D414" s="4">
        <f>LOOKUP($A414,Sheet1!G:G,Sheet1!H:H)</f>
        <v>4.1318999999999999</v>
      </c>
      <c r="E414" s="4">
        <f>LOOKUP($A414,Sheet1!I:I,Sheet1!J:J)</f>
        <v>705.47</v>
      </c>
      <c r="F414" s="4">
        <f>LOOKUP($A414,Sheet1!K:K,Sheet1!L:L)</f>
        <v>1052.29</v>
      </c>
      <c r="G414" s="4">
        <f>LOOKUP($A414,Sheet1!M:M,Sheet1!N:N)</f>
        <v>1131.1300000000001</v>
      </c>
      <c r="H414" s="4">
        <f>LOOKUP($A414,Sheet1!O:O,Sheet1!P:P)</f>
        <v>3298.3714500000001</v>
      </c>
      <c r="I414" s="4">
        <f>LOOKUP($A414,Sheet1!Q:Q,Sheet1!R:R)</f>
        <v>1146.7</v>
      </c>
      <c r="J414" s="4">
        <f>LOOKUP($A414,Sheet1!S:S,Sheet1!T:T)</f>
        <v>6.0659400000000003</v>
      </c>
      <c r="K414" s="4">
        <f>LOOKUP($A414,Sheet1!U:U,Sheet1!V:V)</f>
        <v>8003.3683199999996</v>
      </c>
      <c r="L414" s="4">
        <f>LOOKUP($A414,Sheet1!Y:Y,Sheet1!Z:Z)</f>
        <v>82.69</v>
      </c>
      <c r="M414" s="4">
        <f>LOOKUP($A414,Sheet1!AA:AA,Sheet1!AB:AB)</f>
        <v>270.11</v>
      </c>
    </row>
    <row r="415" spans="1:13" x14ac:dyDescent="0.2">
      <c r="A415" s="2">
        <v>38046</v>
      </c>
      <c r="B415" s="4">
        <f>LOOKUP($A415,Sheet1!A:A,Sheet1!B:B)</f>
        <v>1.0974999999999999</v>
      </c>
      <c r="C415" s="4">
        <f>LOOKUP($A415,Sheet1!C:C,Sheet1!D:D)</f>
        <v>1.01</v>
      </c>
      <c r="D415" s="4">
        <f>LOOKUP($A415,Sheet1!G:G,Sheet1!H:H)</f>
        <v>3.9710999999999999</v>
      </c>
      <c r="E415" s="4">
        <f>LOOKUP($A415,Sheet1!I:I,Sheet1!J:J)</f>
        <v>703.7</v>
      </c>
      <c r="F415" s="4">
        <f>LOOKUP($A415,Sheet1!K:K,Sheet1!L:L)</f>
        <v>1068.6500000000001</v>
      </c>
      <c r="G415" s="4">
        <f>LOOKUP($A415,Sheet1!M:M,Sheet1!N:N)</f>
        <v>1144.94</v>
      </c>
      <c r="H415" s="4">
        <f>LOOKUP($A415,Sheet1!O:O,Sheet1!P:P)</f>
        <v>3340.94166</v>
      </c>
      <c r="I415" s="4">
        <f>LOOKUP($A415,Sheet1!Q:Q,Sheet1!R:R)</f>
        <v>1159.22</v>
      </c>
      <c r="J415" s="4">
        <f>LOOKUP($A415,Sheet1!S:S,Sheet1!T:T)</f>
        <v>6.0479599999999998</v>
      </c>
      <c r="K415" s="4">
        <f>LOOKUP($A415,Sheet1!U:U,Sheet1!V:V)</f>
        <v>8381.5471199999993</v>
      </c>
      <c r="L415" s="4">
        <f>LOOKUP($A415,Sheet1!Y:Y,Sheet1!Z:Z)</f>
        <v>83.3</v>
      </c>
      <c r="M415" s="4">
        <f>LOOKUP($A415,Sheet1!AA:AA,Sheet1!AB:AB)</f>
        <v>278.89999999999998</v>
      </c>
    </row>
    <row r="416" spans="1:13" x14ac:dyDescent="0.2">
      <c r="A416" s="2">
        <v>38077</v>
      </c>
      <c r="B416" s="4">
        <f>LOOKUP($A416,Sheet1!A:A,Sheet1!B:B)</f>
        <v>1.0900000000000001</v>
      </c>
      <c r="C416" s="4">
        <f>LOOKUP($A416,Sheet1!C:C,Sheet1!D:D)</f>
        <v>1</v>
      </c>
      <c r="D416" s="4">
        <f>LOOKUP($A416,Sheet1!G:G,Sheet1!H:H)</f>
        <v>3.8348</v>
      </c>
      <c r="E416" s="4">
        <f>LOOKUP($A416,Sheet1!I:I,Sheet1!J:J)</f>
        <v>708.48</v>
      </c>
      <c r="F416" s="4">
        <f>LOOKUP($A416,Sheet1!K:K,Sheet1!L:L)</f>
        <v>1059.1600000000001</v>
      </c>
      <c r="G416" s="4">
        <f>LOOKUP($A416,Sheet1!M:M,Sheet1!N:N)</f>
        <v>1126.21</v>
      </c>
      <c r="H416" s="4">
        <f>LOOKUP($A416,Sheet1!O:O,Sheet1!P:P)</f>
        <v>3233.16768</v>
      </c>
      <c r="I416" s="4">
        <f>LOOKUP($A416,Sheet1!Q:Q,Sheet1!R:R)</f>
        <v>1139.9100000000001</v>
      </c>
      <c r="J416" s="4">
        <f>LOOKUP($A416,Sheet1!S:S,Sheet1!T:T)</f>
        <v>6.8183600000000002</v>
      </c>
      <c r="K416" s="4">
        <f>LOOKUP($A416,Sheet1!U:U,Sheet1!V:V)</f>
        <v>8071.4426400000002</v>
      </c>
      <c r="L416" s="4">
        <f>LOOKUP($A416,Sheet1!Y:Y,Sheet1!Z:Z)</f>
        <v>90.33</v>
      </c>
      <c r="M416" s="4">
        <f>LOOKUP($A416,Sheet1!AA:AA,Sheet1!AB:AB)</f>
        <v>273.45999999999998</v>
      </c>
    </row>
    <row r="417" spans="1:13" x14ac:dyDescent="0.2">
      <c r="A417" s="2">
        <v>38107</v>
      </c>
      <c r="B417" s="4">
        <f>LOOKUP($A417,Sheet1!A:A,Sheet1!B:B)</f>
        <v>1.1000000000000001</v>
      </c>
      <c r="C417" s="4">
        <f>LOOKUP($A417,Sheet1!C:C,Sheet1!D:D)</f>
        <v>1</v>
      </c>
      <c r="D417" s="4">
        <f>LOOKUP($A417,Sheet1!G:G,Sheet1!H:H)</f>
        <v>4.5053000000000001</v>
      </c>
      <c r="E417" s="4">
        <f>LOOKUP($A417,Sheet1!I:I,Sheet1!J:J)</f>
        <v>703.66</v>
      </c>
      <c r="F417" s="4">
        <f>LOOKUP($A417,Sheet1!K:K,Sheet1!L:L)</f>
        <v>1035.6600000000001</v>
      </c>
      <c r="G417" s="4">
        <f>LOOKUP($A417,Sheet1!M:M,Sheet1!N:N)</f>
        <v>1107.3</v>
      </c>
      <c r="H417" s="4">
        <f>LOOKUP($A417,Sheet1!O:O,Sheet1!P:P)</f>
        <v>3277.3719700000001</v>
      </c>
      <c r="I417" s="4">
        <f>LOOKUP($A417,Sheet1!Q:Q,Sheet1!R:R)</f>
        <v>1117.51</v>
      </c>
      <c r="J417" s="4">
        <f>LOOKUP($A417,Sheet1!S:S,Sheet1!T:T)</f>
        <v>6.4531099999999997</v>
      </c>
      <c r="K417" s="4">
        <f>LOOKUP($A417,Sheet1!U:U,Sheet1!V:V)</f>
        <v>7971.0137299999997</v>
      </c>
      <c r="L417" s="4">
        <f>LOOKUP($A417,Sheet1!Y:Y,Sheet1!Z:Z)</f>
        <v>85.34</v>
      </c>
      <c r="M417" s="4">
        <f>LOOKUP($A417,Sheet1!AA:AA,Sheet1!AB:AB)</f>
        <v>257.81</v>
      </c>
    </row>
    <row r="418" spans="1:13" x14ac:dyDescent="0.2">
      <c r="A418" s="2">
        <v>38138</v>
      </c>
      <c r="B418" s="4">
        <f>LOOKUP($A418,Sheet1!A:A,Sheet1!B:B)</f>
        <v>1.11375</v>
      </c>
      <c r="C418" s="4">
        <f>LOOKUP($A418,Sheet1!C:C,Sheet1!D:D)</f>
        <v>1</v>
      </c>
      <c r="D418" s="4">
        <f>LOOKUP($A418,Sheet1!G:G,Sheet1!H:H)</f>
        <v>4.6467999999999998</v>
      </c>
      <c r="E418" s="4">
        <f>LOOKUP($A418,Sheet1!I:I,Sheet1!J:J)</f>
        <v>691.74</v>
      </c>
      <c r="F418" s="4">
        <f>LOOKUP($A418,Sheet1!K:K,Sheet1!L:L)</f>
        <v>1042.6300000000001</v>
      </c>
      <c r="G418" s="4">
        <f>LOOKUP($A418,Sheet1!M:M,Sheet1!N:N)</f>
        <v>1120.68</v>
      </c>
      <c r="H418" s="4">
        <f>LOOKUP($A418,Sheet1!O:O,Sheet1!P:P)</f>
        <v>3323.7300799999998</v>
      </c>
      <c r="I418" s="4">
        <f>LOOKUP($A418,Sheet1!Q:Q,Sheet1!R:R)</f>
        <v>1131.24</v>
      </c>
      <c r="J418" s="4">
        <f>LOOKUP($A418,Sheet1!S:S,Sheet1!T:T)</f>
        <v>6.2879100000000001</v>
      </c>
      <c r="K418" s="4">
        <f>LOOKUP($A418,Sheet1!U:U,Sheet1!V:V)</f>
        <v>8121.9165300000004</v>
      </c>
      <c r="L418" s="4">
        <f>LOOKUP($A418,Sheet1!Y:Y,Sheet1!Z:Z)</f>
        <v>82.26</v>
      </c>
      <c r="M418" s="4">
        <f>LOOKUP($A418,Sheet1!AA:AA,Sheet1!AB:AB)</f>
        <v>248.07</v>
      </c>
    </row>
    <row r="419" spans="1:13" x14ac:dyDescent="0.2">
      <c r="A419" s="2">
        <v>38168</v>
      </c>
      <c r="B419" s="4">
        <f>LOOKUP($A419,Sheet1!A:A,Sheet1!B:B)</f>
        <v>1.3687499999999999</v>
      </c>
      <c r="C419" s="4">
        <f>LOOKUP($A419,Sheet1!C:C,Sheet1!D:D)</f>
        <v>1.03</v>
      </c>
      <c r="D419" s="4">
        <f>LOOKUP($A419,Sheet1!G:G,Sheet1!H:H)</f>
        <v>4.5806000000000004</v>
      </c>
      <c r="E419" s="4">
        <f>LOOKUP($A419,Sheet1!I:I,Sheet1!J:J)</f>
        <v>701.66</v>
      </c>
      <c r="F419" s="4">
        <f>LOOKUP($A419,Sheet1!K:K,Sheet1!L:L)</f>
        <v>1062.51</v>
      </c>
      <c r="G419" s="4">
        <f>LOOKUP($A419,Sheet1!M:M,Sheet1!N:N)</f>
        <v>1140.8399999999999</v>
      </c>
      <c r="H419" s="4">
        <f>LOOKUP($A419,Sheet1!O:O,Sheet1!P:P)</f>
        <v>3323.8693400000002</v>
      </c>
      <c r="I419" s="4">
        <f>LOOKUP($A419,Sheet1!Q:Q,Sheet1!R:R)</f>
        <v>1152.1199999999999</v>
      </c>
      <c r="J419" s="4">
        <f>LOOKUP($A419,Sheet1!S:S,Sheet1!T:T)</f>
        <v>6.5447899999999999</v>
      </c>
      <c r="K419" s="4">
        <f>LOOKUP($A419,Sheet1!U:U,Sheet1!V:V)</f>
        <v>8099.6632200000004</v>
      </c>
      <c r="L419" s="4">
        <f>LOOKUP($A419,Sheet1!Y:Y,Sheet1!Z:Z)</f>
        <v>85.23</v>
      </c>
      <c r="M419" s="4">
        <f>LOOKUP($A419,Sheet1!AA:AA,Sheet1!AB:AB)</f>
        <v>245.42</v>
      </c>
    </row>
    <row r="420" spans="1:13" x14ac:dyDescent="0.2">
      <c r="A420" s="2">
        <v>38199</v>
      </c>
      <c r="B420" s="4">
        <f>LOOKUP($A420,Sheet1!A:A,Sheet1!B:B)</f>
        <v>1.5037500000000001</v>
      </c>
      <c r="C420" s="4">
        <f>LOOKUP($A420,Sheet1!C:C,Sheet1!D:D)</f>
        <v>1.26</v>
      </c>
      <c r="D420" s="4">
        <f>LOOKUP($A420,Sheet1!G:G,Sheet1!H:H)</f>
        <v>4.4747000000000003</v>
      </c>
      <c r="E420" s="4">
        <f>LOOKUP($A420,Sheet1!I:I,Sheet1!J:J)</f>
        <v>711.2</v>
      </c>
      <c r="F420" s="4">
        <f>LOOKUP($A420,Sheet1!K:K,Sheet1!L:L)</f>
        <v>1026.99</v>
      </c>
      <c r="G420" s="4">
        <f>LOOKUP($A420,Sheet1!M:M,Sheet1!N:N)</f>
        <v>1101.72</v>
      </c>
      <c r="H420" s="4">
        <f>LOOKUP($A420,Sheet1!O:O,Sheet1!P:P)</f>
        <v>3195.5479999999998</v>
      </c>
      <c r="I420" s="4">
        <f>LOOKUP($A420,Sheet1!Q:Q,Sheet1!R:R)</f>
        <v>1113.3599999999999</v>
      </c>
      <c r="J420" s="4">
        <f>LOOKUP($A420,Sheet1!S:S,Sheet1!T:T)</f>
        <v>6.1691200000000004</v>
      </c>
      <c r="K420" s="4">
        <f>LOOKUP($A420,Sheet1!U:U,Sheet1!V:V)</f>
        <v>8013.7484700000005</v>
      </c>
      <c r="L420" s="4">
        <f>LOOKUP($A420,Sheet1!Y:Y,Sheet1!Z:Z)</f>
        <v>80.97</v>
      </c>
      <c r="M420" s="4">
        <f>LOOKUP($A420,Sheet1!AA:AA,Sheet1!AB:AB)</f>
        <v>239.66</v>
      </c>
    </row>
    <row r="421" spans="1:13" x14ac:dyDescent="0.2">
      <c r="A421" s="2">
        <v>38230</v>
      </c>
      <c r="B421" s="4">
        <f>LOOKUP($A421,Sheet1!A:A,Sheet1!B:B)</f>
        <v>1.67</v>
      </c>
      <c r="C421" s="4">
        <f>LOOKUP($A421,Sheet1!C:C,Sheet1!D:D)</f>
        <v>1.43</v>
      </c>
      <c r="D421" s="4">
        <f>LOOKUP($A421,Sheet1!G:G,Sheet1!H:H)</f>
        <v>4.1166999999999998</v>
      </c>
      <c r="E421" s="4">
        <f>LOOKUP($A421,Sheet1!I:I,Sheet1!J:J)</f>
        <v>725.15</v>
      </c>
      <c r="F421" s="4">
        <f>LOOKUP($A421,Sheet1!K:K,Sheet1!L:L)</f>
        <v>1029.6300000000001</v>
      </c>
      <c r="G421" s="4">
        <f>LOOKUP($A421,Sheet1!M:M,Sheet1!N:N)</f>
        <v>1104.24</v>
      </c>
      <c r="H421" s="4">
        <f>LOOKUP($A421,Sheet1!O:O,Sheet1!P:P)</f>
        <v>3174.4151299999999</v>
      </c>
      <c r="I421" s="4">
        <f>LOOKUP($A421,Sheet1!Q:Q,Sheet1!R:R)</f>
        <v>1116.8599999999999</v>
      </c>
      <c r="J421" s="4">
        <f>LOOKUP($A421,Sheet1!S:S,Sheet1!T:T)</f>
        <v>6.2637099999999997</v>
      </c>
      <c r="K421" s="4">
        <f>LOOKUP($A421,Sheet1!U:U,Sheet1!V:V)</f>
        <v>8045.4687100000001</v>
      </c>
      <c r="L421" s="4">
        <f>LOOKUP($A421,Sheet1!Y:Y,Sheet1!Z:Z)</f>
        <v>82.36</v>
      </c>
      <c r="M421" s="4">
        <f>LOOKUP($A421,Sheet1!AA:AA,Sheet1!AB:AB)</f>
        <v>250.43</v>
      </c>
    </row>
    <row r="422" spans="1:13" x14ac:dyDescent="0.2">
      <c r="A422" s="2">
        <v>38260</v>
      </c>
      <c r="B422" s="4">
        <f>LOOKUP($A422,Sheet1!A:A,Sheet1!B:B)</f>
        <v>1.8399999999999999</v>
      </c>
      <c r="C422" s="4">
        <f>LOOKUP($A422,Sheet1!C:C,Sheet1!D:D)</f>
        <v>1.6099999999999999</v>
      </c>
      <c r="D422" s="4">
        <f>LOOKUP($A422,Sheet1!G:G,Sheet1!H:H)</f>
        <v>4.1193999999999997</v>
      </c>
      <c r="E422" s="4">
        <f>LOOKUP($A422,Sheet1!I:I,Sheet1!J:J)</f>
        <v>735.68</v>
      </c>
      <c r="F422" s="4">
        <f>LOOKUP($A422,Sheet1!K:K,Sheet1!L:L)</f>
        <v>1047.8599999999999</v>
      </c>
      <c r="G422" s="4">
        <f>LOOKUP($A422,Sheet1!M:M,Sheet1!N:N)</f>
        <v>1114.58</v>
      </c>
      <c r="H422" s="4">
        <f>LOOKUP($A422,Sheet1!O:O,Sheet1!P:P)</f>
        <v>3256.2922100000001</v>
      </c>
      <c r="I422" s="4">
        <f>LOOKUP($A422,Sheet1!Q:Q,Sheet1!R:R)</f>
        <v>1130.9000000000001</v>
      </c>
      <c r="J422" s="4">
        <f>LOOKUP($A422,Sheet1!S:S,Sheet1!T:T)</f>
        <v>6.0676300000000003</v>
      </c>
      <c r="K422" s="4">
        <f>LOOKUP($A422,Sheet1!U:U,Sheet1!V:V)</f>
        <v>8281.3750899999995</v>
      </c>
      <c r="L422" s="4">
        <f>LOOKUP($A422,Sheet1!Y:Y,Sheet1!Z:Z)</f>
        <v>81.59</v>
      </c>
      <c r="M422" s="4">
        <f>LOOKUP($A422,Sheet1!AA:AA,Sheet1!AB:AB)</f>
        <v>259.32</v>
      </c>
    </row>
    <row r="423" spans="1:13" x14ac:dyDescent="0.2">
      <c r="A423" s="2">
        <v>38291</v>
      </c>
      <c r="B423" s="4">
        <f>LOOKUP($A423,Sheet1!A:A,Sheet1!B:B)</f>
        <v>2</v>
      </c>
      <c r="C423" s="4">
        <f>LOOKUP($A423,Sheet1!C:C,Sheet1!D:D)</f>
        <v>1.76</v>
      </c>
      <c r="D423" s="4">
        <f>LOOKUP($A423,Sheet1!G:G,Sheet1!H:H)</f>
        <v>4.0235000000000003</v>
      </c>
      <c r="E423" s="4">
        <f>LOOKUP($A423,Sheet1!I:I,Sheet1!J:J)</f>
        <v>748.97</v>
      </c>
      <c r="F423" s="4">
        <f>LOOKUP($A423,Sheet1!K:K,Sheet1!L:L)</f>
        <v>1072.7</v>
      </c>
      <c r="G423" s="4">
        <f>LOOKUP($A423,Sheet1!M:M,Sheet1!N:N)</f>
        <v>1130.2</v>
      </c>
      <c r="H423" s="4">
        <f>LOOKUP($A423,Sheet1!O:O,Sheet1!P:P)</f>
        <v>3330.5045300000002</v>
      </c>
      <c r="I423" s="4">
        <f>LOOKUP($A423,Sheet1!Q:Q,Sheet1!R:R)</f>
        <v>1149.5</v>
      </c>
      <c r="J423" s="4">
        <f>LOOKUP($A423,Sheet1!S:S,Sheet1!T:T)</f>
        <v>6.2172700000000001</v>
      </c>
      <c r="K423" s="4">
        <f>LOOKUP($A423,Sheet1!U:U,Sheet1!V:V)</f>
        <v>8485.4073599999992</v>
      </c>
      <c r="L423" s="4">
        <f>LOOKUP($A423,Sheet1!Y:Y,Sheet1!Z:Z)</f>
        <v>83.2</v>
      </c>
      <c r="M423" s="4">
        <f>LOOKUP($A423,Sheet1!AA:AA,Sheet1!AB:AB)</f>
        <v>260.83999999999997</v>
      </c>
    </row>
    <row r="424" spans="1:13" x14ac:dyDescent="0.2">
      <c r="A424" s="2">
        <v>38321</v>
      </c>
      <c r="B424" s="4">
        <f>LOOKUP($A424,Sheet1!A:A,Sheet1!B:B)</f>
        <v>2.29</v>
      </c>
      <c r="C424" s="4">
        <f>LOOKUP($A424,Sheet1!C:C,Sheet1!D:D)</f>
        <v>1.9300000000000002</v>
      </c>
      <c r="D424" s="4">
        <f>LOOKUP($A424,Sheet1!G:G,Sheet1!H:H)</f>
        <v>4.3491999999999997</v>
      </c>
      <c r="E424" s="4">
        <f>LOOKUP($A424,Sheet1!I:I,Sheet1!J:J)</f>
        <v>758</v>
      </c>
      <c r="F424" s="4">
        <f>LOOKUP($A424,Sheet1!K:K,Sheet1!L:L)</f>
        <v>1127.3399999999999</v>
      </c>
      <c r="G424" s="4">
        <f>LOOKUP($A424,Sheet1!M:M,Sheet1!N:N)</f>
        <v>1173.82</v>
      </c>
      <c r="H424" s="4">
        <f>LOOKUP($A424,Sheet1!O:O,Sheet1!P:P)</f>
        <v>3556.2916799999998</v>
      </c>
      <c r="I424" s="4">
        <f>LOOKUP($A424,Sheet1!Q:Q,Sheet1!R:R)</f>
        <v>1194.5999999999999</v>
      </c>
      <c r="J424" s="4">
        <f>LOOKUP($A424,Sheet1!S:S,Sheet1!T:T)</f>
        <v>6.4840499999999999</v>
      </c>
      <c r="K424" s="4">
        <f>LOOKUP($A424,Sheet1!U:U,Sheet1!V:V)</f>
        <v>8981.7014099999997</v>
      </c>
      <c r="L424" s="4">
        <f>LOOKUP($A424,Sheet1!Y:Y,Sheet1!Z:Z)</f>
        <v>88.12</v>
      </c>
      <c r="M424" s="4">
        <f>LOOKUP($A424,Sheet1!AA:AA,Sheet1!AB:AB)</f>
        <v>283.68</v>
      </c>
    </row>
    <row r="425" spans="1:13" x14ac:dyDescent="0.2">
      <c r="A425" s="2">
        <v>38352</v>
      </c>
      <c r="B425" s="4">
        <f>LOOKUP($A425,Sheet1!A:A,Sheet1!B:B)</f>
        <v>2.4</v>
      </c>
      <c r="C425" s="4">
        <f>LOOKUP($A425,Sheet1!C:C,Sheet1!D:D)</f>
        <v>2.16</v>
      </c>
      <c r="D425" s="4">
        <f>LOOKUP($A425,Sheet1!G:G,Sheet1!H:H)</f>
        <v>4.2182000000000004</v>
      </c>
      <c r="E425" s="4">
        <f>LOOKUP($A425,Sheet1!I:I,Sheet1!J:J)</f>
        <v>769.3</v>
      </c>
      <c r="F425" s="4">
        <f>LOOKUP($A425,Sheet1!K:K,Sheet1!L:L)</f>
        <v>1169.3399999999999</v>
      </c>
      <c r="G425" s="4">
        <f>LOOKUP($A425,Sheet1!M:M,Sheet1!N:N)</f>
        <v>1211.92</v>
      </c>
      <c r="H425" s="4">
        <f>LOOKUP($A425,Sheet1!O:O,Sheet1!P:P)</f>
        <v>3737.8056799999999</v>
      </c>
      <c r="I425" s="4">
        <f>LOOKUP($A425,Sheet1!Q:Q,Sheet1!R:R)</f>
        <v>1233.46</v>
      </c>
      <c r="J425" s="4">
        <f>LOOKUP($A425,Sheet1!S:S,Sheet1!T:T)</f>
        <v>6.8309499999999996</v>
      </c>
      <c r="K425" s="4">
        <f>LOOKUP($A425,Sheet1!U:U,Sheet1!V:V)</f>
        <v>9223.2355700000007</v>
      </c>
      <c r="L425" s="4">
        <f>LOOKUP($A425,Sheet1!Y:Y,Sheet1!Z:Z)</f>
        <v>92.04</v>
      </c>
      <c r="M425" s="4">
        <f>LOOKUP($A425,Sheet1!AA:AA,Sheet1!AB:AB)</f>
        <v>292.07</v>
      </c>
    </row>
    <row r="426" spans="1:13" x14ac:dyDescent="0.2">
      <c r="A426" s="2">
        <v>38383</v>
      </c>
      <c r="B426" s="4">
        <f>LOOKUP($A426,Sheet1!A:A,Sheet1!B:B)</f>
        <v>2.59</v>
      </c>
      <c r="C426" s="4">
        <f>LOOKUP($A426,Sheet1!C:C,Sheet1!D:D)</f>
        <v>2.2800000000000002</v>
      </c>
      <c r="D426" s="4">
        <f>LOOKUP($A426,Sheet1!G:G,Sheet1!H:H)</f>
        <v>4.1280000000000001</v>
      </c>
      <c r="E426" s="4">
        <f>LOOKUP($A426,Sheet1!I:I,Sheet1!J:J)</f>
        <v>768.3</v>
      </c>
      <c r="F426" s="4">
        <f>LOOKUP($A426,Sheet1!K:K,Sheet1!L:L)</f>
        <v>1142.3499999999999</v>
      </c>
      <c r="G426" s="4">
        <f>LOOKUP($A426,Sheet1!M:M,Sheet1!N:N)</f>
        <v>1181.27</v>
      </c>
      <c r="H426" s="4">
        <f>LOOKUP($A426,Sheet1!O:O,Sheet1!P:P)</f>
        <v>3624.95388</v>
      </c>
      <c r="I426" s="4">
        <f>LOOKUP($A426,Sheet1!Q:Q,Sheet1!R:R)</f>
        <v>1200.81</v>
      </c>
      <c r="J426" s="4">
        <f>LOOKUP($A426,Sheet1!S:S,Sheet1!T:T)</f>
        <v>6.6673799999999996</v>
      </c>
      <c r="K426" s="4">
        <f>LOOKUP($A426,Sheet1!U:U,Sheet1!V:V)</f>
        <v>9135.4248399999997</v>
      </c>
      <c r="L426" s="4">
        <f>LOOKUP($A426,Sheet1!Y:Y,Sheet1!Z:Z)</f>
        <v>90.65</v>
      </c>
      <c r="M426" s="4">
        <f>LOOKUP($A426,Sheet1!AA:AA,Sheet1!AB:AB)</f>
        <v>293.3</v>
      </c>
    </row>
    <row r="427" spans="1:13" x14ac:dyDescent="0.2">
      <c r="A427" s="2">
        <v>38411</v>
      </c>
      <c r="B427" s="4">
        <f>LOOKUP($A427,Sheet1!A:A,Sheet1!B:B)</f>
        <v>2.7162500000000001</v>
      </c>
      <c r="C427" s="4">
        <f>LOOKUP($A427,Sheet1!C:C,Sheet1!D:D)</f>
        <v>2.5</v>
      </c>
      <c r="D427" s="4">
        <f>LOOKUP($A427,Sheet1!G:G,Sheet1!H:H)</f>
        <v>4.3765999999999998</v>
      </c>
      <c r="E427" s="4">
        <f>LOOKUP($A427,Sheet1!I:I,Sheet1!J:J)</f>
        <v>779.6</v>
      </c>
      <c r="F427" s="4">
        <f>LOOKUP($A427,Sheet1!K:K,Sheet1!L:L)</f>
        <v>1176.7</v>
      </c>
      <c r="G427" s="4">
        <f>LOOKUP($A427,Sheet1!M:M,Sheet1!N:N)</f>
        <v>1203.5999999999999</v>
      </c>
      <c r="H427" s="4">
        <f>LOOKUP($A427,Sheet1!O:O,Sheet1!P:P)</f>
        <v>3822.4060800000002</v>
      </c>
      <c r="I427" s="4">
        <f>LOOKUP($A427,Sheet1!Q:Q,Sheet1!R:R)</f>
        <v>1226.03</v>
      </c>
      <c r="J427" s="4">
        <f>LOOKUP($A427,Sheet1!S:S,Sheet1!T:T)</f>
        <v>6.7981400000000001</v>
      </c>
      <c r="K427" s="4">
        <f>LOOKUP($A427,Sheet1!U:U,Sheet1!V:V)</f>
        <v>9555.4192000000003</v>
      </c>
      <c r="L427" s="4">
        <f>LOOKUP($A427,Sheet1!Y:Y,Sheet1!Z:Z)</f>
        <v>93.42</v>
      </c>
      <c r="M427" s="4">
        <f>LOOKUP($A427,Sheet1!AA:AA,Sheet1!AB:AB)</f>
        <v>309.17</v>
      </c>
    </row>
    <row r="428" spans="1:13" x14ac:dyDescent="0.2">
      <c r="A428" s="2">
        <v>38442</v>
      </c>
      <c r="B428" s="4">
        <f>LOOKUP($A428,Sheet1!A:A,Sheet1!B:B)</f>
        <v>2.87</v>
      </c>
      <c r="C428" s="4">
        <f>LOOKUP($A428,Sheet1!C:C,Sheet1!D:D)</f>
        <v>2.63</v>
      </c>
      <c r="D428" s="4">
        <f>LOOKUP($A428,Sheet1!G:G,Sheet1!H:H)</f>
        <v>4.4814999999999996</v>
      </c>
      <c r="E428" s="4">
        <f>LOOKUP($A428,Sheet1!I:I,Sheet1!J:J)</f>
        <v>756.93</v>
      </c>
      <c r="F428" s="4">
        <f>LOOKUP($A428,Sheet1!K:K,Sheet1!L:L)</f>
        <v>1151.18</v>
      </c>
      <c r="G428" s="4">
        <f>LOOKUP($A428,Sheet1!M:M,Sheet1!N:N)</f>
        <v>1180.5899999999999</v>
      </c>
      <c r="H428" s="4">
        <f>LOOKUP($A428,Sheet1!O:O,Sheet1!P:P)</f>
        <v>3726.9779400000002</v>
      </c>
      <c r="I428" s="4">
        <f>LOOKUP($A428,Sheet1!Q:Q,Sheet1!R:R)</f>
        <v>1206.6500000000001</v>
      </c>
      <c r="J428" s="4">
        <f>LOOKUP($A428,Sheet1!S:S,Sheet1!T:T)</f>
        <v>6.6177999999999999</v>
      </c>
      <c r="K428" s="4">
        <f>LOOKUP($A428,Sheet1!U:U,Sheet1!V:V)</f>
        <v>9242.5847799999992</v>
      </c>
      <c r="L428" s="4">
        <f>LOOKUP($A428,Sheet1!Y:Y,Sheet1!Z:Z)</f>
        <v>90.36</v>
      </c>
      <c r="M428" s="4">
        <f>LOOKUP($A428,Sheet1!AA:AA,Sheet1!AB:AB)</f>
        <v>294.42</v>
      </c>
    </row>
    <row r="429" spans="1:13" x14ac:dyDescent="0.2">
      <c r="A429" s="2">
        <v>38472</v>
      </c>
      <c r="B429" s="4">
        <f>LOOKUP($A429,Sheet1!A:A,Sheet1!B:B)</f>
        <v>3.0887500000000001</v>
      </c>
      <c r="C429" s="4">
        <f>LOOKUP($A429,Sheet1!C:C,Sheet1!D:D)</f>
        <v>2.79</v>
      </c>
      <c r="D429" s="4">
        <f>LOOKUP($A429,Sheet1!G:G,Sheet1!H:H)</f>
        <v>4.1975999999999996</v>
      </c>
      <c r="E429" s="4">
        <f>LOOKUP($A429,Sheet1!I:I,Sheet1!J:J)</f>
        <v>749.55</v>
      </c>
      <c r="F429" s="4">
        <f>LOOKUP($A429,Sheet1!K:K,Sheet1!L:L)</f>
        <v>1123.6400000000001</v>
      </c>
      <c r="G429" s="4">
        <f>LOOKUP($A429,Sheet1!M:M,Sheet1!N:N)</f>
        <v>1156.8499999999999</v>
      </c>
      <c r="H429" s="4">
        <f>LOOKUP($A429,Sheet1!O:O,Sheet1!P:P)</f>
        <v>3728.2383</v>
      </c>
      <c r="I429" s="4">
        <f>LOOKUP($A429,Sheet1!Q:Q,Sheet1!R:R)</f>
        <v>1181.02</v>
      </c>
      <c r="J429" s="4">
        <f>LOOKUP($A429,Sheet1!S:S,Sheet1!T:T)</f>
        <v>6.4706299999999999</v>
      </c>
      <c r="K429" s="4">
        <f>LOOKUP($A429,Sheet1!U:U,Sheet1!V:V)</f>
        <v>9172.2077100000006</v>
      </c>
      <c r="L429" s="4">
        <f>LOOKUP($A429,Sheet1!Y:Y,Sheet1!Z:Z)</f>
        <v>88.3</v>
      </c>
      <c r="M429" s="4">
        <f>LOOKUP($A429,Sheet1!AA:AA,Sheet1!AB:AB)</f>
        <v>289.77</v>
      </c>
    </row>
    <row r="430" spans="1:13" x14ac:dyDescent="0.2">
      <c r="A430" s="2">
        <v>38503</v>
      </c>
      <c r="B430" s="4">
        <f>LOOKUP($A430,Sheet1!A:A,Sheet1!B:B)</f>
        <v>3.13</v>
      </c>
      <c r="C430" s="4">
        <f>LOOKUP($A430,Sheet1!C:C,Sheet1!D:D)</f>
        <v>3</v>
      </c>
      <c r="D430" s="4">
        <f>LOOKUP($A430,Sheet1!G:G,Sheet1!H:H)</f>
        <v>3.9809999999999999</v>
      </c>
      <c r="E430" s="4">
        <f>LOOKUP($A430,Sheet1!I:I,Sheet1!J:J)</f>
        <v>762.86</v>
      </c>
      <c r="F430" s="4">
        <f>LOOKUP($A430,Sheet1!K:K,Sheet1!L:L)</f>
        <v>1140.68</v>
      </c>
      <c r="G430" s="4">
        <f>LOOKUP($A430,Sheet1!M:M,Sheet1!N:N)</f>
        <v>1191.5</v>
      </c>
      <c r="H430" s="4">
        <f>LOOKUP($A430,Sheet1!O:O,Sheet1!P:P)</f>
        <v>3730.6377600000001</v>
      </c>
      <c r="I430" s="4">
        <f>LOOKUP($A430,Sheet1!Q:Q,Sheet1!R:R)</f>
        <v>1216.82</v>
      </c>
      <c r="J430" s="4">
        <f>LOOKUP($A430,Sheet1!S:S,Sheet1!T:T)</f>
        <v>6.3866100000000001</v>
      </c>
      <c r="K430" s="4">
        <f>LOOKUP($A430,Sheet1!U:U,Sheet1!V:V)</f>
        <v>9046.89</v>
      </c>
      <c r="L430" s="4">
        <f>LOOKUP($A430,Sheet1!Y:Y,Sheet1!Z:Z)</f>
        <v>88.38</v>
      </c>
      <c r="M430" s="4">
        <f>LOOKUP($A430,Sheet1!AA:AA,Sheet1!AB:AB)</f>
        <v>296.64</v>
      </c>
    </row>
    <row r="431" spans="1:13" x14ac:dyDescent="0.2">
      <c r="A431" s="2">
        <v>38533</v>
      </c>
      <c r="B431" s="4">
        <f>LOOKUP($A431,Sheet1!A:A,Sheet1!B:B)</f>
        <v>3.34</v>
      </c>
      <c r="C431" s="4">
        <f>LOOKUP($A431,Sheet1!C:C,Sheet1!D:D)</f>
        <v>3.04</v>
      </c>
      <c r="D431" s="4">
        <f>LOOKUP($A431,Sheet1!G:G,Sheet1!H:H)</f>
        <v>3.9130000000000003</v>
      </c>
      <c r="E431" s="4">
        <f>LOOKUP($A431,Sheet1!I:I,Sheet1!J:J)</f>
        <v>777.83</v>
      </c>
      <c r="F431" s="4">
        <f>LOOKUP($A431,Sheet1!K:K,Sheet1!L:L)</f>
        <v>1148.81</v>
      </c>
      <c r="G431" s="4">
        <f>LOOKUP($A431,Sheet1!M:M,Sheet1!N:N)</f>
        <v>1191.33</v>
      </c>
      <c r="H431" s="4">
        <f>LOOKUP($A431,Sheet1!O:O,Sheet1!P:P)</f>
        <v>3702.68028</v>
      </c>
      <c r="I431" s="4">
        <f>LOOKUP($A431,Sheet1!Q:Q,Sheet1!R:R)</f>
        <v>1221.71</v>
      </c>
      <c r="J431" s="4">
        <f>LOOKUP($A431,Sheet1!S:S,Sheet1!T:T)</f>
        <v>6.3863199999999996</v>
      </c>
      <c r="K431" s="4">
        <f>LOOKUP($A431,Sheet1!U:U,Sheet1!V:V)</f>
        <v>9161.8321099999994</v>
      </c>
      <c r="L431" s="4">
        <f>LOOKUP($A431,Sheet1!Y:Y,Sheet1!Z:Z)</f>
        <v>89.03</v>
      </c>
      <c r="M431" s="4">
        <f>LOOKUP($A431,Sheet1!AA:AA,Sheet1!AB:AB)</f>
        <v>304.18</v>
      </c>
    </row>
    <row r="432" spans="1:13" x14ac:dyDescent="0.2">
      <c r="A432" s="2">
        <v>38564</v>
      </c>
      <c r="B432" s="4">
        <f>LOOKUP($A432,Sheet1!A:A,Sheet1!B:B)</f>
        <v>3.5187499999999998</v>
      </c>
      <c r="C432" s="4">
        <f>LOOKUP($A432,Sheet1!C:C,Sheet1!D:D)</f>
        <v>3.26</v>
      </c>
      <c r="D432" s="4">
        <f>LOOKUP($A432,Sheet1!G:G,Sheet1!H:H)</f>
        <v>4.2759999999999998</v>
      </c>
      <c r="E432" s="4">
        <f>LOOKUP($A432,Sheet1!I:I,Sheet1!J:J)</f>
        <v>791.43</v>
      </c>
      <c r="F432" s="4">
        <f>LOOKUP($A432,Sheet1!K:K,Sheet1!L:L)</f>
        <v>1188.1600000000001</v>
      </c>
      <c r="G432" s="4">
        <f>LOOKUP($A432,Sheet1!M:M,Sheet1!N:N)</f>
        <v>1234.18</v>
      </c>
      <c r="H432" s="4">
        <f>LOOKUP($A432,Sheet1!O:O,Sheet1!P:P)</f>
        <v>3901.1022200000002</v>
      </c>
      <c r="I432" s="4">
        <f>LOOKUP($A432,Sheet1!Q:Q,Sheet1!R:R)</f>
        <v>1267.4000000000001</v>
      </c>
      <c r="J432" s="4">
        <f>LOOKUP($A432,Sheet1!S:S,Sheet1!T:T)</f>
        <v>6.4449399999999999</v>
      </c>
      <c r="K432" s="4">
        <f>LOOKUP($A432,Sheet1!U:U,Sheet1!V:V)</f>
        <v>9289.9806700000008</v>
      </c>
      <c r="L432" s="4">
        <f>LOOKUP($A432,Sheet1!Y:Y,Sheet1!Z:Z)</f>
        <v>91.39</v>
      </c>
      <c r="M432" s="4">
        <f>LOOKUP($A432,Sheet1!AA:AA,Sheet1!AB:AB)</f>
        <v>322.5</v>
      </c>
    </row>
    <row r="433" spans="1:13" x14ac:dyDescent="0.2">
      <c r="A433" s="2">
        <v>38595</v>
      </c>
      <c r="B433" s="4">
        <f>LOOKUP($A433,Sheet1!A:A,Sheet1!B:B)</f>
        <v>3.7</v>
      </c>
      <c r="C433" s="4">
        <f>LOOKUP($A433,Sheet1!C:C,Sheet1!D:D)</f>
        <v>3.5</v>
      </c>
      <c r="D433" s="4">
        <f>LOOKUP($A433,Sheet1!G:G,Sheet1!H:H)</f>
        <v>4.0137</v>
      </c>
      <c r="E433" s="4">
        <f>LOOKUP($A433,Sheet1!I:I,Sheet1!J:J)</f>
        <v>792.94</v>
      </c>
      <c r="F433" s="4">
        <f>LOOKUP($A433,Sheet1!K:K,Sheet1!L:L)</f>
        <v>1194.81</v>
      </c>
      <c r="G433" s="4">
        <f>LOOKUP($A433,Sheet1!M:M,Sheet1!N:N)</f>
        <v>1220.33</v>
      </c>
      <c r="H433" s="4">
        <f>LOOKUP($A433,Sheet1!O:O,Sheet1!P:P)</f>
        <v>3967.4531099999999</v>
      </c>
      <c r="I433" s="4">
        <f>LOOKUP($A433,Sheet1!Q:Q,Sheet1!R:R)</f>
        <v>1258.02</v>
      </c>
      <c r="J433" s="4">
        <f>LOOKUP($A433,Sheet1!S:S,Sheet1!T:T)</f>
        <v>6.9323800000000002</v>
      </c>
      <c r="K433" s="4">
        <f>LOOKUP($A433,Sheet1!U:U,Sheet1!V:V)</f>
        <v>9552.9589699999997</v>
      </c>
      <c r="L433" s="4">
        <f>LOOKUP($A433,Sheet1!Y:Y,Sheet1!Z:Z)</f>
        <v>94.53</v>
      </c>
      <c r="M433" s="4">
        <f>LOOKUP($A433,Sheet1!AA:AA,Sheet1!AB:AB)</f>
        <v>311.85000000000002</v>
      </c>
    </row>
    <row r="434" spans="1:13" x14ac:dyDescent="0.2">
      <c r="A434" s="2">
        <v>38625</v>
      </c>
      <c r="B434" s="4">
        <f>LOOKUP($A434,Sheet1!A:A,Sheet1!B:B)</f>
        <v>3.86375</v>
      </c>
      <c r="C434" s="4">
        <f>LOOKUP($A434,Sheet1!C:C,Sheet1!D:D)</f>
        <v>3.62</v>
      </c>
      <c r="D434" s="4">
        <f>LOOKUP($A434,Sheet1!G:G,Sheet1!H:H)</f>
        <v>4.3239999999999998</v>
      </c>
      <c r="E434" s="4">
        <f>LOOKUP($A434,Sheet1!I:I,Sheet1!J:J)</f>
        <v>785.03</v>
      </c>
      <c r="F434" s="4">
        <f>LOOKUP($A434,Sheet1!K:K,Sheet1!L:L)</f>
        <v>1224.31</v>
      </c>
      <c r="G434" s="4">
        <f>LOOKUP($A434,Sheet1!M:M,Sheet1!N:N)</f>
        <v>1228.81</v>
      </c>
      <c r="H434" s="4">
        <f>LOOKUP($A434,Sheet1!O:O,Sheet1!P:P)</f>
        <v>4077.8351899999998</v>
      </c>
      <c r="I434" s="4">
        <f>LOOKUP($A434,Sheet1!Q:Q,Sheet1!R:R)</f>
        <v>1271.21</v>
      </c>
      <c r="J434" s="4">
        <f>LOOKUP($A434,Sheet1!S:S,Sheet1!T:T)</f>
        <v>7.5715399999999997</v>
      </c>
      <c r="K434" s="4">
        <f>LOOKUP($A434,Sheet1!U:U,Sheet1!V:V)</f>
        <v>9670.3319200000005</v>
      </c>
      <c r="L434" s="4">
        <f>LOOKUP($A434,Sheet1!Y:Y,Sheet1!Z:Z)</f>
        <v>102.43</v>
      </c>
      <c r="M434" s="4">
        <f>LOOKUP($A434,Sheet1!AA:AA,Sheet1!AB:AB)</f>
        <v>328.01</v>
      </c>
    </row>
    <row r="435" spans="1:13" x14ac:dyDescent="0.2">
      <c r="A435" s="2">
        <v>38656</v>
      </c>
      <c r="B435" s="4">
        <f>LOOKUP($A435,Sheet1!A:A,Sheet1!B:B)</f>
        <v>4.09</v>
      </c>
      <c r="C435" s="4">
        <f>LOOKUP($A435,Sheet1!C:C,Sheet1!D:D)</f>
        <v>3.7800000000000002</v>
      </c>
      <c r="D435" s="4">
        <f>LOOKUP($A435,Sheet1!G:G,Sheet1!H:H)</f>
        <v>4.5506000000000002</v>
      </c>
      <c r="E435" s="4">
        <f>LOOKUP($A435,Sheet1!I:I,Sheet1!J:J)</f>
        <v>779.55</v>
      </c>
      <c r="F435" s="4">
        <f>LOOKUP($A435,Sheet1!K:K,Sheet1!L:L)</f>
        <v>1193.8800000000001</v>
      </c>
      <c r="G435" s="4">
        <f>LOOKUP($A435,Sheet1!M:M,Sheet1!N:N)</f>
        <v>1207.01</v>
      </c>
      <c r="H435" s="4">
        <f>LOOKUP($A435,Sheet1!O:O,Sheet1!P:P)</f>
        <v>4136.3706000000002</v>
      </c>
      <c r="I435" s="4">
        <f>LOOKUP($A435,Sheet1!Q:Q,Sheet1!R:R)</f>
        <v>1244.57</v>
      </c>
      <c r="J435" s="4">
        <f>LOOKUP($A435,Sheet1!S:S,Sheet1!T:T)</f>
        <v>7.4918899999999997</v>
      </c>
      <c r="K435" s="4">
        <f>LOOKUP($A435,Sheet1!U:U,Sheet1!V:V)</f>
        <v>9405.2398900000007</v>
      </c>
      <c r="L435" s="4">
        <f>LOOKUP($A435,Sheet1!Y:Y,Sheet1!Z:Z)</f>
        <v>99.46</v>
      </c>
      <c r="M435" s="4">
        <f>LOOKUP($A435,Sheet1!AA:AA,Sheet1!AB:AB)</f>
        <v>306.27999999999997</v>
      </c>
    </row>
    <row r="436" spans="1:13" x14ac:dyDescent="0.2">
      <c r="A436" s="2">
        <v>38686</v>
      </c>
      <c r="B436" s="4">
        <f>LOOKUP($A436,Sheet1!A:A,Sheet1!B:B)</f>
        <v>4.2937500000000002</v>
      </c>
      <c r="C436" s="4">
        <f>LOOKUP($A436,Sheet1!C:C,Sheet1!D:D)</f>
        <v>4</v>
      </c>
      <c r="D436" s="4">
        <f>LOOKUP($A436,Sheet1!G:G,Sheet1!H:H)</f>
        <v>4.484</v>
      </c>
      <c r="E436" s="4">
        <f>LOOKUP($A436,Sheet1!I:I,Sheet1!J:J)</f>
        <v>783.62</v>
      </c>
      <c r="F436" s="4">
        <f>LOOKUP($A436,Sheet1!K:K,Sheet1!L:L)</f>
        <v>1231.4100000000001</v>
      </c>
      <c r="G436" s="4">
        <f>LOOKUP($A436,Sheet1!M:M,Sheet1!N:N)</f>
        <v>1249.48</v>
      </c>
      <c r="H436" s="4">
        <f>LOOKUP($A436,Sheet1!O:O,Sheet1!P:P)</f>
        <v>4259.8328300000003</v>
      </c>
      <c r="I436" s="4">
        <f>LOOKUP($A436,Sheet1!Q:Q,Sheet1!R:R)</f>
        <v>1292.7</v>
      </c>
      <c r="J436" s="4">
        <f>LOOKUP($A436,Sheet1!S:S,Sheet1!T:T)</f>
        <v>7.8064999999999998</v>
      </c>
      <c r="K436" s="4">
        <f>LOOKUP($A436,Sheet1!U:U,Sheet1!V:V)</f>
        <v>9396.2366600000005</v>
      </c>
      <c r="L436" s="4">
        <f>LOOKUP($A436,Sheet1!Y:Y,Sheet1!Z:Z)</f>
        <v>104.59</v>
      </c>
      <c r="M436" s="4">
        <f>LOOKUP($A436,Sheet1!AA:AA,Sheet1!AB:AB)</f>
        <v>328.5</v>
      </c>
    </row>
    <row r="437" spans="1:13" x14ac:dyDescent="0.2">
      <c r="A437" s="2">
        <v>38717</v>
      </c>
      <c r="B437" s="4">
        <f>LOOKUP($A437,Sheet1!A:A,Sheet1!B:B)</f>
        <v>4.3899999999999997</v>
      </c>
      <c r="C437" s="4">
        <f>LOOKUP($A437,Sheet1!C:C,Sheet1!D:D)</f>
        <v>4.16</v>
      </c>
      <c r="D437" s="4">
        <f>LOOKUP($A437,Sheet1!G:G,Sheet1!H:H)</f>
        <v>4.3910999999999998</v>
      </c>
      <c r="E437" s="4">
        <f>LOOKUP($A437,Sheet1!I:I,Sheet1!J:J)</f>
        <v>790.35</v>
      </c>
      <c r="F437" s="4">
        <f>LOOKUP($A437,Sheet1!K:K,Sheet1!L:L)</f>
        <v>1257.78</v>
      </c>
      <c r="G437" s="4">
        <f>LOOKUP($A437,Sheet1!M:M,Sheet1!N:N)</f>
        <v>1248.29</v>
      </c>
      <c r="H437" s="4">
        <f>LOOKUP($A437,Sheet1!O:O,Sheet1!P:P)</f>
        <v>4366.1877699999995</v>
      </c>
      <c r="I437" s="4">
        <f>LOOKUP($A437,Sheet1!Q:Q,Sheet1!R:R)</f>
        <v>1295.0899999999999</v>
      </c>
      <c r="J437" s="4">
        <f>LOOKUP($A437,Sheet1!S:S,Sheet1!T:T)</f>
        <v>8.4848099999999995</v>
      </c>
      <c r="K437" s="4">
        <f>LOOKUP($A437,Sheet1!U:U,Sheet1!V:V)</f>
        <v>9657.0312200000008</v>
      </c>
      <c r="L437" s="4">
        <f>LOOKUP($A437,Sheet1!Y:Y,Sheet1!Z:Z)</f>
        <v>112.73</v>
      </c>
      <c r="M437" s="4">
        <f>LOOKUP($A437,Sheet1!AA:AA,Sheet1!AB:AB)</f>
        <v>348.41</v>
      </c>
    </row>
    <row r="438" spans="1:13" x14ac:dyDescent="0.2">
      <c r="A438" s="2">
        <v>38748</v>
      </c>
      <c r="B438" s="4">
        <f>LOOKUP($A438,Sheet1!A:A,Sheet1!B:B)</f>
        <v>4.57</v>
      </c>
      <c r="C438" s="4">
        <f>LOOKUP($A438,Sheet1!C:C,Sheet1!D:D)</f>
        <v>4.29</v>
      </c>
      <c r="D438" s="4">
        <f>LOOKUP($A438,Sheet1!G:G,Sheet1!H:H)</f>
        <v>4.5152000000000001</v>
      </c>
      <c r="E438" s="4">
        <f>LOOKUP($A438,Sheet1!I:I,Sheet1!J:J)</f>
        <v>802.96</v>
      </c>
      <c r="F438" s="4">
        <f>LOOKUP($A438,Sheet1!K:K,Sheet1!L:L)</f>
        <v>1313.21</v>
      </c>
      <c r="G438" s="4">
        <f>LOOKUP($A438,Sheet1!M:M,Sheet1!N:N)</f>
        <v>1280.08</v>
      </c>
      <c r="H438" s="4">
        <f>LOOKUP($A438,Sheet1!O:O,Sheet1!P:P)</f>
        <v>4647.2411000000002</v>
      </c>
      <c r="I438" s="4">
        <f>LOOKUP($A438,Sheet1!Q:Q,Sheet1!R:R)</f>
        <v>1334.05</v>
      </c>
      <c r="J438" s="4">
        <f>LOOKUP($A438,Sheet1!S:S,Sheet1!T:T)</f>
        <v>8.9242500000000007</v>
      </c>
      <c r="K438" s="4">
        <f>LOOKUP($A438,Sheet1!U:U,Sheet1!V:V)</f>
        <v>10273.494699999999</v>
      </c>
      <c r="L438" s="4">
        <f>LOOKUP($A438,Sheet1!Y:Y,Sheet1!Z:Z)</f>
        <v>119.09</v>
      </c>
      <c r="M438" s="4">
        <f>LOOKUP($A438,Sheet1!AA:AA,Sheet1!AB:AB)</f>
        <v>372.91</v>
      </c>
    </row>
    <row r="439" spans="1:13" x14ac:dyDescent="0.2">
      <c r="A439" s="2">
        <v>38776</v>
      </c>
      <c r="B439" s="4">
        <f>LOOKUP($A439,Sheet1!A:A,Sheet1!B:B)</f>
        <v>4.6331299999999995</v>
      </c>
      <c r="C439" s="4">
        <f>LOOKUP($A439,Sheet1!C:C,Sheet1!D:D)</f>
        <v>4.49</v>
      </c>
      <c r="D439" s="4">
        <f>LOOKUP($A439,Sheet1!G:G,Sheet1!H:H)</f>
        <v>4.5510000000000002</v>
      </c>
      <c r="E439" s="4">
        <f>LOOKUP($A439,Sheet1!I:I,Sheet1!J:J)</f>
        <v>808.32</v>
      </c>
      <c r="F439" s="4">
        <f>LOOKUP($A439,Sheet1!K:K,Sheet1!L:L)</f>
        <v>1309.45</v>
      </c>
      <c r="G439" s="4">
        <f>LOOKUP($A439,Sheet1!M:M,Sheet1!N:N)</f>
        <v>1280.6600000000001</v>
      </c>
      <c r="H439" s="4">
        <f>LOOKUP($A439,Sheet1!O:O,Sheet1!P:P)</f>
        <v>4584.2621200000003</v>
      </c>
      <c r="I439" s="4">
        <f>LOOKUP($A439,Sheet1!Q:Q,Sheet1!R:R)</f>
        <v>1330.89</v>
      </c>
      <c r="J439" s="4">
        <f>LOOKUP($A439,Sheet1!S:S,Sheet1!T:T)</f>
        <v>8.8315699999999993</v>
      </c>
      <c r="K439" s="4">
        <f>LOOKUP($A439,Sheet1!U:U,Sheet1!V:V)</f>
        <v>10155.39525</v>
      </c>
      <c r="L439" s="4">
        <f>LOOKUP($A439,Sheet1!Y:Y,Sheet1!Z:Z)</f>
        <v>118.35</v>
      </c>
      <c r="M439" s="4">
        <f>LOOKUP($A439,Sheet1!AA:AA,Sheet1!AB:AB)</f>
        <v>372.7</v>
      </c>
    </row>
    <row r="440" spans="1:13" x14ac:dyDescent="0.2">
      <c r="A440" s="2">
        <v>38807</v>
      </c>
      <c r="B440" s="4">
        <f>LOOKUP($A440,Sheet1!A:A,Sheet1!B:B)</f>
        <v>4.8293800000000005</v>
      </c>
      <c r="C440" s="4">
        <f>LOOKUP($A440,Sheet1!C:C,Sheet1!D:D)</f>
        <v>4.59</v>
      </c>
      <c r="D440" s="4">
        <f>LOOKUP($A440,Sheet1!G:G,Sheet1!H:H)</f>
        <v>4.8472</v>
      </c>
      <c r="E440" s="4">
        <f>LOOKUP($A440,Sheet1!I:I,Sheet1!J:J)</f>
        <v>813.16</v>
      </c>
      <c r="F440" s="4">
        <f>LOOKUP($A440,Sheet1!K:K,Sheet1!L:L)</f>
        <v>1335.07</v>
      </c>
      <c r="G440" s="4">
        <f>LOOKUP($A440,Sheet1!M:M,Sheet1!N:N)</f>
        <v>1294.83</v>
      </c>
      <c r="H440" s="4">
        <f>LOOKUP($A440,Sheet1!O:O,Sheet1!P:P)</f>
        <v>4731.2429099999999</v>
      </c>
      <c r="I440" s="4">
        <f>LOOKUP($A440,Sheet1!Q:Q,Sheet1!R:R)</f>
        <v>1346.32</v>
      </c>
      <c r="J440" s="4">
        <f>LOOKUP($A440,Sheet1!S:S,Sheet1!T:T)</f>
        <v>9.0470400000000009</v>
      </c>
      <c r="K440" s="4">
        <f>LOOKUP($A440,Sheet1!U:U,Sheet1!V:V)</f>
        <v>10373.036029999999</v>
      </c>
      <c r="L440" s="4">
        <f>LOOKUP($A440,Sheet1!Y:Y,Sheet1!Z:Z)</f>
        <v>120.63</v>
      </c>
      <c r="M440" s="4">
        <f>LOOKUP($A440,Sheet1!AA:AA,Sheet1!AB:AB)</f>
        <v>379.05</v>
      </c>
    </row>
    <row r="441" spans="1:13" x14ac:dyDescent="0.2">
      <c r="A441" s="2">
        <v>38837</v>
      </c>
      <c r="B441" s="4">
        <f>LOOKUP($A441,Sheet1!A:A,Sheet1!B:B)</f>
        <v>5.04</v>
      </c>
      <c r="C441" s="4">
        <f>LOOKUP($A441,Sheet1!C:C,Sheet1!D:D)</f>
        <v>4.79</v>
      </c>
      <c r="D441" s="4">
        <f>LOOKUP($A441,Sheet1!G:G,Sheet1!H:H)</f>
        <v>5.0505000000000004</v>
      </c>
      <c r="E441" s="4">
        <f>LOOKUP($A441,Sheet1!I:I,Sheet1!J:J)</f>
        <v>818.17</v>
      </c>
      <c r="F441" s="4">
        <f>LOOKUP($A441,Sheet1!K:K,Sheet1!L:L)</f>
        <v>1373.38</v>
      </c>
      <c r="G441" s="4">
        <f>LOOKUP($A441,Sheet1!M:M,Sheet1!N:N)</f>
        <v>1310.6099999999999</v>
      </c>
      <c r="H441" s="4">
        <f>LOOKUP($A441,Sheet1!O:O,Sheet1!P:P)</f>
        <v>5039.5242099999996</v>
      </c>
      <c r="I441" s="4">
        <f>LOOKUP($A441,Sheet1!Q:Q,Sheet1!R:R)</f>
        <v>1365.57</v>
      </c>
      <c r="J441" s="4">
        <f>LOOKUP($A441,Sheet1!S:S,Sheet1!T:T)</f>
        <v>9.3008299999999995</v>
      </c>
      <c r="K441" s="4">
        <f>LOOKUP($A441,Sheet1!U:U,Sheet1!V:V)</f>
        <v>10968.065280000001</v>
      </c>
      <c r="L441" s="4">
        <f>LOOKUP($A441,Sheet1!Y:Y,Sheet1!Z:Z)</f>
        <v>125.47</v>
      </c>
      <c r="M441" s="4">
        <f>LOOKUP($A441,Sheet1!AA:AA,Sheet1!AB:AB)</f>
        <v>403.99</v>
      </c>
    </row>
    <row r="442" spans="1:13" x14ac:dyDescent="0.2">
      <c r="A442" s="2">
        <v>38868</v>
      </c>
      <c r="B442" s="4">
        <f>LOOKUP($A442,Sheet1!A:A,Sheet1!B:B)</f>
        <v>5.1106300000000005</v>
      </c>
      <c r="C442" s="4">
        <f>LOOKUP($A442,Sheet1!C:C,Sheet1!D:D)</f>
        <v>4.9399999999999995</v>
      </c>
      <c r="D442" s="4">
        <f>LOOKUP($A442,Sheet1!G:G,Sheet1!H:H)</f>
        <v>5.1185999999999998</v>
      </c>
      <c r="E442" s="4">
        <f>LOOKUP($A442,Sheet1!I:I,Sheet1!J:J)</f>
        <v>818.06</v>
      </c>
      <c r="F442" s="4">
        <f>LOOKUP($A442,Sheet1!K:K,Sheet1!L:L)</f>
        <v>1322.25</v>
      </c>
      <c r="G442" s="4">
        <f>LOOKUP($A442,Sheet1!M:M,Sheet1!N:N)</f>
        <v>1270.0899999999999</v>
      </c>
      <c r="H442" s="4">
        <f>LOOKUP($A442,Sheet1!O:O,Sheet1!P:P)</f>
        <v>4869.77628</v>
      </c>
      <c r="I442" s="4">
        <f>LOOKUP($A442,Sheet1!Q:Q,Sheet1!R:R)</f>
        <v>1322.65</v>
      </c>
      <c r="J442" s="4">
        <f>LOOKUP($A442,Sheet1!S:S,Sheet1!T:T)</f>
        <v>8.6705799999999993</v>
      </c>
      <c r="K442" s="4">
        <f>LOOKUP($A442,Sheet1!U:U,Sheet1!V:V)</f>
        <v>10718.95989</v>
      </c>
      <c r="L442" s="4">
        <f>LOOKUP($A442,Sheet1!Y:Y,Sheet1!Z:Z)</f>
        <v>117.02</v>
      </c>
      <c r="M442" s="4">
        <f>LOOKUP($A442,Sheet1!AA:AA,Sheet1!AB:AB)</f>
        <v>372.38</v>
      </c>
    </row>
    <row r="443" spans="1:13" x14ac:dyDescent="0.2">
      <c r="A443" s="2">
        <v>38898</v>
      </c>
      <c r="B443" s="4">
        <f>LOOKUP($A443,Sheet1!A:A,Sheet1!B:B)</f>
        <v>5.3343800000000003</v>
      </c>
      <c r="C443" s="4">
        <f>LOOKUP($A443,Sheet1!C:C,Sheet1!D:D)</f>
        <v>4.99</v>
      </c>
      <c r="D443" s="4">
        <f>LOOKUP($A443,Sheet1!G:G,Sheet1!H:H)</f>
        <v>5.1364000000000001</v>
      </c>
      <c r="E443" s="4">
        <f>LOOKUP($A443,Sheet1!I:I,Sheet1!J:J)</f>
        <v>815.19</v>
      </c>
      <c r="F443" s="4">
        <f>LOOKUP($A443,Sheet1!K:K,Sheet1!L:L)</f>
        <v>1319.93</v>
      </c>
      <c r="G443" s="4">
        <f>LOOKUP($A443,Sheet1!M:M,Sheet1!N:N)</f>
        <v>1270.2</v>
      </c>
      <c r="H443" s="4">
        <f>LOOKUP($A443,Sheet1!O:O,Sheet1!P:P)</f>
        <v>4864.1294799999996</v>
      </c>
      <c r="I443" s="4">
        <f>LOOKUP($A443,Sheet1!Q:Q,Sheet1!R:R)</f>
        <v>1320.77</v>
      </c>
      <c r="J443" s="4">
        <f>LOOKUP($A443,Sheet1!S:S,Sheet1!T:T)</f>
        <v>8.5795700000000004</v>
      </c>
      <c r="K443" s="4">
        <f>LOOKUP($A443,Sheet1!U:U,Sheet1!V:V)</f>
        <v>10773.70628</v>
      </c>
      <c r="L443" s="4">
        <f>LOOKUP($A443,Sheet1!Y:Y,Sheet1!Z:Z)</f>
        <v>115.87</v>
      </c>
      <c r="M443" s="4">
        <f>LOOKUP($A443,Sheet1!AA:AA,Sheet1!AB:AB)</f>
        <v>370.1</v>
      </c>
    </row>
    <row r="444" spans="1:13" x14ac:dyDescent="0.2">
      <c r="A444" s="2">
        <v>38929</v>
      </c>
      <c r="B444" s="4">
        <f>LOOKUP($A444,Sheet1!A:A,Sheet1!B:B)</f>
        <v>5.3906299999999998</v>
      </c>
      <c r="C444" s="4">
        <f>LOOKUP($A444,Sheet1!C:C,Sheet1!D:D)</f>
        <v>5.24</v>
      </c>
      <c r="D444" s="4">
        <f>LOOKUP($A444,Sheet1!G:G,Sheet1!H:H)</f>
        <v>4.9794</v>
      </c>
      <c r="E444" s="4">
        <f>LOOKUP($A444,Sheet1!I:I,Sheet1!J:J)</f>
        <v>823.17</v>
      </c>
      <c r="F444" s="4">
        <f>LOOKUP($A444,Sheet1!K:K,Sheet1!L:L)</f>
        <v>1327.23</v>
      </c>
      <c r="G444" s="4">
        <f>LOOKUP($A444,Sheet1!M:M,Sheet1!N:N)</f>
        <v>1276.6600000000001</v>
      </c>
      <c r="H444" s="4">
        <f>LOOKUP($A444,Sheet1!O:O,Sheet1!P:P)</f>
        <v>5014.3320400000002</v>
      </c>
      <c r="I444" s="4">
        <f>LOOKUP($A444,Sheet1!Q:Q,Sheet1!R:R)</f>
        <v>1323.8</v>
      </c>
      <c r="J444" s="4">
        <f>LOOKUP($A444,Sheet1!S:S,Sheet1!T:T)</f>
        <v>8.5288599999999999</v>
      </c>
      <c r="K444" s="4">
        <f>LOOKUP($A444,Sheet1!U:U,Sheet1!V:V)</f>
        <v>11075.2497</v>
      </c>
      <c r="L444" s="4">
        <f>LOOKUP($A444,Sheet1!Y:Y,Sheet1!Z:Z)</f>
        <v>115.36</v>
      </c>
      <c r="M444" s="4">
        <f>LOOKUP($A444,Sheet1!AA:AA,Sheet1!AB:AB)</f>
        <v>369.35</v>
      </c>
    </row>
    <row r="445" spans="1:13" x14ac:dyDescent="0.2">
      <c r="A445" s="2">
        <v>38960</v>
      </c>
      <c r="B445" s="4">
        <f>LOOKUP($A445,Sheet1!A:A,Sheet1!B:B)</f>
        <v>5.33</v>
      </c>
      <c r="C445" s="4">
        <f>LOOKUP($A445,Sheet1!C:C,Sheet1!D:D)</f>
        <v>5.25</v>
      </c>
      <c r="D445" s="4">
        <f>LOOKUP($A445,Sheet1!G:G,Sheet1!H:H)</f>
        <v>4.7257999999999996</v>
      </c>
      <c r="E445" s="4">
        <f>LOOKUP($A445,Sheet1!I:I,Sheet1!J:J)</f>
        <v>836.52</v>
      </c>
      <c r="F445" s="4">
        <f>LOOKUP($A445,Sheet1!K:K,Sheet1!L:L)</f>
        <v>1358.87</v>
      </c>
      <c r="G445" s="4">
        <f>LOOKUP($A445,Sheet1!M:M,Sheet1!N:N)</f>
        <v>1303.82</v>
      </c>
      <c r="H445" s="4">
        <f>LOOKUP($A445,Sheet1!O:O,Sheet1!P:P)</f>
        <v>5155.5871900000002</v>
      </c>
      <c r="I445" s="4">
        <f>LOOKUP($A445,Sheet1!Q:Q,Sheet1!R:R)</f>
        <v>1354.1</v>
      </c>
      <c r="J445" s="4">
        <f>LOOKUP($A445,Sheet1!S:S,Sheet1!T:T)</f>
        <v>8.6642499999999991</v>
      </c>
      <c r="K445" s="4">
        <f>LOOKUP($A445,Sheet1!U:U,Sheet1!V:V)</f>
        <v>11234.58361</v>
      </c>
      <c r="L445" s="4">
        <f>LOOKUP($A445,Sheet1!Y:Y,Sheet1!Z:Z)</f>
        <v>117.65</v>
      </c>
      <c r="M445" s="4">
        <f>LOOKUP($A445,Sheet1!AA:AA,Sheet1!AB:AB)</f>
        <v>380.61</v>
      </c>
    </row>
    <row r="446" spans="1:13" x14ac:dyDescent="0.2">
      <c r="A446" s="2">
        <v>38990</v>
      </c>
      <c r="B446" s="4">
        <f>LOOKUP($A446,Sheet1!A:A,Sheet1!B:B)</f>
        <v>5.3218800000000002</v>
      </c>
      <c r="C446" s="4">
        <f>LOOKUP($A446,Sheet1!C:C,Sheet1!D:D)</f>
        <v>5.25</v>
      </c>
      <c r="D446" s="4">
        <f>LOOKUP($A446,Sheet1!G:G,Sheet1!H:H)</f>
        <v>4.6276000000000002</v>
      </c>
      <c r="E446" s="4">
        <f>LOOKUP($A446,Sheet1!I:I,Sheet1!J:J)</f>
        <v>848.38</v>
      </c>
      <c r="F446" s="4">
        <f>LOOKUP($A446,Sheet1!K:K,Sheet1!L:L)</f>
        <v>1373.37</v>
      </c>
      <c r="G446" s="4">
        <f>LOOKUP($A446,Sheet1!M:M,Sheet1!N:N)</f>
        <v>1335.85</v>
      </c>
      <c r="H446" s="4">
        <f>LOOKUP($A446,Sheet1!O:O,Sheet1!P:P)</f>
        <v>5252.7873799999998</v>
      </c>
      <c r="I446" s="4">
        <f>LOOKUP($A446,Sheet1!Q:Q,Sheet1!R:R)</f>
        <v>1381.54</v>
      </c>
      <c r="J446" s="4">
        <f>LOOKUP($A446,Sheet1!S:S,Sheet1!T:T)</f>
        <v>8.4960199999999997</v>
      </c>
      <c r="K446" s="4">
        <f>LOOKUP($A446,Sheet1!U:U,Sheet1!V:V)</f>
        <v>11157.425069999999</v>
      </c>
      <c r="L446" s="4">
        <f>LOOKUP($A446,Sheet1!Y:Y,Sheet1!Z:Z)</f>
        <v>117.24</v>
      </c>
      <c r="M446" s="4">
        <f>LOOKUP($A446,Sheet1!AA:AA,Sheet1!AB:AB)</f>
        <v>392.94</v>
      </c>
    </row>
    <row r="447" spans="1:13" x14ac:dyDescent="0.2">
      <c r="A447" s="2">
        <v>39021</v>
      </c>
      <c r="B447" s="4">
        <f>LOOKUP($A447,Sheet1!A:A,Sheet1!B:B)</f>
        <v>5.32</v>
      </c>
      <c r="C447" s="4">
        <f>LOOKUP($A447,Sheet1!C:C,Sheet1!D:D)</f>
        <v>5.25</v>
      </c>
      <c r="D447" s="4">
        <f>LOOKUP($A447,Sheet1!G:G,Sheet1!H:H)</f>
        <v>4.5980999999999996</v>
      </c>
      <c r="E447" s="4">
        <f>LOOKUP($A447,Sheet1!I:I,Sheet1!J:J)</f>
        <v>859.92</v>
      </c>
      <c r="F447" s="4">
        <f>LOOKUP($A447,Sheet1!K:K,Sheet1!L:L)</f>
        <v>1422.93</v>
      </c>
      <c r="G447" s="4">
        <f>LOOKUP($A447,Sheet1!M:M,Sheet1!N:N)</f>
        <v>1377.94</v>
      </c>
      <c r="H447" s="4">
        <f>LOOKUP($A447,Sheet1!O:O,Sheet1!P:P)</f>
        <v>5394.4126100000003</v>
      </c>
      <c r="I447" s="4">
        <f>LOOKUP($A447,Sheet1!Q:Q,Sheet1!R:R)</f>
        <v>1428.6</v>
      </c>
      <c r="J447" s="4">
        <f>LOOKUP($A447,Sheet1!S:S,Sheet1!T:T)</f>
        <v>8.6724599999999992</v>
      </c>
      <c r="K447" s="4">
        <f>LOOKUP($A447,Sheet1!U:U,Sheet1!V:V)</f>
        <v>11695.739809999999</v>
      </c>
      <c r="L447" s="4">
        <f>LOOKUP($A447,Sheet1!Y:Y,Sheet1!Z:Z)</f>
        <v>119.76</v>
      </c>
      <c r="M447" s="4">
        <f>LOOKUP($A447,Sheet1!AA:AA,Sheet1!AB:AB)</f>
        <v>404.6</v>
      </c>
    </row>
    <row r="448" spans="1:13" x14ac:dyDescent="0.2">
      <c r="A448" s="2">
        <v>39051</v>
      </c>
      <c r="B448" s="4">
        <f>LOOKUP($A448,Sheet1!A:A,Sheet1!B:B)</f>
        <v>5.35</v>
      </c>
      <c r="C448" s="4">
        <f>LOOKUP($A448,Sheet1!C:C,Sheet1!D:D)</f>
        <v>5.25</v>
      </c>
      <c r="D448" s="4">
        <f>LOOKUP($A448,Sheet1!G:G,Sheet1!H:H)</f>
        <v>4.4581</v>
      </c>
      <c r="E448" s="4">
        <f>LOOKUP($A448,Sheet1!I:I,Sheet1!J:J)</f>
        <v>874.37</v>
      </c>
      <c r="F448" s="4">
        <f>LOOKUP($A448,Sheet1!K:K,Sheet1!L:L)</f>
        <v>1455.17</v>
      </c>
      <c r="G448" s="4">
        <f>LOOKUP($A448,Sheet1!M:M,Sheet1!N:N)</f>
        <v>1400.63</v>
      </c>
      <c r="H448" s="4">
        <f>LOOKUP($A448,Sheet1!O:O,Sheet1!P:P)</f>
        <v>5564.7181600000004</v>
      </c>
      <c r="I448" s="4">
        <f>LOOKUP($A448,Sheet1!Q:Q,Sheet1!R:R)</f>
        <v>1454.33</v>
      </c>
      <c r="J448" s="4">
        <f>LOOKUP($A448,Sheet1!S:S,Sheet1!T:T)</f>
        <v>8.6940899999999992</v>
      </c>
      <c r="K448" s="4">
        <f>LOOKUP($A448,Sheet1!U:U,Sheet1!V:V)</f>
        <v>11902.223379999999</v>
      </c>
      <c r="L448" s="4">
        <f>LOOKUP($A448,Sheet1!Y:Y,Sheet1!Z:Z)</f>
        <v>123.37</v>
      </c>
      <c r="M448" s="4">
        <f>LOOKUP($A448,Sheet1!AA:AA,Sheet1!AB:AB)</f>
        <v>435.33</v>
      </c>
    </row>
    <row r="449" spans="1:13" x14ac:dyDescent="0.2">
      <c r="A449" s="2">
        <v>39082</v>
      </c>
      <c r="B449" s="4">
        <f>LOOKUP($A449,Sheet1!A:A,Sheet1!B:B)</f>
        <v>5.3218800000000002</v>
      </c>
      <c r="C449" s="4">
        <f>LOOKUP($A449,Sheet1!C:C,Sheet1!D:D)</f>
        <v>5.24</v>
      </c>
      <c r="D449" s="4">
        <f>LOOKUP($A449,Sheet1!G:G,Sheet1!H:H)</f>
        <v>4.7022000000000004</v>
      </c>
      <c r="E449" s="4">
        <f>LOOKUP($A449,Sheet1!I:I,Sheet1!J:J)</f>
        <v>883.97</v>
      </c>
      <c r="F449" s="4">
        <f>LOOKUP($A449,Sheet1!K:K,Sheet1!L:L)</f>
        <v>1483.58</v>
      </c>
      <c r="G449" s="4">
        <f>LOOKUP($A449,Sheet1!M:M,Sheet1!N:N)</f>
        <v>1418.3</v>
      </c>
      <c r="H449" s="4">
        <f>LOOKUP($A449,Sheet1!O:O,Sheet1!P:P)</f>
        <v>5679.6558800000003</v>
      </c>
      <c r="I449" s="4">
        <f>LOOKUP($A449,Sheet1!Q:Q,Sheet1!R:R)</f>
        <v>1467.92</v>
      </c>
      <c r="J449" s="4">
        <f>LOOKUP($A449,Sheet1!S:S,Sheet1!T:T)</f>
        <v>8.9175199999999997</v>
      </c>
      <c r="K449" s="4">
        <f>LOOKUP($A449,Sheet1!U:U,Sheet1!V:V)</f>
        <v>12173.48314</v>
      </c>
      <c r="L449" s="4">
        <f>LOOKUP($A449,Sheet1!Y:Y,Sheet1!Z:Z)</f>
        <v>127.13</v>
      </c>
      <c r="M449" s="4">
        <f>LOOKUP($A449,Sheet1!AA:AA,Sheet1!AB:AB)</f>
        <v>453.42</v>
      </c>
    </row>
    <row r="450" spans="1:13" x14ac:dyDescent="0.2">
      <c r="A450" s="2">
        <v>39113</v>
      </c>
      <c r="B450" s="4">
        <f>LOOKUP($A450,Sheet1!A:A,Sheet1!B:B)</f>
        <v>5.32</v>
      </c>
      <c r="C450" s="4">
        <f>LOOKUP($A450,Sheet1!C:C,Sheet1!D:D)</f>
        <v>5.25</v>
      </c>
      <c r="D450" s="4">
        <f>LOOKUP($A450,Sheet1!G:G,Sheet1!H:H)</f>
        <v>4.8079999999999998</v>
      </c>
      <c r="E450" s="4">
        <f>LOOKUP($A450,Sheet1!I:I,Sheet1!J:J)</f>
        <v>893.84</v>
      </c>
      <c r="F450" s="4">
        <f>LOOKUP($A450,Sheet1!K:K,Sheet1!L:L)</f>
        <v>1500.23</v>
      </c>
      <c r="G450" s="4">
        <f>LOOKUP($A450,Sheet1!M:M,Sheet1!N:N)</f>
        <v>1438.24</v>
      </c>
      <c r="H450" s="4">
        <f>LOOKUP($A450,Sheet1!O:O,Sheet1!P:P)</f>
        <v>5812.0222999999996</v>
      </c>
      <c r="I450" s="4">
        <f>LOOKUP($A450,Sheet1!Q:Q,Sheet1!R:R)</f>
        <v>1490.93</v>
      </c>
      <c r="J450" s="4">
        <f>LOOKUP($A450,Sheet1!S:S,Sheet1!T:T)</f>
        <v>8.99057</v>
      </c>
      <c r="K450" s="4">
        <f>LOOKUP($A450,Sheet1!U:U,Sheet1!V:V)</f>
        <v>12172.34332</v>
      </c>
      <c r="L450" s="4">
        <f>LOOKUP($A450,Sheet1!Y:Y,Sheet1!Z:Z)</f>
        <v>127.22</v>
      </c>
      <c r="M450" s="4">
        <f>LOOKUP($A450,Sheet1!AA:AA,Sheet1!AB:AB)</f>
        <v>447.58</v>
      </c>
    </row>
    <row r="451" spans="1:13" x14ac:dyDescent="0.2">
      <c r="A451" s="2">
        <v>39141</v>
      </c>
      <c r="B451" s="4">
        <f>LOOKUP($A451,Sheet1!A:A,Sheet1!B:B)</f>
        <v>5.32</v>
      </c>
      <c r="C451" s="4">
        <f>LOOKUP($A451,Sheet1!C:C,Sheet1!D:D)</f>
        <v>5.26</v>
      </c>
      <c r="D451" s="4">
        <f>LOOKUP($A451,Sheet1!G:G,Sheet1!H:H)</f>
        <v>4.5656999999999996</v>
      </c>
      <c r="E451" s="4">
        <f>LOOKUP($A451,Sheet1!I:I,Sheet1!J:J)</f>
        <v>906.34</v>
      </c>
      <c r="F451" s="4">
        <f>LOOKUP($A451,Sheet1!K:K,Sheet1!L:L)</f>
        <v>1490.44</v>
      </c>
      <c r="G451" s="4">
        <f>LOOKUP($A451,Sheet1!M:M,Sheet1!N:N)</f>
        <v>1406.82</v>
      </c>
      <c r="H451" s="4">
        <f>LOOKUP($A451,Sheet1!O:O,Sheet1!P:P)</f>
        <v>5721.9131500000003</v>
      </c>
      <c r="I451" s="4">
        <f>LOOKUP($A451,Sheet1!Q:Q,Sheet1!R:R)</f>
        <v>1462.93</v>
      </c>
      <c r="J451" s="4">
        <f>LOOKUP($A451,Sheet1!S:S,Sheet1!T:T)</f>
        <v>9.3542699999999996</v>
      </c>
      <c r="K451" s="4">
        <f>LOOKUP($A451,Sheet1!U:U,Sheet1!V:V)</f>
        <v>12106.0144</v>
      </c>
      <c r="L451" s="4">
        <f>LOOKUP($A451,Sheet1!Y:Y,Sheet1!Z:Z)</f>
        <v>130.41999999999999</v>
      </c>
      <c r="M451" s="4">
        <f>LOOKUP($A451,Sheet1!AA:AA,Sheet1!AB:AB)</f>
        <v>446.62</v>
      </c>
    </row>
    <row r="452" spans="1:13" x14ac:dyDescent="0.2">
      <c r="A452" s="2">
        <v>39172</v>
      </c>
      <c r="B452" s="4">
        <f>LOOKUP($A452,Sheet1!A:A,Sheet1!B:B)</f>
        <v>5.32</v>
      </c>
      <c r="C452" s="4">
        <f>LOOKUP($A452,Sheet1!C:C,Sheet1!D:D)</f>
        <v>5.26</v>
      </c>
      <c r="D452" s="4">
        <f>LOOKUP($A452,Sheet1!G:G,Sheet1!H:H)</f>
        <v>4.6443000000000003</v>
      </c>
      <c r="E452" s="4">
        <f>LOOKUP($A452,Sheet1!I:I,Sheet1!J:J)</f>
        <v>907.3</v>
      </c>
      <c r="F452" s="4">
        <f>LOOKUP($A452,Sheet1!K:K,Sheet1!L:L)</f>
        <v>1514.18</v>
      </c>
      <c r="G452" s="4">
        <f>LOOKUP($A452,Sheet1!M:M,Sheet1!N:N)</f>
        <v>1420.86</v>
      </c>
      <c r="H452" s="4">
        <f>LOOKUP($A452,Sheet1!O:O,Sheet1!P:P)</f>
        <v>5924.0720600000004</v>
      </c>
      <c r="I452" s="4">
        <f>LOOKUP($A452,Sheet1!Q:Q,Sheet1!R:R)</f>
        <v>1478.56</v>
      </c>
      <c r="J452" s="4">
        <f>LOOKUP($A452,Sheet1!S:S,Sheet1!T:T)</f>
        <v>9.2132299999999994</v>
      </c>
      <c r="K452" s="4">
        <f>LOOKUP($A452,Sheet1!U:U,Sheet1!V:V)</f>
        <v>12418.559600000001</v>
      </c>
      <c r="L452" s="4">
        <f>LOOKUP($A452,Sheet1!Y:Y,Sheet1!Z:Z)</f>
        <v>129.78</v>
      </c>
      <c r="M452" s="4">
        <f>LOOKUP($A452,Sheet1!AA:AA,Sheet1!AB:AB)</f>
        <v>455.75</v>
      </c>
    </row>
    <row r="453" spans="1:13" x14ac:dyDescent="0.2">
      <c r="A453" s="2">
        <v>39202</v>
      </c>
      <c r="B453" s="4">
        <f>LOOKUP($A453,Sheet1!A:A,Sheet1!B:B)</f>
        <v>5.32</v>
      </c>
      <c r="C453" s="4">
        <f>LOOKUP($A453,Sheet1!C:C,Sheet1!D:D)</f>
        <v>5.25</v>
      </c>
      <c r="D453" s="4">
        <f>LOOKUP($A453,Sheet1!G:G,Sheet1!H:H)</f>
        <v>4.6222000000000003</v>
      </c>
      <c r="E453" s="4">
        <f>LOOKUP($A453,Sheet1!I:I,Sheet1!J:J)</f>
        <v>919.09</v>
      </c>
      <c r="F453" s="4">
        <f>LOOKUP($A453,Sheet1!K:K,Sheet1!L:L)</f>
        <v>1577.86</v>
      </c>
      <c r="G453" s="4">
        <f>LOOKUP($A453,Sheet1!M:M,Sheet1!N:N)</f>
        <v>1482.37</v>
      </c>
      <c r="H453" s="4">
        <f>LOOKUP($A453,Sheet1!O:O,Sheet1!P:P)</f>
        <v>6320.0712100000001</v>
      </c>
      <c r="I453" s="4">
        <f>LOOKUP($A453,Sheet1!Q:Q,Sheet1!R:R)</f>
        <v>1542.31</v>
      </c>
      <c r="J453" s="4">
        <f>LOOKUP($A453,Sheet1!S:S,Sheet1!T:T)</f>
        <v>9.0031400000000001</v>
      </c>
      <c r="K453" s="4">
        <f>LOOKUP($A453,Sheet1!U:U,Sheet1!V:V)</f>
        <v>12906.139429999999</v>
      </c>
      <c r="L453" s="4">
        <f>LOOKUP($A453,Sheet1!Y:Y,Sheet1!Z:Z)</f>
        <v>130.08000000000001</v>
      </c>
      <c r="M453" s="4">
        <f>LOOKUP($A453,Sheet1!AA:AA,Sheet1!AB:AB)</f>
        <v>475.08</v>
      </c>
    </row>
    <row r="454" spans="1:13" x14ac:dyDescent="0.2">
      <c r="A454" s="2">
        <v>39233</v>
      </c>
      <c r="B454" s="4">
        <f>LOOKUP($A454,Sheet1!A:A,Sheet1!B:B)</f>
        <v>5.32</v>
      </c>
      <c r="C454" s="4">
        <f>LOOKUP($A454,Sheet1!C:C,Sheet1!D:D)</f>
        <v>5.25</v>
      </c>
      <c r="D454" s="4">
        <f>LOOKUP($A454,Sheet1!G:G,Sheet1!H:H)</f>
        <v>4.8879000000000001</v>
      </c>
      <c r="E454" s="4">
        <f>LOOKUP($A454,Sheet1!I:I,Sheet1!J:J)</f>
        <v>925.96</v>
      </c>
      <c r="F454" s="4">
        <f>LOOKUP($A454,Sheet1!K:K,Sheet1!L:L)</f>
        <v>1616.87</v>
      </c>
      <c r="G454" s="4">
        <f>LOOKUP($A454,Sheet1!M:M,Sheet1!N:N)</f>
        <v>1530.62</v>
      </c>
      <c r="H454" s="4">
        <f>LOOKUP($A454,Sheet1!O:O,Sheet1!P:P)</f>
        <v>6267.1886299999996</v>
      </c>
      <c r="I454" s="4">
        <f>LOOKUP($A454,Sheet1!Q:Q,Sheet1!R:R)</f>
        <v>1598.33</v>
      </c>
      <c r="J454" s="4">
        <f>LOOKUP($A454,Sheet1!S:S,Sheet1!T:T)</f>
        <v>9.1389499999999995</v>
      </c>
      <c r="K454" s="4">
        <f>LOOKUP($A454,Sheet1!U:U,Sheet1!V:V)</f>
        <v>13105.73683</v>
      </c>
      <c r="L454" s="4">
        <f>LOOKUP($A454,Sheet1!Y:Y,Sheet1!Z:Z)</f>
        <v>134.01</v>
      </c>
      <c r="M454" s="4">
        <f>LOOKUP($A454,Sheet1!AA:AA,Sheet1!AB:AB)</f>
        <v>500.81</v>
      </c>
    </row>
    <row r="455" spans="1:13" x14ac:dyDescent="0.2">
      <c r="A455" s="2">
        <v>39263</v>
      </c>
      <c r="B455" s="4">
        <f>LOOKUP($A455,Sheet1!A:A,Sheet1!B:B)</f>
        <v>5.32</v>
      </c>
      <c r="C455" s="4">
        <f>LOOKUP($A455,Sheet1!C:C,Sheet1!D:D)</f>
        <v>5.25</v>
      </c>
      <c r="D455" s="4">
        <f>LOOKUP($A455,Sheet1!G:G,Sheet1!H:H)</f>
        <v>5.0244</v>
      </c>
      <c r="E455" s="4">
        <f>LOOKUP($A455,Sheet1!I:I,Sheet1!J:J)</f>
        <v>909.33</v>
      </c>
      <c r="F455" s="4">
        <f>LOOKUP($A455,Sheet1!K:K,Sheet1!L:L)</f>
        <v>1602.36</v>
      </c>
      <c r="G455" s="4">
        <f>LOOKUP($A455,Sheet1!M:M,Sheet1!N:N)</f>
        <v>1503.35</v>
      </c>
      <c r="H455" s="4">
        <f>LOOKUP($A455,Sheet1!O:O,Sheet1!P:P)</f>
        <v>6150.5032499999998</v>
      </c>
      <c r="I455" s="4">
        <f>LOOKUP($A455,Sheet1!Q:Q,Sheet1!R:R)</f>
        <v>1571.37</v>
      </c>
      <c r="J455" s="4">
        <f>LOOKUP($A455,Sheet1!S:S,Sheet1!T:T)</f>
        <v>9.1285500000000006</v>
      </c>
      <c r="K455" s="4">
        <f>LOOKUP($A455,Sheet1!U:U,Sheet1!V:V)</f>
        <v>13262.715889999999</v>
      </c>
      <c r="L455" s="4">
        <f>LOOKUP($A455,Sheet1!Y:Y,Sheet1!Z:Z)</f>
        <v>136.25</v>
      </c>
      <c r="M455" s="4">
        <f>LOOKUP($A455,Sheet1!AA:AA,Sheet1!AB:AB)</f>
        <v>524.84</v>
      </c>
    </row>
    <row r="456" spans="1:13" x14ac:dyDescent="0.2">
      <c r="A456" s="2">
        <v>39294</v>
      </c>
      <c r="B456" s="4">
        <f>LOOKUP($A456,Sheet1!A:A,Sheet1!B:B)</f>
        <v>5.32</v>
      </c>
      <c r="C456" s="4">
        <f>LOOKUP($A456,Sheet1!C:C,Sheet1!D:D)</f>
        <v>5.26</v>
      </c>
      <c r="D456" s="4">
        <f>LOOKUP($A456,Sheet1!G:G,Sheet1!H:H)</f>
        <v>4.7388000000000003</v>
      </c>
      <c r="E456" s="4">
        <f>LOOKUP($A456,Sheet1!I:I,Sheet1!J:J)</f>
        <v>877.13</v>
      </c>
      <c r="F456" s="4">
        <f>LOOKUP($A456,Sheet1!K:K,Sheet1!L:L)</f>
        <v>1565.81</v>
      </c>
      <c r="G456" s="4">
        <f>LOOKUP($A456,Sheet1!M:M,Sheet1!N:N)</f>
        <v>1455.27</v>
      </c>
      <c r="H456" s="4">
        <f>LOOKUP($A456,Sheet1!O:O,Sheet1!P:P)</f>
        <v>6042.0940199999995</v>
      </c>
      <c r="I456" s="4">
        <f>LOOKUP($A456,Sheet1!Q:Q,Sheet1!R:R)</f>
        <v>1524.51</v>
      </c>
      <c r="J456" s="4">
        <f>LOOKUP($A456,Sheet1!S:S,Sheet1!T:T)</f>
        <v>9.0805100000000003</v>
      </c>
      <c r="K456" s="4">
        <f>LOOKUP($A456,Sheet1!U:U,Sheet1!V:V)</f>
        <v>12949.79981</v>
      </c>
      <c r="L456" s="4">
        <f>LOOKUP($A456,Sheet1!Y:Y,Sheet1!Z:Z)</f>
        <v>139.81</v>
      </c>
      <c r="M456" s="4">
        <f>LOOKUP($A456,Sheet1!AA:AA,Sheet1!AB:AB)</f>
        <v>560.9</v>
      </c>
    </row>
    <row r="457" spans="1:13" x14ac:dyDescent="0.2">
      <c r="A457" s="2">
        <v>39325</v>
      </c>
      <c r="B457" s="4">
        <f>LOOKUP($A457,Sheet1!A:A,Sheet1!B:B)</f>
        <v>5.72</v>
      </c>
      <c r="C457" s="4">
        <f>LOOKUP($A457,Sheet1!C:C,Sheet1!D:D)</f>
        <v>5.0199999999999996</v>
      </c>
      <c r="D457" s="4">
        <f>LOOKUP($A457,Sheet1!G:G,Sheet1!H:H)</f>
        <v>4.5292000000000003</v>
      </c>
      <c r="E457" s="4">
        <f>LOOKUP($A457,Sheet1!I:I,Sheet1!J:J)</f>
        <v>889.09</v>
      </c>
      <c r="F457" s="4">
        <f>LOOKUP($A457,Sheet1!K:K,Sheet1!L:L)</f>
        <v>1561.59</v>
      </c>
      <c r="G457" s="4">
        <f>LOOKUP($A457,Sheet1!M:M,Sheet1!N:N)</f>
        <v>1473.99</v>
      </c>
      <c r="H457" s="4">
        <f>LOOKUP($A457,Sheet1!O:O,Sheet1!P:P)</f>
        <v>5991.2594799999997</v>
      </c>
      <c r="I457" s="4">
        <f>LOOKUP($A457,Sheet1!Q:Q,Sheet1!R:R)</f>
        <v>1542.78</v>
      </c>
      <c r="J457" s="4">
        <f>LOOKUP($A457,Sheet1!S:S,Sheet1!T:T)</f>
        <v>8.8234499999999993</v>
      </c>
      <c r="K457" s="4">
        <f>LOOKUP($A457,Sheet1!U:U,Sheet1!V:V)</f>
        <v>12711.23439</v>
      </c>
      <c r="L457" s="4">
        <f>LOOKUP($A457,Sheet1!Y:Y,Sheet1!Z:Z)</f>
        <v>136.44999999999999</v>
      </c>
      <c r="M457" s="4">
        <f>LOOKUP($A457,Sheet1!AA:AA,Sheet1!AB:AB)</f>
        <v>551.77</v>
      </c>
    </row>
    <row r="458" spans="1:13" x14ac:dyDescent="0.2">
      <c r="A458" s="2">
        <v>39355</v>
      </c>
      <c r="B458" s="4">
        <f>LOOKUP($A458,Sheet1!A:A,Sheet1!B:B)</f>
        <v>5.1237500000000002</v>
      </c>
      <c r="C458" s="4">
        <f>LOOKUP($A458,Sheet1!C:C,Sheet1!D:D)</f>
        <v>4.9399999999999995</v>
      </c>
      <c r="D458" s="4">
        <f>LOOKUP($A458,Sheet1!G:G,Sheet1!H:H)</f>
        <v>4.5865</v>
      </c>
      <c r="E458" s="4">
        <f>LOOKUP($A458,Sheet1!I:I,Sheet1!J:J)</f>
        <v>912.36</v>
      </c>
      <c r="F458" s="4">
        <f>LOOKUP($A458,Sheet1!K:K,Sheet1!L:L)</f>
        <v>1633.58</v>
      </c>
      <c r="G458" s="4">
        <f>LOOKUP($A458,Sheet1!M:M,Sheet1!N:N)</f>
        <v>1526.75</v>
      </c>
      <c r="H458" s="4">
        <f>LOOKUP($A458,Sheet1!O:O,Sheet1!P:P)</f>
        <v>6226.9825799999999</v>
      </c>
      <c r="I458" s="4">
        <f>LOOKUP($A458,Sheet1!Q:Q,Sheet1!R:R)</f>
        <v>1605.83</v>
      </c>
      <c r="J458" s="4">
        <f>LOOKUP($A458,Sheet1!S:S,Sheet1!T:T)</f>
        <v>8.9999599999999997</v>
      </c>
      <c r="K458" s="4">
        <f>LOOKUP($A458,Sheet1!U:U,Sheet1!V:V)</f>
        <v>13195.504999999999</v>
      </c>
      <c r="L458" s="4">
        <f>LOOKUP($A458,Sheet1!Y:Y,Sheet1!Z:Z)</f>
        <v>144.75</v>
      </c>
      <c r="M458" s="4">
        <f>LOOKUP($A458,Sheet1!AA:AA,Sheet1!AB:AB)</f>
        <v>617.71</v>
      </c>
    </row>
    <row r="459" spans="1:13" x14ac:dyDescent="0.2">
      <c r="A459" s="2">
        <v>39386</v>
      </c>
      <c r="B459" s="4">
        <f>LOOKUP($A459,Sheet1!A:A,Sheet1!B:B)</f>
        <v>4.7062499999999998</v>
      </c>
      <c r="C459" s="4">
        <f>LOOKUP($A459,Sheet1!C:C,Sheet1!D:D)</f>
        <v>4.76</v>
      </c>
      <c r="D459" s="4">
        <f>LOOKUP($A459,Sheet1!G:G,Sheet1!H:H)</f>
        <v>4.4707999999999997</v>
      </c>
      <c r="E459" s="4">
        <f>LOOKUP($A459,Sheet1!I:I,Sheet1!J:J)</f>
        <v>917.83</v>
      </c>
      <c r="F459" s="4">
        <f>LOOKUP($A459,Sheet1!K:K,Sheet1!L:L)</f>
        <v>1682.35</v>
      </c>
      <c r="G459" s="4">
        <f>LOOKUP($A459,Sheet1!M:M,Sheet1!N:N)</f>
        <v>1549.38</v>
      </c>
      <c r="H459" s="4">
        <f>LOOKUP($A459,Sheet1!O:O,Sheet1!P:P)</f>
        <v>6360.2278800000004</v>
      </c>
      <c r="I459" s="4">
        <f>LOOKUP($A459,Sheet1!Q:Q,Sheet1!R:R)</f>
        <v>1640.89</v>
      </c>
      <c r="J459" s="4">
        <f>LOOKUP($A459,Sheet1!S:S,Sheet1!T:T)</f>
        <v>8.9539799999999996</v>
      </c>
      <c r="K459" s="4">
        <f>LOOKUP($A459,Sheet1!U:U,Sheet1!V:V)</f>
        <v>13974.2066</v>
      </c>
      <c r="L459" s="4">
        <f>LOOKUP($A459,Sheet1!Y:Y,Sheet1!Z:Z)</f>
        <v>151.25</v>
      </c>
      <c r="M459" s="4">
        <f>LOOKUP($A459,Sheet1!AA:AA,Sheet1!AB:AB)</f>
        <v>683.34</v>
      </c>
    </row>
    <row r="460" spans="1:13" x14ac:dyDescent="0.2">
      <c r="A460" s="2">
        <v>39416</v>
      </c>
      <c r="B460" s="4">
        <f>LOOKUP($A460,Sheet1!A:A,Sheet1!B:B)</f>
        <v>5.2362500000000001</v>
      </c>
      <c r="C460" s="4">
        <f>LOOKUP($A460,Sheet1!C:C,Sheet1!D:D)</f>
        <v>4.49</v>
      </c>
      <c r="D460" s="4">
        <f>LOOKUP($A460,Sheet1!G:G,Sheet1!H:H)</f>
        <v>3.9379</v>
      </c>
      <c r="E460" s="4">
        <f>LOOKUP($A460,Sheet1!I:I,Sheet1!J:J)</f>
        <v>897.92</v>
      </c>
      <c r="F460" s="4">
        <f>LOOKUP($A460,Sheet1!K:K,Sheet1!L:L)</f>
        <v>1610.94</v>
      </c>
      <c r="G460" s="4">
        <f>LOOKUP($A460,Sheet1!M:M,Sheet1!N:N)</f>
        <v>1481.14</v>
      </c>
      <c r="H460" s="4">
        <f>LOOKUP($A460,Sheet1!O:O,Sheet1!P:P)</f>
        <v>6352.3838599999999</v>
      </c>
      <c r="I460" s="4">
        <f>LOOKUP($A460,Sheet1!Q:Q,Sheet1!R:R)</f>
        <v>1558.8</v>
      </c>
      <c r="J460" s="4">
        <f>LOOKUP($A460,Sheet1!S:S,Sheet1!T:T)</f>
        <v>8.7855000000000008</v>
      </c>
      <c r="K460" s="4">
        <f>LOOKUP($A460,Sheet1!U:U,Sheet1!V:V)</f>
        <v>13239.371499999999</v>
      </c>
      <c r="L460" s="4">
        <f>LOOKUP($A460,Sheet1!Y:Y,Sheet1!Z:Z)</f>
        <v>143.62</v>
      </c>
      <c r="M460" s="4">
        <f>LOOKUP($A460,Sheet1!AA:AA,Sheet1!AB:AB)</f>
        <v>624.35</v>
      </c>
    </row>
    <row r="461" spans="1:13" x14ac:dyDescent="0.2">
      <c r="A461" s="2">
        <v>39447</v>
      </c>
      <c r="B461" s="4">
        <f>LOOKUP($A461,Sheet1!A:A,Sheet1!B:B)</f>
        <v>4.5999999999999996</v>
      </c>
      <c r="C461" s="4">
        <f>LOOKUP($A461,Sheet1!C:C,Sheet1!D:D)</f>
        <v>4.24</v>
      </c>
      <c r="D461" s="4">
        <f>LOOKUP($A461,Sheet1!G:G,Sheet1!H:H)</f>
        <v>4.0232000000000001</v>
      </c>
      <c r="E461" s="4">
        <f>LOOKUP($A461,Sheet1!I:I,Sheet1!J:J)</f>
        <v>900.54</v>
      </c>
      <c r="F461" s="4">
        <f>LOOKUP($A461,Sheet1!K:K,Sheet1!L:L)</f>
        <v>1588.8</v>
      </c>
      <c r="G461" s="4">
        <f>LOOKUP($A461,Sheet1!M:M,Sheet1!N:N)</f>
        <v>1468.36</v>
      </c>
      <c r="H461" s="4">
        <f>LOOKUP($A461,Sheet1!O:O,Sheet1!P:P)</f>
        <v>6143.3868000000002</v>
      </c>
      <c r="I461" s="4">
        <f>LOOKUP($A461,Sheet1!Q:Q,Sheet1!R:R)</f>
        <v>1551.27</v>
      </c>
      <c r="J461" s="4">
        <f>LOOKUP($A461,Sheet1!S:S,Sheet1!T:T)</f>
        <v>8.4232300000000002</v>
      </c>
      <c r="K461" s="4">
        <f>LOOKUP($A461,Sheet1!U:U,Sheet1!V:V)</f>
        <v>12802.095439999999</v>
      </c>
      <c r="L461" s="4">
        <f>LOOKUP($A461,Sheet1!Y:Y,Sheet1!Z:Z)</f>
        <v>140.24</v>
      </c>
      <c r="M461" s="4">
        <f>LOOKUP($A461,Sheet1!AA:AA,Sheet1!AB:AB)</f>
        <v>621.55999999999995</v>
      </c>
    </row>
    <row r="462" spans="1:13" x14ac:dyDescent="0.2">
      <c r="A462" s="2">
        <v>39478</v>
      </c>
      <c r="B462" s="4">
        <f>LOOKUP($A462,Sheet1!A:A,Sheet1!B:B)</f>
        <v>3.1437499999999998</v>
      </c>
      <c r="C462" s="4">
        <f>LOOKUP($A462,Sheet1!C:C,Sheet1!D:D)</f>
        <v>3.94</v>
      </c>
      <c r="D462" s="4">
        <f>LOOKUP($A462,Sheet1!G:G,Sheet1!H:H)</f>
        <v>3.5930999999999997</v>
      </c>
      <c r="E462" s="4">
        <f>LOOKUP($A462,Sheet1!I:I,Sheet1!J:J)</f>
        <v>888.52</v>
      </c>
      <c r="F462" s="4">
        <f>LOOKUP($A462,Sheet1!K:K,Sheet1!L:L)</f>
        <v>1466.35</v>
      </c>
      <c r="G462" s="4">
        <f>LOOKUP($A462,Sheet1!M:M,Sheet1!N:N)</f>
        <v>1378.55</v>
      </c>
      <c r="H462" s="4">
        <f>LOOKUP($A462,Sheet1!O:O,Sheet1!P:P)</f>
        <v>5757.9940699999997</v>
      </c>
      <c r="I462" s="4">
        <f>LOOKUP($A462,Sheet1!Q:Q,Sheet1!R:R)</f>
        <v>1454.93</v>
      </c>
      <c r="J462" s="4">
        <f>LOOKUP($A462,Sheet1!S:S,Sheet1!T:T)</f>
        <v>8.0345899999999997</v>
      </c>
      <c r="K462" s="4">
        <f>LOOKUP($A462,Sheet1!U:U,Sheet1!V:V)</f>
        <v>11693.745849999999</v>
      </c>
      <c r="L462" s="4">
        <f>LOOKUP($A462,Sheet1!Y:Y,Sheet1!Z:Z)</f>
        <v>127.59</v>
      </c>
      <c r="M462" s="4">
        <f>LOOKUP($A462,Sheet1!AA:AA,Sheet1!AB:AB)</f>
        <v>534.80999999999995</v>
      </c>
    </row>
    <row r="463" spans="1:13" x14ac:dyDescent="0.2">
      <c r="A463" s="2">
        <v>39507</v>
      </c>
      <c r="B463" s="4">
        <f>LOOKUP($A463,Sheet1!A:A,Sheet1!B:B)</f>
        <v>3.11063</v>
      </c>
      <c r="C463" s="4">
        <f>LOOKUP($A463,Sheet1!C:C,Sheet1!D:D)</f>
        <v>2.98</v>
      </c>
      <c r="D463" s="4">
        <f>LOOKUP($A463,Sheet1!G:G,Sheet1!H:H)</f>
        <v>3.5091999999999999</v>
      </c>
      <c r="E463" s="4">
        <f>LOOKUP($A463,Sheet1!I:I,Sheet1!J:J)</f>
        <v>876.4</v>
      </c>
      <c r="F463" s="4">
        <f>LOOKUP($A463,Sheet1!K:K,Sheet1!L:L)</f>
        <v>1455.56</v>
      </c>
      <c r="G463" s="4">
        <f>LOOKUP($A463,Sheet1!M:M,Sheet1!N:N)</f>
        <v>1330.63</v>
      </c>
      <c r="H463" s="4">
        <f>LOOKUP($A463,Sheet1!O:O,Sheet1!P:P)</f>
        <v>5928.8654999999999</v>
      </c>
      <c r="I463" s="4">
        <f>LOOKUP($A463,Sheet1!Q:Q,Sheet1!R:R)</f>
        <v>1417.43</v>
      </c>
      <c r="J463" s="4">
        <f>LOOKUP($A463,Sheet1!S:S,Sheet1!T:T)</f>
        <v>8.0883400000000005</v>
      </c>
      <c r="K463" s="4">
        <f>LOOKUP($A463,Sheet1!U:U,Sheet1!V:V)</f>
        <v>11682.100399999999</v>
      </c>
      <c r="L463" s="4">
        <f>LOOKUP($A463,Sheet1!Y:Y,Sheet1!Z:Z)</f>
        <v>131.30000000000001</v>
      </c>
      <c r="M463" s="4">
        <f>LOOKUP($A463,Sheet1!AA:AA,Sheet1!AB:AB)</f>
        <v>565.09</v>
      </c>
    </row>
    <row r="464" spans="1:13" x14ac:dyDescent="0.2">
      <c r="A464" s="2">
        <v>39538</v>
      </c>
      <c r="B464" s="4">
        <f>LOOKUP($A464,Sheet1!A:A,Sheet1!B:B)</f>
        <v>2.7031299999999998</v>
      </c>
      <c r="C464" s="4">
        <f>LOOKUP($A464,Sheet1!C:C,Sheet1!D:D)</f>
        <v>2.61</v>
      </c>
      <c r="D464" s="4">
        <f>LOOKUP($A464,Sheet1!G:G,Sheet1!H:H)</f>
        <v>3.4096000000000002</v>
      </c>
      <c r="E464" s="4">
        <f>LOOKUP($A464,Sheet1!I:I,Sheet1!J:J)</f>
        <v>873.38</v>
      </c>
      <c r="F464" s="4">
        <f>LOOKUP($A464,Sheet1!K:K,Sheet1!L:L)</f>
        <v>1437.4</v>
      </c>
      <c r="G464" s="4">
        <f>LOOKUP($A464,Sheet1!M:M,Sheet1!N:N)</f>
        <v>1322.7</v>
      </c>
      <c r="H464" s="4">
        <f>LOOKUP($A464,Sheet1!O:O,Sheet1!P:P)</f>
        <v>6008.3352299999997</v>
      </c>
      <c r="I464" s="4">
        <f>LOOKUP($A464,Sheet1!Q:Q,Sheet1!R:R)</f>
        <v>1403.45</v>
      </c>
      <c r="J464" s="4">
        <f>LOOKUP($A464,Sheet1!S:S,Sheet1!T:T)</f>
        <v>7.6768000000000001</v>
      </c>
      <c r="K464" s="4">
        <f>LOOKUP($A464,Sheet1!U:U,Sheet1!V:V)</f>
        <v>11327.79205</v>
      </c>
      <c r="L464" s="4">
        <f>LOOKUP($A464,Sheet1!Y:Y,Sheet1!Z:Z)</f>
        <v>124.08</v>
      </c>
      <c r="M464" s="4">
        <f>LOOKUP($A464,Sheet1!AA:AA,Sheet1!AB:AB)</f>
        <v>529.94000000000005</v>
      </c>
    </row>
    <row r="465" spans="1:13" x14ac:dyDescent="0.2">
      <c r="A465" s="2">
        <v>39568</v>
      </c>
      <c r="B465" s="4">
        <f>LOOKUP($A465,Sheet1!A:A,Sheet1!B:B)</f>
        <v>2.8025000000000002</v>
      </c>
      <c r="C465" s="4">
        <f>LOOKUP($A465,Sheet1!C:C,Sheet1!D:D)</f>
        <v>2.2800000000000002</v>
      </c>
      <c r="D465" s="4">
        <f>LOOKUP($A465,Sheet1!G:G,Sheet1!H:H)</f>
        <v>3.7279</v>
      </c>
      <c r="E465" s="4">
        <f>LOOKUP($A465,Sheet1!I:I,Sheet1!J:J)</f>
        <v>911.02</v>
      </c>
      <c r="F465" s="4">
        <f>LOOKUP($A465,Sheet1!K:K,Sheet1!L:L)</f>
        <v>1508.99</v>
      </c>
      <c r="G465" s="4">
        <f>LOOKUP($A465,Sheet1!M:M,Sheet1!N:N)</f>
        <v>1385.59</v>
      </c>
      <c r="H465" s="4">
        <f>LOOKUP($A465,Sheet1!O:O,Sheet1!P:P)</f>
        <v>6050.8316599999998</v>
      </c>
      <c r="I465" s="4">
        <f>LOOKUP($A465,Sheet1!Q:Q,Sheet1!R:R)</f>
        <v>1473.75</v>
      </c>
      <c r="J465" s="4">
        <f>LOOKUP($A465,Sheet1!S:S,Sheet1!T:T)</f>
        <v>8.2711699999999997</v>
      </c>
      <c r="K465" s="4">
        <f>LOOKUP($A465,Sheet1!U:U,Sheet1!V:V)</f>
        <v>12072.941699999999</v>
      </c>
      <c r="L465" s="4">
        <f>LOOKUP($A465,Sheet1!Y:Y,Sheet1!Z:Z)</f>
        <v>133.44999999999999</v>
      </c>
      <c r="M465" s="4">
        <f>LOOKUP($A465,Sheet1!AA:AA,Sheet1!AB:AB)</f>
        <v>571.85</v>
      </c>
    </row>
    <row r="466" spans="1:13" x14ac:dyDescent="0.2">
      <c r="A466" s="2">
        <v>39599</v>
      </c>
      <c r="B466" s="4">
        <f>LOOKUP($A466,Sheet1!A:A,Sheet1!B:B)</f>
        <v>2.4575</v>
      </c>
      <c r="C466" s="4">
        <f>LOOKUP($A466,Sheet1!C:C,Sheet1!D:D)</f>
        <v>1.98</v>
      </c>
      <c r="D466" s="4">
        <f>LOOKUP($A466,Sheet1!G:G,Sheet1!H:H)</f>
        <v>4.0594999999999999</v>
      </c>
      <c r="E466" s="4">
        <f>LOOKUP($A466,Sheet1!I:I,Sheet1!J:J)</f>
        <v>914.31</v>
      </c>
      <c r="F466" s="4">
        <f>LOOKUP($A466,Sheet1!K:K,Sheet1!L:L)</f>
        <v>1525.73</v>
      </c>
      <c r="G466" s="4">
        <f>LOOKUP($A466,Sheet1!M:M,Sheet1!N:N)</f>
        <v>1400.38</v>
      </c>
      <c r="H466" s="4">
        <f>LOOKUP($A466,Sheet1!O:O,Sheet1!P:P)</f>
        <v>6065.4664400000001</v>
      </c>
      <c r="I466" s="4">
        <f>LOOKUP($A466,Sheet1!Q:Q,Sheet1!R:R)</f>
        <v>1501.75</v>
      </c>
      <c r="J466" s="4">
        <f>LOOKUP($A466,Sheet1!S:S,Sheet1!T:T)</f>
        <v>8.4703300000000006</v>
      </c>
      <c r="K466" s="4">
        <f>LOOKUP($A466,Sheet1!U:U,Sheet1!V:V)</f>
        <v>11972.612300000001</v>
      </c>
      <c r="L466" s="4">
        <f>LOOKUP($A466,Sheet1!Y:Y,Sheet1!Z:Z)</f>
        <v>132.99</v>
      </c>
      <c r="M466" s="4">
        <f>LOOKUP($A466,Sheet1!AA:AA,Sheet1!AB:AB)</f>
        <v>550.89</v>
      </c>
    </row>
    <row r="467" spans="1:13" x14ac:dyDescent="0.2">
      <c r="A467" s="2">
        <v>39629</v>
      </c>
      <c r="B467" s="4">
        <f>LOOKUP($A467,Sheet1!A:A,Sheet1!B:B)</f>
        <v>2.4624999999999999</v>
      </c>
      <c r="C467" s="4">
        <f>LOOKUP($A467,Sheet1!C:C,Sheet1!D:D)</f>
        <v>2</v>
      </c>
      <c r="D467" s="4">
        <f>LOOKUP($A467,Sheet1!G:G,Sheet1!H:H)</f>
        <v>3.9689999999999999</v>
      </c>
      <c r="E467" s="4">
        <f>LOOKUP($A467,Sheet1!I:I,Sheet1!J:J)</f>
        <v>888.75</v>
      </c>
      <c r="F467" s="4">
        <f>LOOKUP($A467,Sheet1!K:K,Sheet1!L:L)</f>
        <v>1402.13</v>
      </c>
      <c r="G467" s="4">
        <f>LOOKUP($A467,Sheet1!M:M,Sheet1!N:N)</f>
        <v>1280</v>
      </c>
      <c r="H467" s="4">
        <f>LOOKUP($A467,Sheet1!O:O,Sheet1!P:P)</f>
        <v>5735.6450400000003</v>
      </c>
      <c r="I467" s="4">
        <f>LOOKUP($A467,Sheet1!Q:Q,Sheet1!R:R)</f>
        <v>1383.01</v>
      </c>
      <c r="J467" s="4">
        <f>LOOKUP($A467,Sheet1!S:S,Sheet1!T:T)</f>
        <v>7.8710300000000002</v>
      </c>
      <c r="K467" s="4">
        <f>LOOKUP($A467,Sheet1!U:U,Sheet1!V:V)</f>
        <v>11200.04153</v>
      </c>
      <c r="L467" s="4">
        <f>LOOKUP($A467,Sheet1!Y:Y,Sheet1!Z:Z)</f>
        <v>120.73</v>
      </c>
      <c r="M467" s="4">
        <f>LOOKUP($A467,Sheet1!AA:AA,Sheet1!AB:AB)</f>
        <v>484.36</v>
      </c>
    </row>
    <row r="468" spans="1:13" x14ac:dyDescent="0.2">
      <c r="A468" s="2">
        <v>39660</v>
      </c>
      <c r="B468" s="4">
        <f>LOOKUP($A468,Sheet1!A:A,Sheet1!B:B)</f>
        <v>2.4612500000000002</v>
      </c>
      <c r="C468" s="4">
        <f>LOOKUP($A468,Sheet1!C:C,Sheet1!D:D)</f>
        <v>2.0099999999999998</v>
      </c>
      <c r="D468" s="4">
        <f>LOOKUP($A468,Sheet1!G:G,Sheet1!H:H)</f>
        <v>3.9462000000000002</v>
      </c>
      <c r="E468" s="4">
        <f>LOOKUP($A468,Sheet1!I:I,Sheet1!J:J)</f>
        <v>876.91</v>
      </c>
      <c r="F468" s="4">
        <f>LOOKUP($A468,Sheet1!K:K,Sheet1!L:L)</f>
        <v>1366.7</v>
      </c>
      <c r="G468" s="4">
        <f>LOOKUP($A468,Sheet1!M:M,Sheet1!N:N)</f>
        <v>1267.3800000000001</v>
      </c>
      <c r="H468" s="4">
        <f>LOOKUP($A468,Sheet1!O:O,Sheet1!P:P)</f>
        <v>5690.2117699999999</v>
      </c>
      <c r="I468" s="4">
        <f>LOOKUP($A468,Sheet1!Q:Q,Sheet1!R:R)</f>
        <v>1357.68</v>
      </c>
      <c r="J468" s="4">
        <f>LOOKUP($A468,Sheet1!S:S,Sheet1!T:T)</f>
        <v>7.6232199999999999</v>
      </c>
      <c r="K468" s="4">
        <f>LOOKUP($A468,Sheet1!U:U,Sheet1!V:V)</f>
        <v>10724.22085</v>
      </c>
      <c r="L468" s="4">
        <f>LOOKUP($A468,Sheet1!Y:Y,Sheet1!Z:Z)</f>
        <v>117.64</v>
      </c>
      <c r="M468" s="4">
        <f>LOOKUP($A468,Sheet1!AA:AA,Sheet1!AB:AB)</f>
        <v>477.32</v>
      </c>
    </row>
    <row r="469" spans="1:13" x14ac:dyDescent="0.2">
      <c r="A469" s="2">
        <v>39691</v>
      </c>
      <c r="B469" s="4">
        <f>LOOKUP($A469,Sheet1!A:A,Sheet1!B:B)</f>
        <v>2.48563</v>
      </c>
      <c r="C469" s="4">
        <f>LOOKUP($A469,Sheet1!C:C,Sheet1!D:D)</f>
        <v>2</v>
      </c>
      <c r="D469" s="4">
        <f>LOOKUP($A469,Sheet1!G:G,Sheet1!H:H)</f>
        <v>3.8115999999999999</v>
      </c>
      <c r="E469" s="4">
        <f>LOOKUP($A469,Sheet1!I:I,Sheet1!J:J)</f>
        <v>879.98</v>
      </c>
      <c r="F469" s="4">
        <f>LOOKUP($A469,Sheet1!K:K,Sheet1!L:L)</f>
        <v>1344.86</v>
      </c>
      <c r="G469" s="4">
        <f>LOOKUP($A469,Sheet1!M:M,Sheet1!N:N)</f>
        <v>1282.83</v>
      </c>
      <c r="H469" s="4">
        <f>LOOKUP($A469,Sheet1!O:O,Sheet1!P:P)</f>
        <v>5492.2350100000003</v>
      </c>
      <c r="I469" s="4">
        <f>LOOKUP($A469,Sheet1!Q:Q,Sheet1!R:R)</f>
        <v>1369.38</v>
      </c>
      <c r="J469" s="4">
        <f>LOOKUP($A469,Sheet1!S:S,Sheet1!T:T)</f>
        <v>7.2943899999999999</v>
      </c>
      <c r="K469" s="4">
        <f>LOOKUP($A469,Sheet1!U:U,Sheet1!V:V)</f>
        <v>10243.39336</v>
      </c>
      <c r="L469" s="4">
        <f>LOOKUP($A469,Sheet1!Y:Y,Sheet1!Z:Z)</f>
        <v>111.28</v>
      </c>
      <c r="M469" s="4">
        <f>LOOKUP($A469,Sheet1!AA:AA,Sheet1!AB:AB)</f>
        <v>442.97</v>
      </c>
    </row>
    <row r="470" spans="1:13" x14ac:dyDescent="0.2">
      <c r="A470" s="2">
        <v>39721</v>
      </c>
      <c r="B470" s="4">
        <f>LOOKUP($A470,Sheet1!A:A,Sheet1!B:B)</f>
        <v>3.92625</v>
      </c>
      <c r="C470" s="4">
        <f>LOOKUP($A470,Sheet1!C:C,Sheet1!D:D)</f>
        <v>1.81</v>
      </c>
      <c r="D470" s="4">
        <f>LOOKUP($A470,Sheet1!G:G,Sheet1!H:H)</f>
        <v>3.8233999999999999</v>
      </c>
      <c r="E470" s="4">
        <f>LOOKUP($A470,Sheet1!I:I,Sheet1!J:J)</f>
        <v>809.78</v>
      </c>
      <c r="F470" s="4">
        <f>LOOKUP($A470,Sheet1!K:K,Sheet1!L:L)</f>
        <v>1182.44</v>
      </c>
      <c r="G470" s="4">
        <f>LOOKUP($A470,Sheet1!M:M,Sheet1!N:N)</f>
        <v>1166.3599999999999</v>
      </c>
      <c r="H470" s="4">
        <f>LOOKUP($A470,Sheet1!O:O,Sheet1!P:P)</f>
        <v>4958.9395500000001</v>
      </c>
      <c r="I470" s="4">
        <f>LOOKUP($A470,Sheet1!Q:Q,Sheet1!R:R)</f>
        <v>1234.01</v>
      </c>
      <c r="J470" s="4">
        <f>LOOKUP($A470,Sheet1!S:S,Sheet1!T:T)</f>
        <v>6.4397700000000002</v>
      </c>
      <c r="K470" s="4">
        <f>LOOKUP($A470,Sheet1!U:U,Sheet1!V:V)</f>
        <v>8726.8515900000002</v>
      </c>
      <c r="L470" s="4">
        <f>LOOKUP($A470,Sheet1!Y:Y,Sheet1!Z:Z)</f>
        <v>95.68</v>
      </c>
      <c r="M470" s="4">
        <f>LOOKUP($A470,Sheet1!AA:AA,Sheet1!AB:AB)</f>
        <v>368.58</v>
      </c>
    </row>
    <row r="471" spans="1:13" x14ac:dyDescent="0.2">
      <c r="A471" s="2">
        <v>39752</v>
      </c>
      <c r="B471" s="4">
        <f>LOOKUP($A471,Sheet1!A:A,Sheet1!B:B)</f>
        <v>2.5812499999999998</v>
      </c>
      <c r="C471" s="4">
        <f>LOOKUP($A471,Sheet1!C:C,Sheet1!D:D)</f>
        <v>0.97</v>
      </c>
      <c r="D471" s="4">
        <f>LOOKUP($A471,Sheet1!G:G,Sheet1!H:H)</f>
        <v>3.9529999999999998</v>
      </c>
      <c r="E471" s="4">
        <f>LOOKUP($A471,Sheet1!I:I,Sheet1!J:J)</f>
        <v>680.97</v>
      </c>
      <c r="F471" s="4">
        <f>LOOKUP($A471,Sheet1!K:K,Sheet1!L:L)</f>
        <v>957.25</v>
      </c>
      <c r="G471" s="4">
        <f>LOOKUP($A471,Sheet1!M:M,Sheet1!N:N)</f>
        <v>968.75</v>
      </c>
      <c r="H471" s="4">
        <f>LOOKUP($A471,Sheet1!O:O,Sheet1!P:P)</f>
        <v>4344.8885499999997</v>
      </c>
      <c r="I471" s="4">
        <f>LOOKUP($A471,Sheet1!Q:Q,Sheet1!R:R)</f>
        <v>1012.26</v>
      </c>
      <c r="J471" s="4">
        <f>LOOKUP($A471,Sheet1!S:S,Sheet1!T:T)</f>
        <v>5.4937899999999997</v>
      </c>
      <c r="K471" s="4">
        <f>LOOKUP($A471,Sheet1!U:U,Sheet1!V:V)</f>
        <v>7069.4038499999997</v>
      </c>
      <c r="L471" s="4">
        <f>LOOKUP($A471,Sheet1!Y:Y,Sheet1!Z:Z)</f>
        <v>77.760000000000005</v>
      </c>
      <c r="M471" s="4">
        <f>LOOKUP($A471,Sheet1!AA:AA,Sheet1!AB:AB)</f>
        <v>279.48</v>
      </c>
    </row>
    <row r="472" spans="1:13" x14ac:dyDescent="0.2">
      <c r="A472" s="2">
        <v>39782</v>
      </c>
      <c r="B472" s="4">
        <f>LOOKUP($A472,Sheet1!A:A,Sheet1!B:B)</f>
        <v>1.9012500000000001</v>
      </c>
      <c r="C472" s="4">
        <f>LOOKUP($A472,Sheet1!C:C,Sheet1!D:D)</f>
        <v>0.39</v>
      </c>
      <c r="D472" s="4">
        <f>LOOKUP($A472,Sheet1!G:G,Sheet1!H:H)</f>
        <v>2.92</v>
      </c>
      <c r="E472" s="4">
        <f>LOOKUP($A472,Sheet1!I:I,Sheet1!J:J)</f>
        <v>617.54999999999995</v>
      </c>
      <c r="F472" s="4">
        <f>LOOKUP($A472,Sheet1!K:K,Sheet1!L:L)</f>
        <v>892.93</v>
      </c>
      <c r="G472" s="4">
        <f>LOOKUP($A472,Sheet1!M:M,Sheet1!N:N)</f>
        <v>896.24</v>
      </c>
      <c r="H472" s="4">
        <f>LOOKUP($A472,Sheet1!O:O,Sheet1!P:P)</f>
        <v>3937.3116199999999</v>
      </c>
      <c r="I472" s="4">
        <f>LOOKUP($A472,Sheet1!Q:Q,Sheet1!R:R)</f>
        <v>935.9</v>
      </c>
      <c r="J472" s="4">
        <f>LOOKUP($A472,Sheet1!S:S,Sheet1!T:T)</f>
        <v>5.4028499999999999</v>
      </c>
      <c r="K472" s="4">
        <f>LOOKUP($A472,Sheet1!U:U,Sheet1!V:V)</f>
        <v>6594.9590200000002</v>
      </c>
      <c r="L472" s="4">
        <f>LOOKUP($A472,Sheet1!Y:Y,Sheet1!Z:Z)</f>
        <v>75.319999999999993</v>
      </c>
      <c r="M472" s="4">
        <f>LOOKUP($A472,Sheet1!AA:AA,Sheet1!AB:AB)</f>
        <v>262.41000000000003</v>
      </c>
    </row>
    <row r="473" spans="1:13" x14ac:dyDescent="0.2">
      <c r="A473" s="2">
        <v>39813</v>
      </c>
      <c r="B473" s="4">
        <f>LOOKUP($A473,Sheet1!A:A,Sheet1!B:B)</f>
        <v>0.43625000000000003</v>
      </c>
      <c r="C473" s="4">
        <f>LOOKUP($A473,Sheet1!C:C,Sheet1!D:D)</f>
        <v>0.16</v>
      </c>
      <c r="D473" s="4">
        <f>LOOKUP($A473,Sheet1!G:G,Sheet1!H:H)</f>
        <v>2.2122999999999999</v>
      </c>
      <c r="E473" s="4">
        <f>LOOKUP($A473,Sheet1!I:I,Sheet1!J:J)</f>
        <v>665</v>
      </c>
      <c r="F473" s="4">
        <f>LOOKUP($A473,Sheet1!K:K,Sheet1!L:L)</f>
        <v>920.23</v>
      </c>
      <c r="G473" s="4">
        <f>LOOKUP($A473,Sheet1!M:M,Sheet1!N:N)</f>
        <v>903.25</v>
      </c>
      <c r="H473" s="4">
        <f>LOOKUP($A473,Sheet1!O:O,Sheet1!P:P)</f>
        <v>4322.8940199999997</v>
      </c>
      <c r="I473" s="4">
        <f>LOOKUP($A473,Sheet1!Q:Q,Sheet1!R:R)</f>
        <v>942.51</v>
      </c>
      <c r="J473" s="4">
        <f>LOOKUP($A473,Sheet1!S:S,Sheet1!T:T)</f>
        <v>5.8469699999999998</v>
      </c>
      <c r="K473" s="4">
        <f>LOOKUP($A473,Sheet1!U:U,Sheet1!V:V)</f>
        <v>6462.8026600000003</v>
      </c>
      <c r="L473" s="4">
        <f>LOOKUP($A473,Sheet1!Y:Y,Sheet1!Z:Z)</f>
        <v>81.87</v>
      </c>
      <c r="M473" s="4">
        <f>LOOKUP($A473,Sheet1!AA:AA,Sheet1!AB:AB)</f>
        <v>288.11</v>
      </c>
    </row>
    <row r="474" spans="1:13" x14ac:dyDescent="0.2">
      <c r="A474" s="2">
        <v>39844</v>
      </c>
      <c r="B474" s="4">
        <f>LOOKUP($A474,Sheet1!A:A,Sheet1!B:B)</f>
        <v>0.41937999999999998</v>
      </c>
      <c r="C474" s="4">
        <f>LOOKUP($A474,Sheet1!C:C,Sheet1!D:D)</f>
        <v>0.15</v>
      </c>
      <c r="D474" s="4">
        <f>LOOKUP($A474,Sheet1!G:G,Sheet1!H:H)</f>
        <v>2.8403</v>
      </c>
      <c r="E474" s="4">
        <f>LOOKUP($A474,Sheet1!I:I,Sheet1!J:J)</f>
        <v>704.86</v>
      </c>
      <c r="F474" s="4">
        <f>LOOKUP($A474,Sheet1!K:K,Sheet1!L:L)</f>
        <v>838.83</v>
      </c>
      <c r="G474" s="4">
        <f>LOOKUP($A474,Sheet1!M:M,Sheet1!N:N)</f>
        <v>825.88</v>
      </c>
      <c r="H474" s="4">
        <f>LOOKUP($A474,Sheet1!O:O,Sheet1!P:P)</f>
        <v>3768.92353</v>
      </c>
      <c r="I474" s="4">
        <f>LOOKUP($A474,Sheet1!Q:Q,Sheet1!R:R)</f>
        <v>867.57</v>
      </c>
      <c r="J474" s="4">
        <f>LOOKUP($A474,Sheet1!S:S,Sheet1!T:T)</f>
        <v>5.4505800000000004</v>
      </c>
      <c r="K474" s="4">
        <f>LOOKUP($A474,Sheet1!U:U,Sheet1!V:V)</f>
        <v>6001.20957</v>
      </c>
      <c r="L474" s="4">
        <f>LOOKUP($A474,Sheet1!Y:Y,Sheet1!Z:Z)</f>
        <v>76.67</v>
      </c>
      <c r="M474" s="4">
        <f>LOOKUP($A474,Sheet1!AA:AA,Sheet1!AB:AB)</f>
        <v>271.97000000000003</v>
      </c>
    </row>
    <row r="475" spans="1:13" x14ac:dyDescent="0.2">
      <c r="A475" s="2">
        <v>39872</v>
      </c>
      <c r="B475" s="4">
        <f>LOOKUP($A475,Sheet1!A:A,Sheet1!B:B)</f>
        <v>0.49625000000000002</v>
      </c>
      <c r="C475" s="4">
        <f>LOOKUP($A475,Sheet1!C:C,Sheet1!D:D)</f>
        <v>0.22</v>
      </c>
      <c r="D475" s="4">
        <f>LOOKUP($A475,Sheet1!G:G,Sheet1!H:H)</f>
        <v>3.0131000000000001</v>
      </c>
      <c r="E475" s="4">
        <f>LOOKUP($A475,Sheet1!I:I,Sheet1!J:J)</f>
        <v>682.99</v>
      </c>
      <c r="F475" s="4">
        <f>LOOKUP($A475,Sheet1!K:K,Sheet1!L:L)</f>
        <v>750.86</v>
      </c>
      <c r="G475" s="4">
        <f>LOOKUP($A475,Sheet1!M:M,Sheet1!N:N)</f>
        <v>735.09</v>
      </c>
      <c r="H475" s="4">
        <f>LOOKUP($A475,Sheet1!O:O,Sheet1!P:P)</f>
        <v>3372.7428100000002</v>
      </c>
      <c r="I475" s="4">
        <f>LOOKUP($A475,Sheet1!Q:Q,Sheet1!R:R)</f>
        <v>776.95</v>
      </c>
      <c r="J475" s="4">
        <f>LOOKUP($A475,Sheet1!S:S,Sheet1!T:T)</f>
        <v>4.7744200000000001</v>
      </c>
      <c r="K475" s="4">
        <f>LOOKUP($A475,Sheet1!U:U,Sheet1!V:V)</f>
        <v>5495.0302499999998</v>
      </c>
      <c r="L475" s="4">
        <f>LOOKUP($A475,Sheet1!Y:Y,Sheet1!Z:Z)</f>
        <v>68.87</v>
      </c>
      <c r="M475" s="4">
        <f>LOOKUP($A475,Sheet1!AA:AA,Sheet1!AB:AB)</f>
        <v>253.98</v>
      </c>
    </row>
    <row r="476" spans="1:13" x14ac:dyDescent="0.2">
      <c r="A476" s="2">
        <v>39903</v>
      </c>
      <c r="B476" s="4">
        <f>LOOKUP($A476,Sheet1!A:A,Sheet1!B:B)</f>
        <v>0.50063000000000002</v>
      </c>
      <c r="C476" s="4">
        <f>LOOKUP($A476,Sheet1!C:C,Sheet1!D:D)</f>
        <v>0.18</v>
      </c>
      <c r="D476" s="4">
        <f>LOOKUP($A476,Sheet1!G:G,Sheet1!H:H)</f>
        <v>2.6629</v>
      </c>
      <c r="E476" s="4">
        <f>LOOKUP($A476,Sheet1!I:I,Sheet1!J:J)</f>
        <v>704.77</v>
      </c>
      <c r="F476" s="4">
        <f>LOOKUP($A476,Sheet1!K:K,Sheet1!L:L)</f>
        <v>805.22</v>
      </c>
      <c r="G476" s="4">
        <f>LOOKUP($A476,Sheet1!M:M,Sheet1!N:N)</f>
        <v>797.87</v>
      </c>
      <c r="H476" s="4">
        <f>LOOKUP($A476,Sheet1!O:O,Sheet1!P:P)</f>
        <v>3618.7790599999998</v>
      </c>
      <c r="I476" s="4">
        <f>LOOKUP($A476,Sheet1!Q:Q,Sheet1!R:R)</f>
        <v>842.26</v>
      </c>
      <c r="J476" s="4">
        <f>LOOKUP($A476,Sheet1!S:S,Sheet1!T:T)</f>
        <v>4.8103300000000004</v>
      </c>
      <c r="K476" s="4">
        <f>LOOKUP($A476,Sheet1!U:U,Sheet1!V:V)</f>
        <v>5613.9874300000001</v>
      </c>
      <c r="L476" s="4">
        <f>LOOKUP($A476,Sheet1!Y:Y,Sheet1!Z:Z)</f>
        <v>73.17</v>
      </c>
      <c r="M476" s="4">
        <f>LOOKUP($A476,Sheet1!AA:AA,Sheet1!AB:AB)</f>
        <v>288.73</v>
      </c>
    </row>
    <row r="477" spans="1:13" x14ac:dyDescent="0.2">
      <c r="A477" s="2">
        <v>39933</v>
      </c>
      <c r="B477" s="4">
        <f>LOOKUP($A477,Sheet1!A:A,Sheet1!B:B)</f>
        <v>0.41125</v>
      </c>
      <c r="C477" s="4">
        <f>LOOKUP($A477,Sheet1!C:C,Sheet1!D:D)</f>
        <v>0.15</v>
      </c>
      <c r="D477" s="4">
        <f>LOOKUP($A477,Sheet1!G:G,Sheet1!H:H)</f>
        <v>3.1187</v>
      </c>
      <c r="E477" s="4">
        <f>LOOKUP($A477,Sheet1!I:I,Sheet1!J:J)</f>
        <v>790.08</v>
      </c>
      <c r="F477" s="4">
        <f>LOOKUP($A477,Sheet1!K:K,Sheet1!L:L)</f>
        <v>893.02</v>
      </c>
      <c r="G477" s="4">
        <f>LOOKUP($A477,Sheet1!M:M,Sheet1!N:N)</f>
        <v>872.81</v>
      </c>
      <c r="H477" s="4">
        <f>LOOKUP($A477,Sheet1!O:O,Sheet1!P:P)</f>
        <v>3926.4327800000001</v>
      </c>
      <c r="I477" s="4">
        <f>LOOKUP($A477,Sheet1!Q:Q,Sheet1!R:R)</f>
        <v>924.46</v>
      </c>
      <c r="J477" s="4">
        <f>LOOKUP($A477,Sheet1!S:S,Sheet1!T:T)</f>
        <v>5.2774099999999997</v>
      </c>
      <c r="K477" s="4">
        <f>LOOKUP($A477,Sheet1!U:U,Sheet1!V:V)</f>
        <v>6269.6571000000004</v>
      </c>
      <c r="L477" s="4">
        <f>LOOKUP($A477,Sheet1!Y:Y,Sheet1!Z:Z)</f>
        <v>82.38</v>
      </c>
      <c r="M477" s="4">
        <f>LOOKUP($A477,Sheet1!AA:AA,Sheet1!AB:AB)</f>
        <v>336.37</v>
      </c>
    </row>
    <row r="478" spans="1:13" x14ac:dyDescent="0.2">
      <c r="A478" s="2">
        <v>39964</v>
      </c>
      <c r="B478" s="4">
        <f>LOOKUP($A478,Sheet1!A:A,Sheet1!B:B)</f>
        <v>0.31624999999999998</v>
      </c>
      <c r="C478" s="4">
        <f>LOOKUP($A478,Sheet1!C:C,Sheet1!D:D)</f>
        <v>0.18</v>
      </c>
      <c r="D478" s="4">
        <f>LOOKUP($A478,Sheet1!G:G,Sheet1!H:H)</f>
        <v>3.4594</v>
      </c>
      <c r="E478" s="4">
        <f>LOOKUP($A478,Sheet1!I:I,Sheet1!J:J)</f>
        <v>843.24</v>
      </c>
      <c r="F478" s="4">
        <f>LOOKUP($A478,Sheet1!K:K,Sheet1!L:L)</f>
        <v>970</v>
      </c>
      <c r="G478" s="4">
        <f>LOOKUP($A478,Sheet1!M:M,Sheet1!N:N)</f>
        <v>919.14</v>
      </c>
      <c r="H478" s="4">
        <f>LOOKUP($A478,Sheet1!O:O,Sheet1!P:P)</f>
        <v>4317.6725200000001</v>
      </c>
      <c r="I478" s="4">
        <f>LOOKUP($A478,Sheet1!Q:Q,Sheet1!R:R)</f>
        <v>984.68</v>
      </c>
      <c r="J478" s="4">
        <f>LOOKUP($A478,Sheet1!S:S,Sheet1!T:T)</f>
        <v>5.8397399999999999</v>
      </c>
      <c r="K478" s="4">
        <f>LOOKUP($A478,Sheet1!U:U,Sheet1!V:V)</f>
        <v>7136.7401799999998</v>
      </c>
      <c r="L478" s="4">
        <f>LOOKUP($A478,Sheet1!Y:Y,Sheet1!Z:Z)</f>
        <v>92.77</v>
      </c>
      <c r="M478" s="4">
        <f>LOOKUP($A478,Sheet1!AA:AA,Sheet1!AB:AB)</f>
        <v>388.74</v>
      </c>
    </row>
    <row r="479" spans="1:13" x14ac:dyDescent="0.2">
      <c r="A479" s="2">
        <v>39994</v>
      </c>
      <c r="B479" s="4">
        <f>LOOKUP($A479,Sheet1!A:A,Sheet1!B:B)</f>
        <v>0.30875000000000002</v>
      </c>
      <c r="C479" s="4">
        <f>LOOKUP($A479,Sheet1!C:C,Sheet1!D:D)</f>
        <v>0.21</v>
      </c>
      <c r="D479" s="4">
        <f>LOOKUP($A479,Sheet1!G:G,Sheet1!H:H)</f>
        <v>3.5326</v>
      </c>
      <c r="E479" s="4">
        <f>LOOKUP($A479,Sheet1!I:I,Sheet1!J:J)</f>
        <v>867.39</v>
      </c>
      <c r="F479" s="4">
        <f>LOOKUP($A479,Sheet1!K:K,Sheet1!L:L)</f>
        <v>964.05</v>
      </c>
      <c r="G479" s="4">
        <f>LOOKUP($A479,Sheet1!M:M,Sheet1!N:N)</f>
        <v>919.32</v>
      </c>
      <c r="H479" s="4">
        <f>LOOKUP($A479,Sheet1!O:O,Sheet1!P:P)</f>
        <v>4297.3641799999996</v>
      </c>
      <c r="I479" s="4">
        <f>LOOKUP($A479,Sheet1!Q:Q,Sheet1!R:R)</f>
        <v>979.97</v>
      </c>
      <c r="J479" s="4">
        <f>LOOKUP($A479,Sheet1!S:S,Sheet1!T:T)</f>
        <v>5.9589100000000004</v>
      </c>
      <c r="K479" s="4">
        <f>LOOKUP($A479,Sheet1!U:U,Sheet1!V:V)</f>
        <v>6995.8992799999996</v>
      </c>
      <c r="L479" s="4">
        <f>LOOKUP($A479,Sheet1!Y:Y,Sheet1!Z:Z)</f>
        <v>93.32</v>
      </c>
      <c r="M479" s="4">
        <f>LOOKUP($A479,Sheet1!AA:AA,Sheet1!AB:AB)</f>
        <v>386.04</v>
      </c>
    </row>
    <row r="480" spans="1:13" x14ac:dyDescent="0.2">
      <c r="A480" s="2">
        <v>40025</v>
      </c>
      <c r="B480" s="4">
        <f>LOOKUP($A480,Sheet1!A:A,Sheet1!B:B)</f>
        <v>0.27938000000000002</v>
      </c>
      <c r="C480" s="4">
        <f>LOOKUP($A480,Sheet1!C:C,Sheet1!D:D)</f>
        <v>0.16</v>
      </c>
      <c r="D480" s="4">
        <f>LOOKUP($A480,Sheet1!G:G,Sheet1!H:H)</f>
        <v>3.4796</v>
      </c>
      <c r="E480" s="4">
        <f>LOOKUP($A480,Sheet1!I:I,Sheet1!J:J)</f>
        <v>920.18</v>
      </c>
      <c r="F480" s="4">
        <f>LOOKUP($A480,Sheet1!K:K,Sheet1!L:L)</f>
        <v>1044.75</v>
      </c>
      <c r="G480" s="4">
        <f>LOOKUP($A480,Sheet1!M:M,Sheet1!N:N)</f>
        <v>987.48</v>
      </c>
      <c r="H480" s="4">
        <f>LOOKUP($A480,Sheet1!O:O,Sheet1!P:P)</f>
        <v>4780.0541700000003</v>
      </c>
      <c r="I480" s="4">
        <f>LOOKUP($A480,Sheet1!Q:Q,Sheet1!R:R)</f>
        <v>1056.21</v>
      </c>
      <c r="J480" s="4">
        <f>LOOKUP($A480,Sheet1!S:S,Sheet1!T:T)</f>
        <v>6.2382400000000002</v>
      </c>
      <c r="K480" s="4">
        <f>LOOKUP($A480,Sheet1!U:U,Sheet1!V:V)</f>
        <v>7694.1176299999997</v>
      </c>
      <c r="L480" s="4">
        <f>LOOKUP($A480,Sheet1!Y:Y,Sheet1!Z:Z)</f>
        <v>100.89</v>
      </c>
      <c r="M480" s="4">
        <f>LOOKUP($A480,Sheet1!AA:AA,Sheet1!AB:AB)</f>
        <v>434.88</v>
      </c>
    </row>
    <row r="481" spans="1:13" x14ac:dyDescent="0.2">
      <c r="A481" s="2">
        <v>40056</v>
      </c>
      <c r="B481" s="4">
        <f>LOOKUP($A481,Sheet1!A:A,Sheet1!B:B)</f>
        <v>0.25874999999999998</v>
      </c>
      <c r="C481" s="4">
        <f>LOOKUP($A481,Sheet1!C:C,Sheet1!D:D)</f>
        <v>0.16</v>
      </c>
      <c r="D481" s="4">
        <f>LOOKUP($A481,Sheet1!G:G,Sheet1!H:H)</f>
        <v>3.3975</v>
      </c>
      <c r="E481" s="4">
        <f>LOOKUP($A481,Sheet1!I:I,Sheet1!J:J)</f>
        <v>937.34</v>
      </c>
      <c r="F481" s="4">
        <f>LOOKUP($A481,Sheet1!K:K,Sheet1!L:L)</f>
        <v>1085.5999999999999</v>
      </c>
      <c r="G481" s="4">
        <f>LOOKUP($A481,Sheet1!M:M,Sheet1!N:N)</f>
        <v>1020.62</v>
      </c>
      <c r="H481" s="4">
        <f>LOOKUP($A481,Sheet1!O:O,Sheet1!P:P)</f>
        <v>5053.5683200000003</v>
      </c>
      <c r="I481" s="4">
        <f>LOOKUP($A481,Sheet1!Q:Q,Sheet1!R:R)</f>
        <v>1085.74</v>
      </c>
      <c r="J481" s="4">
        <f>LOOKUP($A481,Sheet1!S:S,Sheet1!T:T)</f>
        <v>6.4392699999999996</v>
      </c>
      <c r="K481" s="4">
        <f>LOOKUP($A481,Sheet1!U:U,Sheet1!V:V)</f>
        <v>7998.5614999999998</v>
      </c>
      <c r="L481" s="4">
        <f>LOOKUP($A481,Sheet1!Y:Y,Sheet1!Z:Z)</f>
        <v>101.25</v>
      </c>
      <c r="M481" s="4">
        <f>LOOKUP($A481,Sheet1!AA:AA,Sheet1!AB:AB)</f>
        <v>419.61</v>
      </c>
    </row>
    <row r="482" spans="1:13" x14ac:dyDescent="0.2">
      <c r="A482" s="2">
        <v>40086</v>
      </c>
      <c r="B482" s="4">
        <f>LOOKUP($A482,Sheet1!A:A,Sheet1!B:B)</f>
        <v>0.24562999999999999</v>
      </c>
      <c r="C482" s="4">
        <f>LOOKUP($A482,Sheet1!C:C,Sheet1!D:D)</f>
        <v>0.15</v>
      </c>
      <c r="D482" s="4">
        <f>LOOKUP($A482,Sheet1!G:G,Sheet1!H:H)</f>
        <v>3.3052999999999999</v>
      </c>
      <c r="E482" s="4">
        <f>LOOKUP($A482,Sheet1!I:I,Sheet1!J:J)</f>
        <v>990.72</v>
      </c>
      <c r="F482" s="4">
        <f>LOOKUP($A482,Sheet1!K:K,Sheet1!L:L)</f>
        <v>1126.98</v>
      </c>
      <c r="G482" s="4">
        <f>LOOKUP($A482,Sheet1!M:M,Sheet1!N:N)</f>
        <v>1057.08</v>
      </c>
      <c r="H482" s="4">
        <f>LOOKUP($A482,Sheet1!O:O,Sheet1!P:P)</f>
        <v>5268.9918600000001</v>
      </c>
      <c r="I482" s="4">
        <f>LOOKUP($A482,Sheet1!Q:Q,Sheet1!R:R)</f>
        <v>1129.28</v>
      </c>
      <c r="J482" s="4">
        <f>LOOKUP($A482,Sheet1!S:S,Sheet1!T:T)</f>
        <v>6.2831200000000003</v>
      </c>
      <c r="K482" s="4">
        <f>LOOKUP($A482,Sheet1!U:U,Sheet1!V:V)</f>
        <v>8222.9674699999996</v>
      </c>
      <c r="L482" s="4">
        <f>LOOKUP($A482,Sheet1!Y:Y,Sheet1!Z:Z)</f>
        <v>104.01</v>
      </c>
      <c r="M482" s="4">
        <f>LOOKUP($A482,Sheet1!AA:AA,Sheet1!AB:AB)</f>
        <v>455.78</v>
      </c>
    </row>
    <row r="483" spans="1:13" x14ac:dyDescent="0.2">
      <c r="A483" s="2">
        <v>40117</v>
      </c>
      <c r="B483" s="4">
        <f>LOOKUP($A483,Sheet1!A:A,Sheet1!B:B)</f>
        <v>0.24349999999999999</v>
      </c>
      <c r="C483" s="4">
        <f>LOOKUP($A483,Sheet1!C:C,Sheet1!D:D)</f>
        <v>0.12</v>
      </c>
      <c r="D483" s="4">
        <f>LOOKUP($A483,Sheet1!G:G,Sheet1!H:H)</f>
        <v>3.3828</v>
      </c>
      <c r="E483" s="4">
        <f>LOOKUP($A483,Sheet1!I:I,Sheet1!J:J)</f>
        <v>1008.5</v>
      </c>
      <c r="F483" s="4">
        <f>LOOKUP($A483,Sheet1!K:K,Sheet1!L:L)</f>
        <v>1106.17</v>
      </c>
      <c r="G483" s="4">
        <f>LOOKUP($A483,Sheet1!M:M,Sheet1!N:N)</f>
        <v>1036.19</v>
      </c>
      <c r="H483" s="4">
        <f>LOOKUP($A483,Sheet1!O:O,Sheet1!P:P)</f>
        <v>5273.3822099999998</v>
      </c>
      <c r="I483" s="4">
        <f>LOOKUP($A483,Sheet1!Q:Q,Sheet1!R:R)</f>
        <v>1102.73</v>
      </c>
      <c r="J483" s="4">
        <f>LOOKUP($A483,Sheet1!S:S,Sheet1!T:T)</f>
        <v>6.1711099999999997</v>
      </c>
      <c r="K483" s="4">
        <f>LOOKUP($A483,Sheet1!U:U,Sheet1!V:V)</f>
        <v>8293.2398799999992</v>
      </c>
      <c r="L483" s="4">
        <f>LOOKUP($A483,Sheet1!Y:Y,Sheet1!Z:Z)</f>
        <v>102.38</v>
      </c>
      <c r="M483" s="4">
        <f>LOOKUP($A483,Sheet1!AA:AA,Sheet1!AB:AB)</f>
        <v>453.12</v>
      </c>
    </row>
    <row r="484" spans="1:13" x14ac:dyDescent="0.2">
      <c r="A484" s="2">
        <v>40147</v>
      </c>
      <c r="B484" s="4">
        <f>LOOKUP($A484,Sheet1!A:A,Sheet1!B:B)</f>
        <v>0.23530999999999999</v>
      </c>
      <c r="C484" s="4">
        <f>LOOKUP($A484,Sheet1!C:C,Sheet1!D:D)</f>
        <v>0.12</v>
      </c>
      <c r="D484" s="4">
        <f>LOOKUP($A484,Sheet1!G:G,Sheet1!H:H)</f>
        <v>3.1978</v>
      </c>
      <c r="E484" s="4">
        <f>LOOKUP($A484,Sheet1!I:I,Sheet1!J:J)</f>
        <v>1018.66</v>
      </c>
      <c r="F484" s="4">
        <f>LOOKUP($A484,Sheet1!K:K,Sheet1!L:L)</f>
        <v>1149.01</v>
      </c>
      <c r="G484" s="4">
        <f>LOOKUP($A484,Sheet1!M:M,Sheet1!N:N)</f>
        <v>1095.6300000000001</v>
      </c>
      <c r="H484" s="4">
        <f>LOOKUP($A484,Sheet1!O:O,Sheet1!P:P)</f>
        <v>5354.63591</v>
      </c>
      <c r="I484" s="4">
        <f>LOOKUP($A484,Sheet1!Q:Q,Sheet1!R:R)</f>
        <v>1167.01</v>
      </c>
      <c r="J484" s="4">
        <f>LOOKUP($A484,Sheet1!S:S,Sheet1!T:T)</f>
        <v>6.0618600000000002</v>
      </c>
      <c r="K484" s="4">
        <f>LOOKUP($A484,Sheet1!U:U,Sheet1!V:V)</f>
        <v>8511.1582799999996</v>
      </c>
      <c r="L484" s="4">
        <f>LOOKUP($A484,Sheet1!Y:Y,Sheet1!Z:Z)</f>
        <v>103.18</v>
      </c>
      <c r="M484" s="4">
        <f>LOOKUP($A484,Sheet1!AA:AA,Sheet1!AB:AB)</f>
        <v>465.03</v>
      </c>
    </row>
    <row r="485" spans="1:13" x14ac:dyDescent="0.2">
      <c r="A485" s="2">
        <v>40178</v>
      </c>
      <c r="B485" s="4">
        <f>LOOKUP($A485,Sheet1!A:A,Sheet1!B:B)</f>
        <v>0.23094000000000001</v>
      </c>
      <c r="C485" s="4">
        <f>LOOKUP($A485,Sheet1!C:C,Sheet1!D:D)</f>
        <v>0.12</v>
      </c>
      <c r="D485" s="4">
        <f>LOOKUP($A485,Sheet1!G:G,Sheet1!H:H)</f>
        <v>3.8368000000000002</v>
      </c>
      <c r="E485" s="4">
        <f>LOOKUP($A485,Sheet1!I:I,Sheet1!J:J)</f>
        <v>1052.08</v>
      </c>
      <c r="F485" s="4">
        <f>LOOKUP($A485,Sheet1!K:K,Sheet1!L:L)</f>
        <v>1168.47</v>
      </c>
      <c r="G485" s="4">
        <f>LOOKUP($A485,Sheet1!M:M,Sheet1!N:N)</f>
        <v>1115.0999999999999</v>
      </c>
      <c r="H485" s="4">
        <f>LOOKUP($A485,Sheet1!O:O,Sheet1!P:P)</f>
        <v>5428.7918799999998</v>
      </c>
      <c r="I485" s="4">
        <f>LOOKUP($A485,Sheet1!Q:Q,Sheet1!R:R)</f>
        <v>1190.24</v>
      </c>
      <c r="J485" s="4">
        <f>LOOKUP($A485,Sheet1!S:S,Sheet1!T:T)</f>
        <v>6.1128200000000001</v>
      </c>
      <c r="K485" s="4">
        <f>LOOKUP($A485,Sheet1!U:U,Sheet1!V:V)</f>
        <v>8740.7184300000008</v>
      </c>
      <c r="L485" s="4">
        <f>LOOKUP($A485,Sheet1!Y:Y,Sheet1!Z:Z)</f>
        <v>105.76</v>
      </c>
      <c r="M485" s="4">
        <f>LOOKUP($A485,Sheet1!AA:AA,Sheet1!AB:AB)</f>
        <v>484.95</v>
      </c>
    </row>
    <row r="486" spans="1:13" x14ac:dyDescent="0.2">
      <c r="A486" s="2">
        <v>40209</v>
      </c>
      <c r="B486" s="4">
        <f>LOOKUP($A486,Sheet1!A:A,Sheet1!B:B)</f>
        <v>0.22906000000000001</v>
      </c>
      <c r="C486" s="4">
        <f>LOOKUP($A486,Sheet1!C:C,Sheet1!D:D)</f>
        <v>0.11</v>
      </c>
      <c r="D486" s="4">
        <f>LOOKUP($A486,Sheet1!G:G,Sheet1!H:H)</f>
        <v>3.5844</v>
      </c>
      <c r="E486" s="4">
        <f>LOOKUP($A486,Sheet1!I:I,Sheet1!J:J)</f>
        <v>1065.3900000000001</v>
      </c>
      <c r="F486" s="4">
        <f>LOOKUP($A486,Sheet1!K:K,Sheet1!L:L)</f>
        <v>1119.54</v>
      </c>
      <c r="G486" s="4">
        <f>LOOKUP($A486,Sheet1!M:M,Sheet1!N:N)</f>
        <v>1073.8699999999999</v>
      </c>
      <c r="H486" s="4">
        <f>LOOKUP($A486,Sheet1!O:O,Sheet1!P:P)</f>
        <v>5252.4186200000004</v>
      </c>
      <c r="I486" s="4">
        <f>LOOKUP($A486,Sheet1!Q:Q,Sheet1!R:R)</f>
        <v>1143.03</v>
      </c>
      <c r="J486" s="4">
        <f>LOOKUP($A486,Sheet1!S:S,Sheet1!T:T)</f>
        <v>6.2437500000000004</v>
      </c>
      <c r="K486" s="4">
        <f>LOOKUP($A486,Sheet1!U:U,Sheet1!V:V)</f>
        <v>8307.8582600000009</v>
      </c>
      <c r="L486" s="4">
        <f>LOOKUP($A486,Sheet1!Y:Y,Sheet1!Z:Z)</f>
        <v>103.43</v>
      </c>
      <c r="M486" s="4">
        <f>LOOKUP($A486,Sheet1!AA:AA,Sheet1!AB:AB)</f>
        <v>455.26</v>
      </c>
    </row>
    <row r="487" spans="1:13" x14ac:dyDescent="0.2">
      <c r="A487" s="2">
        <v>40237</v>
      </c>
      <c r="B487" s="4">
        <f>LOOKUP($A487,Sheet1!A:A,Sheet1!B:B)</f>
        <v>0.22875000000000001</v>
      </c>
      <c r="C487" s="4">
        <f>LOOKUP($A487,Sheet1!C:C,Sheet1!D:D)</f>
        <v>0.13</v>
      </c>
      <c r="D487" s="4">
        <f>LOOKUP($A487,Sheet1!G:G,Sheet1!H:H)</f>
        <v>3.6116999999999999</v>
      </c>
      <c r="E487" s="4">
        <f>LOOKUP($A487,Sheet1!I:I,Sheet1!J:J)</f>
        <v>1067.25</v>
      </c>
      <c r="F487" s="4">
        <f>LOOKUP($A487,Sheet1!K:K,Sheet1!L:L)</f>
        <v>1133.3499999999999</v>
      </c>
      <c r="G487" s="4">
        <f>LOOKUP($A487,Sheet1!M:M,Sheet1!N:N)</f>
        <v>1104.49</v>
      </c>
      <c r="H487" s="4">
        <f>LOOKUP($A487,Sheet1!O:O,Sheet1!P:P)</f>
        <v>5358.6890000000003</v>
      </c>
      <c r="I487" s="4">
        <f>LOOKUP($A487,Sheet1!Q:Q,Sheet1!R:R)</f>
        <v>1178.42</v>
      </c>
      <c r="J487" s="4">
        <f>LOOKUP($A487,Sheet1!S:S,Sheet1!T:T)</f>
        <v>6.3003900000000002</v>
      </c>
      <c r="K487" s="4">
        <f>LOOKUP($A487,Sheet1!U:U,Sheet1!V:V)</f>
        <v>8158.1467000000002</v>
      </c>
      <c r="L487" s="4">
        <f>LOOKUP($A487,Sheet1!Y:Y,Sheet1!Z:Z)</f>
        <v>104.2</v>
      </c>
      <c r="M487" s="4">
        <f>LOOKUP($A487,Sheet1!AA:AA,Sheet1!AB:AB)</f>
        <v>457.01</v>
      </c>
    </row>
    <row r="488" spans="1:13" x14ac:dyDescent="0.2">
      <c r="A488" s="2">
        <v>40268</v>
      </c>
      <c r="B488" s="4">
        <f>LOOKUP($A488,Sheet1!A:A,Sheet1!B:B)</f>
        <v>0.24862999999999999</v>
      </c>
      <c r="C488" s="4">
        <f>LOOKUP($A488,Sheet1!C:C,Sheet1!D:D)</f>
        <v>0.16</v>
      </c>
      <c r="D488" s="4">
        <f>LOOKUP($A488,Sheet1!G:G,Sheet1!H:H)</f>
        <v>3.8256999999999999</v>
      </c>
      <c r="E488" s="4">
        <f>LOOKUP($A488,Sheet1!I:I,Sheet1!J:J)</f>
        <v>1100.71</v>
      </c>
      <c r="F488" s="4">
        <f>LOOKUP($A488,Sheet1!K:K,Sheet1!L:L)</f>
        <v>1200.53</v>
      </c>
      <c r="G488" s="4">
        <f>LOOKUP($A488,Sheet1!M:M,Sheet1!N:N)</f>
        <v>1169.43</v>
      </c>
      <c r="H488" s="4">
        <f>LOOKUP($A488,Sheet1!O:O,Sheet1!P:P)</f>
        <v>5715.22055</v>
      </c>
      <c r="I488" s="4">
        <f>LOOKUP($A488,Sheet1!Q:Q,Sheet1!R:R)</f>
        <v>1249.49</v>
      </c>
      <c r="J488" s="4">
        <f>LOOKUP($A488,Sheet1!S:S,Sheet1!T:T)</f>
        <v>6.5632299999999999</v>
      </c>
      <c r="K488" s="4">
        <f>LOOKUP($A488,Sheet1!U:U,Sheet1!V:V)</f>
        <v>8627.9413299999997</v>
      </c>
      <c r="L488" s="4">
        <f>LOOKUP($A488,Sheet1!Y:Y,Sheet1!Z:Z)</f>
        <v>110.07</v>
      </c>
      <c r="M488" s="4">
        <f>LOOKUP($A488,Sheet1!AA:AA,Sheet1!AB:AB)</f>
        <v>489.71</v>
      </c>
    </row>
    <row r="489" spans="1:13" x14ac:dyDescent="0.2">
      <c r="A489" s="2">
        <v>40298</v>
      </c>
      <c r="B489" s="4">
        <f>LOOKUP($A489,Sheet1!A:A,Sheet1!B:B)</f>
        <v>0.28000000000000003</v>
      </c>
      <c r="C489" s="4">
        <f>LOOKUP($A489,Sheet1!C:C,Sheet1!D:D)</f>
        <v>0.2</v>
      </c>
      <c r="D489" s="4">
        <f>LOOKUP($A489,Sheet1!G:G,Sheet1!H:H)</f>
        <v>3.6532</v>
      </c>
      <c r="E489" s="4">
        <f>LOOKUP($A489,Sheet1!I:I,Sheet1!J:J)</f>
        <v>1126.51</v>
      </c>
      <c r="F489" s="4">
        <f>LOOKUP($A489,Sheet1!K:K,Sheet1!L:L)</f>
        <v>1198.56</v>
      </c>
      <c r="G489" s="4">
        <f>LOOKUP($A489,Sheet1!M:M,Sheet1!N:N)</f>
        <v>1186.69</v>
      </c>
      <c r="H489" s="4">
        <f>LOOKUP($A489,Sheet1!O:O,Sheet1!P:P)</f>
        <v>5416.2376000000004</v>
      </c>
      <c r="I489" s="4">
        <f>LOOKUP($A489,Sheet1!Q:Q,Sheet1!R:R)</f>
        <v>1267.92</v>
      </c>
      <c r="J489" s="4">
        <f>LOOKUP($A489,Sheet1!S:S,Sheet1!T:T)</f>
        <v>6.5482199999999997</v>
      </c>
      <c r="K489" s="4">
        <f>LOOKUP($A489,Sheet1!U:U,Sheet1!V:V)</f>
        <v>8486.5378400000009</v>
      </c>
      <c r="L489" s="4">
        <f>LOOKUP($A489,Sheet1!Y:Y,Sheet1!Z:Z)</f>
        <v>110.98</v>
      </c>
      <c r="M489" s="4">
        <f>LOOKUP($A489,Sheet1!AA:AA,Sheet1!AB:AB)</f>
        <v>498.8</v>
      </c>
    </row>
    <row r="490" spans="1:13" x14ac:dyDescent="0.2">
      <c r="A490" s="2">
        <v>40329</v>
      </c>
      <c r="B490" s="4">
        <f>LOOKUP($A490,Sheet1!A:A,Sheet1!B:B)</f>
        <v>0.35125000000000001</v>
      </c>
      <c r="C490" s="4">
        <f>LOOKUP($A490,Sheet1!C:C,Sheet1!D:D)</f>
        <v>0.2</v>
      </c>
      <c r="D490" s="4">
        <f>LOOKUP($A490,Sheet1!G:G,Sheet1!H:H)</f>
        <v>3.2848000000000002</v>
      </c>
      <c r="E490" s="4">
        <f>LOOKUP($A490,Sheet1!I:I,Sheet1!J:J)</f>
        <v>1086.03</v>
      </c>
      <c r="F490" s="4">
        <f>LOOKUP($A490,Sheet1!K:K,Sheet1!L:L)</f>
        <v>1079.8</v>
      </c>
      <c r="G490" s="4">
        <f>LOOKUP($A490,Sheet1!M:M,Sheet1!N:N)</f>
        <v>1089.4100000000001</v>
      </c>
      <c r="H490" s="4">
        <f>LOOKUP($A490,Sheet1!O:O,Sheet1!P:P)</f>
        <v>4811.8427600000005</v>
      </c>
      <c r="I490" s="4">
        <f>LOOKUP($A490,Sheet1!Q:Q,Sheet1!R:R)</f>
        <v>1164.57</v>
      </c>
      <c r="J490" s="4">
        <f>LOOKUP($A490,Sheet1!S:S,Sheet1!T:T)</f>
        <v>6.0140399999999996</v>
      </c>
      <c r="K490" s="4">
        <f>LOOKUP($A490,Sheet1!U:U,Sheet1!V:V)</f>
        <v>7518.5541700000003</v>
      </c>
      <c r="L490" s="4">
        <f>LOOKUP($A490,Sheet1!Y:Y,Sheet1!Z:Z)</f>
        <v>101.61</v>
      </c>
      <c r="M490" s="4">
        <f>LOOKUP($A490,Sheet1!AA:AA,Sheet1!AB:AB)</f>
        <v>454.87</v>
      </c>
    </row>
    <row r="491" spans="1:13" x14ac:dyDescent="0.2">
      <c r="A491" s="2">
        <v>40359</v>
      </c>
      <c r="B491" s="4">
        <f>LOOKUP($A491,Sheet1!A:A,Sheet1!B:B)</f>
        <v>0.34844000000000003</v>
      </c>
      <c r="C491" s="4">
        <f>LOOKUP($A491,Sheet1!C:C,Sheet1!D:D)</f>
        <v>0.18</v>
      </c>
      <c r="D491" s="4">
        <f>LOOKUP($A491,Sheet1!G:G,Sheet1!H:H)</f>
        <v>2.9310999999999998</v>
      </c>
      <c r="E491" s="4">
        <f>LOOKUP($A491,Sheet1!I:I,Sheet1!J:J)</f>
        <v>1099.55</v>
      </c>
      <c r="F491" s="4">
        <f>LOOKUP($A491,Sheet1!K:K,Sheet1!L:L)</f>
        <v>1041.32</v>
      </c>
      <c r="G491" s="4">
        <f>LOOKUP($A491,Sheet1!M:M,Sheet1!N:N)</f>
        <v>1030.71</v>
      </c>
      <c r="H491" s="4">
        <f>LOOKUP($A491,Sheet1!O:O,Sheet1!P:P)</f>
        <v>5017.9269000000004</v>
      </c>
      <c r="I491" s="4">
        <f>LOOKUP($A491,Sheet1!Q:Q,Sheet1!R:R)</f>
        <v>1100.95</v>
      </c>
      <c r="J491" s="4">
        <f>LOOKUP($A491,Sheet1!S:S,Sheet1!T:T)</f>
        <v>5.8911899999999999</v>
      </c>
      <c r="K491" s="4">
        <f>LOOKUP($A491,Sheet1!U:U,Sheet1!V:V)</f>
        <v>7357.11276</v>
      </c>
      <c r="L491" s="4">
        <f>LOOKUP($A491,Sheet1!Y:Y,Sheet1!Z:Z)</f>
        <v>101.33</v>
      </c>
      <c r="M491" s="4">
        <f>LOOKUP($A491,Sheet1!AA:AA,Sheet1!AB:AB)</f>
        <v>461.63</v>
      </c>
    </row>
    <row r="492" spans="1:13" x14ac:dyDescent="0.2">
      <c r="A492" s="2">
        <v>40390</v>
      </c>
      <c r="B492" s="4">
        <f>LOOKUP($A492,Sheet1!A:A,Sheet1!B:B)</f>
        <v>0.30499999999999999</v>
      </c>
      <c r="C492" s="4">
        <f>LOOKUP($A492,Sheet1!C:C,Sheet1!D:D)</f>
        <v>0.18</v>
      </c>
      <c r="D492" s="4">
        <f>LOOKUP($A492,Sheet1!G:G,Sheet1!H:H)</f>
        <v>2.9051999999999998</v>
      </c>
      <c r="E492" s="4">
        <f>LOOKUP($A492,Sheet1!I:I,Sheet1!J:J)</f>
        <v>1138.6500000000001</v>
      </c>
      <c r="F492" s="4">
        <f>LOOKUP($A492,Sheet1!K:K,Sheet1!L:L)</f>
        <v>1124.83</v>
      </c>
      <c r="G492" s="4">
        <f>LOOKUP($A492,Sheet1!M:M,Sheet1!N:N)</f>
        <v>1101.5999999999999</v>
      </c>
      <c r="H492" s="4">
        <f>LOOKUP($A492,Sheet1!O:O,Sheet1!P:P)</f>
        <v>5275.5814099999998</v>
      </c>
      <c r="I492" s="4">
        <f>LOOKUP($A492,Sheet1!Q:Q,Sheet1!R:R)</f>
        <v>1176.5999999999999</v>
      </c>
      <c r="J492" s="4">
        <f>LOOKUP($A492,Sheet1!S:S,Sheet1!T:T)</f>
        <v>6.11911</v>
      </c>
      <c r="K492" s="4">
        <f>LOOKUP($A492,Sheet1!U:U,Sheet1!V:V)</f>
        <v>8252.4624199999998</v>
      </c>
      <c r="L492" s="4">
        <f>LOOKUP($A492,Sheet1!Y:Y,Sheet1!Z:Z)</f>
        <v>105.87</v>
      </c>
      <c r="M492" s="4">
        <f>LOOKUP($A492,Sheet1!AA:AA,Sheet1!AB:AB)</f>
        <v>486.47</v>
      </c>
    </row>
    <row r="493" spans="1:13" x14ac:dyDescent="0.2">
      <c r="A493" s="2">
        <v>40421</v>
      </c>
      <c r="B493" s="4">
        <f>LOOKUP($A493,Sheet1!A:A,Sheet1!B:B)</f>
        <v>0.25780999999999998</v>
      </c>
      <c r="C493" s="4">
        <f>LOOKUP($A493,Sheet1!C:C,Sheet1!D:D)</f>
        <v>0.19</v>
      </c>
      <c r="D493" s="4">
        <f>LOOKUP($A493,Sheet1!G:G,Sheet1!H:H)</f>
        <v>2.4683000000000002</v>
      </c>
      <c r="E493" s="4">
        <f>LOOKUP($A493,Sheet1!I:I,Sheet1!J:J)</f>
        <v>1139.06</v>
      </c>
      <c r="F493" s="4">
        <f>LOOKUP($A493,Sheet1!K:K,Sheet1!L:L)</f>
        <v>1080.7</v>
      </c>
      <c r="G493" s="4">
        <f>LOOKUP($A493,Sheet1!M:M,Sheet1!N:N)</f>
        <v>1049.33</v>
      </c>
      <c r="H493" s="4">
        <f>LOOKUP($A493,Sheet1!O:O,Sheet1!P:P)</f>
        <v>5376.0082599999996</v>
      </c>
      <c r="I493" s="4">
        <f>LOOKUP($A493,Sheet1!Q:Q,Sheet1!R:R)</f>
        <v>1124.58</v>
      </c>
      <c r="J493" s="4">
        <f>LOOKUP($A493,Sheet1!S:S,Sheet1!T:T)</f>
        <v>5.9537899999999997</v>
      </c>
      <c r="K493" s="4">
        <f>LOOKUP($A493,Sheet1!U:U,Sheet1!V:V)</f>
        <v>8014.9652900000001</v>
      </c>
      <c r="L493" s="4">
        <f>LOOKUP($A493,Sheet1!Y:Y,Sheet1!Z:Z)</f>
        <v>103.91</v>
      </c>
      <c r="M493" s="4">
        <f>LOOKUP($A493,Sheet1!AA:AA,Sheet1!AB:AB)</f>
        <v>479.59</v>
      </c>
    </row>
    <row r="494" spans="1:13" x14ac:dyDescent="0.2">
      <c r="A494" s="2">
        <v>40451</v>
      </c>
      <c r="B494" s="4">
        <f>LOOKUP($A494,Sheet1!A:A,Sheet1!B:B)</f>
        <v>0.25624999999999998</v>
      </c>
      <c r="C494" s="4">
        <f>LOOKUP($A494,Sheet1!C:C,Sheet1!D:D)</f>
        <v>0.19</v>
      </c>
      <c r="D494" s="4">
        <f>LOOKUP($A494,Sheet1!G:G,Sheet1!H:H)</f>
        <v>2.5098000000000003</v>
      </c>
      <c r="E494" s="4">
        <f>LOOKUP($A494,Sheet1!I:I,Sheet1!J:J)</f>
        <v>1173.3800000000001</v>
      </c>
      <c r="F494" s="4">
        <f>LOOKUP($A494,Sheet1!K:K,Sheet1!L:L)</f>
        <v>1179.19</v>
      </c>
      <c r="G494" s="4">
        <f>LOOKUP($A494,Sheet1!M:M,Sheet1!N:N)</f>
        <v>1141.2</v>
      </c>
      <c r="H494" s="4">
        <f>LOOKUP($A494,Sheet1!O:O,Sheet1!P:P)</f>
        <v>5704.1396000000004</v>
      </c>
      <c r="I494" s="4">
        <f>LOOKUP($A494,Sheet1!Q:Q,Sheet1!R:R)</f>
        <v>1223.44</v>
      </c>
      <c r="J494" s="4">
        <f>LOOKUP($A494,Sheet1!S:S,Sheet1!T:T)</f>
        <v>6.1951599999999996</v>
      </c>
      <c r="K494" s="4">
        <f>LOOKUP($A494,Sheet1!U:U,Sheet1!V:V)</f>
        <v>8726.8697200000006</v>
      </c>
      <c r="L494" s="4">
        <f>LOOKUP($A494,Sheet1!Y:Y,Sheet1!Z:Z)</f>
        <v>111.75</v>
      </c>
      <c r="M494" s="4">
        <f>LOOKUP($A494,Sheet1!AA:AA,Sheet1!AB:AB)</f>
        <v>532.64</v>
      </c>
    </row>
    <row r="495" spans="1:13" x14ac:dyDescent="0.2">
      <c r="A495" s="2">
        <v>40482</v>
      </c>
      <c r="B495" s="4">
        <f>LOOKUP($A495,Sheet1!A:A,Sheet1!B:B)</f>
        <v>0.25374999999999998</v>
      </c>
      <c r="C495" s="4">
        <f>LOOKUP($A495,Sheet1!C:C,Sheet1!D:D)</f>
        <v>0.19</v>
      </c>
      <c r="D495" s="4">
        <f>LOOKUP($A495,Sheet1!G:G,Sheet1!H:H)</f>
        <v>2.5992999999999999</v>
      </c>
      <c r="E495" s="4">
        <f>LOOKUP($A495,Sheet1!I:I,Sheet1!J:J)</f>
        <v>1203.68</v>
      </c>
      <c r="F495" s="4">
        <f>LOOKUP($A495,Sheet1!K:K,Sheet1!L:L)</f>
        <v>1222.23</v>
      </c>
      <c r="G495" s="4">
        <f>LOOKUP($A495,Sheet1!M:M,Sheet1!N:N)</f>
        <v>1183.26</v>
      </c>
      <c r="H495" s="4">
        <f>LOOKUP($A495,Sheet1!O:O,Sheet1!P:P)</f>
        <v>5851.1846800000003</v>
      </c>
      <c r="I495" s="4">
        <f>LOOKUP($A495,Sheet1!Q:Q,Sheet1!R:R)</f>
        <v>1269.1500000000001</v>
      </c>
      <c r="J495" s="4">
        <f>LOOKUP($A495,Sheet1!S:S,Sheet1!T:T)</f>
        <v>6.3203699999999996</v>
      </c>
      <c r="K495" s="4">
        <f>LOOKUP($A495,Sheet1!U:U,Sheet1!V:V)</f>
        <v>9089.9040199999999</v>
      </c>
      <c r="L495" s="4">
        <f>LOOKUP($A495,Sheet1!Y:Y,Sheet1!Z:Z)</f>
        <v>114.35</v>
      </c>
      <c r="M495" s="4">
        <f>LOOKUP($A495,Sheet1!AA:AA,Sheet1!AB:AB)</f>
        <v>546.37</v>
      </c>
    </row>
    <row r="496" spans="1:13" x14ac:dyDescent="0.2">
      <c r="A496" s="2">
        <v>40512</v>
      </c>
      <c r="B496" s="4">
        <f>LOOKUP($A496,Sheet1!A:A,Sheet1!B:B)</f>
        <v>0.26062999999999997</v>
      </c>
      <c r="C496" s="4">
        <f>LOOKUP($A496,Sheet1!C:C,Sheet1!D:D)</f>
        <v>0.19</v>
      </c>
      <c r="D496" s="4">
        <f>LOOKUP($A496,Sheet1!G:G,Sheet1!H:H)</f>
        <v>2.7968000000000002</v>
      </c>
      <c r="E496" s="4">
        <f>LOOKUP($A496,Sheet1!I:I,Sheet1!J:J)</f>
        <v>1189.6199999999999</v>
      </c>
      <c r="F496" s="4">
        <f>LOOKUP($A496,Sheet1!K:K,Sheet1!L:L)</f>
        <v>1193.56</v>
      </c>
      <c r="G496" s="4">
        <f>LOOKUP($A496,Sheet1!M:M,Sheet1!N:N)</f>
        <v>1180.55</v>
      </c>
      <c r="H496" s="4">
        <f>LOOKUP($A496,Sheet1!O:O,Sheet1!P:P)</f>
        <v>5644.0139600000002</v>
      </c>
      <c r="I496" s="4">
        <f>LOOKUP($A496,Sheet1!Q:Q,Sheet1!R:R)</f>
        <v>1268.83</v>
      </c>
      <c r="J496" s="4">
        <f>LOOKUP($A496,Sheet1!S:S,Sheet1!T:T)</f>
        <v>6.45967</v>
      </c>
      <c r="K496" s="4">
        <f>LOOKUP($A496,Sheet1!U:U,Sheet1!V:V)</f>
        <v>8614.1503400000001</v>
      </c>
      <c r="L496" s="4">
        <f>LOOKUP($A496,Sheet1!Y:Y,Sheet1!Z:Z)</f>
        <v>114.5</v>
      </c>
      <c r="M496" s="4">
        <f>LOOKUP($A496,Sheet1!AA:AA,Sheet1!AB:AB)</f>
        <v>537.99</v>
      </c>
    </row>
    <row r="497" spans="1:13" x14ac:dyDescent="0.2">
      <c r="A497" s="2">
        <v>40543</v>
      </c>
      <c r="B497" s="4">
        <f>LOOKUP($A497,Sheet1!A:A,Sheet1!B:B)</f>
        <v>0.26062999999999997</v>
      </c>
      <c r="C497" s="4">
        <f>LOOKUP($A497,Sheet1!C:C,Sheet1!D:D)</f>
        <v>0.18</v>
      </c>
      <c r="D497" s="4">
        <f>LOOKUP($A497,Sheet1!G:G,Sheet1!H:H)</f>
        <v>3.2934999999999999</v>
      </c>
      <c r="E497" s="4">
        <f>LOOKUP($A497,Sheet1!I:I,Sheet1!J:J)</f>
        <v>1211.19</v>
      </c>
      <c r="F497" s="4">
        <f>LOOKUP($A497,Sheet1!K:K,Sheet1!L:L)</f>
        <v>1280.07</v>
      </c>
      <c r="G497" s="4">
        <f>LOOKUP($A497,Sheet1!M:M,Sheet1!N:N)</f>
        <v>1257.6400000000001</v>
      </c>
      <c r="H497" s="4">
        <f>LOOKUP($A497,Sheet1!O:O,Sheet1!P:P)</f>
        <v>6180.6170499999998</v>
      </c>
      <c r="I497" s="4">
        <f>LOOKUP($A497,Sheet1!Q:Q,Sheet1!R:R)</f>
        <v>1352.69</v>
      </c>
      <c r="J497" s="4">
        <f>LOOKUP($A497,Sheet1!S:S,Sheet1!T:T)</f>
        <v>6.9256099999999998</v>
      </c>
      <c r="K497" s="4">
        <f>LOOKUP($A497,Sheet1!U:U,Sheet1!V:V)</f>
        <v>9198.5963599999995</v>
      </c>
      <c r="L497" s="4">
        <f>LOOKUP($A497,Sheet1!Y:Y,Sheet1!Z:Z)</f>
        <v>121.85</v>
      </c>
      <c r="M497" s="4">
        <f>LOOKUP($A497,Sheet1!AA:AA,Sheet1!AB:AB)</f>
        <v>567.35</v>
      </c>
    </row>
    <row r="498" spans="1:13" x14ac:dyDescent="0.2">
      <c r="A498" s="2">
        <v>40574</v>
      </c>
      <c r="B498" s="4">
        <f>LOOKUP($A498,Sheet1!A:A,Sheet1!B:B)</f>
        <v>0.26</v>
      </c>
      <c r="C498" s="4">
        <f>LOOKUP($A498,Sheet1!C:C,Sheet1!D:D)</f>
        <v>0.17</v>
      </c>
      <c r="D498" s="4">
        <f>LOOKUP($A498,Sheet1!G:G,Sheet1!H:H)</f>
        <v>3.3704000000000001</v>
      </c>
      <c r="E498" s="4">
        <f>LOOKUP($A498,Sheet1!I:I,Sheet1!J:J)</f>
        <v>1237.9100000000001</v>
      </c>
      <c r="F498" s="4">
        <f>LOOKUP($A498,Sheet1!K:K,Sheet1!L:L)</f>
        <v>1308.08</v>
      </c>
      <c r="G498" s="4">
        <f>LOOKUP($A498,Sheet1!M:M,Sheet1!N:N)</f>
        <v>1286.1199999999999</v>
      </c>
      <c r="H498" s="4">
        <f>LOOKUP($A498,Sheet1!O:O,Sheet1!P:P)</f>
        <v>6180.2000200000002</v>
      </c>
      <c r="I498" s="4">
        <f>LOOKUP($A498,Sheet1!Q:Q,Sheet1!R:R)</f>
        <v>1381.05</v>
      </c>
      <c r="J498" s="4">
        <f>LOOKUP($A498,Sheet1!S:S,Sheet1!T:T)</f>
        <v>6.9378099999999998</v>
      </c>
      <c r="K498" s="4">
        <f>LOOKUP($A498,Sheet1!U:U,Sheet1!V:V)</f>
        <v>9400.0516100000004</v>
      </c>
      <c r="L498" s="4">
        <f>LOOKUP($A498,Sheet1!Y:Y,Sheet1!Z:Z)</f>
        <v>121.23</v>
      </c>
      <c r="M498" s="4">
        <f>LOOKUP($A498,Sheet1!AA:AA,Sheet1!AB:AB)</f>
        <v>561.33000000000004</v>
      </c>
    </row>
    <row r="499" spans="1:13" x14ac:dyDescent="0.2">
      <c r="A499" s="2">
        <v>40602</v>
      </c>
      <c r="B499" s="4">
        <f>LOOKUP($A499,Sheet1!A:A,Sheet1!B:B)</f>
        <v>0.26100000000000001</v>
      </c>
      <c r="C499" s="4">
        <f>LOOKUP($A499,Sheet1!C:C,Sheet1!D:D)</f>
        <v>0.16</v>
      </c>
      <c r="D499" s="4">
        <f>LOOKUP($A499,Sheet1!G:G,Sheet1!H:H)</f>
        <v>3.4272</v>
      </c>
      <c r="E499" s="4">
        <f>LOOKUP($A499,Sheet1!I:I,Sheet1!J:J)</f>
        <v>1254.1300000000001</v>
      </c>
      <c r="F499" s="4">
        <f>LOOKUP($A499,Sheet1!K:K,Sheet1!L:L)</f>
        <v>1351.65</v>
      </c>
      <c r="G499" s="4">
        <f>LOOKUP($A499,Sheet1!M:M,Sheet1!N:N)</f>
        <v>1327.22</v>
      </c>
      <c r="H499" s="4">
        <f>LOOKUP($A499,Sheet1!O:O,Sheet1!P:P)</f>
        <v>6403.7652600000001</v>
      </c>
      <c r="I499" s="4">
        <f>LOOKUP($A499,Sheet1!Q:Q,Sheet1!R:R)</f>
        <v>1429.69</v>
      </c>
      <c r="J499" s="4">
        <f>LOOKUP($A499,Sheet1!S:S,Sheet1!T:T)</f>
        <v>7.2623800000000003</v>
      </c>
      <c r="K499" s="4">
        <f>LOOKUP($A499,Sheet1!U:U,Sheet1!V:V)</f>
        <v>9740.2658699999993</v>
      </c>
      <c r="L499" s="4">
        <f>LOOKUP($A499,Sheet1!Y:Y,Sheet1!Z:Z)</f>
        <v>121.28</v>
      </c>
      <c r="M499" s="4">
        <f>LOOKUP($A499,Sheet1!AA:AA,Sheet1!AB:AB)</f>
        <v>539.07000000000005</v>
      </c>
    </row>
    <row r="500" spans="1:13" x14ac:dyDescent="0.2">
      <c r="A500" s="2">
        <v>40633</v>
      </c>
      <c r="B500" s="4">
        <f>LOOKUP($A500,Sheet1!A:A,Sheet1!B:B)</f>
        <v>0.24345</v>
      </c>
      <c r="C500" s="4">
        <f>LOOKUP($A500,Sheet1!C:C,Sheet1!D:D)</f>
        <v>0.14000000000000001</v>
      </c>
      <c r="D500" s="4">
        <f>LOOKUP($A500,Sheet1!G:G,Sheet1!H:H)</f>
        <v>3.4702999999999999</v>
      </c>
      <c r="E500" s="4">
        <f>LOOKUP($A500,Sheet1!I:I,Sheet1!J:J)</f>
        <v>1258.19</v>
      </c>
      <c r="F500" s="4">
        <f>LOOKUP($A500,Sheet1!K:K,Sheet1!L:L)</f>
        <v>1334.93</v>
      </c>
      <c r="G500" s="4">
        <f>LOOKUP($A500,Sheet1!M:M,Sheet1!N:N)</f>
        <v>1325.83</v>
      </c>
      <c r="H500" s="4">
        <f>LOOKUP($A500,Sheet1!O:O,Sheet1!P:P)</f>
        <v>6324.0334199999998</v>
      </c>
      <c r="I500" s="4">
        <f>LOOKUP($A500,Sheet1!Q:Q,Sheet1!R:R)</f>
        <v>1428.97</v>
      </c>
      <c r="J500" s="4">
        <f>LOOKUP($A500,Sheet1!S:S,Sheet1!T:T)</f>
        <v>6.5287699999999997</v>
      </c>
      <c r="K500" s="4">
        <f>LOOKUP($A500,Sheet1!U:U,Sheet1!V:V)</f>
        <v>9491.8316900000009</v>
      </c>
      <c r="L500" s="4">
        <f>LOOKUP($A500,Sheet1!Y:Y,Sheet1!Z:Z)</f>
        <v>119.1</v>
      </c>
      <c r="M500" s="4">
        <f>LOOKUP($A500,Sheet1!AA:AA,Sheet1!AB:AB)</f>
        <v>572.4</v>
      </c>
    </row>
    <row r="501" spans="1:13" x14ac:dyDescent="0.2">
      <c r="A501" s="2">
        <v>40663</v>
      </c>
      <c r="B501" s="4">
        <f>LOOKUP($A501,Sheet1!A:A,Sheet1!B:B)</f>
        <v>0.21024999999999999</v>
      </c>
      <c r="C501" s="4">
        <f>LOOKUP($A501,Sheet1!C:C,Sheet1!D:D)</f>
        <v>0.1</v>
      </c>
      <c r="D501" s="4">
        <f>LOOKUP($A501,Sheet1!G:G,Sheet1!H:H)</f>
        <v>3.2862999999999998</v>
      </c>
      <c r="E501" s="4">
        <f>LOOKUP($A501,Sheet1!I:I,Sheet1!J:J)</f>
        <v>1277.69</v>
      </c>
      <c r="F501" s="4">
        <f>LOOKUP($A501,Sheet1!K:K,Sheet1!L:L)</f>
        <v>1388.62</v>
      </c>
      <c r="G501" s="4">
        <f>LOOKUP($A501,Sheet1!M:M,Sheet1!N:N)</f>
        <v>1363.61</v>
      </c>
      <c r="H501" s="4">
        <f>LOOKUP($A501,Sheet1!O:O,Sheet1!P:P)</f>
        <v>6942.6625599999998</v>
      </c>
      <c r="I501" s="4">
        <f>LOOKUP($A501,Sheet1!Q:Q,Sheet1!R:R)</f>
        <v>1468.3</v>
      </c>
      <c r="J501" s="4">
        <f>LOOKUP($A501,Sheet1!S:S,Sheet1!T:T)</f>
        <v>6.5408799999999996</v>
      </c>
      <c r="K501" s="4">
        <f>LOOKUP($A501,Sheet1!U:U,Sheet1!V:V)</f>
        <v>10099.099459999999</v>
      </c>
      <c r="L501" s="4">
        <f>LOOKUP($A501,Sheet1!Y:Y,Sheet1!Z:Z)</f>
        <v>121.62</v>
      </c>
      <c r="M501" s="4">
        <f>LOOKUP($A501,Sheet1!AA:AA,Sheet1!AB:AB)</f>
        <v>592.77</v>
      </c>
    </row>
    <row r="502" spans="1:13" x14ac:dyDescent="0.2">
      <c r="A502" s="2">
        <v>40694</v>
      </c>
      <c r="B502" s="4">
        <f>LOOKUP($A502,Sheet1!A:A,Sheet1!B:B)</f>
        <v>0.19042999999999999</v>
      </c>
      <c r="C502" s="4">
        <f>LOOKUP($A502,Sheet1!C:C,Sheet1!D:D)</f>
        <v>0.09</v>
      </c>
      <c r="D502" s="4">
        <f>LOOKUP($A502,Sheet1!G:G,Sheet1!H:H)</f>
        <v>3.0607000000000002</v>
      </c>
      <c r="E502" s="4">
        <f>LOOKUP($A502,Sheet1!I:I,Sheet1!J:J)</f>
        <v>1283.92</v>
      </c>
      <c r="F502" s="4">
        <f>LOOKUP($A502,Sheet1!K:K,Sheet1!L:L)</f>
        <v>1354.61</v>
      </c>
      <c r="G502" s="4">
        <f>LOOKUP($A502,Sheet1!M:M,Sheet1!N:N)</f>
        <v>1345.2</v>
      </c>
      <c r="H502" s="4">
        <f>LOOKUP($A502,Sheet1!O:O,Sheet1!P:P)</f>
        <v>7058.5257700000002</v>
      </c>
      <c r="I502" s="4">
        <f>LOOKUP($A502,Sheet1!Q:Q,Sheet1!R:R)</f>
        <v>1446.47</v>
      </c>
      <c r="J502" s="4">
        <f>LOOKUP($A502,Sheet1!S:S,Sheet1!T:T)</f>
        <v>6.4318299999999997</v>
      </c>
      <c r="K502" s="4">
        <f>LOOKUP($A502,Sheet1!U:U,Sheet1!V:V)</f>
        <v>9843.9499500000002</v>
      </c>
      <c r="L502" s="4">
        <f>LOOKUP($A502,Sheet1!Y:Y,Sheet1!Z:Z)</f>
        <v>119.6</v>
      </c>
      <c r="M502" s="4">
        <f>LOOKUP($A502,Sheet1!AA:AA,Sheet1!AB:AB)</f>
        <v>582.91</v>
      </c>
    </row>
    <row r="503" spans="1:13" x14ac:dyDescent="0.2">
      <c r="A503" s="2">
        <v>40724</v>
      </c>
      <c r="B503" s="4">
        <f>LOOKUP($A503,Sheet1!A:A,Sheet1!B:B)</f>
        <v>0.18554999999999999</v>
      </c>
      <c r="C503" s="4">
        <f>LOOKUP($A503,Sheet1!C:C,Sheet1!D:D)</f>
        <v>0.09</v>
      </c>
      <c r="D503" s="4">
        <f>LOOKUP($A503,Sheet1!G:G,Sheet1!H:H)</f>
        <v>3.16</v>
      </c>
      <c r="E503" s="4">
        <f>LOOKUP($A503,Sheet1!I:I,Sheet1!J:J)</f>
        <v>1271.42</v>
      </c>
      <c r="F503" s="4">
        <f>LOOKUP($A503,Sheet1!K:K,Sheet1!L:L)</f>
        <v>1331.18</v>
      </c>
      <c r="G503" s="4">
        <f>LOOKUP($A503,Sheet1!M:M,Sheet1!N:N)</f>
        <v>1320.64</v>
      </c>
      <c r="H503" s="4">
        <f>LOOKUP($A503,Sheet1!O:O,Sheet1!P:P)</f>
        <v>6751.1876499999998</v>
      </c>
      <c r="I503" s="4">
        <f>LOOKUP($A503,Sheet1!Q:Q,Sheet1!R:R)</f>
        <v>1417.89</v>
      </c>
      <c r="J503" s="4">
        <f>LOOKUP($A503,Sheet1!S:S,Sheet1!T:T)</f>
        <v>6.5472299999999999</v>
      </c>
      <c r="K503" s="4">
        <f>LOOKUP($A503,Sheet1!U:U,Sheet1!V:V)</f>
        <v>9552.9721900000004</v>
      </c>
      <c r="L503" s="4">
        <f>LOOKUP($A503,Sheet1!Y:Y,Sheet1!Z:Z)</f>
        <v>118.54</v>
      </c>
      <c r="M503" s="4">
        <f>LOOKUP($A503,Sheet1!AA:AA,Sheet1!AB:AB)</f>
        <v>567.24</v>
      </c>
    </row>
    <row r="504" spans="1:13" x14ac:dyDescent="0.2">
      <c r="A504" s="2">
        <v>40755</v>
      </c>
      <c r="B504" s="4">
        <f>LOOKUP($A504,Sheet1!A:A,Sheet1!B:B)</f>
        <v>0.19109999999999999</v>
      </c>
      <c r="C504" s="4">
        <f>LOOKUP($A504,Sheet1!C:C,Sheet1!D:D)</f>
        <v>7.0000000000000007E-2</v>
      </c>
      <c r="D504" s="4">
        <f>LOOKUP($A504,Sheet1!G:G,Sheet1!H:H)</f>
        <v>2.7961</v>
      </c>
      <c r="E504" s="4">
        <f>LOOKUP($A504,Sheet1!I:I,Sheet1!J:J)</f>
        <v>1286.1600000000001</v>
      </c>
      <c r="F504" s="4">
        <f>LOOKUP($A504,Sheet1!K:K,Sheet1!L:L)</f>
        <v>1306.05</v>
      </c>
      <c r="G504" s="4">
        <f>LOOKUP($A504,Sheet1!M:M,Sheet1!N:N)</f>
        <v>1292.28</v>
      </c>
      <c r="H504" s="4">
        <f>LOOKUP($A504,Sheet1!O:O,Sheet1!P:P)</f>
        <v>6747.20766</v>
      </c>
      <c r="I504" s="4">
        <f>LOOKUP($A504,Sheet1!Q:Q,Sheet1!R:R)</f>
        <v>1388.39</v>
      </c>
      <c r="J504" s="4">
        <f>LOOKUP($A504,Sheet1!S:S,Sheet1!T:T)</f>
        <v>6.7607499999999998</v>
      </c>
      <c r="K504" s="4">
        <f>LOOKUP($A504,Sheet1!U:U,Sheet1!V:V)</f>
        <v>9556.1016299999992</v>
      </c>
      <c r="L504" s="4">
        <f>LOOKUP($A504,Sheet1!Y:Y,Sheet1!Z:Z)</f>
        <v>120.91</v>
      </c>
      <c r="M504" s="4">
        <f>LOOKUP($A504,Sheet1!AA:AA,Sheet1!AB:AB)</f>
        <v>571.67999999999995</v>
      </c>
    </row>
    <row r="505" spans="1:13" x14ac:dyDescent="0.2">
      <c r="A505" s="2">
        <v>40786</v>
      </c>
      <c r="B505" s="4">
        <f>LOOKUP($A505,Sheet1!A:A,Sheet1!B:B)</f>
        <v>0.2215</v>
      </c>
      <c r="C505" s="4">
        <f>LOOKUP($A505,Sheet1!C:C,Sheet1!D:D)</f>
        <v>0.1</v>
      </c>
      <c r="D505" s="4">
        <f>LOOKUP($A505,Sheet1!G:G,Sheet1!H:H)</f>
        <v>2.2233999999999998</v>
      </c>
      <c r="E505" s="4">
        <f>LOOKUP($A505,Sheet1!I:I,Sheet1!J:J)</f>
        <v>1234.68</v>
      </c>
      <c r="F505" s="4">
        <f>LOOKUP($A505,Sheet1!K:K,Sheet1!L:L)</f>
        <v>1211.22</v>
      </c>
      <c r="G505" s="4">
        <f>LOOKUP($A505,Sheet1!M:M,Sheet1!N:N)</f>
        <v>1218.8900000000001</v>
      </c>
      <c r="H505" s="4">
        <f>LOOKUP($A505,Sheet1!O:O,Sheet1!P:P)</f>
        <v>6277.96857</v>
      </c>
      <c r="I505" s="4">
        <f>LOOKUP($A505,Sheet1!Q:Q,Sheet1!R:R)</f>
        <v>1311.07</v>
      </c>
      <c r="J505" s="4">
        <f>LOOKUP($A505,Sheet1!S:S,Sheet1!T:T)</f>
        <v>6.20465</v>
      </c>
      <c r="K505" s="4">
        <f>LOOKUP($A505,Sheet1!U:U,Sheet1!V:V)</f>
        <v>8779.5972299999994</v>
      </c>
      <c r="L505" s="4">
        <f>LOOKUP($A505,Sheet1!Y:Y,Sheet1!Z:Z)</f>
        <v>109.72</v>
      </c>
      <c r="M505" s="4">
        <f>LOOKUP($A505,Sheet1!AA:AA,Sheet1!AB:AB)</f>
        <v>513.6</v>
      </c>
    </row>
    <row r="506" spans="1:13" x14ac:dyDescent="0.2">
      <c r="A506" s="2">
        <v>40816</v>
      </c>
      <c r="B506" s="4">
        <f>LOOKUP($A506,Sheet1!A:A,Sheet1!B:B)</f>
        <v>0.23943999999999999</v>
      </c>
      <c r="C506" s="4">
        <f>LOOKUP($A506,Sheet1!C:C,Sheet1!D:D)</f>
        <v>0.08</v>
      </c>
      <c r="D506" s="4">
        <f>LOOKUP($A506,Sheet1!G:G,Sheet1!H:H)</f>
        <v>1.9154</v>
      </c>
      <c r="E506" s="4">
        <f>LOOKUP($A506,Sheet1!I:I,Sheet1!J:J)</f>
        <v>1194.32</v>
      </c>
      <c r="F506" s="4">
        <f>LOOKUP($A506,Sheet1!K:K,Sheet1!L:L)</f>
        <v>1104.06</v>
      </c>
      <c r="G506" s="4">
        <f>LOOKUP($A506,Sheet1!M:M,Sheet1!N:N)</f>
        <v>1131.42</v>
      </c>
      <c r="H506" s="4">
        <f>LOOKUP($A506,Sheet1!O:O,Sheet1!P:P)</f>
        <v>5536.8944499999998</v>
      </c>
      <c r="I506" s="4">
        <f>LOOKUP($A506,Sheet1!Q:Q,Sheet1!R:R)</f>
        <v>1205.67</v>
      </c>
      <c r="J506" s="4">
        <f>LOOKUP($A506,Sheet1!S:S,Sheet1!T:T)</f>
        <v>6.0487399999999996</v>
      </c>
      <c r="K506" s="4">
        <f>LOOKUP($A506,Sheet1!U:U,Sheet1!V:V)</f>
        <v>8025.04547</v>
      </c>
      <c r="L506" s="4">
        <f>LOOKUP($A506,Sheet1!Y:Y,Sheet1!Z:Z)</f>
        <v>100.51</v>
      </c>
      <c r="M506" s="4">
        <f>LOOKUP($A506,Sheet1!AA:AA,Sheet1!AB:AB)</f>
        <v>444.82</v>
      </c>
    </row>
    <row r="507" spans="1:13" x14ac:dyDescent="0.2">
      <c r="A507" s="2">
        <v>40847</v>
      </c>
      <c r="B507" s="4">
        <f>LOOKUP($A507,Sheet1!A:A,Sheet1!B:B)</f>
        <v>0.24528</v>
      </c>
      <c r="C507" s="4">
        <f>LOOKUP($A507,Sheet1!C:C,Sheet1!D:D)</f>
        <v>7.0000000000000007E-2</v>
      </c>
      <c r="D507" s="4">
        <f>LOOKUP($A507,Sheet1!G:G,Sheet1!H:H)</f>
        <v>2.1133000000000002</v>
      </c>
      <c r="E507" s="4">
        <f>LOOKUP($A507,Sheet1!I:I,Sheet1!J:J)</f>
        <v>1265.8900000000001</v>
      </c>
      <c r="F507" s="4">
        <f>LOOKUP($A507,Sheet1!K:K,Sheet1!L:L)</f>
        <v>1217.3</v>
      </c>
      <c r="G507" s="4">
        <f>LOOKUP($A507,Sheet1!M:M,Sheet1!N:N)</f>
        <v>1253.3</v>
      </c>
      <c r="H507" s="4">
        <f>LOOKUP($A507,Sheet1!O:O,Sheet1!P:P)</f>
        <v>5976.96119</v>
      </c>
      <c r="I507" s="4">
        <f>LOOKUP($A507,Sheet1!Q:Q,Sheet1!R:R)</f>
        <v>1335.63</v>
      </c>
      <c r="J507" s="4">
        <f>LOOKUP($A507,Sheet1!S:S,Sheet1!T:T)</f>
        <v>6.0400299999999998</v>
      </c>
      <c r="K507" s="4">
        <f>LOOKUP($A507,Sheet1!U:U,Sheet1!V:V)</f>
        <v>8942.2727799999993</v>
      </c>
      <c r="L507" s="4">
        <f>LOOKUP($A507,Sheet1!Y:Y,Sheet1!Z:Z)</f>
        <v>106.54</v>
      </c>
      <c r="M507" s="4">
        <f>LOOKUP($A507,Sheet1!AA:AA,Sheet1!AB:AB)</f>
        <v>497.99</v>
      </c>
    </row>
    <row r="508" spans="1:13" x14ac:dyDescent="0.2">
      <c r="A508" s="2">
        <v>40877</v>
      </c>
      <c r="B508" s="4">
        <f>LOOKUP($A508,Sheet1!A:A,Sheet1!B:B)</f>
        <v>0.27144000000000001</v>
      </c>
      <c r="C508" s="4">
        <f>LOOKUP($A508,Sheet1!C:C,Sheet1!D:D)</f>
        <v>0.08</v>
      </c>
      <c r="D508" s="4">
        <f>LOOKUP($A508,Sheet1!G:G,Sheet1!H:H)</f>
        <v>2.0680000000000001</v>
      </c>
      <c r="E508" s="4">
        <f>LOOKUP($A508,Sheet1!I:I,Sheet1!J:J)</f>
        <v>1238.5999999999999</v>
      </c>
      <c r="F508" s="4">
        <f>LOOKUP($A508,Sheet1!K:K,Sheet1!L:L)</f>
        <v>1184.5999999999999</v>
      </c>
      <c r="G508" s="4">
        <f>LOOKUP($A508,Sheet1!M:M,Sheet1!N:N)</f>
        <v>1246.96</v>
      </c>
      <c r="H508" s="4">
        <f>LOOKUP($A508,Sheet1!O:O,Sheet1!P:P)</f>
        <v>5630.1405100000002</v>
      </c>
      <c r="I508" s="4">
        <f>LOOKUP($A508,Sheet1!Q:Q,Sheet1!R:R)</f>
        <v>1325.38</v>
      </c>
      <c r="J508" s="4">
        <f>LOOKUP($A508,Sheet1!S:S,Sheet1!T:T)</f>
        <v>5.7719500000000004</v>
      </c>
      <c r="K508" s="4">
        <f>LOOKUP($A508,Sheet1!U:U,Sheet1!V:V)</f>
        <v>8650.1157800000001</v>
      </c>
      <c r="L508" s="4">
        <f>LOOKUP($A508,Sheet1!Y:Y,Sheet1!Z:Z)</f>
        <v>99.52</v>
      </c>
      <c r="M508" s="4">
        <f>LOOKUP($A508,Sheet1!AA:AA,Sheet1!AB:AB)</f>
        <v>456.28</v>
      </c>
    </row>
    <row r="509" spans="1:13" x14ac:dyDescent="0.2">
      <c r="A509" s="2">
        <v>40908</v>
      </c>
      <c r="B509" s="4">
        <f>LOOKUP($A509,Sheet1!A:A,Sheet1!B:B)</f>
        <v>0.29530000000000001</v>
      </c>
      <c r="C509" s="4">
        <f>LOOKUP($A509,Sheet1!C:C,Sheet1!D:D)</f>
        <v>7.0000000000000007E-2</v>
      </c>
      <c r="D509" s="4">
        <f>LOOKUP($A509,Sheet1!G:G,Sheet1!H:H)</f>
        <v>1.8761999999999999</v>
      </c>
      <c r="E509" s="4">
        <f>LOOKUP($A509,Sheet1!I:I,Sheet1!J:J)</f>
        <v>1271.5</v>
      </c>
      <c r="F509" s="4">
        <f>LOOKUP($A509,Sheet1!K:K,Sheet1!L:L)</f>
        <v>1182.5899999999999</v>
      </c>
      <c r="G509" s="4">
        <f>LOOKUP($A509,Sheet1!M:M,Sheet1!N:N)</f>
        <v>1257.5999999999999</v>
      </c>
      <c r="H509" s="4">
        <f>LOOKUP($A509,Sheet1!O:O,Sheet1!P:P)</f>
        <v>5692.4683299999997</v>
      </c>
      <c r="I509" s="4">
        <f>LOOKUP($A509,Sheet1!Q:Q,Sheet1!R:R)</f>
        <v>1331.57</v>
      </c>
      <c r="J509" s="4">
        <f>LOOKUP($A509,Sheet1!S:S,Sheet1!T:T)</f>
        <v>5.80504</v>
      </c>
      <c r="K509" s="4">
        <f>LOOKUP($A509,Sheet1!U:U,Sheet1!V:V)</f>
        <v>8642.0487200000007</v>
      </c>
      <c r="L509" s="4">
        <f>LOOKUP($A509,Sheet1!Y:Y,Sheet1!Z:Z)</f>
        <v>100.13</v>
      </c>
      <c r="M509" s="4">
        <f>LOOKUP($A509,Sheet1!AA:AA,Sheet1!AB:AB)</f>
        <v>458.64</v>
      </c>
    </row>
    <row r="510" spans="1:13" x14ac:dyDescent="0.2">
      <c r="A510" s="2">
        <v>40939</v>
      </c>
      <c r="B510" s="4">
        <f>LOOKUP($A510,Sheet1!A:A,Sheet1!B:B)</f>
        <v>0.26474999999999999</v>
      </c>
      <c r="C510" s="4">
        <f>LOOKUP($A510,Sheet1!C:C,Sheet1!D:D)</f>
        <v>0.08</v>
      </c>
      <c r="D510" s="4">
        <f>LOOKUP($A510,Sheet1!G:G,Sheet1!H:H)</f>
        <v>1.7970999999999999</v>
      </c>
      <c r="E510" s="4">
        <f>LOOKUP($A510,Sheet1!I:I,Sheet1!J:J)</f>
        <v>1310.0999999999999</v>
      </c>
      <c r="F510" s="4">
        <f>LOOKUP($A510,Sheet1!K:K,Sheet1!L:L)</f>
        <v>1240.8900000000001</v>
      </c>
      <c r="G510" s="4">
        <f>LOOKUP($A510,Sheet1!M:M,Sheet1!N:N)</f>
        <v>1312.41</v>
      </c>
      <c r="H510" s="4">
        <f>LOOKUP($A510,Sheet1!O:O,Sheet1!P:P)</f>
        <v>5875.4884899999997</v>
      </c>
      <c r="I510" s="4">
        <f>LOOKUP($A510,Sheet1!Q:Q,Sheet1!R:R)</f>
        <v>1394.06</v>
      </c>
      <c r="J510" s="4">
        <f>LOOKUP($A510,Sheet1!S:S,Sheet1!T:T)</f>
        <v>6.0680300000000003</v>
      </c>
      <c r="K510" s="4">
        <f>LOOKUP($A510,Sheet1!U:U,Sheet1!V:V)</f>
        <v>8947.9673700000003</v>
      </c>
      <c r="L510" s="4">
        <f>LOOKUP($A510,Sheet1!Y:Y,Sheet1!Z:Z)</f>
        <v>107.93</v>
      </c>
      <c r="M510" s="4">
        <f>LOOKUP($A510,Sheet1!AA:AA,Sheet1!AB:AB)</f>
        <v>507.56</v>
      </c>
    </row>
    <row r="511" spans="1:13" x14ac:dyDescent="0.2">
      <c r="A511" s="2">
        <v>40968</v>
      </c>
      <c r="B511" s="4">
        <f>LOOKUP($A511,Sheet1!A:A,Sheet1!B:B)</f>
        <v>0.24349999999999999</v>
      </c>
      <c r="C511" s="4">
        <f>LOOKUP($A511,Sheet1!C:C,Sheet1!D:D)</f>
        <v>0.1</v>
      </c>
      <c r="D511" s="4">
        <f>LOOKUP($A511,Sheet1!G:G,Sheet1!H:H)</f>
        <v>1.9704999999999999</v>
      </c>
      <c r="E511" s="4">
        <f>LOOKUP($A511,Sheet1!I:I,Sheet1!J:J)</f>
        <v>1341.22</v>
      </c>
      <c r="F511" s="4">
        <f>LOOKUP($A511,Sheet1!K:K,Sheet1!L:L)</f>
        <v>1298.72</v>
      </c>
      <c r="G511" s="4">
        <f>LOOKUP($A511,Sheet1!M:M,Sheet1!N:N)</f>
        <v>1365.68</v>
      </c>
      <c r="H511" s="4">
        <f>LOOKUP($A511,Sheet1!O:O,Sheet1!P:P)</f>
        <v>6188.2976799999997</v>
      </c>
      <c r="I511" s="4">
        <f>LOOKUP($A511,Sheet1!Q:Q,Sheet1!R:R)</f>
        <v>1451.01</v>
      </c>
      <c r="J511" s="4">
        <f>LOOKUP($A511,Sheet1!S:S,Sheet1!T:T)</f>
        <v>6.3694600000000001</v>
      </c>
      <c r="K511" s="4">
        <f>LOOKUP($A511,Sheet1!U:U,Sheet1!V:V)</f>
        <v>9357.4251100000001</v>
      </c>
      <c r="L511" s="4">
        <f>LOOKUP($A511,Sheet1!Y:Y,Sheet1!Z:Z)</f>
        <v>113.85</v>
      </c>
      <c r="M511" s="4">
        <f>LOOKUP($A511,Sheet1!AA:AA,Sheet1!AB:AB)</f>
        <v>537.39</v>
      </c>
    </row>
    <row r="512" spans="1:13" x14ac:dyDescent="0.2">
      <c r="A512" s="2">
        <v>40999</v>
      </c>
      <c r="B512" s="4">
        <f>LOOKUP($A512,Sheet1!A:A,Sheet1!B:B)</f>
        <v>0.24124999999999999</v>
      </c>
      <c r="C512" s="4">
        <f>LOOKUP($A512,Sheet1!C:C,Sheet1!D:D)</f>
        <v>0.13</v>
      </c>
      <c r="D512" s="4">
        <f>LOOKUP($A512,Sheet1!G:G,Sheet1!H:H)</f>
        <v>2.2088000000000001</v>
      </c>
      <c r="E512" s="4">
        <f>LOOKUP($A512,Sheet1!I:I,Sheet1!J:J)</f>
        <v>1339.35</v>
      </c>
      <c r="F512" s="4">
        <f>LOOKUP($A512,Sheet1!K:K,Sheet1!L:L)</f>
        <v>1312.01</v>
      </c>
      <c r="G512" s="4">
        <f>LOOKUP($A512,Sheet1!M:M,Sheet1!N:N)</f>
        <v>1408.47</v>
      </c>
      <c r="H512" s="4">
        <f>LOOKUP($A512,Sheet1!O:O,Sheet1!P:P)</f>
        <v>6330.4796100000003</v>
      </c>
      <c r="I512" s="4">
        <f>LOOKUP($A512,Sheet1!Q:Q,Sheet1!R:R)</f>
        <v>1486.82</v>
      </c>
      <c r="J512" s="4">
        <f>LOOKUP($A512,Sheet1!S:S,Sheet1!T:T)</f>
        <v>6.3727499999999999</v>
      </c>
      <c r="K512" s="4">
        <f>LOOKUP($A512,Sheet1!U:U,Sheet1!V:V)</f>
        <v>9224.3287099999998</v>
      </c>
      <c r="L512" s="4">
        <f>LOOKUP($A512,Sheet1!Y:Y,Sheet1!Z:Z)</f>
        <v>112.02</v>
      </c>
      <c r="M512" s="4">
        <f>LOOKUP($A512,Sheet1!AA:AA,Sheet1!AB:AB)</f>
        <v>520.04999999999995</v>
      </c>
    </row>
    <row r="513" spans="1:13" x14ac:dyDescent="0.2">
      <c r="A513" s="2">
        <v>41029</v>
      </c>
      <c r="B513" s="4">
        <f>LOOKUP($A513,Sheet1!A:A,Sheet1!B:B)</f>
        <v>0.23874999999999999</v>
      </c>
      <c r="C513" s="4">
        <f>LOOKUP($A513,Sheet1!C:C,Sheet1!D:D)</f>
        <v>0.14000000000000001</v>
      </c>
      <c r="D513" s="4">
        <f>LOOKUP($A513,Sheet1!G:G,Sheet1!H:H)</f>
        <v>1.9137</v>
      </c>
      <c r="E513" s="4">
        <f>LOOKUP($A513,Sheet1!I:I,Sheet1!J:J)</f>
        <v>1353.37</v>
      </c>
      <c r="F513" s="4">
        <f>LOOKUP($A513,Sheet1!K:K,Sheet1!L:L)</f>
        <v>1293.99</v>
      </c>
      <c r="G513" s="4">
        <f>LOOKUP($A513,Sheet1!M:M,Sheet1!N:N)</f>
        <v>1397.91</v>
      </c>
      <c r="H513" s="4">
        <f>LOOKUP($A513,Sheet1!O:O,Sheet1!P:P)</f>
        <v>6273.2877099999996</v>
      </c>
      <c r="I513" s="4">
        <f>LOOKUP($A513,Sheet1!Q:Q,Sheet1!R:R)</f>
        <v>1477.44</v>
      </c>
      <c r="J513" s="4">
        <f>LOOKUP($A513,Sheet1!S:S,Sheet1!T:T)</f>
        <v>6.1466599999999998</v>
      </c>
      <c r="K513" s="4">
        <f>LOOKUP($A513,Sheet1!U:U,Sheet1!V:V)</f>
        <v>9314.7116999999998</v>
      </c>
      <c r="L513" s="4">
        <f>LOOKUP($A513,Sheet1!Y:Y,Sheet1!Z:Z)</f>
        <v>110.31</v>
      </c>
      <c r="M513" s="4">
        <f>LOOKUP($A513,Sheet1!AA:AA,Sheet1!AB:AB)</f>
        <v>519.47</v>
      </c>
    </row>
    <row r="514" spans="1:13" x14ac:dyDescent="0.2">
      <c r="A514" s="2">
        <v>41060</v>
      </c>
      <c r="B514" s="4">
        <f>LOOKUP($A514,Sheet1!A:A,Sheet1!B:B)</f>
        <v>0.23874999999999999</v>
      </c>
      <c r="C514" s="4">
        <f>LOOKUP($A514,Sheet1!C:C,Sheet1!D:D)</f>
        <v>0.16</v>
      </c>
      <c r="D514" s="4">
        <f>LOOKUP($A514,Sheet1!G:G,Sheet1!H:H)</f>
        <v>1.5577999999999999</v>
      </c>
      <c r="E514" s="4">
        <f>LOOKUP($A514,Sheet1!I:I,Sheet1!J:J)</f>
        <v>1335.7</v>
      </c>
      <c r="F514" s="4">
        <f>LOOKUP($A514,Sheet1!K:K,Sheet1!L:L)</f>
        <v>1177.6400000000001</v>
      </c>
      <c r="G514" s="4">
        <f>LOOKUP($A514,Sheet1!M:M,Sheet1!N:N)</f>
        <v>1310.33</v>
      </c>
      <c r="H514" s="4">
        <f>LOOKUP($A514,Sheet1!O:O,Sheet1!P:P)</f>
        <v>5616.6976100000002</v>
      </c>
      <c r="I514" s="4">
        <f>LOOKUP($A514,Sheet1!Q:Q,Sheet1!R:R)</f>
        <v>1377.19</v>
      </c>
      <c r="J514" s="4">
        <f>LOOKUP($A514,Sheet1!S:S,Sheet1!T:T)</f>
        <v>5.64018</v>
      </c>
      <c r="K514" s="4">
        <f>LOOKUP($A514,Sheet1!U:U,Sheet1!V:V)</f>
        <v>8202.6375700000008</v>
      </c>
      <c r="L514" s="4">
        <f>LOOKUP($A514,Sheet1!Y:Y,Sheet1!Z:Z)</f>
        <v>99.79</v>
      </c>
      <c r="M514" s="4">
        <f>LOOKUP($A514,Sheet1!AA:AA,Sheet1!AB:AB)</f>
        <v>467.49</v>
      </c>
    </row>
    <row r="515" spans="1:13" x14ac:dyDescent="0.2">
      <c r="A515" s="2">
        <v>41090</v>
      </c>
      <c r="B515" s="4">
        <f>LOOKUP($A515,Sheet1!A:A,Sheet1!B:B)</f>
        <v>0.24575</v>
      </c>
      <c r="C515" s="4">
        <f>LOOKUP($A515,Sheet1!C:C,Sheet1!D:D)</f>
        <v>0.16</v>
      </c>
      <c r="D515" s="4">
        <f>LOOKUP($A515,Sheet1!G:G,Sheet1!H:H)</f>
        <v>1.6449</v>
      </c>
      <c r="E515" s="4">
        <f>LOOKUP($A515,Sheet1!I:I,Sheet1!J:J)</f>
        <v>1363.9</v>
      </c>
      <c r="F515" s="4">
        <f>LOOKUP($A515,Sheet1!K:K,Sheet1!L:L)</f>
        <v>1235.72</v>
      </c>
      <c r="G515" s="4">
        <f>LOOKUP($A515,Sheet1!M:M,Sheet1!N:N)</f>
        <v>1362.16</v>
      </c>
      <c r="H515" s="4">
        <f>LOOKUP($A515,Sheet1!O:O,Sheet1!P:P)</f>
        <v>5933.5053900000003</v>
      </c>
      <c r="I515" s="4">
        <f>LOOKUP($A515,Sheet1!Q:Q,Sheet1!R:R)</f>
        <v>1427.95</v>
      </c>
      <c r="J515" s="4">
        <f>LOOKUP($A515,Sheet1!S:S,Sheet1!T:T)</f>
        <v>5.92218</v>
      </c>
      <c r="K515" s="4">
        <f>LOOKUP($A515,Sheet1!U:U,Sheet1!V:V)</f>
        <v>8736.6772799999999</v>
      </c>
      <c r="L515" s="4">
        <f>LOOKUP($A515,Sheet1!Y:Y,Sheet1!Z:Z)</f>
        <v>103.42</v>
      </c>
      <c r="M515" s="4">
        <f>LOOKUP($A515,Sheet1!AA:AA,Sheet1!AB:AB)</f>
        <v>479.16</v>
      </c>
    </row>
    <row r="516" spans="1:13" x14ac:dyDescent="0.2">
      <c r="A516" s="2">
        <v>41121</v>
      </c>
      <c r="B516" s="4">
        <f>LOOKUP($A516,Sheet1!A:A,Sheet1!B:B)</f>
        <v>0.2457</v>
      </c>
      <c r="C516" s="4">
        <f>LOOKUP($A516,Sheet1!C:C,Sheet1!D:D)</f>
        <v>0.16</v>
      </c>
      <c r="D516" s="4">
        <f>LOOKUP($A516,Sheet1!G:G,Sheet1!H:H)</f>
        <v>1.4679</v>
      </c>
      <c r="E516" s="4">
        <f>LOOKUP($A516,Sheet1!I:I,Sheet1!J:J)</f>
        <v>1389.85</v>
      </c>
      <c r="F516" s="4">
        <f>LOOKUP($A516,Sheet1!K:K,Sheet1!L:L)</f>
        <v>1250.57</v>
      </c>
      <c r="G516" s="4">
        <f>LOOKUP($A516,Sheet1!M:M,Sheet1!N:N)</f>
        <v>1379.32</v>
      </c>
      <c r="H516" s="4">
        <f>LOOKUP($A516,Sheet1!O:O,Sheet1!P:P)</f>
        <v>6060.1680999999999</v>
      </c>
      <c r="I516" s="4">
        <f>LOOKUP($A516,Sheet1!Q:Q,Sheet1!R:R)</f>
        <v>1446.42</v>
      </c>
      <c r="J516" s="4">
        <f>LOOKUP($A516,Sheet1!S:S,Sheet1!T:T)</f>
        <v>5.7783499999999997</v>
      </c>
      <c r="K516" s="4">
        <f>LOOKUP($A516,Sheet1!U:U,Sheet1!V:V)</f>
        <v>8829.9199000000008</v>
      </c>
      <c r="L516" s="4">
        <f>LOOKUP($A516,Sheet1!Y:Y,Sheet1!Z:Z)</f>
        <v>103.54</v>
      </c>
      <c r="M516" s="4">
        <f>LOOKUP($A516,Sheet1!AA:AA,Sheet1!AB:AB)</f>
        <v>489.78</v>
      </c>
    </row>
    <row r="517" spans="1:13" x14ac:dyDescent="0.2">
      <c r="A517" s="2">
        <v>41152</v>
      </c>
      <c r="B517" s="4">
        <f>LOOKUP($A517,Sheet1!A:A,Sheet1!B:B)</f>
        <v>0.23050000000000001</v>
      </c>
      <c r="C517" s="4">
        <f>LOOKUP($A517,Sheet1!C:C,Sheet1!D:D)</f>
        <v>0.13</v>
      </c>
      <c r="D517" s="4">
        <f>LOOKUP($A517,Sheet1!G:G,Sheet1!H:H)</f>
        <v>1.5484</v>
      </c>
      <c r="E517" s="4">
        <f>LOOKUP($A517,Sheet1!I:I,Sheet1!J:J)</f>
        <v>1406.12</v>
      </c>
      <c r="F517" s="4">
        <f>LOOKUP($A517,Sheet1!K:K,Sheet1!L:L)</f>
        <v>1279.21</v>
      </c>
      <c r="G517" s="4">
        <f>LOOKUP($A517,Sheet1!M:M,Sheet1!N:N)</f>
        <v>1406.58</v>
      </c>
      <c r="H517" s="4">
        <f>LOOKUP($A517,Sheet1!O:O,Sheet1!P:P)</f>
        <v>6179.9748600000003</v>
      </c>
      <c r="I517" s="4">
        <f>LOOKUP($A517,Sheet1!Q:Q,Sheet1!R:R)</f>
        <v>1478.86</v>
      </c>
      <c r="J517" s="4">
        <f>LOOKUP($A517,Sheet1!S:S,Sheet1!T:T)</f>
        <v>5.7355700000000001</v>
      </c>
      <c r="K517" s="4">
        <f>LOOKUP($A517,Sheet1!U:U,Sheet1!V:V)</f>
        <v>9060.6918399999995</v>
      </c>
      <c r="L517" s="4">
        <f>LOOKUP($A517,Sheet1!Y:Y,Sheet1!Z:Z)</f>
        <v>102.73</v>
      </c>
      <c r="M517" s="4">
        <f>LOOKUP($A517,Sheet1!AA:AA,Sheet1!AB:AB)</f>
        <v>485.87</v>
      </c>
    </row>
    <row r="518" spans="1:13" x14ac:dyDescent="0.2">
      <c r="A518" s="2">
        <v>41182</v>
      </c>
      <c r="B518" s="4">
        <f>LOOKUP($A518,Sheet1!A:A,Sheet1!B:B)</f>
        <v>0.21425</v>
      </c>
      <c r="C518" s="4">
        <f>LOOKUP($A518,Sheet1!C:C,Sheet1!D:D)</f>
        <v>0.14000000000000001</v>
      </c>
      <c r="D518" s="4">
        <f>LOOKUP($A518,Sheet1!G:G,Sheet1!H:H)</f>
        <v>1.6335</v>
      </c>
      <c r="E518" s="4">
        <f>LOOKUP($A518,Sheet1!I:I,Sheet1!J:J)</f>
        <v>1425.69</v>
      </c>
      <c r="F518" s="4">
        <f>LOOKUP($A518,Sheet1!K:K,Sheet1!L:L)</f>
        <v>1311.5</v>
      </c>
      <c r="G518" s="4">
        <f>LOOKUP($A518,Sheet1!M:M,Sheet1!N:N)</f>
        <v>1440.67</v>
      </c>
      <c r="H518" s="4">
        <f>LOOKUP($A518,Sheet1!O:O,Sheet1!P:P)</f>
        <v>6402.7694099999999</v>
      </c>
      <c r="I518" s="4">
        <f>LOOKUP($A518,Sheet1!Q:Q,Sheet1!R:R)</f>
        <v>1515.44</v>
      </c>
      <c r="J518" s="4">
        <f>LOOKUP($A518,Sheet1!S:S,Sheet1!T:T)</f>
        <v>5.8050600000000001</v>
      </c>
      <c r="K518" s="4">
        <f>LOOKUP($A518,Sheet1!U:U,Sheet1!V:V)</f>
        <v>9275.1653900000001</v>
      </c>
      <c r="L518" s="4">
        <f>LOOKUP($A518,Sheet1!Y:Y,Sheet1!Z:Z)</f>
        <v>107.23</v>
      </c>
      <c r="M518" s="4">
        <f>LOOKUP($A518,Sheet1!AA:AA,Sheet1!AB:AB)</f>
        <v>519</v>
      </c>
    </row>
    <row r="519" spans="1:13" x14ac:dyDescent="0.2">
      <c r="A519" s="2">
        <v>41213</v>
      </c>
      <c r="B519" s="4">
        <f>LOOKUP($A519,Sheet1!A:A,Sheet1!B:B)</f>
        <v>0.21199999999999999</v>
      </c>
      <c r="C519" s="4">
        <f>LOOKUP($A519,Sheet1!C:C,Sheet1!D:D)</f>
        <v>0.16</v>
      </c>
      <c r="D519" s="4">
        <f>LOOKUP($A519,Sheet1!G:G,Sheet1!H:H)</f>
        <v>1.6901000000000002</v>
      </c>
      <c r="E519" s="4">
        <f>LOOKUP($A519,Sheet1!I:I,Sheet1!J:J)</f>
        <v>1438.21</v>
      </c>
      <c r="F519" s="4">
        <f>LOOKUP($A519,Sheet1!K:K,Sheet1!L:L)</f>
        <v>1301.52</v>
      </c>
      <c r="G519" s="4">
        <f>LOOKUP($A519,Sheet1!M:M,Sheet1!N:N)</f>
        <v>1412.16</v>
      </c>
      <c r="H519" s="4">
        <f>LOOKUP($A519,Sheet1!O:O,Sheet1!P:P)</f>
        <v>6541.9682599999996</v>
      </c>
      <c r="I519" s="4">
        <f>LOOKUP($A519,Sheet1!Q:Q,Sheet1!R:R)</f>
        <v>1487.95</v>
      </c>
      <c r="J519" s="4">
        <f>LOOKUP($A519,Sheet1!S:S,Sheet1!T:T)</f>
        <v>5.7113300000000002</v>
      </c>
      <c r="K519" s="4">
        <f>LOOKUP($A519,Sheet1!U:U,Sheet1!V:V)</f>
        <v>9329.8084999999992</v>
      </c>
      <c r="L519" s="4">
        <f>LOOKUP($A519,Sheet1!Y:Y,Sheet1!Z:Z)</f>
        <v>106.18</v>
      </c>
      <c r="M519" s="4">
        <f>LOOKUP($A519,Sheet1!AA:AA,Sheet1!AB:AB)</f>
        <v>517.41</v>
      </c>
    </row>
    <row r="520" spans="1:13" x14ac:dyDescent="0.2">
      <c r="A520" s="2">
        <v>41243</v>
      </c>
      <c r="B520" s="4">
        <f>LOOKUP($A520,Sheet1!A:A,Sheet1!B:B)</f>
        <v>0.2145</v>
      </c>
      <c r="C520" s="4">
        <f>LOOKUP($A520,Sheet1!C:C,Sheet1!D:D)</f>
        <v>0.16</v>
      </c>
      <c r="D520" s="4">
        <f>LOOKUP($A520,Sheet1!G:G,Sheet1!H:H)</f>
        <v>1.6156000000000001</v>
      </c>
      <c r="E520" s="4">
        <f>LOOKUP($A520,Sheet1!I:I,Sheet1!J:J)</f>
        <v>1449.72</v>
      </c>
      <c r="F520" s="4">
        <f>LOOKUP($A520,Sheet1!K:K,Sheet1!L:L)</f>
        <v>1315.49</v>
      </c>
      <c r="G520" s="4">
        <f>LOOKUP($A520,Sheet1!M:M,Sheet1!N:N)</f>
        <v>1416.18</v>
      </c>
      <c r="H520" s="4">
        <f>LOOKUP($A520,Sheet1!O:O,Sheet1!P:P)</f>
        <v>6770.2557999999999</v>
      </c>
      <c r="I520" s="4">
        <f>LOOKUP($A520,Sheet1!Q:Q,Sheet1!R:R)</f>
        <v>1491.99</v>
      </c>
      <c r="J520" s="4">
        <f>LOOKUP($A520,Sheet1!S:S,Sheet1!T:T)</f>
        <v>5.83725</v>
      </c>
      <c r="K520" s="4">
        <f>LOOKUP($A520,Sheet1!U:U,Sheet1!V:V)</f>
        <v>9405.6855400000004</v>
      </c>
      <c r="L520" s="4">
        <f>LOOKUP($A520,Sheet1!Y:Y,Sheet1!Z:Z)</f>
        <v>108.89</v>
      </c>
      <c r="M520" s="4">
        <f>LOOKUP($A520,Sheet1!AA:AA,Sheet1!AB:AB)</f>
        <v>531.34</v>
      </c>
    </row>
    <row r="521" spans="1:13" x14ac:dyDescent="0.2">
      <c r="A521" s="2">
        <v>41274</v>
      </c>
      <c r="B521" s="4">
        <f>LOOKUP($A521,Sheet1!A:A,Sheet1!B:B)</f>
        <v>0.2087</v>
      </c>
      <c r="C521" s="4">
        <f>LOOKUP($A521,Sheet1!C:C,Sheet1!D:D)</f>
        <v>0.16</v>
      </c>
      <c r="D521" s="4">
        <f>LOOKUP($A521,Sheet1!G:G,Sheet1!H:H)</f>
        <v>1.7574000000000001</v>
      </c>
      <c r="E521" s="4">
        <f>LOOKUP($A521,Sheet1!I:I,Sheet1!J:J)</f>
        <v>1472.56</v>
      </c>
      <c r="F521" s="4">
        <f>LOOKUP($A521,Sheet1!K:K,Sheet1!L:L)</f>
        <v>1338.5</v>
      </c>
      <c r="G521" s="4">
        <f>LOOKUP($A521,Sheet1!M:M,Sheet1!N:N)</f>
        <v>1426.19</v>
      </c>
      <c r="H521" s="4">
        <f>LOOKUP($A521,Sheet1!O:O,Sheet1!P:P)</f>
        <v>6889.9452600000004</v>
      </c>
      <c r="I521" s="4">
        <f>LOOKUP($A521,Sheet1!Q:Q,Sheet1!R:R)</f>
        <v>1503.41</v>
      </c>
      <c r="J521" s="4">
        <f>LOOKUP($A521,Sheet1!S:S,Sheet1!T:T)</f>
        <v>6.1706599999999998</v>
      </c>
      <c r="K521" s="4">
        <f>LOOKUP($A521,Sheet1!U:U,Sheet1!V:V)</f>
        <v>9579.2230999999992</v>
      </c>
      <c r="L521" s="4">
        <f>LOOKUP($A521,Sheet1!Y:Y,Sheet1!Z:Z)</f>
        <v>113.21</v>
      </c>
      <c r="M521" s="4">
        <f>LOOKUP($A521,Sheet1!AA:AA,Sheet1!AB:AB)</f>
        <v>547.72</v>
      </c>
    </row>
    <row r="522" spans="1:13" x14ac:dyDescent="0.2">
      <c r="A522" s="2">
        <v>41305</v>
      </c>
      <c r="B522" s="4">
        <f>LOOKUP($A522,Sheet1!A:A,Sheet1!B:B)</f>
        <v>0.19969999999999999</v>
      </c>
      <c r="C522" s="4">
        <f>LOOKUP($A522,Sheet1!C:C,Sheet1!D:D)</f>
        <v>0.14000000000000001</v>
      </c>
      <c r="D522" s="4">
        <f>LOOKUP($A522,Sheet1!G:G,Sheet1!H:H)</f>
        <v>1.9849000000000001</v>
      </c>
      <c r="E522" s="4">
        <f>LOOKUP($A522,Sheet1!I:I,Sheet1!J:J)</f>
        <v>1492.3</v>
      </c>
      <c r="F522" s="4">
        <f>LOOKUP($A522,Sheet1!K:K,Sheet1!L:L)</f>
        <v>1405.47</v>
      </c>
      <c r="G522" s="4">
        <f>LOOKUP($A522,Sheet1!M:M,Sheet1!N:N)</f>
        <v>1498.11</v>
      </c>
      <c r="H522" s="4">
        <f>LOOKUP($A522,Sheet1!O:O,Sheet1!P:P)</f>
        <v>7472.3749799999996</v>
      </c>
      <c r="I522" s="4">
        <f>LOOKUP($A522,Sheet1!Q:Q,Sheet1!R:R)</f>
        <v>1576.48</v>
      </c>
      <c r="J522" s="4">
        <f>LOOKUP($A522,Sheet1!S:S,Sheet1!T:T)</f>
        <v>6.3636299999999997</v>
      </c>
      <c r="K522" s="4">
        <f>LOOKUP($A522,Sheet1!U:U,Sheet1!V:V)</f>
        <v>9963.9191300000002</v>
      </c>
      <c r="L522" s="4">
        <f>LOOKUP($A522,Sheet1!Y:Y,Sheet1!Z:Z)</f>
        <v>116.03</v>
      </c>
      <c r="M522" s="4">
        <f>LOOKUP($A522,Sheet1!AA:AA,Sheet1!AB:AB)</f>
        <v>556.41</v>
      </c>
    </row>
    <row r="523" spans="1:13" x14ac:dyDescent="0.2">
      <c r="A523" s="2">
        <v>41333</v>
      </c>
      <c r="B523" s="4">
        <f>LOOKUP($A523,Sheet1!A:A,Sheet1!B:B)</f>
        <v>0.20369999999999999</v>
      </c>
      <c r="C523" s="4">
        <f>LOOKUP($A523,Sheet1!C:C,Sheet1!D:D)</f>
        <v>0.15</v>
      </c>
      <c r="D523" s="4">
        <f>LOOKUP($A523,Sheet1!G:G,Sheet1!H:H)</f>
        <v>1.8755999999999999</v>
      </c>
      <c r="E523" s="4">
        <f>LOOKUP($A523,Sheet1!I:I,Sheet1!J:J)</f>
        <v>1499.88</v>
      </c>
      <c r="F523" s="4">
        <f>LOOKUP($A523,Sheet1!K:K,Sheet1!L:L)</f>
        <v>1405.18</v>
      </c>
      <c r="G523" s="4">
        <f>LOOKUP($A523,Sheet1!M:M,Sheet1!N:N)</f>
        <v>1514.68</v>
      </c>
      <c r="H523" s="4">
        <f>LOOKUP($A523,Sheet1!O:O,Sheet1!P:P)</f>
        <v>7522.5206500000004</v>
      </c>
      <c r="I523" s="4">
        <f>LOOKUP($A523,Sheet1!Q:Q,Sheet1!R:R)</f>
        <v>1589.54</v>
      </c>
      <c r="J523" s="4">
        <f>LOOKUP($A523,Sheet1!S:S,Sheet1!T:T)</f>
        <v>6.5285299999999999</v>
      </c>
      <c r="K523" s="4">
        <f>LOOKUP($A523,Sheet1!U:U,Sheet1!V:V)</f>
        <v>9658.2539899999992</v>
      </c>
      <c r="L523" s="4">
        <f>LOOKUP($A523,Sheet1!Y:Y,Sheet1!Z:Z)</f>
        <v>117.22</v>
      </c>
      <c r="M523" s="4">
        <f>LOOKUP($A523,Sheet1!AA:AA,Sheet1!AB:AB)</f>
        <v>555.22</v>
      </c>
    </row>
    <row r="524" spans="1:13" x14ac:dyDescent="0.2">
      <c r="A524" s="2">
        <v>41364</v>
      </c>
      <c r="B524" s="4">
        <f>LOOKUP($A524,Sheet1!A:A,Sheet1!B:B)</f>
        <v>0.20369999999999999</v>
      </c>
      <c r="C524" s="4">
        <f>LOOKUP($A524,Sheet1!C:C,Sheet1!D:D)</f>
        <v>0.14000000000000001</v>
      </c>
      <c r="D524" s="4">
        <f>LOOKUP($A524,Sheet1!G:G,Sheet1!H:H)</f>
        <v>1.8486</v>
      </c>
      <c r="E524" s="4">
        <f>LOOKUP($A524,Sheet1!I:I,Sheet1!J:J)</f>
        <v>1515.15</v>
      </c>
      <c r="F524" s="4">
        <f>LOOKUP($A524,Sheet1!K:K,Sheet1!L:L)</f>
        <v>1434.51</v>
      </c>
      <c r="G524" s="4">
        <f>LOOKUP($A524,Sheet1!M:M,Sheet1!N:N)</f>
        <v>1569.19</v>
      </c>
      <c r="H524" s="4">
        <f>LOOKUP($A524,Sheet1!O:O,Sheet1!P:P)</f>
        <v>7634.3380699999998</v>
      </c>
      <c r="I524" s="4">
        <f>LOOKUP($A524,Sheet1!Q:Q,Sheet1!R:R)</f>
        <v>1642.56</v>
      </c>
      <c r="J524" s="4">
        <f>LOOKUP($A524,Sheet1!S:S,Sheet1!T:T)</f>
        <v>6.7879399999999999</v>
      </c>
      <c r="K524" s="4">
        <f>LOOKUP($A524,Sheet1!U:U,Sheet1!V:V)</f>
        <v>9738.7922400000007</v>
      </c>
      <c r="L524" s="4">
        <f>LOOKUP($A524,Sheet1!Y:Y,Sheet1!Z:Z)</f>
        <v>117.97</v>
      </c>
      <c r="M524" s="4">
        <f>LOOKUP($A524,Sheet1!AA:AA,Sheet1!AB:AB)</f>
        <v>543.70000000000005</v>
      </c>
    </row>
    <row r="525" spans="1:13" x14ac:dyDescent="0.2">
      <c r="A525" s="2">
        <v>41394</v>
      </c>
      <c r="B525" s="4">
        <f>LOOKUP($A525,Sheet1!A:A,Sheet1!B:B)</f>
        <v>0.19819999999999999</v>
      </c>
      <c r="C525" s="4">
        <f>LOOKUP($A525,Sheet1!C:C,Sheet1!D:D)</f>
        <v>0.15</v>
      </c>
      <c r="D525" s="4">
        <f>LOOKUP($A525,Sheet1!G:G,Sheet1!H:H)</f>
        <v>1.6717</v>
      </c>
      <c r="E525" s="4">
        <f>LOOKUP($A525,Sheet1!I:I,Sheet1!J:J)</f>
        <v>1542.56</v>
      </c>
      <c r="F525" s="4">
        <f>LOOKUP($A525,Sheet1!K:K,Sheet1!L:L)</f>
        <v>1476.14</v>
      </c>
      <c r="G525" s="4">
        <f>LOOKUP($A525,Sheet1!M:M,Sheet1!N:N)</f>
        <v>1597.57</v>
      </c>
      <c r="H525" s="4">
        <f>LOOKUP($A525,Sheet1!O:O,Sheet1!P:P)</f>
        <v>7976.0230799999999</v>
      </c>
      <c r="I525" s="4">
        <f>LOOKUP($A525,Sheet1!Q:Q,Sheet1!R:R)</f>
        <v>1668.7</v>
      </c>
      <c r="J525" s="4">
        <f>LOOKUP($A525,Sheet1!S:S,Sheet1!T:T)</f>
        <v>7.3877800000000002</v>
      </c>
      <c r="K525" s="4">
        <f>LOOKUP($A525,Sheet1!U:U,Sheet1!V:V)</f>
        <v>9992.4066600000006</v>
      </c>
      <c r="L525" s="4">
        <f>LOOKUP($A525,Sheet1!Y:Y,Sheet1!Z:Z)</f>
        <v>123.72</v>
      </c>
      <c r="M525" s="4">
        <f>LOOKUP($A525,Sheet1!AA:AA,Sheet1!AB:AB)</f>
        <v>552.41</v>
      </c>
    </row>
    <row r="526" spans="1:13" x14ac:dyDescent="0.2">
      <c r="A526" s="2">
        <v>41425</v>
      </c>
      <c r="B526" s="4">
        <f>LOOKUP($A526,Sheet1!A:A,Sheet1!B:B)</f>
        <v>0.19428000000000001</v>
      </c>
      <c r="C526" s="4">
        <f>LOOKUP($A526,Sheet1!C:C,Sheet1!D:D)</f>
        <v>0.11</v>
      </c>
      <c r="D526" s="4">
        <f>LOOKUP($A526,Sheet1!G:G,Sheet1!H:H)</f>
        <v>2.1282000000000001</v>
      </c>
      <c r="E526" s="4">
        <f>LOOKUP($A526,Sheet1!I:I,Sheet1!J:J)</f>
        <v>1533.62</v>
      </c>
      <c r="F526" s="4">
        <f>LOOKUP($A526,Sheet1!K:K,Sheet1!L:L)</f>
        <v>1471.93</v>
      </c>
      <c r="G526" s="4">
        <f>LOOKUP($A526,Sheet1!M:M,Sheet1!N:N)</f>
        <v>1630.74</v>
      </c>
      <c r="H526" s="4">
        <f>LOOKUP($A526,Sheet1!O:O,Sheet1!P:P)</f>
        <v>7813.0405600000004</v>
      </c>
      <c r="I526" s="4">
        <f>LOOKUP($A526,Sheet1!Q:Q,Sheet1!R:R)</f>
        <v>1696.03</v>
      </c>
      <c r="J526" s="4">
        <f>LOOKUP($A526,Sheet1!S:S,Sheet1!T:T)</f>
        <v>6.9814600000000002</v>
      </c>
      <c r="K526" s="4">
        <f>LOOKUP($A526,Sheet1!U:U,Sheet1!V:V)</f>
        <v>9989.1805299999996</v>
      </c>
      <c r="L526" s="4">
        <f>LOOKUP($A526,Sheet1!Y:Y,Sheet1!Z:Z)</f>
        <v>119.29</v>
      </c>
      <c r="M526" s="4">
        <f>LOOKUP($A526,Sheet1!AA:AA,Sheet1!AB:AB)</f>
        <v>543.29999999999995</v>
      </c>
    </row>
    <row r="527" spans="1:13" x14ac:dyDescent="0.2">
      <c r="A527" s="2">
        <v>41455</v>
      </c>
      <c r="B527" s="4">
        <f>LOOKUP($A527,Sheet1!A:A,Sheet1!B:B)</f>
        <v>0.19464999999999999</v>
      </c>
      <c r="C527" s="4">
        <f>LOOKUP($A527,Sheet1!C:C,Sheet1!D:D)</f>
        <v>0.09</v>
      </c>
      <c r="D527" s="4">
        <f>LOOKUP($A527,Sheet1!G:G,Sheet1!H:H)</f>
        <v>2.4857</v>
      </c>
      <c r="E527" s="4">
        <f>LOOKUP($A527,Sheet1!I:I,Sheet1!J:J)</f>
        <v>1493.4</v>
      </c>
      <c r="F527" s="4">
        <f>LOOKUP($A527,Sheet1!K:K,Sheet1!L:L)</f>
        <v>1433.55</v>
      </c>
      <c r="G527" s="4">
        <f>LOOKUP($A527,Sheet1!M:M,Sheet1!N:N)</f>
        <v>1606.28</v>
      </c>
      <c r="H527" s="4">
        <f>LOOKUP($A527,Sheet1!O:O,Sheet1!P:P)</f>
        <v>7660.5222700000004</v>
      </c>
      <c r="I527" s="4">
        <f>LOOKUP($A527,Sheet1!Q:Q,Sheet1!R:R)</f>
        <v>1665.53</v>
      </c>
      <c r="J527" s="4">
        <f>LOOKUP($A527,Sheet1!S:S,Sheet1!T:T)</f>
        <v>7.0902000000000003</v>
      </c>
      <c r="K527" s="4">
        <f>LOOKUP($A527,Sheet1!U:U,Sheet1!V:V)</f>
        <v>9438.1915200000003</v>
      </c>
      <c r="L527" s="4">
        <f>LOOKUP($A527,Sheet1!Y:Y,Sheet1!Z:Z)</f>
        <v>116.19</v>
      </c>
      <c r="M527" s="4">
        <f>LOOKUP($A527,Sheet1!AA:AA,Sheet1!AB:AB)</f>
        <v>509.3</v>
      </c>
    </row>
    <row r="528" spans="1:13" x14ac:dyDescent="0.2">
      <c r="A528" s="2">
        <v>41486</v>
      </c>
      <c r="B528" s="4">
        <f>LOOKUP($A528,Sheet1!A:A,Sheet1!B:B)</f>
        <v>0.18673000000000001</v>
      </c>
      <c r="C528" s="4">
        <f>LOOKUP($A528,Sheet1!C:C,Sheet1!D:D)</f>
        <v>0.09</v>
      </c>
      <c r="D528" s="4">
        <f>LOOKUP($A528,Sheet1!G:G,Sheet1!H:H)</f>
        <v>2.5762</v>
      </c>
      <c r="E528" s="4">
        <f>LOOKUP($A528,Sheet1!I:I,Sheet1!J:J)</f>
        <v>1521.71</v>
      </c>
      <c r="F528" s="4">
        <f>LOOKUP($A528,Sheet1!K:K,Sheet1!L:L)</f>
        <v>1507.91</v>
      </c>
      <c r="G528" s="4">
        <f>LOOKUP($A528,Sheet1!M:M,Sheet1!N:N)</f>
        <v>1685.73</v>
      </c>
      <c r="H528" s="4">
        <f>LOOKUP($A528,Sheet1!O:O,Sheet1!P:P)</f>
        <v>7969.1833699999997</v>
      </c>
      <c r="I528" s="4">
        <f>LOOKUP($A528,Sheet1!Q:Q,Sheet1!R:R)</f>
        <v>1751.37</v>
      </c>
      <c r="J528" s="4">
        <f>LOOKUP($A528,Sheet1!S:S,Sheet1!T:T)</f>
        <v>7.1348700000000003</v>
      </c>
      <c r="K528" s="4">
        <f>LOOKUP($A528,Sheet1!U:U,Sheet1!V:V)</f>
        <v>10048.78285</v>
      </c>
      <c r="L528" s="4">
        <f>LOOKUP($A528,Sheet1!Y:Y,Sheet1!Z:Z)</f>
        <v>117.43</v>
      </c>
      <c r="M528" s="4">
        <f>LOOKUP($A528,Sheet1!AA:AA,Sheet1!AB:AB)</f>
        <v>516.97</v>
      </c>
    </row>
    <row r="529" spans="1:13" x14ac:dyDescent="0.2">
      <c r="A529" s="2">
        <v>41517</v>
      </c>
      <c r="B529" s="4">
        <f>LOOKUP($A529,Sheet1!A:A,Sheet1!B:B)</f>
        <v>0.18206</v>
      </c>
      <c r="C529" s="4">
        <f>LOOKUP($A529,Sheet1!C:C,Sheet1!D:D)</f>
        <v>0.08</v>
      </c>
      <c r="D529" s="4">
        <f>LOOKUP($A529,Sheet1!G:G,Sheet1!H:H)</f>
        <v>2.7839</v>
      </c>
      <c r="E529" s="4">
        <f>LOOKUP($A529,Sheet1!I:I,Sheet1!J:J)</f>
        <v>1512.46</v>
      </c>
      <c r="F529" s="4">
        <f>LOOKUP($A529,Sheet1!K:K,Sheet1!L:L)</f>
        <v>1472.74</v>
      </c>
      <c r="G529" s="4">
        <f>LOOKUP($A529,Sheet1!M:M,Sheet1!N:N)</f>
        <v>1632.97</v>
      </c>
      <c r="H529" s="4">
        <f>LOOKUP($A529,Sheet1!O:O,Sheet1!P:P)</f>
        <v>7898.0989399999999</v>
      </c>
      <c r="I529" s="4">
        <f>LOOKUP($A529,Sheet1!Q:Q,Sheet1!R:R)</f>
        <v>1701.44</v>
      </c>
      <c r="J529" s="4">
        <f>LOOKUP($A529,Sheet1!S:S,Sheet1!T:T)</f>
        <v>6.9701699999999995</v>
      </c>
      <c r="K529" s="4">
        <f>LOOKUP($A529,Sheet1!U:U,Sheet1!V:V)</f>
        <v>9925.2920300000005</v>
      </c>
      <c r="L529" s="4">
        <f>LOOKUP($A529,Sheet1!Y:Y,Sheet1!Z:Z)</f>
        <v>115.12</v>
      </c>
      <c r="M529" s="4">
        <f>LOOKUP($A529,Sheet1!AA:AA,Sheet1!AB:AB)</f>
        <v>507.87</v>
      </c>
    </row>
    <row r="530" spans="1:13" x14ac:dyDescent="0.2">
      <c r="A530" s="2">
        <v>41547</v>
      </c>
      <c r="B530" s="4">
        <f>LOOKUP($A530,Sheet1!A:A,Sheet1!B:B)</f>
        <v>0.17885000000000001</v>
      </c>
      <c r="C530" s="4">
        <f>LOOKUP($A530,Sheet1!C:C,Sheet1!D:D)</f>
        <v>0.08</v>
      </c>
      <c r="D530" s="4">
        <f>LOOKUP($A530,Sheet1!G:G,Sheet1!H:H)</f>
        <v>2.61</v>
      </c>
      <c r="E530" s="4">
        <f>LOOKUP($A530,Sheet1!I:I,Sheet1!J:J)</f>
        <v>1527.48</v>
      </c>
      <c r="F530" s="4">
        <f>LOOKUP($A530,Sheet1!K:K,Sheet1!L:L)</f>
        <v>1543.67</v>
      </c>
      <c r="G530" s="4">
        <f>LOOKUP($A530,Sheet1!M:M,Sheet1!N:N)</f>
        <v>1681.55</v>
      </c>
      <c r="H530" s="4">
        <f>LOOKUP($A530,Sheet1!O:O,Sheet1!P:P)</f>
        <v>8415.7783999999992</v>
      </c>
      <c r="I530" s="4">
        <f>LOOKUP($A530,Sheet1!Q:Q,Sheet1!R:R)</f>
        <v>1755.66</v>
      </c>
      <c r="J530" s="4">
        <f>LOOKUP($A530,Sheet1!S:S,Sheet1!T:T)</f>
        <v>7.5067700000000004</v>
      </c>
      <c r="K530" s="4">
        <f>LOOKUP($A530,Sheet1!U:U,Sheet1!V:V)</f>
        <v>10457.81097</v>
      </c>
      <c r="L530" s="4">
        <f>LOOKUP($A530,Sheet1!Y:Y,Sheet1!Z:Z)</f>
        <v>122.46</v>
      </c>
      <c r="M530" s="4">
        <f>LOOKUP($A530,Sheet1!AA:AA,Sheet1!AB:AB)</f>
        <v>534.07000000000005</v>
      </c>
    </row>
    <row r="531" spans="1:13" x14ac:dyDescent="0.2">
      <c r="A531" s="2">
        <v>41578</v>
      </c>
      <c r="B531" s="4">
        <f>LOOKUP($A531,Sheet1!A:A,Sheet1!B:B)</f>
        <v>0.16800000000000001</v>
      </c>
      <c r="C531" s="4">
        <f>LOOKUP($A531,Sheet1!C:C,Sheet1!D:D)</f>
        <v>0.09</v>
      </c>
      <c r="D531" s="4">
        <f>LOOKUP($A531,Sheet1!G:G,Sheet1!H:H)</f>
        <v>2.5541999999999998</v>
      </c>
      <c r="E531" s="4">
        <f>LOOKUP($A531,Sheet1!I:I,Sheet1!J:J)</f>
        <v>1565.75</v>
      </c>
      <c r="F531" s="4">
        <f>LOOKUP($A531,Sheet1!K:K,Sheet1!L:L)</f>
        <v>1602.86</v>
      </c>
      <c r="G531" s="4">
        <f>LOOKUP($A531,Sheet1!M:M,Sheet1!N:N)</f>
        <v>1756.54</v>
      </c>
      <c r="H531" s="4">
        <f>LOOKUP($A531,Sheet1!O:O,Sheet1!P:P)</f>
        <v>8653.7416099999991</v>
      </c>
      <c r="I531" s="4">
        <f>LOOKUP($A531,Sheet1!Q:Q,Sheet1!R:R)</f>
        <v>1829.75</v>
      </c>
      <c r="J531" s="4">
        <f>LOOKUP($A531,Sheet1!S:S,Sheet1!T:T)</f>
        <v>7.4964899999999997</v>
      </c>
      <c r="K531" s="4">
        <f>LOOKUP($A531,Sheet1!U:U,Sheet1!V:V)</f>
        <v>10804.61858</v>
      </c>
      <c r="L531" s="4">
        <f>LOOKUP($A531,Sheet1!Y:Y,Sheet1!Z:Z)</f>
        <v>125.17</v>
      </c>
      <c r="M531" s="4">
        <f>LOOKUP($A531,Sheet1!AA:AA,Sheet1!AB:AB)</f>
        <v>557.20000000000005</v>
      </c>
    </row>
    <row r="532" spans="1:13" x14ac:dyDescent="0.2">
      <c r="A532" s="2">
        <v>41608</v>
      </c>
      <c r="B532" s="4">
        <f>LOOKUP($A532,Sheet1!A:A,Sheet1!B:B)</f>
        <v>0.16825000000000001</v>
      </c>
      <c r="C532" s="4">
        <f>LOOKUP($A532,Sheet1!C:C,Sheet1!D:D)</f>
        <v>0.08</v>
      </c>
      <c r="D532" s="4">
        <f>LOOKUP($A532,Sheet1!G:G,Sheet1!H:H)</f>
        <v>2.7444999999999999</v>
      </c>
      <c r="E532" s="4">
        <f>LOOKUP($A532,Sheet1!I:I,Sheet1!J:J)</f>
        <v>1573.7</v>
      </c>
      <c r="F532" s="4">
        <f>LOOKUP($A532,Sheet1!K:K,Sheet1!L:L)</f>
        <v>1628.42</v>
      </c>
      <c r="G532" s="4">
        <f>LOOKUP($A532,Sheet1!M:M,Sheet1!N:N)</f>
        <v>1805.81</v>
      </c>
      <c r="H532" s="4">
        <f>LOOKUP($A532,Sheet1!O:O,Sheet1!P:P)</f>
        <v>8677.7962000000007</v>
      </c>
      <c r="I532" s="4">
        <f>LOOKUP($A532,Sheet1!Q:Q,Sheet1!R:R)</f>
        <v>1872.72</v>
      </c>
      <c r="J532" s="4">
        <f>LOOKUP($A532,Sheet1!S:S,Sheet1!T:T)</f>
        <v>7.61273</v>
      </c>
      <c r="K532" s="4">
        <f>LOOKUP($A532,Sheet1!U:U,Sheet1!V:V)</f>
        <v>10881.662350000001</v>
      </c>
      <c r="L532" s="4">
        <f>LOOKUP($A532,Sheet1!Y:Y,Sheet1!Z:Z)</f>
        <v>126.11</v>
      </c>
      <c r="M532" s="4">
        <f>LOOKUP($A532,Sheet1!AA:AA,Sheet1!AB:AB)</f>
        <v>557.83000000000004</v>
      </c>
    </row>
    <row r="533" spans="1:13" x14ac:dyDescent="0.2">
      <c r="A533" s="2">
        <v>41639</v>
      </c>
      <c r="B533" s="4">
        <f>LOOKUP($A533,Sheet1!A:A,Sheet1!B:B)</f>
        <v>0.16769999999999999</v>
      </c>
      <c r="C533" s="4">
        <f>LOOKUP($A533,Sheet1!C:C,Sheet1!D:D)</f>
        <v>0.09</v>
      </c>
      <c r="D533" s="4">
        <f>LOOKUP($A533,Sheet1!G:G,Sheet1!H:H)</f>
        <v>3.0282</v>
      </c>
      <c r="E533" s="4">
        <f>LOOKUP($A533,Sheet1!I:I,Sheet1!J:J)</f>
        <v>1582.19</v>
      </c>
      <c r="F533" s="4">
        <f>LOOKUP($A533,Sheet1!K:K,Sheet1!L:L)</f>
        <v>1661.07</v>
      </c>
      <c r="G533" s="4">
        <f>LOOKUP($A533,Sheet1!M:M,Sheet1!N:N)</f>
        <v>1848.36</v>
      </c>
      <c r="H533" s="4">
        <f>LOOKUP($A533,Sheet1!O:O,Sheet1!P:P)</f>
        <v>8831.5493000000006</v>
      </c>
      <c r="I533" s="4">
        <f>LOOKUP($A533,Sheet1!Q:Q,Sheet1!R:R)</f>
        <v>1918.23</v>
      </c>
      <c r="J533" s="4">
        <f>LOOKUP($A533,Sheet1!S:S,Sheet1!T:T)</f>
        <v>7.6764400000000004</v>
      </c>
      <c r="K533" s="4">
        <f>LOOKUP($A533,Sheet1!U:U,Sheet1!V:V)</f>
        <v>11180.542240000001</v>
      </c>
      <c r="L533" s="4">
        <f>LOOKUP($A533,Sheet1!Y:Y,Sheet1!Z:Z)</f>
        <v>125.79</v>
      </c>
      <c r="M533" s="4">
        <f>LOOKUP($A533,Sheet1!AA:AA,Sheet1!AB:AB)</f>
        <v>551.45000000000005</v>
      </c>
    </row>
    <row r="534" spans="1:13" x14ac:dyDescent="0.2">
      <c r="A534" s="2">
        <v>41670</v>
      </c>
      <c r="B534" s="4">
        <f>LOOKUP($A534,Sheet1!A:A,Sheet1!B:B)</f>
        <v>0.1565</v>
      </c>
      <c r="C534" s="4">
        <f>LOOKUP($A534,Sheet1!C:C,Sheet1!D:D)</f>
        <v>7.0000000000000007E-2</v>
      </c>
      <c r="D534" s="4">
        <f>LOOKUP($A534,Sheet1!G:G,Sheet1!H:H)</f>
        <v>2.6440000000000001</v>
      </c>
      <c r="E534" s="4">
        <f>LOOKUP($A534,Sheet1!I:I,Sheet1!J:J)</f>
        <v>1593.29</v>
      </c>
      <c r="F534" s="4">
        <f>LOOKUP($A534,Sheet1!K:K,Sheet1!L:L)</f>
        <v>1598.46</v>
      </c>
      <c r="G534" s="4">
        <f>LOOKUP($A534,Sheet1!M:M,Sheet1!N:N)</f>
        <v>1782.59</v>
      </c>
      <c r="H534" s="4">
        <f>LOOKUP($A534,Sheet1!O:O,Sheet1!P:P)</f>
        <v>8653.4531599999991</v>
      </c>
      <c r="I534" s="4">
        <f>LOOKUP($A534,Sheet1!Q:Q,Sheet1!R:R)</f>
        <v>1850.01</v>
      </c>
      <c r="J534" s="4">
        <f>LOOKUP($A534,Sheet1!S:S,Sheet1!T:T)</f>
        <v>7.3605599999999995</v>
      </c>
      <c r="K534" s="4">
        <f>LOOKUP($A534,Sheet1!U:U,Sheet1!V:V)</f>
        <v>10715.533100000001</v>
      </c>
      <c r="L534" s="4">
        <f>LOOKUP($A534,Sheet1!Y:Y,Sheet1!Z:Z)</f>
        <v>120.12</v>
      </c>
      <c r="M534" s="4">
        <f>LOOKUP($A534,Sheet1!AA:AA,Sheet1!AB:AB)</f>
        <v>523.28</v>
      </c>
    </row>
    <row r="535" spans="1:13" x14ac:dyDescent="0.2">
      <c r="A535" s="2">
        <v>41698</v>
      </c>
      <c r="B535" s="4">
        <f>LOOKUP($A535,Sheet1!A:A,Sheet1!B:B)</f>
        <v>0.1555</v>
      </c>
      <c r="C535" s="4">
        <f>LOOKUP($A535,Sheet1!C:C,Sheet1!D:D)</f>
        <v>7.0000000000000007E-2</v>
      </c>
      <c r="D535" s="4">
        <f>LOOKUP($A535,Sheet1!G:G,Sheet1!H:H)</f>
        <v>2.6475999999999997</v>
      </c>
      <c r="E535" s="4">
        <f>LOOKUP($A535,Sheet1!I:I,Sheet1!J:J)</f>
        <v>1625.52</v>
      </c>
      <c r="F535" s="4">
        <f>LOOKUP($A535,Sheet1!K:K,Sheet1!L:L)</f>
        <v>1675.4</v>
      </c>
      <c r="G535" s="4">
        <f>LOOKUP($A535,Sheet1!M:M,Sheet1!N:N)</f>
        <v>1859.45</v>
      </c>
      <c r="H535" s="4">
        <f>LOOKUP($A535,Sheet1!O:O,Sheet1!P:P)</f>
        <v>9271.1201299999993</v>
      </c>
      <c r="I535" s="4">
        <f>LOOKUP($A535,Sheet1!Q:Q,Sheet1!R:R)</f>
        <v>1932.08</v>
      </c>
      <c r="J535" s="4">
        <f>LOOKUP($A535,Sheet1!S:S,Sheet1!T:T)</f>
        <v>7.3362400000000001</v>
      </c>
      <c r="K535" s="4">
        <f>LOOKUP($A535,Sheet1!U:U,Sheet1!V:V)</f>
        <v>11391.26649</v>
      </c>
      <c r="L535" s="4">
        <f>LOOKUP($A535,Sheet1!Y:Y,Sheet1!Z:Z)</f>
        <v>121.85</v>
      </c>
      <c r="M535" s="4">
        <f>LOOKUP($A535,Sheet1!AA:AA,Sheet1!AB:AB)</f>
        <v>540.72</v>
      </c>
    </row>
    <row r="536" spans="1:13" x14ac:dyDescent="0.2">
      <c r="A536" s="2">
        <v>41729</v>
      </c>
      <c r="B536" s="4">
        <f>LOOKUP($A536,Sheet1!A:A,Sheet1!B:B)</f>
        <v>0.152</v>
      </c>
      <c r="C536" s="4">
        <f>LOOKUP($A536,Sheet1!C:C,Sheet1!D:D)</f>
        <v>0.08</v>
      </c>
      <c r="D536" s="4">
        <f>LOOKUP($A536,Sheet1!G:G,Sheet1!H:H)</f>
        <v>2.718</v>
      </c>
      <c r="E536" s="4">
        <f>LOOKUP($A536,Sheet1!I:I,Sheet1!J:J)</f>
        <v>1629.36</v>
      </c>
      <c r="F536" s="4">
        <f>LOOKUP($A536,Sheet1!K:K,Sheet1!L:L)</f>
        <v>1673.87</v>
      </c>
      <c r="G536" s="4">
        <f>LOOKUP($A536,Sheet1!M:M,Sheet1!N:N)</f>
        <v>1872.34</v>
      </c>
      <c r="H536" s="4">
        <f>LOOKUP($A536,Sheet1!O:O,Sheet1!P:P)</f>
        <v>9276.38508</v>
      </c>
      <c r="I536" s="4">
        <f>LOOKUP($A536,Sheet1!Q:Q,Sheet1!R:R)</f>
        <v>1943.35</v>
      </c>
      <c r="J536" s="4">
        <f>LOOKUP($A536,Sheet1!S:S,Sheet1!T:T)</f>
        <v>7.1814299999999998</v>
      </c>
      <c r="K536" s="4">
        <f>LOOKUP($A536,Sheet1!U:U,Sheet1!V:V)</f>
        <v>11006.741190000001</v>
      </c>
      <c r="L536" s="4">
        <f>LOOKUP($A536,Sheet1!Y:Y,Sheet1!Z:Z)</f>
        <v>121.24</v>
      </c>
      <c r="M536" s="4">
        <f>LOOKUP($A536,Sheet1!AA:AA,Sheet1!AB:AB)</f>
        <v>545.6</v>
      </c>
    </row>
    <row r="537" spans="1:13" x14ac:dyDescent="0.2">
      <c r="A537" s="2">
        <v>41759</v>
      </c>
      <c r="B537" s="4">
        <f>LOOKUP($A537,Sheet1!A:A,Sheet1!B:B)</f>
        <v>0.15049999999999999</v>
      </c>
      <c r="C537" s="4">
        <f>LOOKUP($A537,Sheet1!C:C,Sheet1!D:D)</f>
        <v>0.09</v>
      </c>
      <c r="D537" s="4">
        <f>LOOKUP($A537,Sheet1!G:G,Sheet1!H:H)</f>
        <v>2.6459000000000001</v>
      </c>
      <c r="E537" s="4">
        <f>LOOKUP($A537,Sheet1!I:I,Sheet1!J:J)</f>
        <v>1639.68</v>
      </c>
      <c r="F537" s="4">
        <f>LOOKUP($A537,Sheet1!K:K,Sheet1!L:L)</f>
        <v>1687.74</v>
      </c>
      <c r="G537" s="4">
        <f>LOOKUP($A537,Sheet1!M:M,Sheet1!N:N)</f>
        <v>1883.95</v>
      </c>
      <c r="H537" s="4">
        <f>LOOKUP($A537,Sheet1!O:O,Sheet1!P:P)</f>
        <v>9465.8112199999996</v>
      </c>
      <c r="I537" s="4">
        <f>LOOKUP($A537,Sheet1!Q:Q,Sheet1!R:R)</f>
        <v>1955.84</v>
      </c>
      <c r="J537" s="4">
        <f>LOOKUP($A537,Sheet1!S:S,Sheet1!T:T)</f>
        <v>7.00176</v>
      </c>
      <c r="K537" s="4">
        <f>LOOKUP($A537,Sheet1!U:U,Sheet1!V:V)</f>
        <v>11439.94426</v>
      </c>
      <c r="L537" s="4">
        <f>LOOKUP($A537,Sheet1!Y:Y,Sheet1!Z:Z)</f>
        <v>120.11</v>
      </c>
      <c r="M537" s="4">
        <f>LOOKUP($A537,Sheet1!AA:AA,Sheet1!AB:AB)</f>
        <v>548.57000000000005</v>
      </c>
    </row>
    <row r="538" spans="1:13" x14ac:dyDescent="0.2">
      <c r="A538" s="2">
        <v>41790</v>
      </c>
      <c r="B538" s="4">
        <f>LOOKUP($A538,Sheet1!A:A,Sheet1!B:B)</f>
        <v>0.151</v>
      </c>
      <c r="C538" s="4">
        <f>LOOKUP($A538,Sheet1!C:C,Sheet1!D:D)</f>
        <v>0.09</v>
      </c>
      <c r="D538" s="4">
        <f>LOOKUP($A538,Sheet1!G:G,Sheet1!H:H)</f>
        <v>2.4759000000000002</v>
      </c>
      <c r="E538" s="4">
        <f>LOOKUP($A538,Sheet1!I:I,Sheet1!J:J)</f>
        <v>1654.76</v>
      </c>
      <c r="F538" s="4">
        <f>LOOKUP($A538,Sheet1!K:K,Sheet1!L:L)</f>
        <v>1715.18</v>
      </c>
      <c r="G538" s="4">
        <f>LOOKUP($A538,Sheet1!M:M,Sheet1!N:N)</f>
        <v>1923.57</v>
      </c>
      <c r="H538" s="4">
        <f>LOOKUP($A538,Sheet1!O:O,Sheet1!P:P)</f>
        <v>9569.4847800000007</v>
      </c>
      <c r="I538" s="4">
        <f>LOOKUP($A538,Sheet1!Q:Q,Sheet1!R:R)</f>
        <v>1995.82</v>
      </c>
      <c r="J538" s="4">
        <f>LOOKUP($A538,Sheet1!S:S,Sheet1!T:T)</f>
        <v>7.2755000000000001</v>
      </c>
      <c r="K538" s="4">
        <f>LOOKUP($A538,Sheet1!U:U,Sheet1!V:V)</f>
        <v>11477.558429999999</v>
      </c>
      <c r="L538" s="4">
        <f>LOOKUP($A538,Sheet1!Y:Y,Sheet1!Z:Z)</f>
        <v>124.68</v>
      </c>
      <c r="M538" s="4">
        <f>LOOKUP($A538,Sheet1!AA:AA,Sheet1!AB:AB)</f>
        <v>568.78</v>
      </c>
    </row>
    <row r="539" spans="1:13" x14ac:dyDescent="0.2">
      <c r="A539" s="2">
        <v>41820</v>
      </c>
      <c r="B539" s="4">
        <f>LOOKUP($A539,Sheet1!A:A,Sheet1!B:B)</f>
        <v>0.1552</v>
      </c>
      <c r="C539" s="4">
        <f>LOOKUP($A539,Sheet1!C:C,Sheet1!D:D)</f>
        <v>0.1</v>
      </c>
      <c r="D539" s="4">
        <f>LOOKUP($A539,Sheet1!G:G,Sheet1!H:H)</f>
        <v>2.5304000000000002</v>
      </c>
      <c r="E539" s="4">
        <f>LOOKUP($A539,Sheet1!I:I,Sheet1!J:J)</f>
        <v>1668.59</v>
      </c>
      <c r="F539" s="4">
        <f>LOOKUP($A539,Sheet1!K:K,Sheet1!L:L)</f>
        <v>1743.42</v>
      </c>
      <c r="G539" s="4">
        <f>LOOKUP($A539,Sheet1!M:M,Sheet1!N:N)</f>
        <v>1960.23</v>
      </c>
      <c r="H539" s="4">
        <f>LOOKUP($A539,Sheet1!O:O,Sheet1!P:P)</f>
        <v>9531.8004199999996</v>
      </c>
      <c r="I539" s="4">
        <f>LOOKUP($A539,Sheet1!Q:Q,Sheet1!R:R)</f>
        <v>2040.58</v>
      </c>
      <c r="J539" s="4">
        <f>LOOKUP($A539,Sheet1!S:S,Sheet1!T:T)</f>
        <v>7.6539599999999997</v>
      </c>
      <c r="K539" s="4">
        <f>LOOKUP($A539,Sheet1!U:U,Sheet1!V:V)</f>
        <v>11533.48609</v>
      </c>
      <c r="L539" s="4">
        <f>LOOKUP($A539,Sheet1!Y:Y,Sheet1!Z:Z)</f>
        <v>128.91</v>
      </c>
      <c r="M539" s="4">
        <f>LOOKUP($A539,Sheet1!AA:AA,Sheet1!AB:AB)</f>
        <v>579.53</v>
      </c>
    </row>
    <row r="540" spans="1:13" x14ac:dyDescent="0.2">
      <c r="A540" s="2">
        <v>41851</v>
      </c>
      <c r="B540" s="4">
        <f>LOOKUP($A540,Sheet1!A:A,Sheet1!B:B)</f>
        <v>0.156</v>
      </c>
      <c r="C540" s="4">
        <f>LOOKUP($A540,Sheet1!C:C,Sheet1!D:D)</f>
        <v>0.09</v>
      </c>
      <c r="D540" s="4">
        <f>LOOKUP($A540,Sheet1!G:G,Sheet1!H:H)</f>
        <v>2.5577999999999999</v>
      </c>
      <c r="E540" s="4">
        <f>LOOKUP($A540,Sheet1!I:I,Sheet1!J:J)</f>
        <v>1646.34</v>
      </c>
      <c r="F540" s="4">
        <f>LOOKUP($A540,Sheet1!K:K,Sheet1!L:L)</f>
        <v>1714.35</v>
      </c>
      <c r="G540" s="4">
        <f>LOOKUP($A540,Sheet1!M:M,Sheet1!N:N)</f>
        <v>1930.67</v>
      </c>
      <c r="H540" s="4">
        <f>LOOKUP($A540,Sheet1!O:O,Sheet1!P:P)</f>
        <v>9164.5840399999997</v>
      </c>
      <c r="I540" s="4">
        <f>LOOKUP($A540,Sheet1!Q:Q,Sheet1!R:R)</f>
        <v>2011.27</v>
      </c>
      <c r="J540" s="4">
        <f>LOOKUP($A540,Sheet1!S:S,Sheet1!T:T)</f>
        <v>7.6956699999999998</v>
      </c>
      <c r="K540" s="4">
        <f>LOOKUP($A540,Sheet1!U:U,Sheet1!V:V)</f>
        <v>11363.790499999999</v>
      </c>
      <c r="L540" s="4">
        <f>LOOKUP($A540,Sheet1!Y:Y,Sheet1!Z:Z)</f>
        <v>131.53</v>
      </c>
      <c r="M540" s="4">
        <f>LOOKUP($A540,Sheet1!AA:AA,Sheet1!AB:AB)</f>
        <v>598.75</v>
      </c>
    </row>
    <row r="541" spans="1:13" x14ac:dyDescent="0.2">
      <c r="A541" s="2">
        <v>41882</v>
      </c>
      <c r="B541" s="4">
        <f>LOOKUP($A541,Sheet1!A:A,Sheet1!B:B)</f>
        <v>0.157</v>
      </c>
      <c r="C541" s="4">
        <f>LOOKUP($A541,Sheet1!C:C,Sheet1!D:D)</f>
        <v>0.09</v>
      </c>
      <c r="D541" s="4">
        <f>LOOKUP($A541,Sheet1!G:G,Sheet1!H:H)</f>
        <v>2.3431000000000002</v>
      </c>
      <c r="E541" s="4">
        <f>LOOKUP($A541,Sheet1!I:I,Sheet1!J:J)</f>
        <v>1672.43</v>
      </c>
      <c r="F541" s="4">
        <f>LOOKUP($A541,Sheet1!K:K,Sheet1!L:L)</f>
        <v>1748.69</v>
      </c>
      <c r="G541" s="4">
        <f>LOOKUP($A541,Sheet1!M:M,Sheet1!N:N)</f>
        <v>2003.37</v>
      </c>
      <c r="H541" s="4">
        <f>LOOKUP($A541,Sheet1!O:O,Sheet1!P:P)</f>
        <v>9335.4947699999993</v>
      </c>
      <c r="I541" s="4">
        <f>LOOKUP($A541,Sheet1!Q:Q,Sheet1!R:R)</f>
        <v>2084.94</v>
      </c>
      <c r="J541" s="4">
        <f>LOOKUP($A541,Sheet1!S:S,Sheet1!T:T)</f>
        <v>7.5174500000000002</v>
      </c>
      <c r="K541" s="4">
        <f>LOOKUP($A541,Sheet1!U:U,Sheet1!V:V)</f>
        <v>11309.8734</v>
      </c>
      <c r="L541" s="4">
        <f>LOOKUP($A541,Sheet1!Y:Y,Sheet1!Z:Z)</f>
        <v>130.49</v>
      </c>
      <c r="M541" s="4">
        <f>LOOKUP($A541,Sheet1!AA:AA,Sheet1!AB:AB)</f>
        <v>601.22</v>
      </c>
    </row>
    <row r="542" spans="1:13" x14ac:dyDescent="0.2">
      <c r="A542" s="2">
        <v>41912</v>
      </c>
      <c r="B542" s="4">
        <f>LOOKUP($A542,Sheet1!A:A,Sheet1!B:B)</f>
        <v>0.1565</v>
      </c>
      <c r="C542" s="4">
        <f>LOOKUP($A542,Sheet1!C:C,Sheet1!D:D)</f>
        <v>0.09</v>
      </c>
      <c r="D542" s="4">
        <f>LOOKUP($A542,Sheet1!G:G,Sheet1!H:H)</f>
        <v>2.4887999999999999</v>
      </c>
      <c r="E542" s="4">
        <f>LOOKUP($A542,Sheet1!I:I,Sheet1!J:J)</f>
        <v>1637.42</v>
      </c>
      <c r="F542" s="4">
        <f>LOOKUP($A542,Sheet1!K:K,Sheet1!L:L)</f>
        <v>1698.41</v>
      </c>
      <c r="G542" s="4">
        <f>LOOKUP($A542,Sheet1!M:M,Sheet1!N:N)</f>
        <v>1972.29</v>
      </c>
      <c r="H542" s="4">
        <f>LOOKUP($A542,Sheet1!O:O,Sheet1!P:P)</f>
        <v>9108.2123699999993</v>
      </c>
      <c r="I542" s="4">
        <f>LOOKUP($A542,Sheet1!Q:Q,Sheet1!R:R)</f>
        <v>2041.66</v>
      </c>
      <c r="J542" s="4">
        <f>LOOKUP($A542,Sheet1!S:S,Sheet1!T:T)</f>
        <v>7.4306000000000001</v>
      </c>
      <c r="K542" s="4">
        <f>LOOKUP($A542,Sheet1!U:U,Sheet1!V:V)</f>
        <v>10741.38992</v>
      </c>
      <c r="L542" s="4">
        <f>LOOKUP($A542,Sheet1!Y:Y,Sheet1!Z:Z)</f>
        <v>125.39</v>
      </c>
      <c r="M542" s="4">
        <f>LOOKUP($A542,Sheet1!AA:AA,Sheet1!AB:AB)</f>
        <v>564.79999999999995</v>
      </c>
    </row>
    <row r="543" spans="1:13" x14ac:dyDescent="0.2">
      <c r="A543" s="2">
        <v>41943</v>
      </c>
      <c r="B543" s="4">
        <f>LOOKUP($A543,Sheet1!A:A,Sheet1!B:B)</f>
        <v>0.15590000000000001</v>
      </c>
      <c r="C543" s="4">
        <f>LOOKUP($A543,Sheet1!C:C,Sheet1!D:D)</f>
        <v>0.09</v>
      </c>
      <c r="D543" s="4">
        <f>LOOKUP($A543,Sheet1!G:G,Sheet1!H:H)</f>
        <v>2.3353000000000002</v>
      </c>
      <c r="E543" s="4">
        <f>LOOKUP($A543,Sheet1!I:I,Sheet1!J:J)</f>
        <v>1656.89</v>
      </c>
      <c r="F543" s="4">
        <f>LOOKUP($A543,Sheet1!K:K,Sheet1!L:L)</f>
        <v>1708.09</v>
      </c>
      <c r="G543" s="4">
        <f>LOOKUP($A543,Sheet1!M:M,Sheet1!N:N)</f>
        <v>2018.05</v>
      </c>
      <c r="H543" s="4">
        <f>LOOKUP($A543,Sheet1!O:O,Sheet1!P:P)</f>
        <v>9032.3496599999999</v>
      </c>
      <c r="I543" s="4">
        <f>LOOKUP($A543,Sheet1!Q:Q,Sheet1!R:R)</f>
        <v>2080.8000000000002</v>
      </c>
      <c r="J543" s="4">
        <f>LOOKUP($A543,Sheet1!S:S,Sheet1!T:T)</f>
        <v>7.3286100000000003</v>
      </c>
      <c r="K543" s="4">
        <f>LOOKUP($A543,Sheet1!U:U,Sheet1!V:V)</f>
        <v>10470.42446</v>
      </c>
      <c r="L543" s="4">
        <f>LOOKUP($A543,Sheet1!Y:Y,Sheet1!Z:Z)</f>
        <v>125.89</v>
      </c>
      <c r="M543" s="4">
        <f>LOOKUP($A543,Sheet1!AA:AA,Sheet1!AB:AB)</f>
        <v>575.53</v>
      </c>
    </row>
    <row r="544" spans="1:13" x14ac:dyDescent="0.2">
      <c r="A544" s="2">
        <v>41973</v>
      </c>
      <c r="B544" s="4">
        <f>LOOKUP($A544,Sheet1!A:A,Sheet1!B:B)</f>
        <v>0.154</v>
      </c>
      <c r="C544" s="4">
        <f>LOOKUP($A544,Sheet1!C:C,Sheet1!D:D)</f>
        <v>0.09</v>
      </c>
      <c r="D544" s="4">
        <f>LOOKUP($A544,Sheet1!G:G,Sheet1!H:H)</f>
        <v>2.1640000000000001</v>
      </c>
      <c r="E544" s="4">
        <f>LOOKUP($A544,Sheet1!I:I,Sheet1!J:J)</f>
        <v>1644.82</v>
      </c>
      <c r="F544" s="4">
        <f>LOOKUP($A544,Sheet1!K:K,Sheet1!L:L)</f>
        <v>1739.5</v>
      </c>
      <c r="G544" s="4">
        <f>LOOKUP($A544,Sheet1!M:M,Sheet1!N:N)</f>
        <v>2067.56</v>
      </c>
      <c r="H544" s="4">
        <f>LOOKUP($A544,Sheet1!O:O,Sheet1!P:P)</f>
        <v>9307.4936799999996</v>
      </c>
      <c r="I544" s="4">
        <f>LOOKUP($A544,Sheet1!Q:Q,Sheet1!R:R)</f>
        <v>2127.71</v>
      </c>
      <c r="J544" s="4">
        <f>LOOKUP($A544,Sheet1!S:S,Sheet1!T:T)</f>
        <v>7.3503499999999997</v>
      </c>
      <c r="K544" s="4">
        <f>LOOKUP($A544,Sheet1!U:U,Sheet1!V:V)</f>
        <v>10502.74941</v>
      </c>
      <c r="L544" s="4">
        <f>LOOKUP($A544,Sheet1!Y:Y,Sheet1!Z:Z)</f>
        <v>126.24</v>
      </c>
      <c r="M544" s="4">
        <f>LOOKUP($A544,Sheet1!AA:AA,Sheet1!AB:AB)</f>
        <v>576.98</v>
      </c>
    </row>
    <row r="545" spans="1:13" x14ac:dyDescent="0.2">
      <c r="A545" s="2">
        <v>42004</v>
      </c>
      <c r="B545" s="4">
        <f>LOOKUP($A545,Sheet1!A:A,Sheet1!B:B)</f>
        <v>0.17125000000000001</v>
      </c>
      <c r="C545" s="4">
        <f>LOOKUP($A545,Sheet1!C:C,Sheet1!D:D)</f>
        <v>0.12</v>
      </c>
      <c r="D545" s="4">
        <f>LOOKUP($A545,Sheet1!G:G,Sheet1!H:H)</f>
        <v>2.1711999999999998</v>
      </c>
      <c r="E545" s="4">
        <f>LOOKUP($A545,Sheet1!I:I,Sheet1!J:J)</f>
        <v>1621</v>
      </c>
      <c r="F545" s="4">
        <f>LOOKUP($A545,Sheet1!K:K,Sheet1!L:L)</f>
        <v>1709.67</v>
      </c>
      <c r="G545" s="4">
        <f>LOOKUP($A545,Sheet1!M:M,Sheet1!N:N)</f>
        <v>2058.9</v>
      </c>
      <c r="H545" s="4">
        <f>LOOKUP($A545,Sheet1!O:O,Sheet1!P:P)</f>
        <v>8954.6358</v>
      </c>
      <c r="I545" s="4">
        <f>LOOKUP($A545,Sheet1!Q:Q,Sheet1!R:R)</f>
        <v>2115.17</v>
      </c>
      <c r="J545" s="4">
        <f>LOOKUP($A545,Sheet1!S:S,Sheet1!T:T)</f>
        <v>7.2656099999999997</v>
      </c>
      <c r="K545" s="4">
        <f>LOOKUP($A545,Sheet1!U:U,Sheet1!V:V)</f>
        <v>10230.624589999999</v>
      </c>
      <c r="L545" s="4">
        <f>LOOKUP($A545,Sheet1!Y:Y,Sheet1!Z:Z)</f>
        <v>123.78</v>
      </c>
      <c r="M545" s="4">
        <f>LOOKUP($A545,Sheet1!AA:AA,Sheet1!AB:AB)</f>
        <v>563.73</v>
      </c>
    </row>
    <row r="546" spans="1:13" x14ac:dyDescent="0.2">
      <c r="A546" s="2">
        <v>42035</v>
      </c>
      <c r="B546" s="4">
        <f>LOOKUP($A546,Sheet1!A:A,Sheet1!B:B)</f>
        <v>0.17125000000000001</v>
      </c>
      <c r="C546" s="4">
        <f>LOOKUP($A546,Sheet1!C:C,Sheet1!D:D)</f>
        <v>0.11</v>
      </c>
      <c r="D546" s="4">
        <f>LOOKUP($A546,Sheet1!G:G,Sheet1!H:H)</f>
        <v>1.6407</v>
      </c>
      <c r="E546" s="4">
        <f>LOOKUP($A546,Sheet1!I:I,Sheet1!J:J)</f>
        <v>1631.71</v>
      </c>
      <c r="F546" s="4">
        <f>LOOKUP($A546,Sheet1!K:K,Sheet1!L:L)</f>
        <v>1677.54</v>
      </c>
      <c r="G546" s="4">
        <f>LOOKUP($A546,Sheet1!M:M,Sheet1!N:N)</f>
        <v>1994.99</v>
      </c>
      <c r="H546" s="4">
        <f>LOOKUP($A546,Sheet1!O:O,Sheet1!P:P)</f>
        <v>8985.0259700000006</v>
      </c>
      <c r="I546" s="4">
        <f>LOOKUP($A546,Sheet1!Q:Q,Sheet1!R:R)</f>
        <v>2045.77</v>
      </c>
      <c r="J546" s="4">
        <f>LOOKUP($A546,Sheet1!S:S,Sheet1!T:T)</f>
        <v>7.41092</v>
      </c>
      <c r="K546" s="4">
        <f>LOOKUP($A546,Sheet1!U:U,Sheet1!V:V)</f>
        <v>10137.59865</v>
      </c>
      <c r="L546" s="4">
        <f>LOOKUP($A546,Sheet1!Y:Y,Sheet1!Z:Z)</f>
        <v>126.76</v>
      </c>
      <c r="M546" s="4">
        <f>LOOKUP($A546,Sheet1!AA:AA,Sheet1!AB:AB)</f>
        <v>577.69000000000005</v>
      </c>
    </row>
    <row r="547" spans="1:13" x14ac:dyDescent="0.2">
      <c r="A547" s="2">
        <v>42063</v>
      </c>
      <c r="B547" s="4">
        <f>LOOKUP($A547,Sheet1!A:A,Sheet1!B:B)</f>
        <v>0.17299999999999999</v>
      </c>
      <c r="C547" s="4">
        <f>LOOKUP($A547,Sheet1!C:C,Sheet1!D:D)</f>
        <v>0.11</v>
      </c>
      <c r="D547" s="4">
        <f>LOOKUP($A547,Sheet1!G:G,Sheet1!H:H)</f>
        <v>1.9929999999999999</v>
      </c>
      <c r="E547" s="4">
        <f>LOOKUP($A547,Sheet1!I:I,Sheet1!J:J)</f>
        <v>1671.04</v>
      </c>
      <c r="F547" s="4">
        <f>LOOKUP($A547,Sheet1!K:K,Sheet1!L:L)</f>
        <v>1772.86</v>
      </c>
      <c r="G547" s="4">
        <f>LOOKUP($A547,Sheet1!M:M,Sheet1!N:N)</f>
        <v>2104.5</v>
      </c>
      <c r="H547" s="4">
        <f>LOOKUP($A547,Sheet1!O:O,Sheet1!P:P)</f>
        <v>9362.7665799999995</v>
      </c>
      <c r="I547" s="4">
        <f>LOOKUP($A547,Sheet1!Q:Q,Sheet1!R:R)</f>
        <v>2160.4</v>
      </c>
      <c r="J547" s="4">
        <f>LOOKUP($A547,Sheet1!S:S,Sheet1!T:T)</f>
        <v>7.8425799999999999</v>
      </c>
      <c r="K547" s="4">
        <f>LOOKUP($A547,Sheet1!U:U,Sheet1!V:V)</f>
        <v>10725.64328</v>
      </c>
      <c r="L547" s="4">
        <f>LOOKUP($A547,Sheet1!Y:Y,Sheet1!Z:Z)</f>
        <v>131.52000000000001</v>
      </c>
      <c r="M547" s="4">
        <f>LOOKUP($A547,Sheet1!AA:AA,Sheet1!AB:AB)</f>
        <v>588.21</v>
      </c>
    </row>
    <row r="548" spans="1:13" x14ac:dyDescent="0.2">
      <c r="A548" s="2">
        <v>42094</v>
      </c>
      <c r="B548" s="4">
        <f>LOOKUP($A548,Sheet1!A:A,Sheet1!B:B)</f>
        <v>0.17624999999999999</v>
      </c>
      <c r="C548" s="4">
        <f>LOOKUP($A548,Sheet1!C:C,Sheet1!D:D)</f>
        <v>0.11</v>
      </c>
      <c r="D548" s="4">
        <f>LOOKUP($A548,Sheet1!G:G,Sheet1!H:H)</f>
        <v>1.9231</v>
      </c>
      <c r="E548" s="4">
        <f>LOOKUP($A548,Sheet1!I:I,Sheet1!J:J)</f>
        <v>1661.89</v>
      </c>
      <c r="F548" s="4">
        <f>LOOKUP($A548,Sheet1!K:K,Sheet1!L:L)</f>
        <v>1740.81</v>
      </c>
      <c r="G548" s="4">
        <f>LOOKUP($A548,Sheet1!M:M,Sheet1!N:N)</f>
        <v>2067.89</v>
      </c>
      <c r="H548" s="4">
        <f>LOOKUP($A548,Sheet1!O:O,Sheet1!P:P)</f>
        <v>9392.72228</v>
      </c>
      <c r="I548" s="4">
        <f>LOOKUP($A548,Sheet1!Q:Q,Sheet1!R:R)</f>
        <v>2123.36</v>
      </c>
      <c r="J548" s="4">
        <f>LOOKUP($A548,Sheet1!S:S,Sheet1!T:T)</f>
        <v>7.9228800000000001</v>
      </c>
      <c r="K548" s="4">
        <f>LOOKUP($A548,Sheet1!U:U,Sheet1!V:V)</f>
        <v>10053.223330000001</v>
      </c>
      <c r="L548" s="4">
        <f>LOOKUP($A548,Sheet1!Y:Y,Sheet1!Z:Z)</f>
        <v>132.27000000000001</v>
      </c>
      <c r="M548" s="4">
        <f>LOOKUP($A548,Sheet1!AA:AA,Sheet1!AB:AB)</f>
        <v>589.91999999999996</v>
      </c>
    </row>
    <row r="549" spans="1:13" x14ac:dyDescent="0.2">
      <c r="A549" s="2">
        <v>42124</v>
      </c>
      <c r="B549" s="4">
        <f>LOOKUP($A549,Sheet1!A:A,Sheet1!B:B)</f>
        <v>0.18099999999999999</v>
      </c>
      <c r="C549" s="4">
        <f>LOOKUP($A549,Sheet1!C:C,Sheet1!D:D)</f>
        <v>0.12</v>
      </c>
      <c r="D549" s="4">
        <f>LOOKUP($A549,Sheet1!G:G,Sheet1!H:H)</f>
        <v>2.0316999999999998</v>
      </c>
      <c r="E549" s="4">
        <f>LOOKUP($A549,Sheet1!I:I,Sheet1!J:J)</f>
        <v>1681.95</v>
      </c>
      <c r="F549" s="4">
        <f>LOOKUP($A549,Sheet1!K:K,Sheet1!L:L)</f>
        <v>1778.4</v>
      </c>
      <c r="G549" s="4">
        <f>LOOKUP($A549,Sheet1!M:M,Sheet1!N:N)</f>
        <v>2085.5100000000002</v>
      </c>
      <c r="H549" s="4">
        <f>LOOKUP($A549,Sheet1!O:O,Sheet1!P:P)</f>
        <v>9814.7414499999995</v>
      </c>
      <c r="I549" s="4">
        <f>LOOKUP($A549,Sheet1!Q:Q,Sheet1!R:R)</f>
        <v>2148.0300000000002</v>
      </c>
      <c r="J549" s="4">
        <f>LOOKUP($A549,Sheet1!S:S,Sheet1!T:T)</f>
        <v>8.2044300000000003</v>
      </c>
      <c r="K549" s="4">
        <f>LOOKUP($A549,Sheet1!U:U,Sheet1!V:V)</f>
        <v>10673.42986</v>
      </c>
      <c r="L549" s="4">
        <f>LOOKUP($A549,Sheet1!Y:Y,Sheet1!Z:Z)</f>
        <v>139.41999999999999</v>
      </c>
      <c r="M549" s="4">
        <f>LOOKUP($A549,Sheet1!AA:AA,Sheet1!AB:AB)</f>
        <v>631.67999999999995</v>
      </c>
    </row>
    <row r="550" spans="1:13" x14ac:dyDescent="0.2">
      <c r="A550" s="2">
        <v>42155</v>
      </c>
      <c r="B550" s="4">
        <f>LOOKUP($A550,Sheet1!A:A,Sheet1!B:B)</f>
        <v>0.184</v>
      </c>
      <c r="C550" s="4">
        <f>LOOKUP($A550,Sheet1!C:C,Sheet1!D:D)</f>
        <v>0.12</v>
      </c>
      <c r="D550" s="4">
        <f>LOOKUP($A550,Sheet1!G:G,Sheet1!H:H)</f>
        <v>2.1214</v>
      </c>
      <c r="E550" s="4">
        <f>LOOKUP($A550,Sheet1!I:I,Sheet1!J:J)</f>
        <v>1687.05</v>
      </c>
      <c r="F550" s="4">
        <f>LOOKUP($A550,Sheet1!K:K,Sheet1!L:L)</f>
        <v>1779.31</v>
      </c>
      <c r="G550" s="4">
        <f>LOOKUP($A550,Sheet1!M:M,Sheet1!N:N)</f>
        <v>2107.39</v>
      </c>
      <c r="H550" s="4">
        <f>LOOKUP($A550,Sheet1!O:O,Sheet1!P:P)</f>
        <v>9953.8690600000009</v>
      </c>
      <c r="I550" s="4">
        <f>LOOKUP($A550,Sheet1!Q:Q,Sheet1!R:R)</f>
        <v>2163.96</v>
      </c>
      <c r="J550" s="4">
        <f>LOOKUP($A550,Sheet1!S:S,Sheet1!T:T)</f>
        <v>8.30457</v>
      </c>
      <c r="K550" s="4">
        <f>LOOKUP($A550,Sheet1!U:U,Sheet1!V:V)</f>
        <v>10665.92332</v>
      </c>
      <c r="L550" s="4">
        <f>LOOKUP($A550,Sheet1!Y:Y,Sheet1!Z:Z)</f>
        <v>138.12</v>
      </c>
      <c r="M550" s="4">
        <f>LOOKUP($A550,Sheet1!AA:AA,Sheet1!AB:AB)</f>
        <v>614.05999999999995</v>
      </c>
    </row>
    <row r="551" spans="1:13" x14ac:dyDescent="0.2">
      <c r="A551" s="2">
        <v>42185</v>
      </c>
      <c r="B551" s="4">
        <f>LOOKUP($A551,Sheet1!A:A,Sheet1!B:B)</f>
        <v>0.1865</v>
      </c>
      <c r="C551" s="4">
        <f>LOOKUP($A551,Sheet1!C:C,Sheet1!D:D)</f>
        <v>0.13</v>
      </c>
      <c r="D551" s="4">
        <f>LOOKUP($A551,Sheet1!G:G,Sheet1!H:H)</f>
        <v>2.3531</v>
      </c>
      <c r="E551" s="4">
        <f>LOOKUP($A551,Sheet1!I:I,Sheet1!J:J)</f>
        <v>1661.94</v>
      </c>
      <c r="F551" s="4">
        <f>LOOKUP($A551,Sheet1!K:K,Sheet1!L:L)</f>
        <v>1735.61</v>
      </c>
      <c r="G551" s="4">
        <f>LOOKUP($A551,Sheet1!M:M,Sheet1!N:N)</f>
        <v>2063.11</v>
      </c>
      <c r="H551" s="4">
        <f>LOOKUP($A551,Sheet1!O:O,Sheet1!P:P)</f>
        <v>9536.59123</v>
      </c>
      <c r="I551" s="4">
        <f>LOOKUP($A551,Sheet1!Q:Q,Sheet1!R:R)</f>
        <v>2118.0100000000002</v>
      </c>
      <c r="J551" s="4">
        <f>LOOKUP($A551,Sheet1!S:S,Sheet1!T:T)</f>
        <v>8.1729400000000005</v>
      </c>
      <c r="K551" s="4">
        <f>LOOKUP($A551,Sheet1!U:U,Sheet1!V:V)</f>
        <v>10254.241019999999</v>
      </c>
      <c r="L551" s="4">
        <f>LOOKUP($A551,Sheet1!Y:Y,Sheet1!Z:Z)</f>
        <v>133.74</v>
      </c>
      <c r="M551" s="4">
        <f>LOOKUP($A551,Sheet1!AA:AA,Sheet1!AB:AB)</f>
        <v>587.20000000000005</v>
      </c>
    </row>
    <row r="552" spans="1:13" x14ac:dyDescent="0.2">
      <c r="A552" s="2">
        <v>42216</v>
      </c>
      <c r="B552" s="4">
        <f>LOOKUP($A552,Sheet1!A:A,Sheet1!B:B)</f>
        <v>0.19175</v>
      </c>
      <c r="C552" s="4">
        <f>LOOKUP($A552,Sheet1!C:C,Sheet1!D:D)</f>
        <v>0.13</v>
      </c>
      <c r="D552" s="4">
        <f>LOOKUP($A552,Sheet1!G:G,Sheet1!H:H)</f>
        <v>2.1800999999999999</v>
      </c>
      <c r="E552" s="4">
        <f>LOOKUP($A552,Sheet1!I:I,Sheet1!J:J)</f>
        <v>1652.26</v>
      </c>
      <c r="F552" s="4">
        <f>LOOKUP($A552,Sheet1!K:K,Sheet1!L:L)</f>
        <v>1765.6</v>
      </c>
      <c r="G552" s="4">
        <f>LOOKUP($A552,Sheet1!M:M,Sheet1!N:N)</f>
        <v>2103.84</v>
      </c>
      <c r="H552" s="4">
        <f>LOOKUP($A552,Sheet1!O:O,Sheet1!P:P)</f>
        <v>9897.7116999999998</v>
      </c>
      <c r="I552" s="4">
        <f>LOOKUP($A552,Sheet1!Q:Q,Sheet1!R:R)</f>
        <v>2150.61</v>
      </c>
      <c r="J552" s="4">
        <f>LOOKUP($A552,Sheet1!S:S,Sheet1!T:T)</f>
        <v>8.1888199999999998</v>
      </c>
      <c r="K552" s="4">
        <f>LOOKUP($A552,Sheet1!U:U,Sheet1!V:V)</f>
        <v>10462.937159999999</v>
      </c>
      <c r="L552" s="4">
        <f>LOOKUP($A552,Sheet1!Y:Y,Sheet1!Z:Z)</f>
        <v>129.33000000000001</v>
      </c>
      <c r="M552" s="4">
        <f>LOOKUP($A552,Sheet1!AA:AA,Sheet1!AB:AB)</f>
        <v>548.16999999999996</v>
      </c>
    </row>
    <row r="553" spans="1:13" x14ac:dyDescent="0.2">
      <c r="A553" s="2">
        <v>42247</v>
      </c>
      <c r="B553" s="4">
        <f>LOOKUP($A553,Sheet1!A:A,Sheet1!B:B)</f>
        <v>0.19855</v>
      </c>
      <c r="C553" s="4">
        <f>LOOKUP($A553,Sheet1!C:C,Sheet1!D:D)</f>
        <v>0.14000000000000001</v>
      </c>
      <c r="D553" s="4">
        <f>LOOKUP($A553,Sheet1!G:G,Sheet1!H:H)</f>
        <v>2.2179000000000002</v>
      </c>
      <c r="E553" s="4">
        <f>LOOKUP($A553,Sheet1!I:I,Sheet1!J:J)</f>
        <v>1623.48</v>
      </c>
      <c r="F553" s="4">
        <f>LOOKUP($A553,Sheet1!K:K,Sheet1!L:L)</f>
        <v>1645.43</v>
      </c>
      <c r="G553" s="4">
        <f>LOOKUP($A553,Sheet1!M:M,Sheet1!N:N)</f>
        <v>1972.18</v>
      </c>
      <c r="H553" s="4">
        <f>LOOKUP($A553,Sheet1!O:O,Sheet1!P:P)</f>
        <v>9291.2206299999998</v>
      </c>
      <c r="I553" s="4">
        <f>LOOKUP($A553,Sheet1!Q:Q,Sheet1!R:R)</f>
        <v>2015.19</v>
      </c>
      <c r="J553" s="4">
        <f>LOOKUP($A553,Sheet1!S:S,Sheet1!T:T)</f>
        <v>7.7124100000000002</v>
      </c>
      <c r="K553" s="4">
        <f>LOOKUP($A553,Sheet1!U:U,Sheet1!V:V)</f>
        <v>9614.95478</v>
      </c>
      <c r="L553" s="4">
        <f>LOOKUP($A553,Sheet1!Y:Y,Sheet1!Z:Z)</f>
        <v>119.01</v>
      </c>
      <c r="M553" s="4">
        <f>LOOKUP($A553,Sheet1!AA:AA,Sheet1!AB:AB)</f>
        <v>493.19</v>
      </c>
    </row>
    <row r="554" spans="1:13" x14ac:dyDescent="0.2">
      <c r="A554" s="2">
        <v>42277</v>
      </c>
      <c r="B554" s="4">
        <f>LOOKUP($A554,Sheet1!A:A,Sheet1!B:B)</f>
        <v>0.193</v>
      </c>
      <c r="C554" s="4">
        <f>LOOKUP($A554,Sheet1!C:C,Sheet1!D:D)</f>
        <v>0.14000000000000001</v>
      </c>
      <c r="D554" s="4">
        <f>LOOKUP($A554,Sheet1!G:G,Sheet1!H:H)</f>
        <v>2.0367999999999999</v>
      </c>
      <c r="E554" s="4">
        <f>LOOKUP($A554,Sheet1!I:I,Sheet1!J:J)</f>
        <v>1581.23</v>
      </c>
      <c r="F554" s="4">
        <f>LOOKUP($A554,Sheet1!K:K,Sheet1!L:L)</f>
        <v>1581.92</v>
      </c>
      <c r="G554" s="4">
        <f>LOOKUP($A554,Sheet1!M:M,Sheet1!N:N)</f>
        <v>1920.03</v>
      </c>
      <c r="H554" s="4">
        <f>LOOKUP($A554,Sheet1!O:O,Sheet1!P:P)</f>
        <v>8903.2929700000004</v>
      </c>
      <c r="I554" s="4">
        <f>LOOKUP($A554,Sheet1!Q:Q,Sheet1!R:R)</f>
        <v>1956.04</v>
      </c>
      <c r="J554" s="4">
        <f>LOOKUP($A554,Sheet1!S:S,Sheet1!T:T)</f>
        <v>7.1510800000000003</v>
      </c>
      <c r="K554" s="4">
        <f>LOOKUP($A554,Sheet1!U:U,Sheet1!V:V)</f>
        <v>9172.4280500000004</v>
      </c>
      <c r="L554" s="4">
        <f>LOOKUP($A554,Sheet1!Y:Y,Sheet1!Z:Z)</f>
        <v>113.41</v>
      </c>
      <c r="M554" s="4">
        <f>LOOKUP($A554,Sheet1!AA:AA,Sheet1!AB:AB)</f>
        <v>483.23</v>
      </c>
    </row>
    <row r="555" spans="1:13" x14ac:dyDescent="0.2">
      <c r="A555" s="2">
        <v>42308</v>
      </c>
      <c r="B555" s="4">
        <f>LOOKUP($A555,Sheet1!A:A,Sheet1!B:B)</f>
        <v>0.192</v>
      </c>
      <c r="C555" s="4">
        <f>LOOKUP($A555,Sheet1!C:C,Sheet1!D:D)</f>
        <v>0.12</v>
      </c>
      <c r="D555" s="4">
        <f>LOOKUP($A555,Sheet1!G:G,Sheet1!H:H)</f>
        <v>2.1421000000000001</v>
      </c>
      <c r="E555" s="4">
        <f>LOOKUP($A555,Sheet1!I:I,Sheet1!J:J)</f>
        <v>1624.7</v>
      </c>
      <c r="F555" s="4">
        <f>LOOKUP($A555,Sheet1!K:K,Sheet1!L:L)</f>
        <v>1705.8</v>
      </c>
      <c r="G555" s="4">
        <f>LOOKUP($A555,Sheet1!M:M,Sheet1!N:N)</f>
        <v>2079.36</v>
      </c>
      <c r="H555" s="4">
        <f>LOOKUP($A555,Sheet1!O:O,Sheet1!P:P)</f>
        <v>9254.7172599999994</v>
      </c>
      <c r="I555" s="4">
        <f>LOOKUP($A555,Sheet1!Q:Q,Sheet1!R:R)</f>
        <v>2110.35</v>
      </c>
      <c r="J555" s="4">
        <f>LOOKUP($A555,Sheet1!S:S,Sheet1!T:T)</f>
        <v>7.8634599999999999</v>
      </c>
      <c r="K555" s="4">
        <f>LOOKUP($A555,Sheet1!U:U,Sheet1!V:V)</f>
        <v>9825.3393699999997</v>
      </c>
      <c r="L555" s="4">
        <f>LOOKUP($A555,Sheet1!Y:Y,Sheet1!Z:Z)</f>
        <v>123.57</v>
      </c>
      <c r="M555" s="4">
        <f>LOOKUP($A555,Sheet1!AA:AA,Sheet1!AB:AB)</f>
        <v>521.42999999999995</v>
      </c>
    </row>
    <row r="556" spans="1:13" x14ac:dyDescent="0.2">
      <c r="A556" s="2">
        <v>42338</v>
      </c>
      <c r="B556" s="4">
        <f>LOOKUP($A556,Sheet1!A:A,Sheet1!B:B)</f>
        <v>0.24299999999999999</v>
      </c>
      <c r="C556" s="4">
        <f>LOOKUP($A556,Sheet1!C:C,Sheet1!D:D)</f>
        <v>0.12</v>
      </c>
      <c r="D556" s="4">
        <f>LOOKUP($A556,Sheet1!G:G,Sheet1!H:H)</f>
        <v>2.206</v>
      </c>
      <c r="E556" s="4">
        <f>LOOKUP($A556,Sheet1!I:I,Sheet1!J:J)</f>
        <v>1588.59</v>
      </c>
      <c r="F556" s="4">
        <f>LOOKUP($A556,Sheet1!K:K,Sheet1!L:L)</f>
        <v>1694.4</v>
      </c>
      <c r="G556" s="4">
        <f>LOOKUP($A556,Sheet1!M:M,Sheet1!N:N)</f>
        <v>2080.41</v>
      </c>
      <c r="H556" s="4">
        <f>LOOKUP($A556,Sheet1!O:O,Sheet1!P:P)</f>
        <v>8985.8300999999992</v>
      </c>
      <c r="I556" s="4">
        <f>LOOKUP($A556,Sheet1!Q:Q,Sheet1!R:R)</f>
        <v>2110.08</v>
      </c>
      <c r="J556" s="4">
        <f>LOOKUP($A556,Sheet1!S:S,Sheet1!T:T)</f>
        <v>7.7922900000000004</v>
      </c>
      <c r="K556" s="4">
        <f>LOOKUP($A556,Sheet1!U:U,Sheet1!V:V)</f>
        <v>9556.3810799999992</v>
      </c>
      <c r="L556" s="4">
        <f>LOOKUP($A556,Sheet1!Y:Y,Sheet1!Z:Z)</f>
        <v>120.78</v>
      </c>
      <c r="M556" s="4">
        <f>LOOKUP($A556,Sheet1!AA:AA,Sheet1!AB:AB)</f>
        <v>503.49</v>
      </c>
    </row>
    <row r="557" spans="1:13" x14ac:dyDescent="0.2">
      <c r="A557" s="2">
        <v>42369</v>
      </c>
      <c r="B557" s="4">
        <f>LOOKUP($A557,Sheet1!A:A,Sheet1!B:B)</f>
        <v>0.42949999999999999</v>
      </c>
      <c r="C557" s="4">
        <f>LOOKUP($A557,Sheet1!C:C,Sheet1!D:D)</f>
        <v>0.24</v>
      </c>
      <c r="D557" s="4">
        <f>LOOKUP($A557,Sheet1!G:G,Sheet1!H:H)</f>
        <v>2.2694000000000001</v>
      </c>
      <c r="E557" s="4">
        <f>LOOKUP($A557,Sheet1!I:I,Sheet1!J:J)</f>
        <v>1548.58</v>
      </c>
      <c r="F557" s="4">
        <f>LOOKUP($A557,Sheet1!K:K,Sheet1!L:L)</f>
        <v>1662.79</v>
      </c>
      <c r="G557" s="4">
        <f>LOOKUP($A557,Sheet1!M:M,Sheet1!N:N)</f>
        <v>2043.94</v>
      </c>
      <c r="H557" s="4">
        <f>LOOKUP($A557,Sheet1!O:O,Sheet1!P:P)</f>
        <v>9185.8280099999993</v>
      </c>
      <c r="I557" s="4">
        <f>LOOKUP($A557,Sheet1!Q:Q,Sheet1!R:R)</f>
        <v>2064.9699999999998</v>
      </c>
      <c r="J557" s="4">
        <f>LOOKUP($A557,Sheet1!S:S,Sheet1!T:T)</f>
        <v>7.7804500000000001</v>
      </c>
      <c r="K557" s="4">
        <f>LOOKUP($A557,Sheet1!U:U,Sheet1!V:V)</f>
        <v>9197.4340300000003</v>
      </c>
      <c r="L557" s="4">
        <f>LOOKUP($A557,Sheet1!Y:Y,Sheet1!Z:Z)</f>
        <v>120.47</v>
      </c>
      <c r="M557" s="4">
        <f>LOOKUP($A557,Sheet1!AA:AA,Sheet1!AB:AB)</f>
        <v>499.94</v>
      </c>
    </row>
    <row r="558" spans="1:13" x14ac:dyDescent="0.2">
      <c r="A558" s="2">
        <v>42400</v>
      </c>
      <c r="B558" s="4">
        <f>LOOKUP($A558,Sheet1!A:A,Sheet1!B:B)</f>
        <v>0.42499999999999999</v>
      </c>
      <c r="C558" s="4">
        <f>LOOKUP($A558,Sheet1!C:C,Sheet1!D:D)</f>
        <v>0.34</v>
      </c>
      <c r="D558" s="4">
        <f>LOOKUP($A558,Sheet1!G:G,Sheet1!H:H)</f>
        <v>1.9209000000000001</v>
      </c>
      <c r="E558" s="4">
        <f>LOOKUP($A558,Sheet1!I:I,Sheet1!J:J)</f>
        <v>1523.69</v>
      </c>
      <c r="F558" s="4">
        <f>LOOKUP($A558,Sheet1!K:K,Sheet1!L:L)</f>
        <v>1562.18</v>
      </c>
      <c r="G558" s="4">
        <f>LOOKUP($A558,Sheet1!M:M,Sheet1!N:N)</f>
        <v>1940.24</v>
      </c>
      <c r="H558" s="4">
        <f>LOOKUP($A558,Sheet1!O:O,Sheet1!P:P)</f>
        <v>8423.6941800000004</v>
      </c>
      <c r="I558" s="4">
        <f>LOOKUP($A558,Sheet1!Q:Q,Sheet1!R:R)</f>
        <v>1955.63</v>
      </c>
      <c r="J558" s="4">
        <f>LOOKUP($A558,Sheet1!S:S,Sheet1!T:T)</f>
        <v>7.16561</v>
      </c>
      <c r="K558" s="4">
        <f>LOOKUP($A558,Sheet1!U:U,Sheet1!V:V)</f>
        <v>8652.9745700000003</v>
      </c>
      <c r="L558" s="4">
        <f>LOOKUP($A558,Sheet1!Y:Y,Sheet1!Z:Z)</f>
        <v>110.9</v>
      </c>
      <c r="M558" s="4">
        <f>LOOKUP($A558,Sheet1!AA:AA,Sheet1!AB:AB)</f>
        <v>461.64</v>
      </c>
    </row>
    <row r="559" spans="1:13" x14ac:dyDescent="0.2">
      <c r="A559" s="2">
        <v>42429</v>
      </c>
      <c r="B559" s="4">
        <f>LOOKUP($A559,Sheet1!A:A,Sheet1!B:B)</f>
        <v>0.4405</v>
      </c>
      <c r="C559" s="4">
        <f>LOOKUP($A559,Sheet1!C:C,Sheet1!D:D)</f>
        <v>0.38</v>
      </c>
      <c r="D559" s="4">
        <f>LOOKUP($A559,Sheet1!G:G,Sheet1!H:H)</f>
        <v>1.7347000000000001</v>
      </c>
      <c r="E559" s="4">
        <f>LOOKUP($A559,Sheet1!I:I,Sheet1!J:J)</f>
        <v>1532.4</v>
      </c>
      <c r="F559" s="4">
        <f>LOOKUP($A559,Sheet1!K:K,Sheet1!L:L)</f>
        <v>1547.17</v>
      </c>
      <c r="G559" s="4">
        <f>LOOKUP($A559,Sheet1!M:M,Sheet1!N:N)</f>
        <v>1932.23</v>
      </c>
      <c r="H559" s="4">
        <f>LOOKUP($A559,Sheet1!O:O,Sheet1!P:P)</f>
        <v>8277.5234600000003</v>
      </c>
      <c r="I559" s="4">
        <f>LOOKUP($A559,Sheet1!Q:Q,Sheet1!R:R)</f>
        <v>1950.33</v>
      </c>
      <c r="J559" s="4">
        <f>LOOKUP($A559,Sheet1!S:S,Sheet1!T:T)</f>
        <v>6.9566999999999997</v>
      </c>
      <c r="K559" s="4">
        <f>LOOKUP($A559,Sheet1!U:U,Sheet1!V:V)</f>
        <v>8482.8811000000005</v>
      </c>
      <c r="L559" s="4">
        <f>LOOKUP($A559,Sheet1!Y:Y,Sheet1!Z:Z)</f>
        <v>108.83</v>
      </c>
      <c r="M559" s="4">
        <f>LOOKUP($A559,Sheet1!AA:AA,Sheet1!AB:AB)</f>
        <v>457.01</v>
      </c>
    </row>
    <row r="560" spans="1:13" x14ac:dyDescent="0.2">
      <c r="A560" s="2">
        <v>42460</v>
      </c>
      <c r="B560" s="4">
        <f>LOOKUP($A560,Sheet1!A:A,Sheet1!B:B)</f>
        <v>0.43725000000000003</v>
      </c>
      <c r="C560" s="4">
        <f>LOOKUP($A560,Sheet1!C:C,Sheet1!D:D)</f>
        <v>0.36</v>
      </c>
      <c r="D560" s="4">
        <f>LOOKUP($A560,Sheet1!G:G,Sheet1!H:H)</f>
        <v>1.7686999999999999</v>
      </c>
      <c r="E560" s="4">
        <f>LOOKUP($A560,Sheet1!I:I,Sheet1!J:J)</f>
        <v>1600.51</v>
      </c>
      <c r="F560" s="4">
        <f>LOOKUP($A560,Sheet1!K:K,Sheet1!L:L)</f>
        <v>1648.12</v>
      </c>
      <c r="G560" s="4">
        <f>LOOKUP($A560,Sheet1!M:M,Sheet1!N:N)</f>
        <v>2059.7399999999998</v>
      </c>
      <c r="H560" s="4">
        <f>LOOKUP($A560,Sheet1!O:O,Sheet1!P:P)</f>
        <v>8673.0736799999995</v>
      </c>
      <c r="I560" s="4">
        <f>LOOKUP($A560,Sheet1!Q:Q,Sheet1!R:R)</f>
        <v>2083.44</v>
      </c>
      <c r="J560" s="4">
        <f>LOOKUP($A560,Sheet1!S:S,Sheet1!T:T)</f>
        <v>7.2231100000000001</v>
      </c>
      <c r="K560" s="4">
        <f>LOOKUP($A560,Sheet1!U:U,Sheet1!V:V)</f>
        <v>8888.15092</v>
      </c>
      <c r="L560" s="4">
        <f>LOOKUP($A560,Sheet1!Y:Y,Sheet1!Z:Z)</f>
        <v>117.12</v>
      </c>
      <c r="M560" s="4">
        <f>LOOKUP($A560,Sheet1!AA:AA,Sheet1!AB:AB)</f>
        <v>507.58</v>
      </c>
    </row>
    <row r="561" spans="1:13" x14ac:dyDescent="0.2">
      <c r="A561" s="2">
        <v>42490</v>
      </c>
      <c r="B561" s="4">
        <f>LOOKUP($A561,Sheet1!A:A,Sheet1!B:B)</f>
        <v>0.43575000000000003</v>
      </c>
      <c r="C561" s="4">
        <f>LOOKUP($A561,Sheet1!C:C,Sheet1!D:D)</f>
        <v>0.37</v>
      </c>
      <c r="D561" s="4">
        <f>LOOKUP($A561,Sheet1!G:G,Sheet1!H:H)</f>
        <v>1.8332999999999999</v>
      </c>
      <c r="E561" s="4">
        <f>LOOKUP($A561,Sheet1!I:I,Sheet1!J:J)</f>
        <v>1663.17</v>
      </c>
      <c r="F561" s="4">
        <f>LOOKUP($A561,Sheet1!K:K,Sheet1!L:L)</f>
        <v>1670.8</v>
      </c>
      <c r="G561" s="4">
        <f>LOOKUP($A561,Sheet1!M:M,Sheet1!N:N)</f>
        <v>2065.3000000000002</v>
      </c>
      <c r="H561" s="4">
        <f>LOOKUP($A561,Sheet1!O:O,Sheet1!P:P)</f>
        <v>8928.4213799999998</v>
      </c>
      <c r="I561" s="4">
        <f>LOOKUP($A561,Sheet1!Q:Q,Sheet1!R:R)</f>
        <v>2098.27</v>
      </c>
      <c r="J561" s="4">
        <f>LOOKUP($A561,Sheet1!S:S,Sheet1!T:T)</f>
        <v>7.4715699999999998</v>
      </c>
      <c r="K561" s="4">
        <f>LOOKUP($A561,Sheet1!U:U,Sheet1!V:V)</f>
        <v>9129.3885100000007</v>
      </c>
      <c r="L561" s="4">
        <f>LOOKUP($A561,Sheet1!Y:Y,Sheet1!Z:Z)</f>
        <v>119.01</v>
      </c>
      <c r="M561" s="4">
        <f>LOOKUP($A561,Sheet1!AA:AA,Sheet1!AB:AB)</f>
        <v>502.44</v>
      </c>
    </row>
    <row r="562" spans="1:13" x14ac:dyDescent="0.2">
      <c r="A562" s="2">
        <v>42521</v>
      </c>
      <c r="B562" s="4">
        <f>LOOKUP($A562,Sheet1!A:A,Sheet1!B:B)</f>
        <v>0.46884999999999999</v>
      </c>
      <c r="C562" s="4">
        <f>LOOKUP($A562,Sheet1!C:C,Sheet1!D:D)</f>
        <v>0.37</v>
      </c>
      <c r="D562" s="4">
        <f>LOOKUP($A562,Sheet1!G:G,Sheet1!H:H)</f>
        <v>1.8458000000000001</v>
      </c>
      <c r="E562" s="4">
        <f>LOOKUP($A562,Sheet1!I:I,Sheet1!J:J)</f>
        <v>1673.44</v>
      </c>
      <c r="F562" s="4">
        <f>LOOKUP($A562,Sheet1!K:K,Sheet1!L:L)</f>
        <v>1674.61</v>
      </c>
      <c r="G562" s="4">
        <f>LOOKUP($A562,Sheet1!M:M,Sheet1!N:N)</f>
        <v>2096.96</v>
      </c>
      <c r="H562" s="4">
        <f>LOOKUP($A562,Sheet1!O:O,Sheet1!P:P)</f>
        <v>8949.1593599999997</v>
      </c>
      <c r="I562" s="4">
        <f>LOOKUP($A562,Sheet1!Q:Q,Sheet1!R:R)</f>
        <v>2125.0300000000002</v>
      </c>
      <c r="J562" s="4">
        <f>LOOKUP($A562,Sheet1!S:S,Sheet1!T:T)</f>
        <v>7.5031600000000003</v>
      </c>
      <c r="K562" s="4">
        <f>LOOKUP($A562,Sheet1!U:U,Sheet1!V:V)</f>
        <v>9043.9917399999995</v>
      </c>
      <c r="L562" s="4">
        <f>LOOKUP($A562,Sheet1!Y:Y,Sheet1!Z:Z)</f>
        <v>117.42</v>
      </c>
      <c r="M562" s="4">
        <f>LOOKUP($A562,Sheet1!AA:AA,Sheet1!AB:AB)</f>
        <v>494.33</v>
      </c>
    </row>
    <row r="563" spans="1:13" x14ac:dyDescent="0.2">
      <c r="A563" s="2">
        <v>42551</v>
      </c>
      <c r="B563" s="4">
        <f>LOOKUP($A563,Sheet1!A:A,Sheet1!B:B)</f>
        <v>0.46505000000000002</v>
      </c>
      <c r="C563" s="4">
        <f>LOOKUP($A563,Sheet1!C:C,Sheet1!D:D)</f>
        <v>0.38</v>
      </c>
      <c r="D563" s="4">
        <f>LOOKUP($A563,Sheet1!G:G,Sheet1!H:H)</f>
        <v>1.4697</v>
      </c>
      <c r="E563" s="4">
        <f>LOOKUP($A563,Sheet1!I:I,Sheet1!J:J)</f>
        <v>1688.84</v>
      </c>
      <c r="F563" s="4">
        <f>LOOKUP($A563,Sheet1!K:K,Sheet1!L:L)</f>
        <v>1653.23</v>
      </c>
      <c r="G563" s="4">
        <f>LOOKUP($A563,Sheet1!M:M,Sheet1!N:N)</f>
        <v>2098.86</v>
      </c>
      <c r="H563" s="4">
        <f>LOOKUP($A563,Sheet1!O:O,Sheet1!P:P)</f>
        <v>8861.3728900000006</v>
      </c>
      <c r="I563" s="4">
        <f>LOOKUP($A563,Sheet1!Q:Q,Sheet1!R:R)</f>
        <v>2126.96</v>
      </c>
      <c r="J563" s="4">
        <f>LOOKUP($A563,Sheet1!S:S,Sheet1!T:T)</f>
        <v>7.2511900000000002</v>
      </c>
      <c r="K563" s="4">
        <f>LOOKUP($A563,Sheet1!U:U,Sheet1!V:V)</f>
        <v>8629.9451499999996</v>
      </c>
      <c r="L563" s="4">
        <f>LOOKUP($A563,Sheet1!Y:Y,Sheet1!Z:Z)</f>
        <v>117.15</v>
      </c>
      <c r="M563" s="4">
        <f>LOOKUP($A563,Sheet1!AA:AA,Sheet1!AB:AB)</f>
        <v>503.67</v>
      </c>
    </row>
    <row r="564" spans="1:13" x14ac:dyDescent="0.2">
      <c r="A564" s="2">
        <v>42582</v>
      </c>
      <c r="B564" s="4">
        <f>LOOKUP($A564,Sheet1!A:A,Sheet1!B:B)</f>
        <v>0.49590000000000001</v>
      </c>
      <c r="C564" s="4">
        <f>LOOKUP($A564,Sheet1!C:C,Sheet1!D:D)</f>
        <v>0.39</v>
      </c>
      <c r="D564" s="4">
        <f>LOOKUP($A564,Sheet1!G:G,Sheet1!H:H)</f>
        <v>1.4531000000000001</v>
      </c>
      <c r="E564" s="4">
        <f>LOOKUP($A564,Sheet1!I:I,Sheet1!J:J)</f>
        <v>1734.5</v>
      </c>
      <c r="F564" s="4">
        <f>LOOKUP($A564,Sheet1!K:K,Sheet1!L:L)</f>
        <v>1721.79</v>
      </c>
      <c r="G564" s="4">
        <f>LOOKUP($A564,Sheet1!M:M,Sheet1!N:N)</f>
        <v>2173.6</v>
      </c>
      <c r="H564" s="4">
        <f>LOOKUP($A564,Sheet1!O:O,Sheet1!P:P)</f>
        <v>9101.2373100000004</v>
      </c>
      <c r="I564" s="4">
        <f>LOOKUP($A564,Sheet1!Q:Q,Sheet1!R:R)</f>
        <v>2204.5</v>
      </c>
      <c r="J564" s="4">
        <f>LOOKUP($A564,Sheet1!S:S,Sheet1!T:T)</f>
        <v>7.7762599999999997</v>
      </c>
      <c r="K564" s="4">
        <f>LOOKUP($A564,Sheet1!U:U,Sheet1!V:V)</f>
        <v>8895.0762400000003</v>
      </c>
      <c r="L564" s="4">
        <f>LOOKUP($A564,Sheet1!Y:Y,Sheet1!Z:Z)</f>
        <v>123.56</v>
      </c>
      <c r="M564" s="4">
        <f>LOOKUP($A564,Sheet1!AA:AA,Sheet1!AB:AB)</f>
        <v>526.9</v>
      </c>
    </row>
    <row r="565" spans="1:13" x14ac:dyDescent="0.2">
      <c r="A565" s="2">
        <v>42613</v>
      </c>
      <c r="B565" s="4">
        <f>LOOKUP($A565,Sheet1!A:A,Sheet1!B:B)</f>
        <v>0.52488999999999997</v>
      </c>
      <c r="C565" s="4">
        <f>LOOKUP($A565,Sheet1!C:C,Sheet1!D:D)</f>
        <v>0.4</v>
      </c>
      <c r="D565" s="4">
        <f>LOOKUP($A565,Sheet1!G:G,Sheet1!H:H)</f>
        <v>1.58</v>
      </c>
      <c r="E565" s="4">
        <f>LOOKUP($A565,Sheet1!I:I,Sheet1!J:J)</f>
        <v>1770.79</v>
      </c>
      <c r="F565" s="4">
        <f>LOOKUP($A565,Sheet1!K:K,Sheet1!L:L)</f>
        <v>1719.52</v>
      </c>
      <c r="G565" s="4">
        <f>LOOKUP($A565,Sheet1!M:M,Sheet1!N:N)</f>
        <v>2170.9499999999998</v>
      </c>
      <c r="H565" s="4">
        <f>LOOKUP($A565,Sheet1!O:O,Sheet1!P:P)</f>
        <v>9073.6719300000004</v>
      </c>
      <c r="I565" s="4">
        <f>LOOKUP($A565,Sheet1!Q:Q,Sheet1!R:R)</f>
        <v>2202.62</v>
      </c>
      <c r="J565" s="4">
        <f>LOOKUP($A565,Sheet1!S:S,Sheet1!T:T)</f>
        <v>7.8048999999999999</v>
      </c>
      <c r="K565" s="4">
        <f>LOOKUP($A565,Sheet1!U:U,Sheet1!V:V)</f>
        <v>8911.5819800000008</v>
      </c>
      <c r="L565" s="4">
        <f>LOOKUP($A565,Sheet1!Y:Y,Sheet1!Z:Z)</f>
        <v>125.81</v>
      </c>
      <c r="M565" s="4">
        <f>LOOKUP($A565,Sheet1!AA:AA,Sheet1!AB:AB)</f>
        <v>543.24</v>
      </c>
    </row>
    <row r="566" spans="1:13" x14ac:dyDescent="0.2">
      <c r="A566" s="2">
        <v>42643</v>
      </c>
      <c r="B566" s="4">
        <f>LOOKUP($A566,Sheet1!A:A,Sheet1!B:B)</f>
        <v>0.53110999999999997</v>
      </c>
      <c r="C566" s="4">
        <f>LOOKUP($A566,Sheet1!C:C,Sheet1!D:D)</f>
        <v>0.4</v>
      </c>
      <c r="D566" s="4">
        <f>LOOKUP($A566,Sheet1!G:G,Sheet1!H:H)</f>
        <v>1.5944</v>
      </c>
      <c r="E566" s="4">
        <f>LOOKUP($A566,Sheet1!I:I,Sheet1!J:J)</f>
        <v>1782.59</v>
      </c>
      <c r="F566" s="4">
        <f>LOOKUP($A566,Sheet1!K:K,Sheet1!L:L)</f>
        <v>1725.67</v>
      </c>
      <c r="G566" s="4">
        <f>LOOKUP($A566,Sheet1!M:M,Sheet1!N:N)</f>
        <v>2168.27</v>
      </c>
      <c r="H566" s="4">
        <f>LOOKUP($A566,Sheet1!O:O,Sheet1!P:P)</f>
        <v>9139.1460900000002</v>
      </c>
      <c r="I566" s="4">
        <f>LOOKUP($A566,Sheet1!Q:Q,Sheet1!R:R)</f>
        <v>2202.7600000000002</v>
      </c>
      <c r="J566" s="4">
        <f>LOOKUP($A566,Sheet1!S:S,Sheet1!T:T)</f>
        <v>7.8457100000000004</v>
      </c>
      <c r="K566" s="4">
        <f>LOOKUP($A566,Sheet1!U:U,Sheet1!V:V)</f>
        <v>8948.4311099999995</v>
      </c>
      <c r="L566" s="4">
        <f>LOOKUP($A566,Sheet1!Y:Y,Sheet1!Z:Z)</f>
        <v>127.26</v>
      </c>
      <c r="M566" s="4">
        <f>LOOKUP($A566,Sheet1!AA:AA,Sheet1!AB:AB)</f>
        <v>550.92999999999995</v>
      </c>
    </row>
    <row r="567" spans="1:13" x14ac:dyDescent="0.2">
      <c r="A567" s="2">
        <v>42674</v>
      </c>
      <c r="B567" s="4">
        <f>LOOKUP($A567,Sheet1!A:A,Sheet1!B:B)</f>
        <v>0.53378000000000003</v>
      </c>
      <c r="C567" s="4">
        <f>LOOKUP($A567,Sheet1!C:C,Sheet1!D:D)</f>
        <v>0.4</v>
      </c>
      <c r="D567" s="4">
        <f>LOOKUP($A567,Sheet1!G:G,Sheet1!H:H)</f>
        <v>1.8254999999999999</v>
      </c>
      <c r="E567" s="4">
        <f>LOOKUP($A567,Sheet1!I:I,Sheet1!J:J)</f>
        <v>1789.47</v>
      </c>
      <c r="F567" s="4">
        <f>LOOKUP($A567,Sheet1!K:K,Sheet1!L:L)</f>
        <v>1690.92</v>
      </c>
      <c r="G567" s="4">
        <f>LOOKUP($A567,Sheet1!M:M,Sheet1!N:N)</f>
        <v>2126.15</v>
      </c>
      <c r="H567" s="4">
        <f>LOOKUP($A567,Sheet1!O:O,Sheet1!P:P)</f>
        <v>8663.6035100000008</v>
      </c>
      <c r="I567" s="4">
        <f>LOOKUP($A567,Sheet1!Q:Q,Sheet1!R:R)</f>
        <v>2159.69</v>
      </c>
      <c r="J567" s="4">
        <f>LOOKUP($A567,Sheet1!S:S,Sheet1!T:T)</f>
        <v>7.96943</v>
      </c>
      <c r="K567" s="4">
        <f>LOOKUP($A567,Sheet1!U:U,Sheet1!V:V)</f>
        <v>8503.6204799999996</v>
      </c>
      <c r="L567" s="4">
        <f>LOOKUP($A567,Sheet1!Y:Y,Sheet1!Z:Z)</f>
        <v>126.96</v>
      </c>
      <c r="M567" s="4">
        <f>LOOKUP($A567,Sheet1!AA:AA,Sheet1!AB:AB)</f>
        <v>542.42999999999995</v>
      </c>
    </row>
    <row r="568" spans="1:13" x14ac:dyDescent="0.2">
      <c r="A568" s="2">
        <v>42704</v>
      </c>
      <c r="B568" s="4">
        <f>LOOKUP($A568,Sheet1!A:A,Sheet1!B:B)</f>
        <v>0.62366999999999995</v>
      </c>
      <c r="C568" s="4">
        <f>LOOKUP($A568,Sheet1!C:C,Sheet1!D:D)</f>
        <v>0.41</v>
      </c>
      <c r="D568" s="4">
        <f>LOOKUP($A568,Sheet1!G:G,Sheet1!H:H)</f>
        <v>2.3809</v>
      </c>
      <c r="E568" s="4">
        <f>LOOKUP($A568,Sheet1!I:I,Sheet1!J:J)</f>
        <v>1780.98</v>
      </c>
      <c r="F568" s="4">
        <f>LOOKUP($A568,Sheet1!K:K,Sheet1!L:L)</f>
        <v>1712.09</v>
      </c>
      <c r="G568" s="4">
        <f>LOOKUP($A568,Sheet1!M:M,Sheet1!N:N)</f>
        <v>2198.81</v>
      </c>
      <c r="H568" s="4">
        <f>LOOKUP($A568,Sheet1!O:O,Sheet1!P:P)</f>
        <v>8471.8346299999994</v>
      </c>
      <c r="I568" s="4">
        <f>LOOKUP($A568,Sheet1!Q:Q,Sheet1!R:R)</f>
        <v>2230.2800000000002</v>
      </c>
      <c r="J568" s="4">
        <f>LOOKUP($A568,Sheet1!S:S,Sheet1!T:T)</f>
        <v>7.7575599999999998</v>
      </c>
      <c r="K568" s="4">
        <f>LOOKUP($A568,Sheet1!U:U,Sheet1!V:V)</f>
        <v>8478.3807899999993</v>
      </c>
      <c r="L568" s="4">
        <f>LOOKUP($A568,Sheet1!Y:Y,Sheet1!Z:Z)</f>
        <v>123.53</v>
      </c>
      <c r="M568" s="4">
        <f>LOOKUP($A568,Sheet1!AA:AA,Sheet1!AB:AB)</f>
        <v>526.46</v>
      </c>
    </row>
    <row r="569" spans="1:13" x14ac:dyDescent="0.2">
      <c r="A569" s="2">
        <v>42735</v>
      </c>
      <c r="B569" s="4">
        <f>LOOKUP($A569,Sheet1!A:A,Sheet1!B:B)</f>
        <v>0.77166999999999997</v>
      </c>
      <c r="C569" s="4">
        <f>LOOKUP($A569,Sheet1!C:C,Sheet1!D:D)</f>
        <v>0.54</v>
      </c>
      <c r="D569" s="4">
        <f>LOOKUP($A569,Sheet1!G:G,Sheet1!H:H)</f>
        <v>2.4443000000000001</v>
      </c>
      <c r="E569" s="4">
        <f>LOOKUP($A569,Sheet1!I:I,Sheet1!J:J)</f>
        <v>1813.85</v>
      </c>
      <c r="F569" s="4">
        <f>LOOKUP($A569,Sheet1!K:K,Sheet1!L:L)</f>
        <v>1751.22</v>
      </c>
      <c r="G569" s="4">
        <f>LOOKUP($A569,Sheet1!M:M,Sheet1!N:N)</f>
        <v>2238.83</v>
      </c>
      <c r="H569" s="4">
        <f>LOOKUP($A569,Sheet1!O:O,Sheet1!P:P)</f>
        <v>8814.09771</v>
      </c>
      <c r="I569" s="4">
        <f>LOOKUP($A569,Sheet1!Q:Q,Sheet1!R:R)</f>
        <v>2268.17</v>
      </c>
      <c r="J569" s="4">
        <f>LOOKUP($A569,Sheet1!S:S,Sheet1!T:T)</f>
        <v>7.8360799999999999</v>
      </c>
      <c r="K569" s="4">
        <f>LOOKUP($A569,Sheet1!U:U,Sheet1!V:V)</f>
        <v>8817.8237300000001</v>
      </c>
      <c r="L569" s="4">
        <f>LOOKUP($A569,Sheet1!Y:Y,Sheet1!Z:Z)</f>
        <v>122.49</v>
      </c>
      <c r="M569" s="4">
        <f>LOOKUP($A569,Sheet1!AA:AA,Sheet1!AB:AB)</f>
        <v>514.34</v>
      </c>
    </row>
    <row r="570" spans="1:13" x14ac:dyDescent="0.2">
      <c r="A570" s="2">
        <v>42766</v>
      </c>
      <c r="B570" s="4">
        <f>LOOKUP($A570,Sheet1!A:A,Sheet1!B:B)</f>
        <v>0.77944000000000002</v>
      </c>
      <c r="C570" s="4">
        <f>LOOKUP($A570,Sheet1!C:C,Sheet1!D:D)</f>
        <v>0.65</v>
      </c>
      <c r="D570" s="4">
        <f>LOOKUP($A570,Sheet1!G:G,Sheet1!H:H)</f>
        <v>2.4531000000000001</v>
      </c>
      <c r="E570" s="4">
        <f>LOOKUP($A570,Sheet1!I:I,Sheet1!J:J)</f>
        <v>1840.19</v>
      </c>
      <c r="F570" s="4">
        <f>LOOKUP($A570,Sheet1!K:K,Sheet1!L:L)</f>
        <v>1792.4</v>
      </c>
      <c r="G570" s="4">
        <f>LOOKUP($A570,Sheet1!M:M,Sheet1!N:N)</f>
        <v>2278.87</v>
      </c>
      <c r="H570" s="4">
        <f>LOOKUP($A570,Sheet1!O:O,Sheet1!P:P)</f>
        <v>9149.3239599999997</v>
      </c>
      <c r="I570" s="4">
        <f>LOOKUP($A570,Sheet1!Q:Q,Sheet1!R:R)</f>
        <v>2314.7800000000002</v>
      </c>
      <c r="J570" s="4">
        <f>LOOKUP($A570,Sheet1!S:S,Sheet1!T:T)</f>
        <v>8.0969899999999999</v>
      </c>
      <c r="K570" s="4">
        <f>LOOKUP($A570,Sheet1!U:U,Sheet1!V:V)</f>
        <v>8923.6314299999995</v>
      </c>
      <c r="L570" s="4">
        <f>LOOKUP($A570,Sheet1!Y:Y,Sheet1!Z:Z)</f>
        <v>128.65</v>
      </c>
      <c r="M570" s="4">
        <f>LOOKUP($A570,Sheet1!AA:AA,Sheet1!AB:AB)</f>
        <v>546.16</v>
      </c>
    </row>
    <row r="571" spans="1:13" x14ac:dyDescent="0.2">
      <c r="A571" s="2">
        <v>42794</v>
      </c>
      <c r="B571" s="4">
        <f>LOOKUP($A571,Sheet1!A:A,Sheet1!B:B)</f>
        <v>0.78888999999999998</v>
      </c>
      <c r="C571" s="4">
        <f>LOOKUP($A571,Sheet1!C:C,Sheet1!D:D)</f>
        <v>0.66</v>
      </c>
      <c r="D571" s="4">
        <f>LOOKUP($A571,Sheet1!G:G,Sheet1!H:H)</f>
        <v>2.3898999999999999</v>
      </c>
      <c r="E571" s="4">
        <f>LOOKUP($A571,Sheet1!I:I,Sheet1!J:J)</f>
        <v>1866.97</v>
      </c>
      <c r="F571" s="4">
        <f>LOOKUP($A571,Sheet1!K:K,Sheet1!L:L)</f>
        <v>1838.7</v>
      </c>
      <c r="G571" s="4">
        <f>LOOKUP($A571,Sheet1!M:M,Sheet1!N:N)</f>
        <v>2363.64</v>
      </c>
      <c r="H571" s="4">
        <f>LOOKUP($A571,Sheet1!O:O,Sheet1!P:P)</f>
        <v>9338.1318699999993</v>
      </c>
      <c r="I571" s="4">
        <f>LOOKUP($A571,Sheet1!Q:Q,Sheet1!R:R)</f>
        <v>2392.9899999999998</v>
      </c>
      <c r="J571" s="4">
        <f>LOOKUP($A571,Sheet1!S:S,Sheet1!T:T)</f>
        <v>8.2118099999999998</v>
      </c>
      <c r="K571" s="4">
        <f>LOOKUP($A571,Sheet1!U:U,Sheet1!V:V)</f>
        <v>9019.0133800000003</v>
      </c>
      <c r="L571" s="4">
        <f>LOOKUP($A571,Sheet1!Y:Y,Sheet1!Z:Z)</f>
        <v>131.59</v>
      </c>
      <c r="M571" s="4">
        <f>LOOKUP($A571,Sheet1!AA:AA,Sheet1!AB:AB)</f>
        <v>564.34</v>
      </c>
    </row>
    <row r="572" spans="1:13" x14ac:dyDescent="0.2">
      <c r="A572" s="2">
        <v>42825</v>
      </c>
      <c r="B572" s="4">
        <f>LOOKUP($A572,Sheet1!A:A,Sheet1!B:B)</f>
        <v>0.98277999999999999</v>
      </c>
      <c r="C572" s="4">
        <f>LOOKUP($A572,Sheet1!C:C,Sheet1!D:D)</f>
        <v>0.79</v>
      </c>
      <c r="D572" s="4">
        <f>LOOKUP($A572,Sheet1!G:G,Sheet1!H:H)</f>
        <v>2.3874</v>
      </c>
      <c r="E572" s="4">
        <f>LOOKUP($A572,Sheet1!I:I,Sheet1!J:J)</f>
        <v>1862.81</v>
      </c>
      <c r="F572" s="4">
        <f>LOOKUP($A572,Sheet1!K:K,Sheet1!L:L)</f>
        <v>1853.69</v>
      </c>
      <c r="G572" s="4">
        <f>LOOKUP($A572,Sheet1!M:M,Sheet1!N:N)</f>
        <v>2362.7199999999998</v>
      </c>
      <c r="H572" s="4">
        <f>LOOKUP($A572,Sheet1!O:O,Sheet1!P:P)</f>
        <v>9638.7841900000003</v>
      </c>
      <c r="I572" s="4">
        <f>LOOKUP($A572,Sheet1!Q:Q,Sheet1!R:R)</f>
        <v>2392.81</v>
      </c>
      <c r="J572" s="4">
        <f>LOOKUP($A572,Sheet1!S:S,Sheet1!T:T)</f>
        <v>8.1330500000000008</v>
      </c>
      <c r="K572" s="4">
        <f>LOOKUP($A572,Sheet1!U:U,Sheet1!V:V)</f>
        <v>9184.4061700000002</v>
      </c>
      <c r="L572" s="4">
        <f>LOOKUP($A572,Sheet1!Y:Y,Sheet1!Z:Z)</f>
        <v>133.15</v>
      </c>
      <c r="M572" s="4">
        <f>LOOKUP($A572,Sheet1!AA:AA,Sheet1!AB:AB)</f>
        <v>582</v>
      </c>
    </row>
    <row r="573" spans="1:13" x14ac:dyDescent="0.2">
      <c r="A573" s="2">
        <v>42855</v>
      </c>
      <c r="B573" s="4">
        <f>LOOKUP($A573,Sheet1!A:A,Sheet1!B:B)</f>
        <v>0.995</v>
      </c>
      <c r="C573" s="4">
        <f>LOOKUP($A573,Sheet1!C:C,Sheet1!D:D)</f>
        <v>0.9</v>
      </c>
      <c r="D573" s="4">
        <f>LOOKUP($A573,Sheet1!G:G,Sheet1!H:H)</f>
        <v>2.2801999999999998</v>
      </c>
      <c r="E573" s="4">
        <f>LOOKUP($A573,Sheet1!I:I,Sheet1!J:J)</f>
        <v>1884.32</v>
      </c>
      <c r="F573" s="4">
        <f>LOOKUP($A573,Sheet1!K:K,Sheet1!L:L)</f>
        <v>1878.28</v>
      </c>
      <c r="G573" s="4">
        <f>LOOKUP($A573,Sheet1!M:M,Sheet1!N:N)</f>
        <v>2384.1999999999998</v>
      </c>
      <c r="H573" s="4">
        <f>LOOKUP($A573,Sheet1!O:O,Sheet1!P:P)</f>
        <v>10039.35831</v>
      </c>
      <c r="I573" s="4">
        <f>LOOKUP($A573,Sheet1!Q:Q,Sheet1!R:R)</f>
        <v>2411.48</v>
      </c>
      <c r="J573" s="4">
        <f>LOOKUP($A573,Sheet1!S:S,Sheet1!T:T)</f>
        <v>8.2129799999999999</v>
      </c>
      <c r="K573" s="4">
        <f>LOOKUP($A573,Sheet1!U:U,Sheet1!V:V)</f>
        <v>9329.1022200000007</v>
      </c>
      <c r="L573" s="4">
        <f>LOOKUP($A573,Sheet1!Y:Y,Sheet1!Z:Z)</f>
        <v>135.32</v>
      </c>
      <c r="M573" s="4">
        <f>LOOKUP($A573,Sheet1!AA:AA,Sheet1!AB:AB)</f>
        <v>594.22</v>
      </c>
    </row>
  </sheetData>
  <mergeCells count="3">
    <mergeCell ref="B1:C1"/>
    <mergeCell ref="D1:E1"/>
    <mergeCell ref="G1:M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4"/>
  <sheetViews>
    <sheetView tabSelected="1" workbookViewId="0">
      <selection activeCell="D6" sqref="D6"/>
    </sheetView>
  </sheetViews>
  <sheetFormatPr baseColWidth="10" defaultRowHeight="15" x14ac:dyDescent="0.2"/>
  <sheetData>
    <row r="1" spans="1:13" x14ac:dyDescent="0.2">
      <c r="A1" t="s">
        <v>39</v>
      </c>
      <c r="B1" s="6" t="s">
        <v>0</v>
      </c>
      <c r="C1" s="6" t="s">
        <v>1</v>
      </c>
      <c r="D1" s="6" t="s">
        <v>3</v>
      </c>
      <c r="E1" s="6" t="s">
        <v>4</v>
      </c>
      <c r="F1" s="6" t="s">
        <v>13</v>
      </c>
      <c r="G1" s="6" t="s">
        <v>10</v>
      </c>
      <c r="H1" s="6" t="s">
        <v>11</v>
      </c>
      <c r="I1" s="6" t="s">
        <v>12</v>
      </c>
      <c r="J1" s="6" t="s">
        <v>14</v>
      </c>
      <c r="K1" s="6" t="s">
        <v>22</v>
      </c>
      <c r="L1" s="6" t="s">
        <v>16</v>
      </c>
      <c r="M1" s="6" t="s">
        <v>17</v>
      </c>
    </row>
    <row r="2" spans="1:13" x14ac:dyDescent="0.2">
      <c r="A2" s="2">
        <v>32142</v>
      </c>
      <c r="B2" t="s">
        <v>36</v>
      </c>
      <c r="C2" t="s">
        <v>37</v>
      </c>
      <c r="D2" t="s">
        <v>38</v>
      </c>
      <c r="E2" t="s">
        <v>9</v>
      </c>
      <c r="G2" t="s">
        <v>21</v>
      </c>
      <c r="H2" t="s">
        <v>20</v>
      </c>
      <c r="I2" t="s">
        <v>28</v>
      </c>
      <c r="J2" t="s">
        <v>29</v>
      </c>
      <c r="K2" t="s">
        <v>23</v>
      </c>
      <c r="L2" t="s">
        <v>31</v>
      </c>
      <c r="M2" t="s">
        <v>32</v>
      </c>
    </row>
    <row r="3" spans="1:13" x14ac:dyDescent="0.2">
      <c r="A3" s="2">
        <v>32173</v>
      </c>
      <c r="B3" s="8">
        <f>LOOKUP($A3,Sheet1!A:A,Sheet1!B:B)/100</f>
        <v>6.8125000000000005E-2</v>
      </c>
      <c r="C3" s="8">
        <f>LOOKUP($A3,Sheet1!C:C,Sheet1!D:D)/100</f>
        <v>6.83E-2</v>
      </c>
      <c r="D3" s="8">
        <f>LOOKUP($A3,Sheet1!G:G,Sheet1!H:H)/100</f>
        <v>8.2560000000000008E-2</v>
      </c>
      <c r="E3" s="8">
        <f>LOOKUP($A3,Sheet1!I:I,Sheet1!J:J)/LOOKUP($A2,Sheet1!I:I,Sheet1!J:J)-1</f>
        <v>3.3445772111371452E-2</v>
      </c>
      <c r="F3" s="8">
        <f>LOOKUP($A3,Sheet1!K:K,Sheet1!L:L)/LOOKUP($A2,Sheet1!K:K,Sheet1!L:L)-1</f>
        <v>2.2598593102772124E-2</v>
      </c>
      <c r="G3" s="8">
        <f>LOOKUP($A3,Sheet1!M:M,Sheet1!N:N)/LOOKUP($A2,Sheet1!M:M,Sheet1!N:N)-1</f>
        <v>4.0432248664400205E-2</v>
      </c>
      <c r="H3" s="8">
        <f>LOOKUP($A3,Sheet1!O:O,Sheet1!P:P)/LOOKUP($A2,Sheet1!O:O,Sheet1!P:P)-1</f>
        <v>-1.031299743982006E-2</v>
      </c>
      <c r="I3" s="8">
        <f>LOOKUP($A3,Sheet1!Q:Q,Sheet1!R:R)/LOOKUP($A2,Sheet1!Q:Q,Sheet1!R:R)-1</f>
        <v>3.5637528818725173E-2</v>
      </c>
      <c r="J3" s="8">
        <f>LOOKUP($A3,Sheet1!S:S,Sheet1!T:T)/LOOKUP($A2,Sheet1!S:S,Sheet1!T:T)-1</f>
        <v>5.1743777129960922E-2</v>
      </c>
      <c r="K3" s="8">
        <f>LOOKUP($A3,Sheet1!U:U,Sheet1!V:V)/LOOKUP($A2,Sheet1!U:U,Sheet1!V:V)-1</f>
        <v>-1.9208922021941577E-2</v>
      </c>
      <c r="L3" s="8">
        <f>LOOKUP($A3,Sheet1!Y:Y,Sheet1!Z:Z)/LOOKUP($A2,Sheet1!Y:Y,Sheet1!Z:Z)-1</f>
        <v>5.3299999999999903E-2</v>
      </c>
      <c r="M3" s="8">
        <f>LOOKUP($A3,Sheet1!AA:AA,Sheet1!AB:AB)/LOOKUP($A2,Sheet1!AA:AA,Sheet1!AB:AB)-1</f>
        <v>4.9599999999999866E-2</v>
      </c>
    </row>
    <row r="4" spans="1:13" x14ac:dyDescent="0.2">
      <c r="A4" s="2">
        <v>32202</v>
      </c>
      <c r="B4" s="8">
        <f>LOOKUP($A4,Sheet1!A:A,Sheet1!B:B)/100</f>
        <v>6.8125000000000005E-2</v>
      </c>
      <c r="C4" s="8">
        <f>LOOKUP($A4,Sheet1!C:C,Sheet1!D:D)/100</f>
        <v>6.5799999999999997E-2</v>
      </c>
      <c r="D4" s="8">
        <f>LOOKUP($A4,Sheet1!G:G,Sheet1!H:H)/100</f>
        <v>8.1489999999999993E-2</v>
      </c>
      <c r="E4" s="8">
        <f>LOOKUP($A4,Sheet1!I:I,Sheet1!J:J)/LOOKUP($A3,Sheet1!I:I,Sheet1!J:J)-1</f>
        <v>3.2363354724496807E-2</v>
      </c>
      <c r="F4" s="8">
        <f>LOOKUP($A4,Sheet1!K:K,Sheet1!L:L)/LOOKUP($A3,Sheet1!K:K,Sheet1!L:L)-1</f>
        <v>5.62546439442968E-2</v>
      </c>
      <c r="G4" s="8">
        <f>LOOKUP($A4,Sheet1!M:M,Sheet1!N:N)/LOOKUP($A3,Sheet1!M:M,Sheet1!N:N)-1</f>
        <v>4.1817403819971233E-2</v>
      </c>
      <c r="H4" s="8">
        <f>LOOKUP($A4,Sheet1!O:O,Sheet1!P:P)/LOOKUP($A3,Sheet1!O:O,Sheet1!P:P)-1</f>
        <v>6.3716530873233479E-2</v>
      </c>
      <c r="I4" s="8">
        <f>LOOKUP($A4,Sheet1!Q:Q,Sheet1!R:R)/LOOKUP($A3,Sheet1!Q:Q,Sheet1!R:R)-1</f>
        <v>4.0448251141380398E-2</v>
      </c>
      <c r="J4" s="8">
        <f>LOOKUP($A4,Sheet1!S:S,Sheet1!T:T)/LOOKUP($A3,Sheet1!S:S,Sheet1!T:T)-1</f>
        <v>7.4721417265037005E-2</v>
      </c>
      <c r="K4" s="8">
        <f>LOOKUP($A4,Sheet1!U:U,Sheet1!V:V)/LOOKUP($A3,Sheet1!U:U,Sheet1!V:V)-1</f>
        <v>-9.8284262017541701E-3</v>
      </c>
      <c r="L4" s="8">
        <f>LOOKUP($A4,Sheet1!Y:Y,Sheet1!Z:Z)/LOOKUP($A3,Sheet1!Y:Y,Sheet1!Z:Z)-1</f>
        <v>7.2723820374062331E-2</v>
      </c>
      <c r="M4" s="8">
        <f>LOOKUP($A4,Sheet1!AA:AA,Sheet1!AB:AB)/LOOKUP($A3,Sheet1!AA:AA,Sheet1!AB:AB)-1</f>
        <v>7.2408536585366612E-3</v>
      </c>
    </row>
    <row r="5" spans="1:13" x14ac:dyDescent="0.2">
      <c r="A5" s="2">
        <v>32233</v>
      </c>
      <c r="B5" s="8">
        <f>LOOKUP($A5,Sheet1!A:A,Sheet1!B:B)/100</f>
        <v>6.8125000000000005E-2</v>
      </c>
      <c r="C5" s="8">
        <f>LOOKUP($A5,Sheet1!C:C,Sheet1!D:D)/100</f>
        <v>6.5799999999999997E-2</v>
      </c>
      <c r="D5" s="8">
        <f>LOOKUP($A5,Sheet1!G:G,Sheet1!H:H)/100</f>
        <v>8.5419999999999996E-2</v>
      </c>
      <c r="E5" s="8">
        <f>LOOKUP($A5,Sheet1!I:I,Sheet1!J:J)/LOOKUP($A4,Sheet1!I:I,Sheet1!J:J)-1</f>
        <v>-1.0396013075398058E-2</v>
      </c>
      <c r="F5" s="8">
        <f>LOOKUP($A5,Sheet1!K:K,Sheet1!L:L)/LOOKUP($A4,Sheet1!K:K,Sheet1!L:L)-1</f>
        <v>2.8478714713624509E-2</v>
      </c>
      <c r="G5" s="8">
        <f>LOOKUP($A5,Sheet1!M:M,Sheet1!N:N)/LOOKUP($A4,Sheet1!M:M,Sheet1!N:N)-1</f>
        <v>-3.3343290269584047E-2</v>
      </c>
      <c r="H5" s="8">
        <f>LOOKUP($A5,Sheet1!O:O,Sheet1!P:P)/LOOKUP($A4,Sheet1!O:O,Sheet1!P:P)-1</f>
        <v>1.7070151920839383E-3</v>
      </c>
      <c r="I5" s="8">
        <f>LOOKUP($A5,Sheet1!Q:Q,Sheet1!R:R)/LOOKUP($A4,Sheet1!Q:Q,Sheet1!R:R)-1</f>
        <v>-3.0933816863100483E-2</v>
      </c>
      <c r="J5" s="8">
        <f>LOOKUP($A5,Sheet1!S:S,Sheet1!T:T)/LOOKUP($A4,Sheet1!S:S,Sheet1!T:T)-1</f>
        <v>7.6261998267367792E-2</v>
      </c>
      <c r="K5" s="8">
        <f>LOOKUP($A5,Sheet1!U:U,Sheet1!V:V)/LOOKUP($A4,Sheet1!U:U,Sheet1!V:V)-1</f>
        <v>4.7899568362992806E-2</v>
      </c>
      <c r="L5" s="8">
        <f>LOOKUP($A5,Sheet1!Y:Y,Sheet1!Z:Z)/LOOKUP($A4,Sheet1!Y:Y,Sheet1!Z:Z)-1</f>
        <v>7.4165855385432522E-2</v>
      </c>
      <c r="M5" s="8">
        <f>LOOKUP($A5,Sheet1!AA:AA,Sheet1!AB:AB)/LOOKUP($A4,Sheet1!AA:AA,Sheet1!AB:AB)-1</f>
        <v>5.1835035944002961E-2</v>
      </c>
    </row>
    <row r="6" spans="1:13" x14ac:dyDescent="0.2">
      <c r="A6" s="2">
        <v>32263</v>
      </c>
      <c r="B6" s="8">
        <f>LOOKUP($A6,Sheet1!A:A,Sheet1!B:B)/100</f>
        <v>7.1249999999999994E-2</v>
      </c>
      <c r="C6" s="8">
        <f>LOOKUP($A6,Sheet1!C:C,Sheet1!D:D)/100</f>
        <v>6.8699999999999997E-2</v>
      </c>
      <c r="D6" s="8">
        <f>LOOKUP($A6,Sheet1!G:G,Sheet1!H:H)/100</f>
        <v>8.8889999999999997E-2</v>
      </c>
      <c r="E6" s="8">
        <f>LOOKUP($A6,Sheet1!I:I,Sheet1!J:J)/LOOKUP($A5,Sheet1!I:I,Sheet1!J:J)-1</f>
        <v>7.6352412411329063E-3</v>
      </c>
      <c r="F6" s="8">
        <f>LOOKUP($A6,Sheet1!K:K,Sheet1!L:L)/LOOKUP($A5,Sheet1!K:K,Sheet1!L:L)-1</f>
        <v>1.0877479425457359E-2</v>
      </c>
      <c r="G6" s="8">
        <f>LOOKUP($A6,Sheet1!M:M,Sheet1!N:N)/LOOKUP($A5,Sheet1!M:M,Sheet1!N:N)-1</f>
        <v>9.4248522538529222E-3</v>
      </c>
      <c r="H6" s="8">
        <f>LOOKUP($A6,Sheet1!O:O,Sheet1!P:P)/LOOKUP($A5,Sheet1!O:O,Sheet1!P:P)-1</f>
        <v>-1.0268871067472429E-2</v>
      </c>
      <c r="I6" s="8">
        <f>LOOKUP($A6,Sheet1!Q:Q,Sheet1!R:R)/LOOKUP($A5,Sheet1!Q:Q,Sheet1!R:R)-1</f>
        <v>6.5863333582816264E-3</v>
      </c>
      <c r="J6" s="8">
        <f>LOOKUP($A6,Sheet1!S:S,Sheet1!T:T)/LOOKUP($A5,Sheet1!S:S,Sheet1!T:T)-1</f>
        <v>9.0897765077115888E-3</v>
      </c>
      <c r="K6" s="8">
        <f>LOOKUP($A6,Sheet1!U:U,Sheet1!V:V)/LOOKUP($A5,Sheet1!U:U,Sheet1!V:V)-1</f>
        <v>2.9875144736386749E-2</v>
      </c>
      <c r="L6" s="8">
        <f>LOOKUP($A6,Sheet1!Y:Y,Sheet1!Z:Z)/LOOKUP($A5,Sheet1!Y:Y,Sheet1!Z:Z)-1</f>
        <v>1.1123012276509803E-2</v>
      </c>
      <c r="M6" s="8">
        <f>LOOKUP($A6,Sheet1!AA:AA,Sheet1!AB:AB)/LOOKUP($A5,Sheet1!AA:AA,Sheet1!AB:AB)-1</f>
        <v>4.2086330935251715E-2</v>
      </c>
    </row>
    <row r="7" spans="1:13" x14ac:dyDescent="0.2">
      <c r="A7" s="2">
        <v>32294</v>
      </c>
      <c r="B7" s="8">
        <f>LOOKUP($A7,Sheet1!A:A,Sheet1!B:B)/100</f>
        <v>7.6249999999999998E-2</v>
      </c>
      <c r="C7" s="8">
        <f>LOOKUP($A7,Sheet1!C:C,Sheet1!D:D)/100</f>
        <v>7.0900000000000005E-2</v>
      </c>
      <c r="D7" s="8">
        <f>LOOKUP($A7,Sheet1!G:G,Sheet1!H:H)/100</f>
        <v>9.1509999999999994E-2</v>
      </c>
      <c r="E7" s="8">
        <f>LOOKUP($A7,Sheet1!I:I,Sheet1!J:J)/LOOKUP($A6,Sheet1!I:I,Sheet1!J:J)-1</f>
        <v>1.5047291487533254E-3</v>
      </c>
      <c r="F7" s="8">
        <f>LOOKUP($A7,Sheet1!K:K,Sheet1!L:L)/LOOKUP($A6,Sheet1!K:K,Sheet1!L:L)-1</f>
        <v>-2.1673651126244087E-2</v>
      </c>
      <c r="G7" s="8">
        <f>LOOKUP($A7,Sheet1!M:M,Sheet1!N:N)/LOOKUP($A6,Sheet1!M:M,Sheet1!N:N)-1</f>
        <v>3.1760609191444633E-3</v>
      </c>
      <c r="H7" s="8">
        <f>LOOKUP($A7,Sheet1!O:O,Sheet1!P:P)/LOOKUP($A6,Sheet1!O:O,Sheet1!P:P)-1</f>
        <v>-3.4862124753812229E-2</v>
      </c>
      <c r="I7" s="8">
        <f>LOOKUP($A7,Sheet1!Q:Q,Sheet1!R:R)/LOOKUP($A6,Sheet1!Q:Q,Sheet1!R:R)-1</f>
        <v>1.8960517510595576E-3</v>
      </c>
      <c r="J7" s="8">
        <f>LOOKUP($A7,Sheet1!S:S,Sheet1!T:T)/LOOKUP($A6,Sheet1!S:S,Sheet1!T:T)-1</f>
        <v>-4.5437841268494039E-2</v>
      </c>
      <c r="K7" s="8">
        <f>LOOKUP($A7,Sheet1!U:U,Sheet1!V:V)/LOOKUP($A6,Sheet1!U:U,Sheet1!V:V)-1</f>
        <v>-3.1118241635889388E-2</v>
      </c>
      <c r="L7" s="8">
        <f>LOOKUP($A7,Sheet1!Y:Y,Sheet1!Z:Z)/LOOKUP($A6,Sheet1!Y:Y,Sheet1!Z:Z)-1</f>
        <v>-4.4247066492829168E-2</v>
      </c>
      <c r="M7" s="8">
        <f>LOOKUP($A7,Sheet1!AA:AA,Sheet1!AB:AB)/LOOKUP($A6,Sheet1!AA:AA,Sheet1!AB:AB)-1</f>
        <v>-8.2844321712115532E-3</v>
      </c>
    </row>
    <row r="8" spans="1:13" x14ac:dyDescent="0.2">
      <c r="A8" s="2">
        <v>32324</v>
      </c>
      <c r="B8" s="8">
        <f>LOOKUP($A8,Sheet1!A:A,Sheet1!B:B)/100</f>
        <v>7.8125E-2</v>
      </c>
      <c r="C8" s="8">
        <f>LOOKUP($A8,Sheet1!C:C,Sheet1!D:D)/100</f>
        <v>7.51E-2</v>
      </c>
      <c r="D8" s="8">
        <f>LOOKUP($A8,Sheet1!G:G,Sheet1!H:H)/100</f>
        <v>8.8729999999999989E-2</v>
      </c>
      <c r="E8" s="8">
        <f>LOOKUP($A8,Sheet1!I:I,Sheet1!J:J)/LOOKUP($A7,Sheet1!I:I,Sheet1!J:J)-1</f>
        <v>1.4595406739643657E-2</v>
      </c>
      <c r="F8" s="8">
        <f>LOOKUP($A8,Sheet1!K:K,Sheet1!L:L)/LOOKUP($A7,Sheet1!K:K,Sheet1!L:L)-1</f>
        <v>-3.1010864957723427E-3</v>
      </c>
      <c r="G8" s="8">
        <f>LOOKUP($A8,Sheet1!M:M,Sheet1!N:N)/LOOKUP($A7,Sheet1!M:M,Sheet1!N:N)-1</f>
        <v>4.3256026853829566E-2</v>
      </c>
      <c r="H8" s="8">
        <f>LOOKUP($A8,Sheet1!O:O,Sheet1!P:P)/LOOKUP($A7,Sheet1!O:O,Sheet1!P:P)-1</f>
        <v>1.3781802289959177E-2</v>
      </c>
      <c r="I8" s="8">
        <f>LOOKUP($A8,Sheet1!Q:Q,Sheet1!R:R)/LOOKUP($A7,Sheet1!Q:Q,Sheet1!R:R)-1</f>
        <v>4.6272588964339834E-2</v>
      </c>
      <c r="J8" s="8">
        <f>LOOKUP($A8,Sheet1!S:S,Sheet1!T:T)/LOOKUP($A7,Sheet1!S:S,Sheet1!T:T)-1</f>
        <v>-3.7422358836314729E-2</v>
      </c>
      <c r="K8" s="8">
        <f>LOOKUP($A8,Sheet1!U:U,Sheet1!V:V)/LOOKUP($A7,Sheet1!U:U,Sheet1!V:V)-1</f>
        <v>-3.2430307651581725E-2</v>
      </c>
      <c r="L8" s="8">
        <f>LOOKUP($A8,Sheet1!Y:Y,Sheet1!Z:Z)/LOOKUP($A7,Sheet1!Y:Y,Sheet1!Z:Z)-1</f>
        <v>-3.3591951573024192E-2</v>
      </c>
      <c r="M8" s="8">
        <f>LOOKUP($A8,Sheet1!AA:AA,Sheet1!AB:AB)/LOOKUP($A7,Sheet1!AA:AA,Sheet1!AB:AB)-1</f>
        <v>8.6059867734075812E-2</v>
      </c>
    </row>
    <row r="9" spans="1:13" x14ac:dyDescent="0.2">
      <c r="A9" s="2">
        <v>32355</v>
      </c>
      <c r="B9" s="8">
        <f>LOOKUP($A9,Sheet1!A:A,Sheet1!B:B)/100</f>
        <v>8.1250000000000003E-2</v>
      </c>
      <c r="C9" s="8">
        <f>LOOKUP($A9,Sheet1!C:C,Sheet1!D:D)/100</f>
        <v>7.7499999999999999E-2</v>
      </c>
      <c r="D9" s="8">
        <f>LOOKUP($A9,Sheet1!G:G,Sheet1!H:H)/100</f>
        <v>9.1050000000000006E-2</v>
      </c>
      <c r="E9" s="8">
        <f>LOOKUP($A9,Sheet1!I:I,Sheet1!J:J)/LOOKUP($A8,Sheet1!I:I,Sheet1!J:J)-1</f>
        <v>6.5580706579224657E-3</v>
      </c>
      <c r="F9" s="8">
        <f>LOOKUP($A9,Sheet1!K:K,Sheet1!L:L)/LOOKUP($A8,Sheet1!K:K,Sheet1!L:L)-1</f>
        <v>1.7097842628233995E-2</v>
      </c>
      <c r="G9" s="8">
        <f>LOOKUP($A9,Sheet1!M:M,Sheet1!N:N)/LOOKUP($A8,Sheet1!M:M,Sheet1!N:N)-1</f>
        <v>-5.4113345521024092E-3</v>
      </c>
      <c r="H9" s="8">
        <f>LOOKUP($A9,Sheet1!O:O,Sheet1!P:P)/LOOKUP($A8,Sheet1!O:O,Sheet1!P:P)-1</f>
        <v>-1.8928991015670471E-2</v>
      </c>
      <c r="I9" s="8">
        <f>LOOKUP($A9,Sheet1!Q:Q,Sheet1!R:R)/LOOKUP($A8,Sheet1!Q:Q,Sheet1!R:R)-1</f>
        <v>-7.3769328982833393E-3</v>
      </c>
      <c r="J9" s="8">
        <f>LOOKUP($A9,Sheet1!S:S,Sheet1!T:T)/LOOKUP($A8,Sheet1!S:S,Sheet1!T:T)-1</f>
        <v>4.1801821094378244E-2</v>
      </c>
      <c r="K9" s="8">
        <f>LOOKUP($A9,Sheet1!U:U,Sheet1!V:V)/LOOKUP($A8,Sheet1!U:U,Sheet1!V:V)-1</f>
        <v>-1.2772434449794812E-3</v>
      </c>
      <c r="L9" s="8">
        <f>LOOKUP($A9,Sheet1!Y:Y,Sheet1!Z:Z)/LOOKUP($A8,Sheet1!Y:Y,Sheet1!Z:Z)-1</f>
        <v>4.4375827084252251E-2</v>
      </c>
      <c r="M9" s="8">
        <f>LOOKUP($A9,Sheet1!AA:AA,Sheet1!AB:AB)/LOOKUP($A8,Sheet1!AA:AA,Sheet1!AB:AB)-1</f>
        <v>1.7706914510055238E-2</v>
      </c>
    </row>
    <row r="10" spans="1:13" x14ac:dyDescent="0.2">
      <c r="A10" s="2">
        <v>32386</v>
      </c>
      <c r="B10" s="8">
        <f>LOOKUP($A10,Sheet1!A:A,Sheet1!B:B)/100</f>
        <v>8.3750000000000005E-2</v>
      </c>
      <c r="C10" s="8">
        <f>LOOKUP($A10,Sheet1!C:C,Sheet1!D:D)/100</f>
        <v>8.0100000000000005E-2</v>
      </c>
      <c r="D10" s="8">
        <f>LOOKUP($A10,Sheet1!G:G,Sheet1!H:H)/100</f>
        <v>9.2360000000000012E-2</v>
      </c>
      <c r="E10" s="8">
        <f>LOOKUP($A10,Sheet1!I:I,Sheet1!J:J)/LOOKUP($A9,Sheet1!I:I,Sheet1!J:J)-1</f>
        <v>-1.4712063892391436E-3</v>
      </c>
      <c r="F10" s="8">
        <f>LOOKUP($A10,Sheet1!K:K,Sheet1!L:L)/LOOKUP($A9,Sheet1!K:K,Sheet1!L:L)-1</f>
        <v>-5.6614152437951093E-2</v>
      </c>
      <c r="G10" s="8">
        <f>LOOKUP($A10,Sheet1!M:M,Sheet1!N:N)/LOOKUP($A9,Sheet1!M:M,Sheet1!N:N)-1</f>
        <v>-3.8600102933607827E-2</v>
      </c>
      <c r="H10" s="8">
        <f>LOOKUP($A10,Sheet1!O:O,Sheet1!P:P)/LOOKUP($A9,Sheet1!O:O,Sheet1!P:P)-1</f>
        <v>-1.3608745632194608E-2</v>
      </c>
      <c r="I10" s="8">
        <f>LOOKUP($A10,Sheet1!Q:Q,Sheet1!R:R)/LOOKUP($A9,Sheet1!Q:Q,Sheet1!R:R)-1</f>
        <v>-3.8087751893668642E-2</v>
      </c>
      <c r="J10" s="8">
        <f>LOOKUP($A10,Sheet1!S:S,Sheet1!T:T)/LOOKUP($A9,Sheet1!S:S,Sheet1!T:T)-1</f>
        <v>-7.2729196370543203E-2</v>
      </c>
      <c r="K10" s="8">
        <f>LOOKUP($A10,Sheet1!U:U,Sheet1!V:V)/LOOKUP($A9,Sheet1!U:U,Sheet1!V:V)-1</f>
        <v>-6.9163340830119213E-2</v>
      </c>
      <c r="L10" s="8">
        <f>LOOKUP($A10,Sheet1!Y:Y,Sheet1!Z:Z)/LOOKUP($A9,Sheet1!Y:Y,Sheet1!Z:Z)-1</f>
        <v>-7.6279776989356285E-2</v>
      </c>
      <c r="M10" s="8">
        <f>LOOKUP($A10,Sheet1!AA:AA,Sheet1!AB:AB)/LOOKUP($A9,Sheet1!AA:AA,Sheet1!AB:AB)-1</f>
        <v>-8.5970713273500254E-2</v>
      </c>
    </row>
    <row r="11" spans="1:13" x14ac:dyDescent="0.2">
      <c r="A11" s="2">
        <v>32416</v>
      </c>
      <c r="B11" s="8">
        <f>LOOKUP($A11,Sheet1!A:A,Sheet1!B:B)/100</f>
        <v>8.3750000000000005E-2</v>
      </c>
      <c r="C11" s="8">
        <f>LOOKUP($A11,Sheet1!C:C,Sheet1!D:D)/100</f>
        <v>8.1900000000000001E-2</v>
      </c>
      <c r="D11" s="8">
        <f>LOOKUP($A11,Sheet1!G:G,Sheet1!H:H)/100</f>
        <v>8.9349999999999999E-2</v>
      </c>
      <c r="E11" s="8">
        <f>LOOKUP($A11,Sheet1!I:I,Sheet1!J:J)/LOOKUP($A10,Sheet1!I:I,Sheet1!J:J)-1</f>
        <v>1.2576299726373419E-2</v>
      </c>
      <c r="F11" s="8">
        <f>LOOKUP($A11,Sheet1!K:K,Sheet1!L:L)/LOOKUP($A10,Sheet1!K:K,Sheet1!L:L)-1</f>
        <v>4.0629737609329419E-2</v>
      </c>
      <c r="G11" s="8">
        <f>LOOKUP($A11,Sheet1!M:M,Sheet1!N:N)/LOOKUP($A10,Sheet1!M:M,Sheet1!N:N)-1</f>
        <v>3.9729275007647669E-2</v>
      </c>
      <c r="H11" s="8">
        <f>LOOKUP($A11,Sheet1!O:O,Sheet1!P:P)/LOOKUP($A10,Sheet1!O:O,Sheet1!P:P)-1</f>
        <v>2.9602251097364141E-2</v>
      </c>
      <c r="I11" s="8">
        <f>LOOKUP($A11,Sheet1!Q:Q,Sheet1!R:R)/LOOKUP($A10,Sheet1!Q:Q,Sheet1!R:R)-1</f>
        <v>3.792437411782168E-2</v>
      </c>
      <c r="J11" s="8">
        <f>LOOKUP($A11,Sheet1!S:S,Sheet1!T:T)/LOOKUP($A10,Sheet1!S:S,Sheet1!T:T)-1</f>
        <v>4.7842122192085723E-2</v>
      </c>
      <c r="K11" s="8">
        <f>LOOKUP($A11,Sheet1!U:U,Sheet1!V:V)/LOOKUP($A10,Sheet1!U:U,Sheet1!V:V)-1</f>
        <v>4.6833593353998726E-2</v>
      </c>
      <c r="L11" s="8">
        <f>LOOKUP($A11,Sheet1!Y:Y,Sheet1!Z:Z)/LOOKUP($A10,Sheet1!Y:Y,Sheet1!Z:Z)-1</f>
        <v>4.1243712848651137E-2</v>
      </c>
      <c r="M11" s="8">
        <f>LOOKUP($A11,Sheet1!AA:AA,Sheet1!AB:AB)/LOOKUP($A10,Sheet1!AA:AA,Sheet1!AB:AB)-1</f>
        <v>4.3066322136089408E-3</v>
      </c>
    </row>
    <row r="12" spans="1:13" x14ac:dyDescent="0.2">
      <c r="A12" s="2">
        <v>32447</v>
      </c>
      <c r="B12" s="8">
        <f>LOOKUP($A12,Sheet1!A:A,Sheet1!B:B)/100</f>
        <v>8.4375000000000006E-2</v>
      </c>
      <c r="C12" s="8">
        <f>LOOKUP($A12,Sheet1!C:C,Sheet1!D:D)/100</f>
        <v>8.3000000000000004E-2</v>
      </c>
      <c r="D12" s="8">
        <f>LOOKUP($A12,Sheet1!G:G,Sheet1!H:H)/100</f>
        <v>8.6440000000000003E-2</v>
      </c>
      <c r="E12" s="8">
        <f>LOOKUP($A12,Sheet1!I:I,Sheet1!J:J)/LOOKUP($A11,Sheet1!I:I,Sheet1!J:J)-1</f>
        <v>1.2108299121758481E-2</v>
      </c>
      <c r="F12" s="8">
        <f>LOOKUP($A12,Sheet1!K:K,Sheet1!L:L)/LOOKUP($A11,Sheet1!K:K,Sheet1!L:L)-1</f>
        <v>6.4773516820942678E-2</v>
      </c>
      <c r="G12" s="8">
        <f>LOOKUP($A12,Sheet1!M:M,Sheet1!N:N)/LOOKUP($A11,Sheet1!M:M,Sheet1!N:N)-1</f>
        <v>2.5964473539038746E-2</v>
      </c>
      <c r="H12" s="8">
        <f>LOOKUP($A12,Sheet1!O:O,Sheet1!P:P)/LOOKUP($A11,Sheet1!O:O,Sheet1!P:P)-1</f>
        <v>8.4229441776293212E-2</v>
      </c>
      <c r="I12" s="8">
        <f>LOOKUP($A12,Sheet1!Q:Q,Sheet1!R:R)/LOOKUP($A11,Sheet1!Q:Q,Sheet1!R:R)-1</f>
        <v>2.7770819167591165E-2</v>
      </c>
      <c r="J12" s="8">
        <f>LOOKUP($A12,Sheet1!S:S,Sheet1!T:T)/LOOKUP($A11,Sheet1!S:S,Sheet1!T:T)-1</f>
        <v>7.4765395635928433E-2</v>
      </c>
      <c r="K12" s="8">
        <f>LOOKUP($A12,Sheet1!U:U,Sheet1!V:V)/LOOKUP($A11,Sheet1!U:U,Sheet1!V:V)-1</f>
        <v>6.0960703539438388E-2</v>
      </c>
      <c r="L12" s="8">
        <f>LOOKUP($A12,Sheet1!Y:Y,Sheet1!Z:Z)/LOOKUP($A11,Sheet1!Y:Y,Sheet1!Z:Z)-1</f>
        <v>8.1854909538029208E-2</v>
      </c>
      <c r="M12" s="8">
        <f>LOOKUP($A12,Sheet1!AA:AA,Sheet1!AB:AB)/LOOKUP($A11,Sheet1!AA:AA,Sheet1!AB:AB)-1</f>
        <v>4.9313893653516239E-2</v>
      </c>
    </row>
    <row r="13" spans="1:13" x14ac:dyDescent="0.2">
      <c r="A13" s="2">
        <v>32477</v>
      </c>
      <c r="B13" s="8">
        <f>LOOKUP($A13,Sheet1!A:A,Sheet1!B:B)/100</f>
        <v>9.5625000000000002E-2</v>
      </c>
      <c r="C13" s="8">
        <f>LOOKUP($A13,Sheet1!C:C,Sheet1!D:D)/100</f>
        <v>8.3499999999999991E-2</v>
      </c>
      <c r="D13" s="8">
        <f>LOOKUP($A13,Sheet1!G:G,Sheet1!H:H)/100</f>
        <v>9.0540000000000009E-2</v>
      </c>
      <c r="E13" s="8">
        <f>LOOKUP($A13,Sheet1!I:I,Sheet1!J:J)/LOOKUP($A12,Sheet1!I:I,Sheet1!J:J)-1</f>
        <v>5.9047032244814446E-3</v>
      </c>
      <c r="F13" s="8">
        <f>LOOKUP($A13,Sheet1!K:K,Sheet1!L:L)/LOOKUP($A12,Sheet1!K:K,Sheet1!L:L)-1</f>
        <v>3.3110909971162172E-2</v>
      </c>
      <c r="G13" s="8">
        <f>LOOKUP($A13,Sheet1!M:M,Sheet1!N:N)/LOOKUP($A12,Sheet1!M:M,Sheet1!N:N)-1</f>
        <v>-1.8890920170627767E-2</v>
      </c>
      <c r="H13" s="8">
        <f>LOOKUP($A13,Sheet1!O:O,Sheet1!P:P)/LOOKUP($A12,Sheet1!O:O,Sheet1!P:P)-1</f>
        <v>1.6818442011150347E-2</v>
      </c>
      <c r="I13" s="8">
        <f>LOOKUP($A13,Sheet1!Q:Q,Sheet1!R:R)/LOOKUP($A12,Sheet1!Q:Q,Sheet1!R:R)-1</f>
        <v>-1.7584177722065553E-2</v>
      </c>
      <c r="J13" s="8">
        <f>LOOKUP($A13,Sheet1!S:S,Sheet1!T:T)/LOOKUP($A12,Sheet1!S:S,Sheet1!T:T)-1</f>
        <v>9.3341425618837848E-2</v>
      </c>
      <c r="K13" s="8">
        <f>LOOKUP($A13,Sheet1!U:U,Sheet1!V:V)/LOOKUP($A12,Sheet1!U:U,Sheet1!V:V)-1</f>
        <v>1.1532168421987121E-2</v>
      </c>
      <c r="L13" s="8">
        <f>LOOKUP($A13,Sheet1!Y:Y,Sheet1!Z:Z)/LOOKUP($A12,Sheet1!Y:Y,Sheet1!Z:Z)-1</f>
        <v>8.5728202630297234E-2</v>
      </c>
      <c r="M13" s="8">
        <f>LOOKUP($A13,Sheet1!AA:AA,Sheet1!AB:AB)/LOOKUP($A12,Sheet1!AA:AA,Sheet1!AB:AB)-1</f>
        <v>1.0380057212913796E-2</v>
      </c>
    </row>
    <row r="14" spans="1:13" x14ac:dyDescent="0.2">
      <c r="A14" s="2">
        <v>32508</v>
      </c>
      <c r="B14" s="8">
        <f>LOOKUP($A14,Sheet1!A:A,Sheet1!B:B)/100</f>
        <v>9.1874999999999998E-2</v>
      </c>
      <c r="C14" s="8">
        <f>LOOKUP($A14,Sheet1!C:C,Sheet1!D:D)/100</f>
        <v>8.7599999999999997E-2</v>
      </c>
      <c r="D14" s="8">
        <f>LOOKUP($A14,Sheet1!G:G,Sheet1!H:H)/100</f>
        <v>9.1370000000000007E-2</v>
      </c>
      <c r="E14" s="8">
        <f>LOOKUP($A14,Sheet1!I:I,Sheet1!J:J)/LOOKUP($A13,Sheet1!I:I,Sheet1!J:J)-1</f>
        <v>4.6960338931143486E-3</v>
      </c>
      <c r="F14" s="8">
        <f>LOOKUP($A14,Sheet1!K:K,Sheet1!L:L)/LOOKUP($A13,Sheet1!K:K,Sheet1!L:L)-1</f>
        <v>7.3960880195598211E-3</v>
      </c>
      <c r="G14" s="8">
        <f>LOOKUP($A14,Sheet1!M:M,Sheet1!N:N)/LOOKUP($A13,Sheet1!M:M,Sheet1!N:N)-1</f>
        <v>1.4687614176105424E-2</v>
      </c>
      <c r="H14" s="8">
        <f>LOOKUP($A14,Sheet1!O:O,Sheet1!P:P)/LOOKUP($A13,Sheet1!O:O,Sheet1!P:P)-1</f>
        <v>-1.8985715160673489E-2</v>
      </c>
      <c r="I14" s="8">
        <f>LOOKUP($A14,Sheet1!Q:Q,Sheet1!R:R)/LOOKUP($A13,Sheet1!Q:Q,Sheet1!R:R)-1</f>
        <v>1.4248245551853778E-2</v>
      </c>
      <c r="J14" s="8">
        <f>LOOKUP($A14,Sheet1!S:S,Sheet1!T:T)/LOOKUP($A13,Sheet1!S:S,Sheet1!T:T)-1</f>
        <v>4.1672734011994894E-3</v>
      </c>
      <c r="K14" s="8">
        <f>LOOKUP($A14,Sheet1!U:U,Sheet1!V:V)/LOOKUP($A13,Sheet1!U:U,Sheet1!V:V)-1</f>
        <v>-2.03280484130689E-2</v>
      </c>
      <c r="L14" s="8">
        <f>LOOKUP($A14,Sheet1!Y:Y,Sheet1!Z:Z)/LOOKUP($A13,Sheet1!Y:Y,Sheet1!Z:Z)-1</f>
        <v>5.8322117541498297E-3</v>
      </c>
      <c r="M14" s="8">
        <f>LOOKUP($A14,Sheet1!AA:AA,Sheet1!AB:AB)/LOOKUP($A13,Sheet1!AA:AA,Sheet1!AB:AB)-1</f>
        <v>1.795825918136229E-2</v>
      </c>
    </row>
    <row r="15" spans="1:13" x14ac:dyDescent="0.2">
      <c r="A15" s="2">
        <v>32539</v>
      </c>
      <c r="B15" s="8">
        <f>LOOKUP($A15,Sheet1!A:A,Sheet1!B:B)/100</f>
        <v>9.2499999999999999E-2</v>
      </c>
      <c r="C15" s="8">
        <f>LOOKUP($A15,Sheet1!C:C,Sheet1!D:D)/100</f>
        <v>9.1199999999999989E-2</v>
      </c>
      <c r="D15" s="8">
        <f>LOOKUP($A15,Sheet1!G:G,Sheet1!H:H)/100</f>
        <v>8.9800000000000005E-2</v>
      </c>
      <c r="E15" s="8">
        <f>LOOKUP($A15,Sheet1!I:I,Sheet1!J:J)/LOOKUP($A14,Sheet1!I:I,Sheet1!J:J)-1</f>
        <v>1.7629426408575899E-2</v>
      </c>
      <c r="F15" s="8">
        <f>LOOKUP($A15,Sheet1!K:K,Sheet1!L:L)/LOOKUP($A14,Sheet1!K:K,Sheet1!L:L)-1</f>
        <v>3.4544829399510535E-2</v>
      </c>
      <c r="G15" s="8">
        <f>LOOKUP($A15,Sheet1!M:M,Sheet1!N:N)/LOOKUP($A14,Sheet1!M:M,Sheet1!N:N)-1</f>
        <v>7.1114791876710326E-2</v>
      </c>
      <c r="H15" s="8">
        <f>LOOKUP($A15,Sheet1!O:O,Sheet1!P:P)/LOOKUP($A14,Sheet1!O:O,Sheet1!P:P)-1</f>
        <v>-3.0941620644288514E-2</v>
      </c>
      <c r="I15" s="8">
        <f>LOOKUP($A15,Sheet1!Q:Q,Sheet1!R:R)/LOOKUP($A14,Sheet1!Q:Q,Sheet1!R:R)-1</f>
        <v>7.345540956108465E-2</v>
      </c>
      <c r="J15" s="8">
        <f>LOOKUP($A15,Sheet1!S:S,Sheet1!T:T)/LOOKUP($A14,Sheet1!S:S,Sheet1!T:T)-1</f>
        <v>-2.744681355941192E-3</v>
      </c>
      <c r="K15" s="8">
        <f>LOOKUP($A15,Sheet1!U:U,Sheet1!V:V)/LOOKUP($A14,Sheet1!U:U,Sheet1!V:V)-1</f>
        <v>0.10715821603721332</v>
      </c>
      <c r="L15" s="8">
        <f>LOOKUP($A15,Sheet1!Y:Y,Sheet1!Z:Z)/LOOKUP($A14,Sheet1!Y:Y,Sheet1!Z:Z)-1</f>
        <v>6.467439785905249E-3</v>
      </c>
      <c r="M15" s="8">
        <f>LOOKUP($A15,Sheet1!AA:AA,Sheet1!AB:AB)/LOOKUP($A14,Sheet1!AA:AA,Sheet1!AB:AB)-1</f>
        <v>0.11760966306420828</v>
      </c>
    </row>
    <row r="16" spans="1:13" x14ac:dyDescent="0.2">
      <c r="A16" s="2">
        <v>32567</v>
      </c>
      <c r="B16" s="8">
        <f>LOOKUP($A16,Sheet1!A:A,Sheet1!B:B)/100</f>
        <v>0.10062500000000001</v>
      </c>
      <c r="C16" s="8">
        <f>LOOKUP($A16,Sheet1!C:C,Sheet1!D:D)/100</f>
        <v>9.3599999999999989E-2</v>
      </c>
      <c r="D16" s="8">
        <f>LOOKUP($A16,Sheet1!G:G,Sheet1!H:H)/100</f>
        <v>9.2950000000000005E-2</v>
      </c>
      <c r="E16" s="8">
        <f>LOOKUP($A16,Sheet1!I:I,Sheet1!J:J)/LOOKUP($A15,Sheet1!I:I,Sheet1!J:J)-1</f>
        <v>2.1967049425861696E-3</v>
      </c>
      <c r="F16" s="8">
        <f>LOOKUP($A16,Sheet1!K:K,Sheet1!L:L)/LOOKUP($A15,Sheet1!K:K,Sheet1!L:L)-1</f>
        <v>-7.8786338488006091E-3</v>
      </c>
      <c r="G16" s="8">
        <f>LOOKUP($A16,Sheet1!M:M,Sheet1!N:N)/LOOKUP($A15,Sheet1!M:M,Sheet1!N:N)-1</f>
        <v>-2.8944095202877662E-2</v>
      </c>
      <c r="H16" s="8">
        <f>LOOKUP($A16,Sheet1!O:O,Sheet1!P:P)/LOOKUP($A15,Sheet1!O:O,Sheet1!P:P)-1</f>
        <v>1.9424345214058114E-2</v>
      </c>
      <c r="I16" s="8">
        <f>LOOKUP($A16,Sheet1!Q:Q,Sheet1!R:R)/LOOKUP($A15,Sheet1!Q:Q,Sheet1!R:R)-1</f>
        <v>-3.3009961586040748E-2</v>
      </c>
      <c r="J16" s="8">
        <f>LOOKUP($A16,Sheet1!S:S,Sheet1!T:T)/LOOKUP($A15,Sheet1!S:S,Sheet1!T:T)-1</f>
        <v>2.2741413254793841E-2</v>
      </c>
      <c r="K16" s="8">
        <f>LOOKUP($A16,Sheet1!U:U,Sheet1!V:V)/LOOKUP($A15,Sheet1!U:U,Sheet1!V:V)-1</f>
        <v>-2.9008977958783766E-2</v>
      </c>
      <c r="L16" s="8">
        <f>LOOKUP($A16,Sheet1!Y:Y,Sheet1!Z:Z)/LOOKUP($A15,Sheet1!Y:Y,Sheet1!Z:Z)-1</f>
        <v>1.7948149789497103E-2</v>
      </c>
      <c r="M16" s="8">
        <f>LOOKUP($A16,Sheet1!AA:AA,Sheet1!AB:AB)/LOOKUP($A15,Sheet1!AA:AA,Sheet1!AB:AB)-1</f>
        <v>-8.1058020477814408E-3</v>
      </c>
    </row>
    <row r="17" spans="1:13" x14ac:dyDescent="0.2">
      <c r="A17" s="2">
        <v>32598</v>
      </c>
      <c r="B17" s="8">
        <f>LOOKUP($A17,Sheet1!A:A,Sheet1!B:B)/100</f>
        <v>0.10062500000000001</v>
      </c>
      <c r="C17" s="8">
        <f>LOOKUP($A17,Sheet1!C:C,Sheet1!D:D)/100</f>
        <v>9.849999999999999E-2</v>
      </c>
      <c r="D17" s="8">
        <f>LOOKUP($A17,Sheet1!G:G,Sheet1!H:H)/100</f>
        <v>9.2749999999999999E-2</v>
      </c>
      <c r="E17" s="8">
        <f>LOOKUP($A17,Sheet1!I:I,Sheet1!J:J)/LOOKUP($A16,Sheet1!I:I,Sheet1!J:J)-1</f>
        <v>-7.8210620703398348E-3</v>
      </c>
      <c r="F17" s="8">
        <f>LOOKUP($A17,Sheet1!K:K,Sheet1!L:L)/LOOKUP($A16,Sheet1!K:K,Sheet1!L:L)-1</f>
        <v>-8.0200204934184338E-3</v>
      </c>
      <c r="G17" s="8">
        <f>LOOKUP($A17,Sheet1!M:M,Sheet1!N:N)/LOOKUP($A16,Sheet1!M:M,Sheet1!N:N)-1</f>
        <v>2.080592674652082E-2</v>
      </c>
      <c r="H17" s="8">
        <f>LOOKUP($A17,Sheet1!O:O,Sheet1!P:P)/LOOKUP($A16,Sheet1!O:O,Sheet1!P:P)-1</f>
        <v>-2.3125607138754889E-2</v>
      </c>
      <c r="I17" s="8">
        <f>LOOKUP($A17,Sheet1!Q:Q,Sheet1!R:R)/LOOKUP($A16,Sheet1!Q:Q,Sheet1!R:R)-1</f>
        <v>1.8617021276595702E-2</v>
      </c>
      <c r="J17" s="8">
        <f>LOOKUP($A17,Sheet1!S:S,Sheet1!T:T)/LOOKUP($A16,Sheet1!S:S,Sheet1!T:T)-1</f>
        <v>-3.5535824919712633E-2</v>
      </c>
      <c r="K17" s="8">
        <f>LOOKUP($A17,Sheet1!U:U,Sheet1!V:V)/LOOKUP($A16,Sheet1!U:U,Sheet1!V:V)-1</f>
        <v>1.841460751013102E-3</v>
      </c>
      <c r="L17" s="8">
        <f>LOOKUP($A17,Sheet1!Y:Y,Sheet1!Z:Z)/LOOKUP($A16,Sheet1!Y:Y,Sheet1!Z:Z)-1</f>
        <v>-3.3304309969525492E-2</v>
      </c>
      <c r="M17" s="8">
        <f>LOOKUP($A17,Sheet1!AA:AA,Sheet1!AB:AB)/LOOKUP($A16,Sheet1!AA:AA,Sheet1!AB:AB)-1</f>
        <v>1.713261648745501E-2</v>
      </c>
    </row>
    <row r="18" spans="1:13" x14ac:dyDescent="0.2">
      <c r="A18" s="2">
        <v>32628</v>
      </c>
      <c r="B18" s="8">
        <f>LOOKUP($A18,Sheet1!A:A,Sheet1!B:B)/100</f>
        <v>9.8750000000000004E-2</v>
      </c>
      <c r="C18" s="8">
        <f>LOOKUP($A18,Sheet1!C:C,Sheet1!D:D)/100</f>
        <v>9.8400000000000001E-2</v>
      </c>
      <c r="D18" s="8">
        <f>LOOKUP($A18,Sheet1!G:G,Sheet1!H:H)/100</f>
        <v>9.0530000000000013E-2</v>
      </c>
      <c r="E18" s="8">
        <f>LOOKUP($A18,Sheet1!I:I,Sheet1!J:J)/LOOKUP($A17,Sheet1!I:I,Sheet1!J:J)-1</f>
        <v>4.2175026359392298E-3</v>
      </c>
      <c r="F18" s="8">
        <f>LOOKUP($A18,Sheet1!K:K,Sheet1!L:L)/LOOKUP($A17,Sheet1!K:K,Sheet1!L:L)-1</f>
        <v>2.141395681452507E-2</v>
      </c>
      <c r="G18" s="8">
        <f>LOOKUP($A18,Sheet1!M:M,Sheet1!N:N)/LOOKUP($A17,Sheet1!M:M,Sheet1!N:N)-1</f>
        <v>5.0089870112252743E-2</v>
      </c>
      <c r="H18" s="8">
        <f>LOOKUP($A18,Sheet1!O:O,Sheet1!P:P)/LOOKUP($A17,Sheet1!O:O,Sheet1!P:P)-1</f>
        <v>3.0253719558580805E-2</v>
      </c>
      <c r="I18" s="8">
        <f>LOOKUP($A18,Sheet1!Q:Q,Sheet1!R:R)/LOOKUP($A17,Sheet1!Q:Q,Sheet1!R:R)-1</f>
        <v>4.9112602042502562E-2</v>
      </c>
      <c r="J18" s="8">
        <f>LOOKUP($A18,Sheet1!S:S,Sheet1!T:T)/LOOKUP($A17,Sheet1!S:S,Sheet1!T:T)-1</f>
        <v>8.4697381081921819E-4</v>
      </c>
      <c r="K18" s="8">
        <f>LOOKUP($A18,Sheet1!U:U,Sheet1!V:V)/LOOKUP($A17,Sheet1!U:U,Sheet1!V:V)-1</f>
        <v>2.3593036280393109E-2</v>
      </c>
      <c r="L18" s="8">
        <f>LOOKUP($A18,Sheet1!Y:Y,Sheet1!Z:Z)/LOOKUP($A17,Sheet1!Y:Y,Sheet1!Z:Z)-1</f>
        <v>5.2540719057292407E-4</v>
      </c>
      <c r="M18" s="8">
        <f>LOOKUP($A18,Sheet1!AA:AA,Sheet1!AB:AB)/LOOKUP($A17,Sheet1!AA:AA,Sheet1!AB:AB)-1</f>
        <v>6.2513214461907163E-2</v>
      </c>
    </row>
    <row r="19" spans="1:13" x14ac:dyDescent="0.2">
      <c r="A19" s="2">
        <v>32659</v>
      </c>
      <c r="B19" s="8">
        <f>LOOKUP($A19,Sheet1!A:A,Sheet1!B:B)/100</f>
        <v>9.6875000000000003E-2</v>
      </c>
      <c r="C19" s="8">
        <f>LOOKUP($A19,Sheet1!C:C,Sheet1!D:D)/100</f>
        <v>9.8100000000000007E-2</v>
      </c>
      <c r="D19" s="8">
        <f>LOOKUP($A19,Sheet1!G:G,Sheet1!H:H)/100</f>
        <v>8.5999999999999993E-2</v>
      </c>
      <c r="E19" s="8">
        <f>LOOKUP($A19,Sheet1!I:I,Sheet1!J:J)/LOOKUP($A18,Sheet1!I:I,Sheet1!J:J)-1</f>
        <v>1.9399030048497634E-2</v>
      </c>
      <c r="F19" s="8">
        <f>LOOKUP($A19,Sheet1!K:K,Sheet1!L:L)/LOOKUP($A18,Sheet1!K:K,Sheet1!L:L)-1</f>
        <v>-2.6118749878449754E-2</v>
      </c>
      <c r="G19" s="8">
        <f>LOOKUP($A19,Sheet1!M:M,Sheet1!N:N)/LOOKUP($A18,Sheet1!M:M,Sheet1!N:N)-1</f>
        <v>3.5137579124144169E-2</v>
      </c>
      <c r="H19" s="8">
        <f>LOOKUP($A19,Sheet1!O:O,Sheet1!P:P)/LOOKUP($A18,Sheet1!O:O,Sheet1!P:P)-1</f>
        <v>-4.7291435915732594E-2</v>
      </c>
      <c r="I19" s="8">
        <f>LOOKUP($A19,Sheet1!Q:Q,Sheet1!R:R)/LOOKUP($A18,Sheet1!Q:Q,Sheet1!R:R)-1</f>
        <v>3.3235674006867777E-2</v>
      </c>
      <c r="J19" s="8">
        <f>LOOKUP($A19,Sheet1!S:S,Sheet1!T:T)/LOOKUP($A18,Sheet1!S:S,Sheet1!T:T)-1</f>
        <v>-5.2142110482964688E-2</v>
      </c>
      <c r="K19" s="8">
        <f>LOOKUP($A19,Sheet1!U:U,Sheet1!V:V)/LOOKUP($A18,Sheet1!U:U,Sheet1!V:V)-1</f>
        <v>-7.2716349853695905E-2</v>
      </c>
      <c r="L19" s="8">
        <f>LOOKUP($A19,Sheet1!Y:Y,Sheet1!Z:Z)/LOOKUP($A18,Sheet1!Y:Y,Sheet1!Z:Z)-1</f>
        <v>-5.6489122280570236E-2</v>
      </c>
      <c r="M19" s="8">
        <f>LOOKUP($A19,Sheet1!AA:AA,Sheet1!AB:AB)/LOOKUP($A18,Sheet1!AA:AA,Sheet1!AB:AB)-1</f>
        <v>-4.6298752984876512E-2</v>
      </c>
    </row>
    <row r="20" spans="1:13" x14ac:dyDescent="0.2">
      <c r="A20" s="2">
        <v>32689</v>
      </c>
      <c r="B20" s="8">
        <f>LOOKUP($A20,Sheet1!A:A,Sheet1!B:B)/100</f>
        <v>9.4375000000000001E-2</v>
      </c>
      <c r="C20" s="8">
        <f>LOOKUP($A20,Sheet1!C:C,Sheet1!D:D)/100</f>
        <v>9.5299999999999996E-2</v>
      </c>
      <c r="D20" s="8">
        <f>LOOKUP($A20,Sheet1!G:G,Sheet1!H:H)/100</f>
        <v>8.0769999999999995E-2</v>
      </c>
      <c r="E20" s="8">
        <f>LOOKUP($A20,Sheet1!I:I,Sheet1!J:J)/LOOKUP($A19,Sheet1!I:I,Sheet1!J:J)-1</f>
        <v>1.2408651723968767E-2</v>
      </c>
      <c r="F20" s="8">
        <f>LOOKUP($A20,Sheet1!K:K,Sheet1!L:L)/LOOKUP($A19,Sheet1!K:K,Sheet1!L:L)-1</f>
        <v>-1.2920361051202089E-2</v>
      </c>
      <c r="G20" s="8">
        <f>LOOKUP($A20,Sheet1!M:M,Sheet1!N:N)/LOOKUP($A19,Sheet1!M:M,Sheet1!N:N)-1</f>
        <v>-7.9246224884561567E-3</v>
      </c>
      <c r="H20" s="8">
        <f>LOOKUP($A20,Sheet1!O:O,Sheet1!P:P)/LOOKUP($A19,Sheet1!O:O,Sheet1!P:P)-1</f>
        <v>0.10623760814488148</v>
      </c>
      <c r="I20" s="8">
        <f>LOOKUP($A20,Sheet1!Q:Q,Sheet1!R:R)/LOOKUP($A19,Sheet1!Q:Q,Sheet1!R:R)-1</f>
        <v>-4.4819806085737435E-3</v>
      </c>
      <c r="J20" s="8">
        <f>LOOKUP($A20,Sheet1!S:S,Sheet1!T:T)/LOOKUP($A19,Sheet1!S:S,Sheet1!T:T)-1</f>
        <v>-5.3752250860789497E-2</v>
      </c>
      <c r="K20" s="8">
        <f>LOOKUP($A20,Sheet1!U:U,Sheet1!V:V)/LOOKUP($A19,Sheet1!U:U,Sheet1!V:V)-1</f>
        <v>4.3505590577515019E-3</v>
      </c>
      <c r="L20" s="8">
        <f>LOOKUP($A20,Sheet1!Y:Y,Sheet1!Z:Z)/LOOKUP($A19,Sheet1!Y:Y,Sheet1!Z:Z)-1</f>
        <v>-4.6274946330603473E-2</v>
      </c>
      <c r="M20" s="8">
        <f>LOOKUP($A20,Sheet1!AA:AA,Sheet1!AB:AB)/LOOKUP($A19,Sheet1!AA:AA,Sheet1!AB:AB)-1</f>
        <v>-7.3932396717206861E-2</v>
      </c>
    </row>
    <row r="21" spans="1:13" x14ac:dyDescent="0.2">
      <c r="A21" s="2">
        <v>32720</v>
      </c>
      <c r="B21" s="8">
        <f>LOOKUP($A21,Sheet1!A:A,Sheet1!B:B)/100</f>
        <v>8.6874999999999994E-2</v>
      </c>
      <c r="C21" s="8">
        <f>LOOKUP($A21,Sheet1!C:C,Sheet1!D:D)/100</f>
        <v>9.2399999999999996E-2</v>
      </c>
      <c r="D21" s="8">
        <f>LOOKUP($A21,Sheet1!G:G,Sheet1!H:H)/100</f>
        <v>7.8039999999999998E-2</v>
      </c>
      <c r="E21" s="8">
        <f>LOOKUP($A21,Sheet1!I:I,Sheet1!J:J)/LOOKUP($A20,Sheet1!I:I,Sheet1!J:J)-1</f>
        <v>-1.3080127894582461E-3</v>
      </c>
      <c r="F21" s="8">
        <f>LOOKUP($A21,Sheet1!K:K,Sheet1!L:L)/LOOKUP($A20,Sheet1!K:K,Sheet1!L:L)-1</f>
        <v>0.1112707115256224</v>
      </c>
      <c r="G21" s="8">
        <f>LOOKUP($A21,Sheet1!M:M,Sheet1!N:N)/LOOKUP($A20,Sheet1!M:M,Sheet1!N:N)-1</f>
        <v>8.8370337757091466E-2</v>
      </c>
      <c r="H21" s="8">
        <f>LOOKUP($A21,Sheet1!O:O,Sheet1!P:P)/LOOKUP($A20,Sheet1!O:O,Sheet1!P:P)-1</f>
        <v>0.11197158134892238</v>
      </c>
      <c r="I21" s="8">
        <f>LOOKUP($A21,Sheet1!Q:Q,Sheet1!R:R)/LOOKUP($A20,Sheet1!Q:Q,Sheet1!R:R)-1</f>
        <v>8.7623656243300374E-2</v>
      </c>
      <c r="J21" s="8">
        <f>LOOKUP($A21,Sheet1!S:S,Sheet1!T:T)/LOOKUP($A20,Sheet1!S:S,Sheet1!T:T)-1</f>
        <v>0.13432914552108466</v>
      </c>
      <c r="K21" s="8">
        <f>LOOKUP($A21,Sheet1!U:U,Sheet1!V:V)/LOOKUP($A20,Sheet1!U:U,Sheet1!V:V)-1</f>
        <v>0.14779382432776944</v>
      </c>
      <c r="L21" s="8">
        <f>LOOKUP($A21,Sheet1!Y:Y,Sheet1!Z:Z)/LOOKUP($A20,Sheet1!Y:Y,Sheet1!Z:Z)-1</f>
        <v>0.13055439766569421</v>
      </c>
      <c r="M21" s="8">
        <f>LOOKUP($A21,Sheet1!AA:AA,Sheet1!AB:AB)/LOOKUP($A20,Sheet1!AA:AA,Sheet1!AB:AB)-1</f>
        <v>8.6969583176867982E-2</v>
      </c>
    </row>
    <row r="22" spans="1:13" x14ac:dyDescent="0.2">
      <c r="A22" s="2">
        <v>32751</v>
      </c>
      <c r="B22" s="8">
        <f>LOOKUP($A22,Sheet1!A:A,Sheet1!B:B)/100</f>
        <v>0.09</v>
      </c>
      <c r="C22" s="8">
        <f>LOOKUP($A22,Sheet1!C:C,Sheet1!D:D)/100</f>
        <v>8.9900000000000008E-2</v>
      </c>
      <c r="D22" s="8">
        <f>LOOKUP($A22,Sheet1!G:G,Sheet1!H:H)/100</f>
        <v>8.251E-2</v>
      </c>
      <c r="E22" s="8">
        <f>LOOKUP($A22,Sheet1!I:I,Sheet1!J:J)/LOOKUP($A21,Sheet1!I:I,Sheet1!J:J)-1</f>
        <v>3.3955857385399302E-3</v>
      </c>
      <c r="F22" s="8">
        <f>LOOKUP($A22,Sheet1!K:K,Sheet1!L:L)/LOOKUP($A21,Sheet1!K:K,Sheet1!L:L)-1</f>
        <v>-2.5705911267272286E-2</v>
      </c>
      <c r="G22" s="8">
        <f>LOOKUP($A22,Sheet1!M:M,Sheet1!N:N)/LOOKUP($A21,Sheet1!M:M,Sheet1!N:N)-1</f>
        <v>1.551664355062421E-2</v>
      </c>
      <c r="H22" s="8">
        <f>LOOKUP($A22,Sheet1!O:O,Sheet1!P:P)/LOOKUP($A21,Sheet1!O:O,Sheet1!P:P)-1</f>
        <v>-1.1586265698243503E-2</v>
      </c>
      <c r="I22" s="8">
        <f>LOOKUP($A22,Sheet1!Q:Q,Sheet1!R:R)/LOOKUP($A21,Sheet1!Q:Q,Sheet1!R:R)-1</f>
        <v>1.2502815949538171E-2</v>
      </c>
      <c r="J22" s="8">
        <f>LOOKUP($A22,Sheet1!S:S,Sheet1!T:T)/LOOKUP($A21,Sheet1!S:S,Sheet1!T:T)-1</f>
        <v>-6.9562615654725213E-2</v>
      </c>
      <c r="K22" s="8">
        <f>LOOKUP($A22,Sheet1!U:U,Sheet1!V:V)/LOOKUP($A21,Sheet1!U:U,Sheet1!V:V)-1</f>
        <v>-2.1578056560020653E-2</v>
      </c>
      <c r="L22" s="8">
        <f>LOOKUP($A22,Sheet1!Y:Y,Sheet1!Z:Z)/LOOKUP($A21,Sheet1!Y:Y,Sheet1!Z:Z)-1</f>
        <v>-6.7472900228596866E-2</v>
      </c>
      <c r="M22" s="8">
        <f>LOOKUP($A22,Sheet1!AA:AA,Sheet1!AB:AB)/LOOKUP($A21,Sheet1!AA:AA,Sheet1!AB:AB)-1</f>
        <v>-1.9139086575001629E-2</v>
      </c>
    </row>
    <row r="23" spans="1:13" x14ac:dyDescent="0.2">
      <c r="A23" s="2">
        <v>32781</v>
      </c>
      <c r="B23" s="8">
        <f>LOOKUP($A23,Sheet1!A:A,Sheet1!B:B)/100</f>
        <v>9.1249999999999998E-2</v>
      </c>
      <c r="C23" s="8">
        <f>LOOKUP($A23,Sheet1!C:C,Sheet1!D:D)/100</f>
        <v>9.0200000000000002E-2</v>
      </c>
      <c r="D23" s="8">
        <f>LOOKUP($A23,Sheet1!G:G,Sheet1!H:H)/100</f>
        <v>8.2859999999999989E-2</v>
      </c>
      <c r="E23" s="8">
        <f>LOOKUP($A23,Sheet1!I:I,Sheet1!J:J)/LOOKUP($A22,Sheet1!I:I,Sheet1!J:J)-1</f>
        <v>-1.6823785351704035E-2</v>
      </c>
      <c r="F23" s="8">
        <f>LOOKUP($A23,Sheet1!K:K,Sheet1!L:L)/LOOKUP($A22,Sheet1!K:K,Sheet1!L:L)-1</f>
        <v>2.6627053085935382E-2</v>
      </c>
      <c r="G23" s="8">
        <f>LOOKUP($A23,Sheet1!M:M,Sheet1!N:N)/LOOKUP($A22,Sheet1!M:M,Sheet1!N:N)-1</f>
        <v>-6.5443164034714174E-3</v>
      </c>
      <c r="H23" s="8">
        <f>LOOKUP($A23,Sheet1!O:O,Sheet1!P:P)/LOOKUP($A22,Sheet1!O:O,Sheet1!P:P)-1</f>
        <v>1.2052883612402532E-2</v>
      </c>
      <c r="I23" s="8">
        <f>LOOKUP($A23,Sheet1!Q:Q,Sheet1!R:R)/LOOKUP($A22,Sheet1!Q:Q,Sheet1!R:R)-1</f>
        <v>-5.896095227500342E-3</v>
      </c>
      <c r="J23" s="8">
        <f>LOOKUP($A23,Sheet1!S:S,Sheet1!T:T)/LOOKUP($A22,Sheet1!S:S,Sheet1!T:T)-1</f>
        <v>6.3845096216049058E-2</v>
      </c>
      <c r="K23" s="8">
        <f>LOOKUP($A23,Sheet1!U:U,Sheet1!V:V)/LOOKUP($A22,Sheet1!U:U,Sheet1!V:V)-1</f>
        <v>-4.8638396541683671E-3</v>
      </c>
      <c r="L23" s="8">
        <f>LOOKUP($A23,Sheet1!Y:Y,Sheet1!Z:Z)/LOOKUP($A22,Sheet1!Y:Y,Sheet1!Z:Z)-1</f>
        <v>6.3419263008065663E-2</v>
      </c>
      <c r="M23" s="8">
        <f>LOOKUP($A23,Sheet1!AA:AA,Sheet1!AB:AB)/LOOKUP($A22,Sheet1!AA:AA,Sheet1!AB:AB)-1</f>
        <v>6.382079459002532E-2</v>
      </c>
    </row>
    <row r="24" spans="1:13" x14ac:dyDescent="0.2">
      <c r="A24" s="2">
        <v>32812</v>
      </c>
      <c r="B24" s="8">
        <f>LOOKUP($A24,Sheet1!A:A,Sheet1!B:B)/100</f>
        <v>8.7499999999999994E-2</v>
      </c>
      <c r="C24" s="8">
        <f>LOOKUP($A24,Sheet1!C:C,Sheet1!D:D)/100</f>
        <v>8.8399999999999992E-2</v>
      </c>
      <c r="D24" s="8">
        <f>LOOKUP($A24,Sheet1!G:G,Sheet1!H:H)/100</f>
        <v>7.9089999999999994E-2</v>
      </c>
      <c r="E24" s="8">
        <f>LOOKUP($A24,Sheet1!I:I,Sheet1!J:J)/LOOKUP($A23,Sheet1!I:I,Sheet1!J:J)-1</f>
        <v>-2.3700644146137595E-2</v>
      </c>
      <c r="F24" s="8">
        <f>LOOKUP($A24,Sheet1!K:K,Sheet1!L:L)/LOOKUP($A23,Sheet1!K:K,Sheet1!L:L)-1</f>
        <v>-3.4927741982454075E-2</v>
      </c>
      <c r="G24" s="8">
        <f>LOOKUP($A24,Sheet1!M:M,Sheet1!N:N)/LOOKUP($A23,Sheet1!M:M,Sheet1!N:N)-1</f>
        <v>-2.5175426034655501E-2</v>
      </c>
      <c r="H24" s="8">
        <f>LOOKUP($A24,Sheet1!O:O,Sheet1!P:P)/LOOKUP($A23,Sheet1!O:O,Sheet1!P:P)-1</f>
        <v>-5.3713606308981032E-2</v>
      </c>
      <c r="I24" s="8">
        <f>LOOKUP($A24,Sheet1!Q:Q,Sheet1!R:R)/LOOKUP($A23,Sheet1!Q:Q,Sheet1!R:R)-1</f>
        <v>-2.3528424350940047E-2</v>
      </c>
      <c r="J24" s="8">
        <f>LOOKUP($A24,Sheet1!S:S,Sheet1!T:T)/LOOKUP($A23,Sheet1!S:S,Sheet1!T:T)-1</f>
        <v>-2.6489878373838427E-2</v>
      </c>
      <c r="K24" s="8">
        <f>LOOKUP($A24,Sheet1!U:U,Sheet1!V:V)/LOOKUP($A23,Sheet1!U:U,Sheet1!V:V)-1</f>
        <v>-9.086515048072541E-2</v>
      </c>
      <c r="L24" s="8">
        <f>LOOKUP($A24,Sheet1!Y:Y,Sheet1!Z:Z)/LOOKUP($A23,Sheet1!Y:Y,Sheet1!Z:Z)-1</f>
        <v>-2.617489589530031E-2</v>
      </c>
      <c r="M24" s="8">
        <f>LOOKUP($A24,Sheet1!AA:AA,Sheet1!AB:AB)/LOOKUP($A23,Sheet1!AA:AA,Sheet1!AB:AB)-1</f>
        <v>-1.8871672626142422E-2</v>
      </c>
    </row>
    <row r="25" spans="1:13" x14ac:dyDescent="0.2">
      <c r="A25" s="2">
        <v>32842</v>
      </c>
      <c r="B25" s="8">
        <f>LOOKUP($A25,Sheet1!A:A,Sheet1!B:B)/100</f>
        <v>8.8124999999999995E-2</v>
      </c>
      <c r="C25" s="8">
        <f>LOOKUP($A25,Sheet1!C:C,Sheet1!D:D)/100</f>
        <v>8.5500000000000007E-2</v>
      </c>
      <c r="D25" s="8">
        <f>LOOKUP($A25,Sheet1!G:G,Sheet1!H:H)/100</f>
        <v>7.8259999999999996E-2</v>
      </c>
      <c r="E25" s="8">
        <f>LOOKUP($A25,Sheet1!I:I,Sheet1!J:J)/LOOKUP($A24,Sheet1!I:I,Sheet1!J:J)-1</f>
        <v>-1.9642407454042443E-3</v>
      </c>
      <c r="F25" s="8">
        <f>LOOKUP($A25,Sheet1!K:K,Sheet1!L:L)/LOOKUP($A24,Sheet1!K:K,Sheet1!L:L)-1</f>
        <v>3.8285272428945749E-2</v>
      </c>
      <c r="G25" s="8">
        <f>LOOKUP($A25,Sheet1!M:M,Sheet1!N:N)/LOOKUP($A24,Sheet1!M:M,Sheet1!N:N)-1</f>
        <v>1.6541309202021459E-2</v>
      </c>
      <c r="H25" s="8">
        <f>LOOKUP($A25,Sheet1!O:O,Sheet1!P:P)/LOOKUP($A24,Sheet1!O:O,Sheet1!P:P)-1</f>
        <v>4.4762585877972993E-2</v>
      </c>
      <c r="I25" s="8">
        <f>LOOKUP($A25,Sheet1!Q:Q,Sheet1!R:R)/LOOKUP($A24,Sheet1!Q:Q,Sheet1!R:R)-1</f>
        <v>1.7018594390167285E-2</v>
      </c>
      <c r="J25" s="8">
        <f>LOOKUP($A25,Sheet1!S:S,Sheet1!T:T)/LOOKUP($A24,Sheet1!S:S,Sheet1!T:T)-1</f>
        <v>4.9889596583640339E-2</v>
      </c>
      <c r="K25" s="8">
        <f>LOOKUP($A25,Sheet1!U:U,Sheet1!V:V)/LOOKUP($A24,Sheet1!U:U,Sheet1!V:V)-1</f>
        <v>5.5576816873278645E-2</v>
      </c>
      <c r="L25" s="8">
        <f>LOOKUP($A25,Sheet1!Y:Y,Sheet1!Z:Z)/LOOKUP($A24,Sheet1!Y:Y,Sheet1!Z:Z)-1</f>
        <v>5.0244349419670042E-2</v>
      </c>
      <c r="M25" s="8">
        <f>LOOKUP($A25,Sheet1!AA:AA,Sheet1!AB:AB)/LOOKUP($A24,Sheet1!AA:AA,Sheet1!AB:AB)-1</f>
        <v>3.9886616724033486E-2</v>
      </c>
    </row>
    <row r="26" spans="1:13" x14ac:dyDescent="0.2">
      <c r="A26" s="2">
        <v>32873</v>
      </c>
      <c r="B26" s="8">
        <f>LOOKUP($A26,Sheet1!A:A,Sheet1!B:B)/100</f>
        <v>8.5000000000000006E-2</v>
      </c>
      <c r="C26" s="8">
        <f>LOOKUP($A26,Sheet1!C:C,Sheet1!D:D)/100</f>
        <v>8.4499999999999992E-2</v>
      </c>
      <c r="D26" s="8">
        <f>LOOKUP($A26,Sheet1!G:G,Sheet1!H:H)/100</f>
        <v>7.9350000000000004E-2</v>
      </c>
      <c r="E26" s="8">
        <f>LOOKUP($A26,Sheet1!I:I,Sheet1!J:J)/LOOKUP($A25,Sheet1!I:I,Sheet1!J:J)-1</f>
        <v>1.5643924101735873E-3</v>
      </c>
      <c r="F26" s="8">
        <f>LOOKUP($A26,Sheet1!K:K,Sheet1!L:L)/LOOKUP($A25,Sheet1!K:K,Sheet1!L:L)-1</f>
        <v>3.0534212486149848E-2</v>
      </c>
      <c r="G26" s="8">
        <f>LOOKUP($A26,Sheet1!M:M,Sheet1!N:N)/LOOKUP($A25,Sheet1!M:M,Sheet1!N:N)-1</f>
        <v>2.1416803953871355E-2</v>
      </c>
      <c r="H26" s="8">
        <f>LOOKUP($A26,Sheet1!O:O,Sheet1!P:P)/LOOKUP($A25,Sheet1!O:O,Sheet1!P:P)-1</f>
        <v>3.105888425738712E-2</v>
      </c>
      <c r="I26" s="8">
        <f>LOOKUP($A26,Sheet1!Q:Q,Sheet1!R:R)/LOOKUP($A25,Sheet1!Q:Q,Sheet1!R:R)-1</f>
        <v>1.9607290756965323E-2</v>
      </c>
      <c r="J26" s="8">
        <f>LOOKUP($A26,Sheet1!S:S,Sheet1!T:T)/LOOKUP($A25,Sheet1!S:S,Sheet1!T:T)-1</f>
        <v>-5.984201707498471E-5</v>
      </c>
      <c r="K26" s="8">
        <f>LOOKUP($A26,Sheet1!U:U,Sheet1!V:V)/LOOKUP($A25,Sheet1!U:U,Sheet1!V:V)-1</f>
        <v>9.2537922658746385E-2</v>
      </c>
      <c r="L26" s="8">
        <f>LOOKUP($A26,Sheet1!Y:Y,Sheet1!Z:Z)/LOOKUP($A25,Sheet1!Y:Y,Sheet1!Z:Z)-1</f>
        <v>-2.1811836556639985E-4</v>
      </c>
      <c r="M26" s="8">
        <f>LOOKUP($A26,Sheet1!AA:AA,Sheet1!AB:AB)/LOOKUP($A25,Sheet1!AA:AA,Sheet1!AB:AB)-1</f>
        <v>4.5495846313603261E-2</v>
      </c>
    </row>
    <row r="27" spans="1:13" x14ac:dyDescent="0.2">
      <c r="A27" s="2">
        <v>32904</v>
      </c>
      <c r="B27" s="8">
        <f>LOOKUP($A27,Sheet1!A:A,Sheet1!B:B)/100</f>
        <v>8.3125000000000004E-2</v>
      </c>
      <c r="C27" s="8">
        <f>LOOKUP($A27,Sheet1!C:C,Sheet1!D:D)/100</f>
        <v>8.2299999999999998E-2</v>
      </c>
      <c r="D27" s="8">
        <f>LOOKUP($A27,Sheet1!G:G,Sheet1!H:H)/100</f>
        <v>8.4179999999999991E-2</v>
      </c>
      <c r="E27" s="8">
        <f>LOOKUP($A27,Sheet1!I:I,Sheet1!J:J)/LOOKUP($A26,Sheet1!I:I,Sheet1!J:J)-1</f>
        <v>-2.1464201138711059E-2</v>
      </c>
      <c r="F27" s="8">
        <f>LOOKUP($A27,Sheet1!K:K,Sheet1!L:L)/LOOKUP($A26,Sheet1!K:K,Sheet1!L:L)-1</f>
        <v>-4.8295554693834397E-2</v>
      </c>
      <c r="G27" s="8">
        <f>LOOKUP($A27,Sheet1!M:M,Sheet1!N:N)/LOOKUP($A26,Sheet1!M:M,Sheet1!N:N)-1</f>
        <v>-6.8817204301075297E-2</v>
      </c>
      <c r="H27" s="8">
        <f>LOOKUP($A27,Sheet1!O:O,Sheet1!P:P)/LOOKUP($A26,Sheet1!O:O,Sheet1!P:P)-1</f>
        <v>-8.4204113423765881E-3</v>
      </c>
      <c r="I27" s="8">
        <f>LOOKUP($A27,Sheet1!Q:Q,Sheet1!R:R)/LOOKUP($A26,Sheet1!Q:Q,Sheet1!R:R)-1</f>
        <v>-6.9792501312408439E-2</v>
      </c>
      <c r="J27" s="8">
        <f>LOOKUP($A27,Sheet1!S:S,Sheet1!T:T)/LOOKUP($A26,Sheet1!S:S,Sheet1!T:T)-1</f>
        <v>-6.1780606036425878E-2</v>
      </c>
      <c r="K27" s="8">
        <f>LOOKUP($A27,Sheet1!U:U,Sheet1!V:V)/LOOKUP($A26,Sheet1!U:U,Sheet1!V:V)-1</f>
        <v>3.9384107781785804E-3</v>
      </c>
      <c r="L27" s="8">
        <f>LOOKUP($A27,Sheet1!Y:Y,Sheet1!Z:Z)/LOOKUP($A26,Sheet1!Y:Y,Sheet1!Z:Z)-1</f>
        <v>-5.803214311686411E-2</v>
      </c>
      <c r="M27" s="8">
        <f>LOOKUP($A27,Sheet1!AA:AA,Sheet1!AB:AB)/LOOKUP($A26,Sheet1!AA:AA,Sheet1!AB:AB)-1</f>
        <v>-3.2280091874108408E-3</v>
      </c>
    </row>
    <row r="28" spans="1:13" x14ac:dyDescent="0.2">
      <c r="A28" s="2">
        <v>32932</v>
      </c>
      <c r="B28" s="8">
        <f>LOOKUP($A28,Sheet1!A:A,Sheet1!B:B)/100</f>
        <v>8.3750000000000005E-2</v>
      </c>
      <c r="C28" s="8">
        <f>LOOKUP($A28,Sheet1!C:C,Sheet1!D:D)/100</f>
        <v>8.2400000000000001E-2</v>
      </c>
      <c r="D28" s="8">
        <f>LOOKUP($A28,Sheet1!G:G,Sheet1!H:H)/100</f>
        <v>8.5150000000000003E-2</v>
      </c>
      <c r="E28" s="8">
        <f>LOOKUP($A28,Sheet1!I:I,Sheet1!J:J)/LOOKUP($A27,Sheet1!I:I,Sheet1!J:J)-1</f>
        <v>-2.0647752432933486E-2</v>
      </c>
      <c r="F28" s="8">
        <f>LOOKUP($A28,Sheet1!K:K,Sheet1!L:L)/LOOKUP($A27,Sheet1!K:K,Sheet1!L:L)-1</f>
        <v>-4.4541986146608981E-2</v>
      </c>
      <c r="G28" s="8">
        <f>LOOKUP($A28,Sheet1!M:M,Sheet1!N:N)/LOOKUP($A27,Sheet1!M:M,Sheet1!N:N)-1</f>
        <v>8.5389570925002989E-3</v>
      </c>
      <c r="H28" s="8">
        <f>LOOKUP($A28,Sheet1!O:O,Sheet1!P:P)/LOOKUP($A27,Sheet1!O:O,Sheet1!P:P)-1</f>
        <v>2.8004716035112676E-3</v>
      </c>
      <c r="I28" s="8">
        <f>LOOKUP($A28,Sheet1!Q:Q,Sheet1!R:R)/LOOKUP($A27,Sheet1!Q:Q,Sheet1!R:R)-1</f>
        <v>1.0900882169483372E-2</v>
      </c>
      <c r="J28" s="8">
        <f>LOOKUP($A28,Sheet1!S:S,Sheet1!T:T)/LOOKUP($A27,Sheet1!S:S,Sheet1!T:T)-1</f>
        <v>-0.10257955730418522</v>
      </c>
      <c r="K28" s="8">
        <f>LOOKUP($A28,Sheet1!U:U,Sheet1!V:V)/LOOKUP($A27,Sheet1!U:U,Sheet1!V:V)-1</f>
        <v>-3.5328024388275536E-2</v>
      </c>
      <c r="L28" s="8">
        <f>LOOKUP($A28,Sheet1!Y:Y,Sheet1!Z:Z)/LOOKUP($A27,Sheet1!Y:Y,Sheet1!Z:Z)-1</f>
        <v>-9.7429166988342475E-2</v>
      </c>
      <c r="M28" s="8">
        <f>LOOKUP($A28,Sheet1!AA:AA,Sheet1!AB:AB)/LOOKUP($A27,Sheet1!AA:AA,Sheet1!AB:AB)-1</f>
        <v>3.77405492931433E-2</v>
      </c>
    </row>
    <row r="29" spans="1:13" x14ac:dyDescent="0.2">
      <c r="A29" s="2">
        <v>32963</v>
      </c>
      <c r="B29" s="8">
        <f>LOOKUP($A29,Sheet1!A:A,Sheet1!B:B)/100</f>
        <v>8.3750000000000005E-2</v>
      </c>
      <c r="C29" s="8">
        <f>LOOKUP($A29,Sheet1!C:C,Sheet1!D:D)/100</f>
        <v>8.2799999999999999E-2</v>
      </c>
      <c r="D29" s="8">
        <f>LOOKUP($A29,Sheet1!G:G,Sheet1!H:H)/100</f>
        <v>8.6279999999999996E-2</v>
      </c>
      <c r="E29" s="8">
        <f>LOOKUP($A29,Sheet1!I:I,Sheet1!J:J)/LOOKUP($A28,Sheet1!I:I,Sheet1!J:J)-1</f>
        <v>2.6235541535226226E-2</v>
      </c>
      <c r="F29" s="8">
        <f>LOOKUP($A29,Sheet1!K:K,Sheet1!L:L)/LOOKUP($A28,Sheet1!K:K,Sheet1!L:L)-1</f>
        <v>-6.2164414894648079E-2</v>
      </c>
      <c r="G29" s="8">
        <f>LOOKUP($A29,Sheet1!M:M,Sheet1!N:N)/LOOKUP($A28,Sheet1!M:M,Sheet1!N:N)-1</f>
        <v>2.4255024255024349E-2</v>
      </c>
      <c r="H29" s="8">
        <f>LOOKUP($A29,Sheet1!O:O,Sheet1!P:P)/LOOKUP($A28,Sheet1!O:O,Sheet1!P:P)-1</f>
        <v>-1.9089200697334108E-2</v>
      </c>
      <c r="I29" s="8">
        <f>LOOKUP($A29,Sheet1!Q:Q,Sheet1!R:R)/LOOKUP($A28,Sheet1!Q:Q,Sheet1!R:R)-1</f>
        <v>1.9598049009813767E-2</v>
      </c>
      <c r="J29" s="8">
        <f>LOOKUP($A29,Sheet1!S:S,Sheet1!T:T)/LOOKUP($A28,Sheet1!S:S,Sheet1!T:T)-1</f>
        <v>-0.1939610948811874</v>
      </c>
      <c r="K29" s="8">
        <f>LOOKUP($A29,Sheet1!U:U,Sheet1!V:V)/LOOKUP($A28,Sheet1!U:U,Sheet1!V:V)-1</f>
        <v>-2.0852567736795335E-2</v>
      </c>
      <c r="L29" s="8">
        <f>LOOKUP($A29,Sheet1!Y:Y,Sheet1!Z:Z)/LOOKUP($A28,Sheet1!Y:Y,Sheet1!Z:Z)-1</f>
        <v>-0.18415875459755371</v>
      </c>
      <c r="M29" s="8">
        <f>LOOKUP($A29,Sheet1!AA:AA,Sheet1!AB:AB)/LOOKUP($A28,Sheet1!AA:AA,Sheet1!AB:AB)-1</f>
        <v>2.460541319090126E-3</v>
      </c>
    </row>
    <row r="30" spans="1:13" x14ac:dyDescent="0.2">
      <c r="A30" s="2">
        <v>32993</v>
      </c>
      <c r="B30" s="8">
        <f>LOOKUP($A30,Sheet1!A:A,Sheet1!B:B)/100</f>
        <v>8.5000000000000006E-2</v>
      </c>
      <c r="C30" s="8">
        <f>LOOKUP($A30,Sheet1!C:C,Sheet1!D:D)/100</f>
        <v>8.2599999999999993E-2</v>
      </c>
      <c r="D30" s="8">
        <f>LOOKUP($A30,Sheet1!G:G,Sheet1!H:H)/100</f>
        <v>9.0220000000000009E-2</v>
      </c>
      <c r="E30" s="8">
        <f>LOOKUP($A30,Sheet1!I:I,Sheet1!J:J)/LOOKUP($A29,Sheet1!I:I,Sheet1!J:J)-1</f>
        <v>-1.6906603821916777E-3</v>
      </c>
      <c r="F30" s="8">
        <f>LOOKUP($A30,Sheet1!K:K,Sheet1!L:L)/LOOKUP($A29,Sheet1!K:K,Sheet1!L:L)-1</f>
        <v>-1.6328386590054089E-2</v>
      </c>
      <c r="G30" s="8">
        <f>LOOKUP($A30,Sheet1!M:M,Sheet1!N:N)/LOOKUP($A29,Sheet1!M:M,Sheet1!N:N)-1</f>
        <v>-2.6887097723127584E-2</v>
      </c>
      <c r="H30" s="8">
        <f>LOOKUP($A30,Sheet1!O:O,Sheet1!P:P)/LOOKUP($A29,Sheet1!O:O,Sheet1!P:P)-1</f>
        <v>-1.6410220018763244E-3</v>
      </c>
      <c r="I30" s="8">
        <f>LOOKUP($A30,Sheet1!Q:Q,Sheet1!R:R)/LOOKUP($A29,Sheet1!Q:Q,Sheet1!R:R)-1</f>
        <v>-2.7463185498976861E-2</v>
      </c>
      <c r="J30" s="8">
        <f>LOOKUP($A30,Sheet1!S:S,Sheet1!T:T)/LOOKUP($A29,Sheet1!S:S,Sheet1!T:T)-1</f>
        <v>1.1391984459666826E-2</v>
      </c>
      <c r="K30" s="8">
        <f>LOOKUP($A30,Sheet1!U:U,Sheet1!V:V)/LOOKUP($A29,Sheet1!U:U,Sheet1!V:V)-1</f>
        <v>-6.7688961377499801E-2</v>
      </c>
      <c r="L30" s="8">
        <f>LOOKUP($A30,Sheet1!Y:Y,Sheet1!Z:Z)/LOOKUP($A29,Sheet1!Y:Y,Sheet1!Z:Z)-1</f>
        <v>8.7020339693855142E-3</v>
      </c>
      <c r="M30" s="8">
        <f>LOOKUP($A30,Sheet1!AA:AA,Sheet1!AB:AB)/LOOKUP($A29,Sheet1!AA:AA,Sheet1!AB:AB)-1</f>
        <v>-4.412116858237547E-2</v>
      </c>
    </row>
    <row r="31" spans="1:13" x14ac:dyDescent="0.2">
      <c r="A31" s="2">
        <v>33024</v>
      </c>
      <c r="B31" s="8">
        <f>LOOKUP($A31,Sheet1!A:A,Sheet1!B:B)/100</f>
        <v>8.2500000000000004E-2</v>
      </c>
      <c r="C31" s="8">
        <f>LOOKUP($A31,Sheet1!C:C,Sheet1!D:D)/100</f>
        <v>8.1799999999999998E-2</v>
      </c>
      <c r="D31" s="8">
        <f>LOOKUP($A31,Sheet1!G:G,Sheet1!H:H)/100</f>
        <v>8.5989999999999997E-2</v>
      </c>
      <c r="E31" s="8">
        <f>LOOKUP($A31,Sheet1!I:I,Sheet1!J:J)/LOOKUP($A30,Sheet1!I:I,Sheet1!J:J)-1</f>
        <v>1.9295904752129722E-2</v>
      </c>
      <c r="F31" s="8">
        <f>LOOKUP($A31,Sheet1!K:K,Sheet1!L:L)/LOOKUP($A30,Sheet1!K:K,Sheet1!L:L)-1</f>
        <v>0.10333669524289801</v>
      </c>
      <c r="G31" s="8">
        <f>LOOKUP($A31,Sheet1!M:M,Sheet1!N:N)/LOOKUP($A30,Sheet1!M:M,Sheet1!N:N)-1</f>
        <v>9.1989117291414679E-2</v>
      </c>
      <c r="H31" s="8">
        <f>LOOKUP($A31,Sheet1!O:O,Sheet1!P:P)/LOOKUP($A30,Sheet1!O:O,Sheet1!P:P)-1</f>
        <v>0.13786603746088533</v>
      </c>
      <c r="I31" s="8">
        <f>LOOKUP($A31,Sheet1!Q:Q,Sheet1!R:R)/LOOKUP($A30,Sheet1!Q:Q,Sheet1!R:R)-1</f>
        <v>8.8094109280549837E-2</v>
      </c>
      <c r="J31" s="8">
        <f>LOOKUP($A31,Sheet1!S:S,Sheet1!T:T)/LOOKUP($A30,Sheet1!S:S,Sheet1!T:T)-1</f>
        <v>0.14074784494196324</v>
      </c>
      <c r="K31" s="8">
        <f>LOOKUP($A31,Sheet1!U:U,Sheet1!V:V)/LOOKUP($A30,Sheet1!U:U,Sheet1!V:V)-1</f>
        <v>0.13940161561527797</v>
      </c>
      <c r="L31" s="8">
        <f>LOOKUP($A31,Sheet1!Y:Y,Sheet1!Z:Z)/LOOKUP($A30,Sheet1!Y:Y,Sheet1!Z:Z)-1</f>
        <v>0.14000623635796705</v>
      </c>
      <c r="M31" s="8">
        <f>LOOKUP($A31,Sheet1!AA:AA,Sheet1!AB:AB)/LOOKUP($A30,Sheet1!AA:AA,Sheet1!AB:AB)-1</f>
        <v>9.6261038391682874E-2</v>
      </c>
    </row>
    <row r="32" spans="1:13" x14ac:dyDescent="0.2">
      <c r="A32" s="2">
        <v>33054</v>
      </c>
      <c r="B32" s="8">
        <f>LOOKUP($A32,Sheet1!A:A,Sheet1!B:B)/100</f>
        <v>8.3750000000000005E-2</v>
      </c>
      <c r="C32" s="8">
        <f>LOOKUP($A32,Sheet1!C:C,Sheet1!D:D)/100</f>
        <v>8.2899999999999988E-2</v>
      </c>
      <c r="D32" s="8">
        <f>LOOKUP($A32,Sheet1!G:G,Sheet1!H:H)/100</f>
        <v>8.4120000000000014E-2</v>
      </c>
      <c r="E32" s="8">
        <f>LOOKUP($A32,Sheet1!I:I,Sheet1!J:J)/LOOKUP($A31,Sheet1!I:I,Sheet1!J:J)-1</f>
        <v>2.4166750578995089E-2</v>
      </c>
      <c r="F32" s="8">
        <f>LOOKUP($A32,Sheet1!K:K,Sheet1!L:L)/LOOKUP($A31,Sheet1!K:K,Sheet1!L:L)-1</f>
        <v>-8.9316320700819629E-3</v>
      </c>
      <c r="G32" s="8">
        <f>LOOKUP($A32,Sheet1!M:M,Sheet1!N:N)/LOOKUP($A31,Sheet1!M:M,Sheet1!N:N)-1</f>
        <v>-8.8863051241592217E-3</v>
      </c>
      <c r="H32" s="8">
        <f>LOOKUP($A32,Sheet1!O:O,Sheet1!P:P)/LOOKUP($A31,Sheet1!O:O,Sheet1!P:P)-1</f>
        <v>3.0148997081910878E-2</v>
      </c>
      <c r="I32" s="8">
        <f>LOOKUP($A32,Sheet1!Q:Q,Sheet1!R:R)/LOOKUP($A31,Sheet1!Q:Q,Sheet1!R:R)-1</f>
        <v>-6.4268402276624892E-3</v>
      </c>
      <c r="J32" s="8">
        <f>LOOKUP($A32,Sheet1!S:S,Sheet1!T:T)/LOOKUP($A31,Sheet1!S:S,Sheet1!T:T)-1</f>
        <v>-4.9807206841969487E-2</v>
      </c>
      <c r="K32" s="8">
        <f>LOOKUP($A32,Sheet1!U:U,Sheet1!V:V)/LOOKUP($A31,Sheet1!U:U,Sheet1!V:V)-1</f>
        <v>5.5423400875887374E-2</v>
      </c>
      <c r="L32" s="8">
        <f>LOOKUP($A32,Sheet1!Y:Y,Sheet1!Z:Z)/LOOKUP($A31,Sheet1!Y:Y,Sheet1!Z:Z)-1</f>
        <v>-4.3125455871626639E-2</v>
      </c>
      <c r="M32" s="8">
        <f>LOOKUP($A32,Sheet1!AA:AA,Sheet1!AB:AB)/LOOKUP($A31,Sheet1!AA:AA,Sheet1!AB:AB)-1</f>
        <v>2.1423674588665342E-2</v>
      </c>
    </row>
    <row r="33" spans="1:13" x14ac:dyDescent="0.2">
      <c r="A33" s="2">
        <v>33085</v>
      </c>
      <c r="B33" s="8">
        <f>LOOKUP($A33,Sheet1!A:A,Sheet1!B:B)/100</f>
        <v>0.08</v>
      </c>
      <c r="C33" s="8">
        <f>LOOKUP($A33,Sheet1!C:C,Sheet1!D:D)/100</f>
        <v>8.1500000000000003E-2</v>
      </c>
      <c r="D33" s="8">
        <f>LOOKUP($A33,Sheet1!G:G,Sheet1!H:H)/100</f>
        <v>8.3409999999999998E-2</v>
      </c>
      <c r="E33" s="8">
        <f>LOOKUP($A33,Sheet1!I:I,Sheet1!J:J)/LOOKUP($A32,Sheet1!I:I,Sheet1!J:J)-1</f>
        <v>2.6939337331629343E-2</v>
      </c>
      <c r="F33" s="8">
        <f>LOOKUP($A33,Sheet1!K:K,Sheet1!L:L)/LOOKUP($A32,Sheet1!K:K,Sheet1!L:L)-1</f>
        <v>7.2442881574144025E-3</v>
      </c>
      <c r="G33" s="8">
        <f>LOOKUP($A33,Sheet1!M:M,Sheet1!N:N)/LOOKUP($A32,Sheet1!M:M,Sheet1!N:N)-1</f>
        <v>-5.2231718898385626E-3</v>
      </c>
      <c r="H33" s="8">
        <f>LOOKUP($A33,Sheet1!O:O,Sheet1!P:P)/LOOKUP($A32,Sheet1!O:O,Sheet1!P:P)-1</f>
        <v>3.6316492914431509E-2</v>
      </c>
      <c r="I33" s="8">
        <f>LOOKUP($A33,Sheet1!Q:Q,Sheet1!R:R)/LOOKUP($A32,Sheet1!Q:Q,Sheet1!R:R)-1</f>
        <v>-2.6586268329451546E-3</v>
      </c>
      <c r="J33" s="8">
        <f>LOOKUP($A33,Sheet1!S:S,Sheet1!T:T)/LOOKUP($A32,Sheet1!S:S,Sheet1!T:T)-1</f>
        <v>-8.1975621811670729E-3</v>
      </c>
      <c r="K33" s="8">
        <f>LOOKUP($A33,Sheet1!U:U,Sheet1!V:V)/LOOKUP($A32,Sheet1!U:U,Sheet1!V:V)-1</f>
        <v>4.370529592302308E-2</v>
      </c>
      <c r="L33" s="8">
        <f>LOOKUP($A33,Sheet1!Y:Y,Sheet1!Z:Z)/LOOKUP($A32,Sheet1!Y:Y,Sheet1!Z:Z)-1</f>
        <v>-9.3377798951882474E-3</v>
      </c>
      <c r="M33" s="8">
        <f>LOOKUP($A33,Sheet1!AA:AA,Sheet1!AB:AB)/LOOKUP($A32,Sheet1!AA:AA,Sheet1!AB:AB)-1</f>
        <v>5.8560322165669199E-2</v>
      </c>
    </row>
    <row r="34" spans="1:13" x14ac:dyDescent="0.2">
      <c r="A34" s="2">
        <v>33116</v>
      </c>
      <c r="B34" s="8">
        <f>LOOKUP($A34,Sheet1!A:A,Sheet1!B:B)/100</f>
        <v>8.0625000000000002E-2</v>
      </c>
      <c r="C34" s="8">
        <f>LOOKUP($A34,Sheet1!C:C,Sheet1!D:D)/100</f>
        <v>8.1300000000000011E-2</v>
      </c>
      <c r="D34" s="8">
        <f>LOOKUP($A34,Sheet1!G:G,Sheet1!H:H)/100</f>
        <v>8.8459999999999997E-2</v>
      </c>
      <c r="E34" s="8">
        <f>LOOKUP($A34,Sheet1!I:I,Sheet1!J:J)/LOOKUP($A33,Sheet1!I:I,Sheet1!J:J)-1</f>
        <v>-5.6917185256103453E-2</v>
      </c>
      <c r="F34" s="8">
        <f>LOOKUP($A34,Sheet1!K:K,Sheet1!L:L)/LOOKUP($A33,Sheet1!K:K,Sheet1!L:L)-1</f>
        <v>-9.5482467854553721E-2</v>
      </c>
      <c r="G34" s="8">
        <f>LOOKUP($A34,Sheet1!M:M,Sheet1!N:N)/LOOKUP($A33,Sheet1!M:M,Sheet1!N:N)-1</f>
        <v>-9.4314193457812667E-2</v>
      </c>
      <c r="H34" s="8">
        <f>LOOKUP($A34,Sheet1!O:O,Sheet1!P:P)/LOOKUP($A33,Sheet1!O:O,Sheet1!P:P)-1</f>
        <v>-0.10946939834955682</v>
      </c>
      <c r="I34" s="8">
        <f>LOOKUP($A34,Sheet1!Q:Q,Sheet1!R:R)/LOOKUP($A33,Sheet1!Q:Q,Sheet1!R:R)-1</f>
        <v>-9.1293833131801616E-2</v>
      </c>
      <c r="J34" s="8">
        <f>LOOKUP($A34,Sheet1!S:S,Sheet1!T:T)/LOOKUP($A33,Sheet1!S:S,Sheet1!T:T)-1</f>
        <v>-0.10114670703727391</v>
      </c>
      <c r="K34" s="8">
        <f>LOOKUP($A34,Sheet1!U:U,Sheet1!V:V)/LOOKUP($A33,Sheet1!U:U,Sheet1!V:V)-1</f>
        <v>-5.4526969241901369E-2</v>
      </c>
      <c r="L34" s="8">
        <f>LOOKUP($A34,Sheet1!Y:Y,Sheet1!Z:Z)/LOOKUP($A33,Sheet1!Y:Y,Sheet1!Z:Z)-1</f>
        <v>-0.10099067038568821</v>
      </c>
      <c r="M34" s="8">
        <f>LOOKUP($A34,Sheet1!AA:AA,Sheet1!AB:AB)/LOOKUP($A33,Sheet1!AA:AA,Sheet1!AB:AB)-1</f>
        <v>-0.14577829440980661</v>
      </c>
    </row>
    <row r="35" spans="1:13" x14ac:dyDescent="0.2">
      <c r="A35" s="2">
        <v>33146</v>
      </c>
      <c r="B35" s="8">
        <f>LOOKUP($A35,Sheet1!A:A,Sheet1!B:B)/100</f>
        <v>8.2500000000000004E-2</v>
      </c>
      <c r="C35" s="8">
        <f>LOOKUP($A35,Sheet1!C:C,Sheet1!D:D)/100</f>
        <v>8.199999999999999E-2</v>
      </c>
      <c r="D35" s="8">
        <f>LOOKUP($A35,Sheet1!G:G,Sheet1!H:H)/100</f>
        <v>8.795E-2</v>
      </c>
      <c r="E35" s="8">
        <f>LOOKUP($A35,Sheet1!I:I,Sheet1!J:J)/LOOKUP($A34,Sheet1!I:I,Sheet1!J:J)-1</f>
        <v>-7.2991218719861917E-2</v>
      </c>
      <c r="F35" s="8">
        <f>LOOKUP($A35,Sheet1!K:K,Sheet1!L:L)/LOOKUP($A34,Sheet1!K:K,Sheet1!L:L)-1</f>
        <v>-0.10754434437812421</v>
      </c>
      <c r="G35" s="8">
        <f>LOOKUP($A35,Sheet1!M:M,Sheet1!N:N)/LOOKUP($A34,Sheet1!M:M,Sheet1!N:N)-1</f>
        <v>-5.1184275793650813E-2</v>
      </c>
      <c r="H35" s="8">
        <f>LOOKUP($A35,Sheet1!O:O,Sheet1!P:P)/LOOKUP($A34,Sheet1!O:O,Sheet1!P:P)-1</f>
        <v>-0.1159255112602926</v>
      </c>
      <c r="I35" s="8">
        <f>LOOKUP($A35,Sheet1!Q:Q,Sheet1!R:R)/LOOKUP($A34,Sheet1!Q:Q,Sheet1!R:R)-1</f>
        <v>-4.9265106151333726E-2</v>
      </c>
      <c r="J35" s="8">
        <f>LOOKUP($A35,Sheet1!S:S,Sheet1!T:T)/LOOKUP($A34,Sheet1!S:S,Sheet1!T:T)-1</f>
        <v>-0.16356230303505803</v>
      </c>
      <c r="K35" s="8">
        <f>LOOKUP($A35,Sheet1!U:U,Sheet1!V:V)/LOOKUP($A34,Sheet1!U:U,Sheet1!V:V)-1</f>
        <v>-8.7624698393457767E-2</v>
      </c>
      <c r="L35" s="8">
        <f>LOOKUP($A35,Sheet1!Y:Y,Sheet1!Z:Z)/LOOKUP($A34,Sheet1!Y:Y,Sheet1!Z:Z)-1</f>
        <v>-0.16358189793516631</v>
      </c>
      <c r="M35" s="8">
        <f>LOOKUP($A35,Sheet1!AA:AA,Sheet1!AB:AB)/LOOKUP($A34,Sheet1!AA:AA,Sheet1!AB:AB)-1</f>
        <v>-0.15550194841343468</v>
      </c>
    </row>
    <row r="36" spans="1:13" x14ac:dyDescent="0.2">
      <c r="A36" s="2">
        <v>33177</v>
      </c>
      <c r="B36" s="8">
        <f>LOOKUP($A36,Sheet1!A:A,Sheet1!B:B)/100</f>
        <v>0.08</v>
      </c>
      <c r="C36" s="8">
        <f>LOOKUP($A36,Sheet1!C:C,Sheet1!D:D)/100</f>
        <v>8.1099999999999992E-2</v>
      </c>
      <c r="D36" s="8">
        <f>LOOKUP($A36,Sheet1!G:G,Sheet1!H:H)/100</f>
        <v>8.617000000000001E-2</v>
      </c>
      <c r="E36" s="8">
        <f>LOOKUP($A36,Sheet1!I:I,Sheet1!J:J)/LOOKUP($A35,Sheet1!I:I,Sheet1!J:J)-1</f>
        <v>-5.2510540436949027E-2</v>
      </c>
      <c r="F36" s="8">
        <f>LOOKUP($A36,Sheet1!K:K,Sheet1!L:L)/LOOKUP($A35,Sheet1!K:K,Sheet1!L:L)-1</f>
        <v>9.0986434749728229E-2</v>
      </c>
      <c r="G36" s="8">
        <f>LOOKUP($A36,Sheet1!M:M,Sheet1!N:N)/LOOKUP($A35,Sheet1!M:M,Sheet1!N:N)-1</f>
        <v>-6.6982519196210344E-3</v>
      </c>
      <c r="H36" s="8">
        <f>LOOKUP($A36,Sheet1!O:O,Sheet1!P:P)/LOOKUP($A35,Sheet1!O:O,Sheet1!P:P)-1</f>
        <v>4.4818193267305739E-2</v>
      </c>
      <c r="I36" s="8">
        <f>LOOKUP($A36,Sheet1!Q:Q,Sheet1!R:R)/LOOKUP($A35,Sheet1!Q:Q,Sheet1!R:R)-1</f>
        <v>-8.3977478767057745E-3</v>
      </c>
      <c r="J36" s="8">
        <f>LOOKUP($A36,Sheet1!S:S,Sheet1!T:T)/LOOKUP($A35,Sheet1!S:S,Sheet1!T:T)-1</f>
        <v>0.24193893838652136</v>
      </c>
      <c r="K36" s="8">
        <f>LOOKUP($A36,Sheet1!U:U,Sheet1!V:V)/LOOKUP($A35,Sheet1!U:U,Sheet1!V:V)-1</f>
        <v>6.5621223358584446E-2</v>
      </c>
      <c r="L36" s="8">
        <f>LOOKUP($A36,Sheet1!Y:Y,Sheet1!Z:Z)/LOOKUP($A35,Sheet1!Y:Y,Sheet1!Z:Z)-1</f>
        <v>0.22972627270401635</v>
      </c>
      <c r="M36" s="8">
        <f>LOOKUP($A36,Sheet1!AA:AA,Sheet1!AB:AB)/LOOKUP($A35,Sheet1!AA:AA,Sheet1!AB:AB)-1</f>
        <v>6.0719255841207076E-2</v>
      </c>
    </row>
    <row r="37" spans="1:13" x14ac:dyDescent="0.2">
      <c r="A37" s="2">
        <v>33207</v>
      </c>
      <c r="B37" s="8">
        <f>LOOKUP($A37,Sheet1!A:A,Sheet1!B:B)/100</f>
        <v>8.7499999999999994E-2</v>
      </c>
      <c r="C37" s="8">
        <f>LOOKUP($A37,Sheet1!C:C,Sheet1!D:D)/100</f>
        <v>7.8100000000000003E-2</v>
      </c>
      <c r="D37" s="8">
        <f>LOOKUP($A37,Sheet1!G:G,Sheet1!H:H)/100</f>
        <v>8.252000000000001E-2</v>
      </c>
      <c r="E37" s="8">
        <f>LOOKUP($A37,Sheet1!I:I,Sheet1!J:J)/LOOKUP($A36,Sheet1!I:I,Sheet1!J:J)-1</f>
        <v>3.1206657420249639E-2</v>
      </c>
      <c r="F37" s="8">
        <f>LOOKUP($A37,Sheet1!K:K,Sheet1!L:L)/LOOKUP($A36,Sheet1!K:K,Sheet1!L:L)-1</f>
        <v>-1.8607573000606448E-2</v>
      </c>
      <c r="G37" s="8">
        <f>LOOKUP($A37,Sheet1!M:M,Sheet1!N:N)/LOOKUP($A36,Sheet1!M:M,Sheet1!N:N)-1</f>
        <v>5.9934210526315868E-2</v>
      </c>
      <c r="H37" s="8">
        <f>LOOKUP($A37,Sheet1!O:O,Sheet1!P:P)/LOOKUP($A36,Sheet1!O:O,Sheet1!P:P)-1</f>
        <v>-1.8243559194701775E-2</v>
      </c>
      <c r="I37" s="8">
        <f>LOOKUP($A37,Sheet1!Q:Q,Sheet1!R:R)/LOOKUP($A36,Sheet1!Q:Q,Sheet1!R:R)-1</f>
        <v>5.9506624322330115E-2</v>
      </c>
      <c r="J37" s="8">
        <f>LOOKUP($A37,Sheet1!S:S,Sheet1!T:T)/LOOKUP($A36,Sheet1!S:S,Sheet1!T:T)-1</f>
        <v>-0.11734694519797828</v>
      </c>
      <c r="K37" s="8">
        <f>LOOKUP($A37,Sheet1!U:U,Sheet1!V:V)/LOOKUP($A36,Sheet1!U:U,Sheet1!V:V)-1</f>
        <v>4.8285615648431923E-2</v>
      </c>
      <c r="L37" s="8">
        <f>LOOKUP($A37,Sheet1!Y:Y,Sheet1!Z:Z)/LOOKUP($A36,Sheet1!Y:Y,Sheet1!Z:Z)-1</f>
        <v>-0.11587268566673603</v>
      </c>
      <c r="M37" s="8">
        <f>LOOKUP($A37,Sheet1!AA:AA,Sheet1!AB:AB)/LOOKUP($A36,Sheet1!AA:AA,Sheet1!AB:AB)-1</f>
        <v>-3.9082999585692613E-2</v>
      </c>
    </row>
    <row r="38" spans="1:13" x14ac:dyDescent="0.2">
      <c r="A38" s="2">
        <v>33238</v>
      </c>
      <c r="B38" s="8">
        <f>LOOKUP($A38,Sheet1!A:A,Sheet1!B:B)/100</f>
        <v>7.6899999999999996E-2</v>
      </c>
      <c r="C38" s="8">
        <f>LOOKUP($A38,Sheet1!C:C,Sheet1!D:D)/100</f>
        <v>7.3099999999999998E-2</v>
      </c>
      <c r="D38" s="8">
        <f>LOOKUP($A38,Sheet1!G:G,Sheet1!H:H)/100</f>
        <v>8.0670000000000006E-2</v>
      </c>
      <c r="E38" s="8">
        <f>LOOKUP($A38,Sheet1!I:I,Sheet1!J:J)/LOOKUP($A37,Sheet1!I:I,Sheet1!J:J)-1</f>
        <v>5.6041246357318997E-3</v>
      </c>
      <c r="F38" s="8">
        <f>LOOKUP($A38,Sheet1!K:K,Sheet1!L:L)/LOOKUP($A37,Sheet1!K:K,Sheet1!L:L)-1</f>
        <v>1.8717580840966752E-2</v>
      </c>
      <c r="G38" s="8">
        <f>LOOKUP($A38,Sheet1!M:M,Sheet1!N:N)/LOOKUP($A37,Sheet1!M:M,Sheet1!N:N)-1</f>
        <v>2.482775743280996E-2</v>
      </c>
      <c r="H38" s="8">
        <f>LOOKUP($A38,Sheet1!O:O,Sheet1!P:P)/LOOKUP($A37,Sheet1!O:O,Sheet1!P:P)-1</f>
        <v>5.4036753909605384E-3</v>
      </c>
      <c r="I38" s="8">
        <f>LOOKUP($A38,Sheet1!Q:Q,Sheet1!R:R)/LOOKUP($A37,Sheet1!Q:Q,Sheet1!R:R)-1</f>
        <v>2.5826571393968933E-2</v>
      </c>
      <c r="J38" s="8">
        <f>LOOKUP($A38,Sheet1!S:S,Sheet1!T:T)/LOOKUP($A37,Sheet1!S:S,Sheet1!T:T)-1</f>
        <v>4.6131971066082356E-2</v>
      </c>
      <c r="K38" s="8">
        <f>LOOKUP($A38,Sheet1!U:U,Sheet1!V:V)/LOOKUP($A37,Sheet1!U:U,Sheet1!V:V)-1</f>
        <v>-9.672309684207181E-3</v>
      </c>
      <c r="L38" s="8">
        <f>LOOKUP($A38,Sheet1!Y:Y,Sheet1!Z:Z)/LOOKUP($A37,Sheet1!Y:Y,Sheet1!Z:Z)-1</f>
        <v>4.6352941176470486E-2</v>
      </c>
      <c r="M38" s="8">
        <f>LOOKUP($A38,Sheet1!AA:AA,Sheet1!AB:AB)/LOOKUP($A37,Sheet1!AA:AA,Sheet1!AB:AB)-1</f>
        <v>4.5559068697901717E-2</v>
      </c>
    </row>
    <row r="39" spans="1:13" x14ac:dyDescent="0.2">
      <c r="A39" s="2">
        <v>33269</v>
      </c>
      <c r="B39" s="8">
        <f>LOOKUP($A39,Sheet1!A:A,Sheet1!B:B)/100</f>
        <v>6.9375000000000006E-2</v>
      </c>
      <c r="C39" s="8">
        <f>LOOKUP($A39,Sheet1!C:C,Sheet1!D:D)/100</f>
        <v>6.9099999999999995E-2</v>
      </c>
      <c r="D39" s="8">
        <f>LOOKUP($A39,Sheet1!G:G,Sheet1!H:H)/100</f>
        <v>8.0070000000000002E-2</v>
      </c>
      <c r="E39" s="8">
        <f>LOOKUP($A39,Sheet1!I:I,Sheet1!J:J)/LOOKUP($A38,Sheet1!I:I,Sheet1!J:J)-1</f>
        <v>2.7474364690147191E-2</v>
      </c>
      <c r="F39" s="8">
        <f>LOOKUP($A39,Sheet1!K:K,Sheet1!L:L)/LOOKUP($A38,Sheet1!K:K,Sheet1!L:L)-1</f>
        <v>3.4363963339328008E-2</v>
      </c>
      <c r="G39" s="8">
        <f>LOOKUP($A39,Sheet1!M:M,Sheet1!N:N)/LOOKUP($A38,Sheet1!M:M,Sheet1!N:N)-1</f>
        <v>4.1517776028102471E-2</v>
      </c>
      <c r="H39" s="8">
        <f>LOOKUP($A39,Sheet1!O:O,Sheet1!P:P)/LOOKUP($A38,Sheet1!O:O,Sheet1!P:P)-1</f>
        <v>3.5566903032098196E-2</v>
      </c>
      <c r="I39" s="8">
        <f>LOOKUP($A39,Sheet1!Q:Q,Sheet1!R:R)/LOOKUP($A38,Sheet1!Q:Q,Sheet1!R:R)-1</f>
        <v>4.1144004014049163E-2</v>
      </c>
      <c r="J39" s="8">
        <f>LOOKUP($A39,Sheet1!S:S,Sheet1!T:T)/LOOKUP($A38,Sheet1!S:S,Sheet1!T:T)-1</f>
        <v>2.911942371897025E-2</v>
      </c>
      <c r="K39" s="8">
        <f>LOOKUP($A39,Sheet1!U:U,Sheet1!V:V)/LOOKUP($A38,Sheet1!U:U,Sheet1!V:V)-1</f>
        <v>3.1866732012786558E-2</v>
      </c>
      <c r="L39" s="8">
        <f>LOOKUP($A39,Sheet1!Y:Y,Sheet1!Z:Z)/LOOKUP($A38,Sheet1!Y:Y,Sheet1!Z:Z)-1</f>
        <v>2.9570496964245407E-2</v>
      </c>
      <c r="M39" s="8">
        <f>LOOKUP($A39,Sheet1!AA:AA,Sheet1!AB:AB)/LOOKUP($A38,Sheet1!AA:AA,Sheet1!AB:AB)-1</f>
        <v>5.2096219931271559E-2</v>
      </c>
    </row>
    <row r="40" spans="1:13" x14ac:dyDescent="0.2">
      <c r="A40" s="2">
        <v>33297</v>
      </c>
      <c r="B40" s="8">
        <f>LOOKUP($A40,Sheet1!A:A,Sheet1!B:B)/100</f>
        <v>7.0000000000000007E-2</v>
      </c>
      <c r="C40" s="8">
        <f>LOOKUP($A40,Sheet1!C:C,Sheet1!D:D)/100</f>
        <v>6.25E-2</v>
      </c>
      <c r="D40" s="8">
        <f>LOOKUP($A40,Sheet1!G:G,Sheet1!H:H)/100</f>
        <v>8.0329999999999999E-2</v>
      </c>
      <c r="E40" s="8">
        <f>LOOKUP($A40,Sheet1!I:I,Sheet1!J:J)/LOOKUP($A39,Sheet1!I:I,Sheet1!J:J)-1</f>
        <v>0.10939957693767965</v>
      </c>
      <c r="F40" s="8">
        <f>LOOKUP($A40,Sheet1!K:K,Sheet1!L:L)/LOOKUP($A39,Sheet1!K:K,Sheet1!L:L)-1</f>
        <v>9.0450156056892883E-2</v>
      </c>
      <c r="G40" s="8">
        <f>LOOKUP($A40,Sheet1!M:M,Sheet1!N:N)/LOOKUP($A39,Sheet1!M:M,Sheet1!N:N)-1</f>
        <v>6.728113278864889E-2</v>
      </c>
      <c r="H40" s="8">
        <f>LOOKUP($A40,Sheet1!O:O,Sheet1!P:P)/LOOKUP($A39,Sheet1!O:O,Sheet1!P:P)-1</f>
        <v>4.383221354147504E-2</v>
      </c>
      <c r="I40" s="8">
        <f>LOOKUP($A40,Sheet1!Q:Q,Sheet1!R:R)/LOOKUP($A39,Sheet1!Q:Q,Sheet1!R:R)-1</f>
        <v>6.6109142452161596E-2</v>
      </c>
      <c r="J40" s="8">
        <f>LOOKUP($A40,Sheet1!S:S,Sheet1!T:T)/LOOKUP($A39,Sheet1!S:S,Sheet1!T:T)-1</f>
        <v>0.11915362615264979</v>
      </c>
      <c r="K40" s="8">
        <f>LOOKUP($A40,Sheet1!U:U,Sheet1!V:V)/LOOKUP($A39,Sheet1!U:U,Sheet1!V:V)-1</f>
        <v>6.6973827022178689E-2</v>
      </c>
      <c r="L40" s="8">
        <f>LOOKUP($A40,Sheet1!Y:Y,Sheet1!Z:Z)/LOOKUP($A39,Sheet1!Y:Y,Sheet1!Z:Z)-1</f>
        <v>0.12525936442066188</v>
      </c>
      <c r="M40" s="8">
        <f>LOOKUP($A40,Sheet1!AA:AA,Sheet1!AB:AB)/LOOKUP($A39,Sheet1!AA:AA,Sheet1!AB:AB)-1</f>
        <v>0.12098249281421469</v>
      </c>
    </row>
    <row r="41" spans="1:13" x14ac:dyDescent="0.2">
      <c r="A41" s="2">
        <v>33328</v>
      </c>
      <c r="B41" s="8">
        <f>LOOKUP($A41,Sheet1!A:A,Sheet1!B:B)/100</f>
        <v>6.3750000000000001E-2</v>
      </c>
      <c r="C41" s="8">
        <f>LOOKUP($A41,Sheet1!C:C,Sheet1!D:D)/100</f>
        <v>6.1200000000000004E-2</v>
      </c>
      <c r="D41" s="8">
        <f>LOOKUP($A41,Sheet1!G:G,Sheet1!H:H)/100</f>
        <v>8.0610000000000001E-2</v>
      </c>
      <c r="E41" s="8">
        <f>LOOKUP($A41,Sheet1!I:I,Sheet1!J:J)/LOOKUP($A40,Sheet1!I:I,Sheet1!J:J)-1</f>
        <v>5.8912682115967563E-2</v>
      </c>
      <c r="F41" s="8">
        <f>LOOKUP($A41,Sheet1!K:K,Sheet1!L:L)/LOOKUP($A40,Sheet1!K:K,Sheet1!L:L)-1</f>
        <v>-3.1331040974316715E-2</v>
      </c>
      <c r="G41" s="8">
        <f>LOOKUP($A41,Sheet1!M:M,Sheet1!N:N)/LOOKUP($A40,Sheet1!M:M,Sheet1!N:N)-1</f>
        <v>2.2202849592720897E-2</v>
      </c>
      <c r="H41" s="8">
        <f>LOOKUP($A41,Sheet1!O:O,Sheet1!P:P)/LOOKUP($A40,Sheet1!O:O,Sheet1!P:P)-1</f>
        <v>-5.1741213319112411E-2</v>
      </c>
      <c r="I41" s="8">
        <f>LOOKUP($A41,Sheet1!Q:Q,Sheet1!R:R)/LOOKUP($A40,Sheet1!Q:Q,Sheet1!R:R)-1</f>
        <v>1.9863323317467652E-2</v>
      </c>
      <c r="J41" s="8">
        <f>LOOKUP($A41,Sheet1!S:S,Sheet1!T:T)/LOOKUP($A40,Sheet1!S:S,Sheet1!T:T)-1</f>
        <v>-5.9890701068487595E-2</v>
      </c>
      <c r="K41" s="8">
        <f>LOOKUP($A41,Sheet1!U:U,Sheet1!V:V)/LOOKUP($A40,Sheet1!U:U,Sheet1!V:V)-1</f>
        <v>-6.093567201925143E-2</v>
      </c>
      <c r="L41" s="8">
        <f>LOOKUP($A41,Sheet1!Y:Y,Sheet1!Z:Z)/LOOKUP($A40,Sheet1!Y:Y,Sheet1!Z:Z)-1</f>
        <v>-5.5609472049689468E-2</v>
      </c>
      <c r="M41" s="8">
        <f>LOOKUP($A41,Sheet1!AA:AA,Sheet1!AB:AB)/LOOKUP($A40,Sheet1!AA:AA,Sheet1!AB:AB)-1</f>
        <v>4.3298368298368306E-2</v>
      </c>
    </row>
    <row r="42" spans="1:13" x14ac:dyDescent="0.2">
      <c r="A42" s="2">
        <v>33358</v>
      </c>
      <c r="B42" s="8">
        <f>LOOKUP($A42,Sheet1!A:A,Sheet1!B:B)/100</f>
        <v>0.06</v>
      </c>
      <c r="C42" s="8">
        <f>LOOKUP($A42,Sheet1!C:C,Sheet1!D:D)/100</f>
        <v>5.91E-2</v>
      </c>
      <c r="D42" s="8">
        <f>LOOKUP($A42,Sheet1!G:G,Sheet1!H:H)/100</f>
        <v>8.0129999999999993E-2</v>
      </c>
      <c r="E42" s="8">
        <f>LOOKUP($A42,Sheet1!I:I,Sheet1!J:J)/LOOKUP($A41,Sheet1!I:I,Sheet1!J:J)-1</f>
        <v>4.0999122766517404E-2</v>
      </c>
      <c r="F42" s="8">
        <f>LOOKUP($A42,Sheet1!K:K,Sheet1!L:L)/LOOKUP($A41,Sheet1!K:K,Sheet1!L:L)-1</f>
        <v>5.9096497838417861E-3</v>
      </c>
      <c r="G42" s="8">
        <f>LOOKUP($A42,Sheet1!M:M,Sheet1!N:N)/LOOKUP($A41,Sheet1!M:M,Sheet1!N:N)-1</f>
        <v>3.4646340813382359E-4</v>
      </c>
      <c r="H42" s="8">
        <f>LOOKUP($A42,Sheet1!O:O,Sheet1!P:P)/LOOKUP($A41,Sheet1!O:O,Sheet1!P:P)-1</f>
        <v>1.8332965003366564E-2</v>
      </c>
      <c r="I42" s="8">
        <f>LOOKUP($A42,Sheet1!Q:Q,Sheet1!R:R)/LOOKUP($A41,Sheet1!Q:Q,Sheet1!R:R)-1</f>
        <v>1.7729571882985073E-3</v>
      </c>
      <c r="J42" s="8">
        <f>LOOKUP($A42,Sheet1!S:S,Sheet1!T:T)/LOOKUP($A41,Sheet1!S:S,Sheet1!T:T)-1</f>
        <v>2.8101042378824603E-2</v>
      </c>
      <c r="K42" s="8">
        <f>LOOKUP($A42,Sheet1!U:U,Sheet1!V:V)/LOOKUP($A41,Sheet1!U:U,Sheet1!V:V)-1</f>
        <v>3.3699578215107273E-3</v>
      </c>
      <c r="L42" s="8">
        <f>LOOKUP($A42,Sheet1!Y:Y,Sheet1!Z:Z)/LOOKUP($A41,Sheet1!Y:Y,Sheet1!Z:Z)-1</f>
        <v>2.1683280238413261E-2</v>
      </c>
      <c r="M42" s="8">
        <f>LOOKUP($A42,Sheet1!AA:AA,Sheet1!AB:AB)/LOOKUP($A41,Sheet1!AA:AA,Sheet1!AB:AB)-1</f>
        <v>-1.3796570407194286E-2</v>
      </c>
    </row>
    <row r="43" spans="1:13" x14ac:dyDescent="0.2">
      <c r="A43" s="2">
        <v>33389</v>
      </c>
      <c r="B43" s="8">
        <f>LOOKUP($A43,Sheet1!A:A,Sheet1!B:B)/100</f>
        <v>0.06</v>
      </c>
      <c r="C43" s="8">
        <f>LOOKUP($A43,Sheet1!C:C,Sheet1!D:D)/100</f>
        <v>5.7800000000000004E-2</v>
      </c>
      <c r="D43" s="8">
        <f>LOOKUP($A43,Sheet1!G:G,Sheet1!H:H)/100</f>
        <v>8.0589999999999995E-2</v>
      </c>
      <c r="E43" s="8">
        <f>LOOKUP($A43,Sheet1!I:I,Sheet1!J:J)/LOOKUP($A42,Sheet1!I:I,Sheet1!J:J)-1</f>
        <v>1.8184237370826306E-3</v>
      </c>
      <c r="F43" s="8">
        <f>LOOKUP($A43,Sheet1!K:K,Sheet1!L:L)/LOOKUP($A42,Sheet1!K:K,Sheet1!L:L)-1</f>
        <v>2.0739689298951092E-2</v>
      </c>
      <c r="G43" s="8">
        <f>LOOKUP($A43,Sheet1!M:M,Sheet1!N:N)/LOOKUP($A42,Sheet1!M:M,Sheet1!N:N)-1</f>
        <v>3.8577327827361119E-2</v>
      </c>
      <c r="H43" s="8">
        <f>LOOKUP($A43,Sheet1!O:O,Sheet1!P:P)/LOOKUP($A42,Sheet1!O:O,Sheet1!P:P)-1</f>
        <v>2.2852635088317141E-2</v>
      </c>
      <c r="I43" s="8">
        <f>LOOKUP($A43,Sheet1!Q:Q,Sheet1!R:R)/LOOKUP($A42,Sheet1!Q:Q,Sheet1!R:R)-1</f>
        <v>3.8545624902399434E-2</v>
      </c>
      <c r="J43" s="8">
        <f>LOOKUP($A43,Sheet1!S:S,Sheet1!T:T)/LOOKUP($A42,Sheet1!S:S,Sheet1!T:T)-1</f>
        <v>-1.0410747526207298E-2</v>
      </c>
      <c r="K43" s="8">
        <f>LOOKUP($A43,Sheet1!U:U,Sheet1!V:V)/LOOKUP($A42,Sheet1!U:U,Sheet1!V:V)-1</f>
        <v>-1.0999530991836926E-2</v>
      </c>
      <c r="L43" s="8">
        <f>LOOKUP($A43,Sheet1!Y:Y,Sheet1!Z:Z)/LOOKUP($A42,Sheet1!Y:Y,Sheet1!Z:Z)-1</f>
        <v>-3.9227519613760364E-3</v>
      </c>
      <c r="M43" s="8">
        <f>LOOKUP($A43,Sheet1!AA:AA,Sheet1!AB:AB)/LOOKUP($A42,Sheet1!AA:AA,Sheet1!AB:AB)-1</f>
        <v>1.1780697779791405E-2</v>
      </c>
    </row>
    <row r="44" spans="1:13" x14ac:dyDescent="0.2">
      <c r="A44" s="2">
        <v>33419</v>
      </c>
      <c r="B44" s="8">
        <f>LOOKUP($A44,Sheet1!A:A,Sheet1!B:B)/100</f>
        <v>6.1249999999999999E-2</v>
      </c>
      <c r="C44" s="8">
        <f>LOOKUP($A44,Sheet1!C:C,Sheet1!D:D)/100</f>
        <v>5.9000000000000004E-2</v>
      </c>
      <c r="D44" s="8">
        <f>LOOKUP($A44,Sheet1!G:G,Sheet1!H:H)/100</f>
        <v>8.227000000000001E-2</v>
      </c>
      <c r="E44" s="8">
        <f>LOOKUP($A44,Sheet1!I:I,Sheet1!J:J)/LOOKUP($A43,Sheet1!I:I,Sheet1!J:J)-1</f>
        <v>2.9573224721090918E-2</v>
      </c>
      <c r="F44" s="8">
        <f>LOOKUP($A44,Sheet1!K:K,Sheet1!L:L)/LOOKUP($A43,Sheet1!K:K,Sheet1!L:L)-1</f>
        <v>-6.3562268232385644E-2</v>
      </c>
      <c r="G44" s="8">
        <f>LOOKUP($A44,Sheet1!M:M,Sheet1!N:N)/LOOKUP($A43,Sheet1!M:M,Sheet1!N:N)-1</f>
        <v>-4.7892671164353584E-2</v>
      </c>
      <c r="H44" s="8">
        <f>LOOKUP($A44,Sheet1!O:O,Sheet1!P:P)/LOOKUP($A43,Sheet1!O:O,Sheet1!P:P)-1</f>
        <v>-7.5869850440296704E-2</v>
      </c>
      <c r="I44" s="8">
        <f>LOOKUP($A44,Sheet1!Q:Q,Sheet1!R:R)/LOOKUP($A43,Sheet1!Q:Q,Sheet1!R:R)-1</f>
        <v>-4.686364433751844E-2</v>
      </c>
      <c r="J44" s="8">
        <f>LOOKUP($A44,Sheet1!S:S,Sheet1!T:T)/LOOKUP($A43,Sheet1!S:S,Sheet1!T:T)-1</f>
        <v>-7.1642045939714905E-2</v>
      </c>
      <c r="K44" s="8">
        <f>LOOKUP($A44,Sheet1!U:U,Sheet1!V:V)/LOOKUP($A43,Sheet1!U:U,Sheet1!V:V)-1</f>
        <v>-7.7166830303634248E-2</v>
      </c>
      <c r="L44" s="8">
        <f>LOOKUP($A44,Sheet1!Y:Y,Sheet1!Z:Z)/LOOKUP($A43,Sheet1!Y:Y,Sheet1!Z:Z)-1</f>
        <v>-6.9372917297788605E-2</v>
      </c>
      <c r="M44" s="8">
        <f>LOOKUP($A44,Sheet1!AA:AA,Sheet1!AB:AB)/LOOKUP($A43,Sheet1!AA:AA,Sheet1!AB:AB)-1</f>
        <v>-2.938871473354232E-2</v>
      </c>
    </row>
    <row r="45" spans="1:13" x14ac:dyDescent="0.2">
      <c r="A45" s="2">
        <v>33450</v>
      </c>
      <c r="B45" s="8">
        <f>LOOKUP($A45,Sheet1!A:A,Sheet1!B:B)/100</f>
        <v>5.9374999999999997E-2</v>
      </c>
      <c r="C45" s="8">
        <f>LOOKUP($A45,Sheet1!C:C,Sheet1!D:D)/100</f>
        <v>5.8200000000000002E-2</v>
      </c>
      <c r="D45" s="8">
        <f>LOOKUP($A45,Sheet1!G:G,Sheet1!H:H)/100</f>
        <v>8.1470000000000001E-2</v>
      </c>
      <c r="E45" s="8">
        <f>LOOKUP($A45,Sheet1!I:I,Sheet1!J:J)/LOOKUP($A44,Sheet1!I:I,Sheet1!J:J)-1</f>
        <v>3.1991744066047545E-2</v>
      </c>
      <c r="F45" s="8">
        <f>LOOKUP($A45,Sheet1!K:K,Sheet1!L:L)/LOOKUP($A44,Sheet1!K:K,Sheet1!L:L)-1</f>
        <v>4.5230483654738585E-2</v>
      </c>
      <c r="G45" s="8">
        <f>LOOKUP($A45,Sheet1!M:M,Sheet1!N:N)/LOOKUP($A44,Sheet1!M:M,Sheet1!N:N)-1</f>
        <v>4.485935984481082E-2</v>
      </c>
      <c r="H45" s="8">
        <f>LOOKUP($A45,Sheet1!O:O,Sheet1!P:P)/LOOKUP($A44,Sheet1!O:O,Sheet1!P:P)-1</f>
        <v>5.0946200297825373E-2</v>
      </c>
      <c r="I45" s="8">
        <f>LOOKUP($A45,Sheet1!Q:Q,Sheet1!R:R)/LOOKUP($A44,Sheet1!Q:Q,Sheet1!R:R)-1</f>
        <v>4.1963557962821918E-2</v>
      </c>
      <c r="J45" s="8">
        <f>LOOKUP($A45,Sheet1!S:S,Sheet1!T:T)/LOOKUP($A44,Sheet1!S:S,Sheet1!T:T)-1</f>
        <v>3.3475168228983332E-2</v>
      </c>
      <c r="K45" s="8">
        <f>LOOKUP($A45,Sheet1!U:U,Sheet1!V:V)/LOOKUP($A44,Sheet1!U:U,Sheet1!V:V)-1</f>
        <v>0.11502030264016994</v>
      </c>
      <c r="L45" s="8">
        <f>LOOKUP($A45,Sheet1!Y:Y,Sheet1!Z:Z)/LOOKUP($A44,Sheet1!Y:Y,Sheet1!Z:Z)-1</f>
        <v>3.049045138888884E-2</v>
      </c>
      <c r="M45" s="8">
        <f>LOOKUP($A45,Sheet1!AA:AA,Sheet1!AB:AB)/LOOKUP($A44,Sheet1!AA:AA,Sheet1!AB:AB)-1</f>
        <v>3.1259011477017262E-2</v>
      </c>
    </row>
    <row r="46" spans="1:13" x14ac:dyDescent="0.2">
      <c r="A46" s="2">
        <v>33481</v>
      </c>
      <c r="B46" s="8">
        <f>LOOKUP($A46,Sheet1!A:A,Sheet1!B:B)/100</f>
        <v>5.6875000000000002E-2</v>
      </c>
      <c r="C46" s="8">
        <f>LOOKUP($A46,Sheet1!C:C,Sheet1!D:D)/100</f>
        <v>5.6600000000000004E-2</v>
      </c>
      <c r="D46" s="8">
        <f>LOOKUP($A46,Sheet1!G:G,Sheet1!H:H)/100</f>
        <v>7.8159999999999993E-2</v>
      </c>
      <c r="E46" s="8">
        <f>LOOKUP($A46,Sheet1!I:I,Sheet1!J:J)/LOOKUP($A45,Sheet1!I:I,Sheet1!J:J)-1</f>
        <v>2.3000000000000131E-2</v>
      </c>
      <c r="F46" s="8">
        <f>LOOKUP($A46,Sheet1!K:K,Sheet1!L:L)/LOOKUP($A45,Sheet1!K:K,Sheet1!L:L)-1</f>
        <v>-5.0909664943367128E-3</v>
      </c>
      <c r="G46" s="8">
        <f>LOOKUP($A46,Sheet1!M:M,Sheet1!N:N)/LOOKUP($A45,Sheet1!M:M,Sheet1!N:N)-1</f>
        <v>1.9648797091359249E-2</v>
      </c>
      <c r="H46" s="8">
        <f>LOOKUP($A46,Sheet1!O:O,Sheet1!P:P)/LOOKUP($A45,Sheet1!O:O,Sheet1!P:P)-1</f>
        <v>-2.3466545307581077E-3</v>
      </c>
      <c r="I46" s="8">
        <f>LOOKUP($A46,Sheet1!Q:Q,Sheet1!R:R)/LOOKUP($A45,Sheet1!Q:Q,Sheet1!R:R)-1</f>
        <v>2.0818087764011173E-2</v>
      </c>
      <c r="J46" s="8">
        <f>LOOKUP($A46,Sheet1!S:S,Sheet1!T:T)/LOOKUP($A45,Sheet1!S:S,Sheet1!T:T)-1</f>
        <v>-5.6696935300794449E-2</v>
      </c>
      <c r="K46" s="8">
        <f>LOOKUP($A46,Sheet1!U:U,Sheet1!V:V)/LOOKUP($A45,Sheet1!U:U,Sheet1!V:V)-1</f>
        <v>1.8686762829656312E-2</v>
      </c>
      <c r="L46" s="8">
        <f>LOOKUP($A46,Sheet1!Y:Y,Sheet1!Z:Z)/LOOKUP($A45,Sheet1!Y:Y,Sheet1!Z:Z)-1</f>
        <v>-5.3490575971359311E-2</v>
      </c>
      <c r="M46" s="8">
        <f>LOOKUP($A46,Sheet1!AA:AA,Sheet1!AB:AB)/LOOKUP($A45,Sheet1!AA:AA,Sheet1!AB:AB)-1</f>
        <v>-2.5613779989933527E-2</v>
      </c>
    </row>
    <row r="47" spans="1:13" x14ac:dyDescent="0.2">
      <c r="A47" s="2">
        <v>33511</v>
      </c>
      <c r="B47" s="8">
        <f>LOOKUP($A47,Sheet1!A:A,Sheet1!B:B)/100</f>
        <v>5.4375E-2</v>
      </c>
      <c r="C47" s="8">
        <f>LOOKUP($A47,Sheet1!C:C,Sheet1!D:D)/100</f>
        <v>5.45E-2</v>
      </c>
      <c r="D47" s="8">
        <f>LOOKUP($A47,Sheet1!G:G,Sheet1!H:H)/100</f>
        <v>7.4450000000000002E-2</v>
      </c>
      <c r="E47" s="8">
        <f>LOOKUP($A47,Sheet1!I:I,Sheet1!J:J)/LOOKUP($A46,Sheet1!I:I,Sheet1!J:J)-1</f>
        <v>1.3929618768328433E-2</v>
      </c>
      <c r="F47" s="8">
        <f>LOOKUP($A47,Sheet1!K:K,Sheet1!L:L)/LOOKUP($A46,Sheet1!K:K,Sheet1!L:L)-1</f>
        <v>2.4256247520825003E-2</v>
      </c>
      <c r="G47" s="8">
        <f>LOOKUP($A47,Sheet1!M:M,Sheet1!N:N)/LOOKUP($A46,Sheet1!M:M,Sheet1!N:N)-1</f>
        <v>-1.9143716966340429E-2</v>
      </c>
      <c r="H47" s="8">
        <f>LOOKUP($A47,Sheet1!O:O,Sheet1!P:P)/LOOKUP($A46,Sheet1!O:O,Sheet1!P:P)-1</f>
        <v>1.3798549091968315E-2</v>
      </c>
      <c r="I47" s="8">
        <f>LOOKUP($A47,Sheet1!Q:Q,Sheet1!R:R)/LOOKUP($A46,Sheet1!Q:Q,Sheet1!R:R)-1</f>
        <v>-2.0121619617343267E-2</v>
      </c>
      <c r="J47" s="8">
        <f>LOOKUP($A47,Sheet1!S:S,Sheet1!T:T)/LOOKUP($A46,Sheet1!S:S,Sheet1!T:T)-1</f>
        <v>8.6637386438842334E-2</v>
      </c>
      <c r="K47" s="8">
        <f>LOOKUP($A47,Sheet1!U:U,Sheet1!V:V)/LOOKUP($A46,Sheet1!U:U,Sheet1!V:V)-1</f>
        <v>3.1885881726086085E-2</v>
      </c>
      <c r="L47" s="8">
        <f>LOOKUP($A47,Sheet1!Y:Y,Sheet1!Z:Z)/LOOKUP($A46,Sheet1!Y:Y,Sheet1!Z:Z)-1</f>
        <v>7.7650461675381033E-2</v>
      </c>
      <c r="M47" s="8">
        <f>LOOKUP($A47,Sheet1!AA:AA,Sheet1!AB:AB)/LOOKUP($A46,Sheet1!AA:AA,Sheet1!AB:AB)-1</f>
        <v>-3.0534351145038108E-2</v>
      </c>
    </row>
    <row r="48" spans="1:13" x14ac:dyDescent="0.2">
      <c r="A48" s="2">
        <v>33542</v>
      </c>
      <c r="B48" s="8">
        <f>LOOKUP($A48,Sheet1!A:A,Sheet1!B:B)/100</f>
        <v>5.1874999999999998E-2</v>
      </c>
      <c r="C48" s="8">
        <f>LOOKUP($A48,Sheet1!C:C,Sheet1!D:D)/100</f>
        <v>5.21E-2</v>
      </c>
      <c r="D48" s="8">
        <f>LOOKUP($A48,Sheet1!G:G,Sheet1!H:H)/100</f>
        <v>7.46E-2</v>
      </c>
      <c r="E48" s="8">
        <f>LOOKUP($A48,Sheet1!I:I,Sheet1!J:J)/LOOKUP($A47,Sheet1!I:I,Sheet1!J:J)-1</f>
        <v>3.3381537719932464E-2</v>
      </c>
      <c r="F48" s="8">
        <f>LOOKUP($A48,Sheet1!K:K,Sheet1!L:L)/LOOKUP($A47,Sheet1!K:K,Sheet1!L:L)-1</f>
        <v>1.4309780609182532E-2</v>
      </c>
      <c r="G48" s="8">
        <f>LOOKUP($A48,Sheet1!M:M,Sheet1!N:N)/LOOKUP($A47,Sheet1!M:M,Sheet1!N:N)-1</f>
        <v>1.1859949466302089E-2</v>
      </c>
      <c r="H48" s="8">
        <f>LOOKUP($A48,Sheet1!O:O,Sheet1!P:P)/LOOKUP($A47,Sheet1!O:O,Sheet1!P:P)-1</f>
        <v>-1.0921494518521091E-2</v>
      </c>
      <c r="I48" s="8">
        <f>LOOKUP($A48,Sheet1!Q:Q,Sheet1!R:R)/LOOKUP($A47,Sheet1!Q:Q,Sheet1!R:R)-1</f>
        <v>1.6523713420787178E-2</v>
      </c>
      <c r="J48" s="8">
        <f>LOOKUP($A48,Sheet1!S:S,Sheet1!T:T)/LOOKUP($A47,Sheet1!S:S,Sheet1!T:T)-1</f>
        <v>4.7724630167462756E-2</v>
      </c>
      <c r="K48" s="8">
        <f>LOOKUP($A48,Sheet1!U:U,Sheet1!V:V)/LOOKUP($A47,Sheet1!U:U,Sheet1!V:V)-1</f>
        <v>-2.7841568505841741E-2</v>
      </c>
      <c r="L48" s="8">
        <f>LOOKUP($A48,Sheet1!Y:Y,Sheet1!Z:Z)/LOOKUP($A47,Sheet1!Y:Y,Sheet1!Z:Z)-1</f>
        <v>4.0569835862495962E-2</v>
      </c>
      <c r="M48" s="8">
        <f>LOOKUP($A48,Sheet1!AA:AA,Sheet1!AB:AB)/LOOKUP($A47,Sheet1!AA:AA,Sheet1!AB:AB)-1</f>
        <v>1.2610265822035283E-2</v>
      </c>
    </row>
    <row r="49" spans="1:13" x14ac:dyDescent="0.2">
      <c r="A49" s="2">
        <v>33572</v>
      </c>
      <c r="B49" s="8">
        <f>LOOKUP($A49,Sheet1!A:A,Sheet1!B:B)/100</f>
        <v>4.7500000000000001E-2</v>
      </c>
      <c r="C49" s="8">
        <f>LOOKUP($A49,Sheet1!C:C,Sheet1!D:D)/100</f>
        <v>4.8100000000000004E-2</v>
      </c>
      <c r="D49" s="8">
        <f>LOOKUP($A49,Sheet1!G:G,Sheet1!H:H)/100</f>
        <v>7.3760000000000006E-2</v>
      </c>
      <c r="E49" s="8">
        <f>LOOKUP($A49,Sheet1!I:I,Sheet1!J:J)/LOOKUP($A48,Sheet1!I:I,Sheet1!J:J)-1</f>
        <v>5.2089407191446835E-3</v>
      </c>
      <c r="F49" s="8">
        <f>LOOKUP($A49,Sheet1!K:K,Sheet1!L:L)/LOOKUP($A48,Sheet1!K:K,Sheet1!L:L)-1</f>
        <v>-4.5492726509106296E-2</v>
      </c>
      <c r="G49" s="8">
        <f>LOOKUP($A49,Sheet1!M:M,Sheet1!N:N)/LOOKUP($A48,Sheet1!M:M,Sheet1!N:N)-1</f>
        <v>-4.3928043622279866E-2</v>
      </c>
      <c r="H49" s="8">
        <f>LOOKUP($A49,Sheet1!O:O,Sheet1!P:P)/LOOKUP($A48,Sheet1!O:O,Sheet1!P:P)-1</f>
        <v>-1.6308186879399278E-2</v>
      </c>
      <c r="I49" s="8">
        <f>LOOKUP($A49,Sheet1!Q:Q,Sheet1!R:R)/LOOKUP($A48,Sheet1!Q:Q,Sheet1!R:R)-1</f>
        <v>-4.1866236505769927E-2</v>
      </c>
      <c r="J49" s="8">
        <f>LOOKUP($A49,Sheet1!S:S,Sheet1!T:T)/LOOKUP($A48,Sheet1!S:S,Sheet1!T:T)-1</f>
        <v>-7.6074032260001645E-2</v>
      </c>
      <c r="K49" s="8">
        <f>LOOKUP($A49,Sheet1!U:U,Sheet1!V:V)/LOOKUP($A48,Sheet1!U:U,Sheet1!V:V)-1</f>
        <v>-4.1255767247875941E-2</v>
      </c>
      <c r="L49" s="8">
        <f>LOOKUP($A49,Sheet1!Y:Y,Sheet1!Z:Z)/LOOKUP($A48,Sheet1!Y:Y,Sheet1!Z:Z)-1</f>
        <v>-6.4186507936507931E-2</v>
      </c>
      <c r="M49" s="8">
        <f>LOOKUP($A49,Sheet1!AA:AA,Sheet1!AB:AB)/LOOKUP($A48,Sheet1!AA:AA,Sheet1!AB:AB)-1</f>
        <v>2.946679139382602E-2</v>
      </c>
    </row>
    <row r="50" spans="1:13" x14ac:dyDescent="0.2">
      <c r="A50" s="2">
        <v>33603</v>
      </c>
      <c r="B50" s="8">
        <f>LOOKUP($A50,Sheet1!A:A,Sheet1!B:B)/100</f>
        <v>4.6875E-2</v>
      </c>
      <c r="C50" s="8">
        <f>LOOKUP($A50,Sheet1!C:C,Sheet1!D:D)/100</f>
        <v>4.4299999999999999E-2</v>
      </c>
      <c r="D50" s="8">
        <f>LOOKUP($A50,Sheet1!G:G,Sheet1!H:H)/100</f>
        <v>6.6989999999999994E-2</v>
      </c>
      <c r="E50" s="8">
        <f>LOOKUP($A50,Sheet1!I:I,Sheet1!J:J)/LOOKUP($A49,Sheet1!I:I,Sheet1!J:J)-1</f>
        <v>1.438570710390974E-2</v>
      </c>
      <c r="F50" s="8">
        <f>LOOKUP($A50,Sheet1!K:K,Sheet1!L:L)/LOOKUP($A49,Sheet1!K:K,Sheet1!L:L)-1</f>
        <v>7.0741414828296545E-2</v>
      </c>
      <c r="G50" s="8">
        <f>LOOKUP($A50,Sheet1!M:M,Sheet1!N:N)/LOOKUP($A49,Sheet1!M:M,Sheet1!N:N)-1</f>
        <v>0.11158786845050894</v>
      </c>
      <c r="H50" s="8">
        <f>LOOKUP($A50,Sheet1!O:O,Sheet1!P:P)/LOOKUP($A49,Sheet1!O:O,Sheet1!P:P)-1</f>
        <v>7.2220200627789444E-2</v>
      </c>
      <c r="I50" s="8">
        <f>LOOKUP($A50,Sheet1!Q:Q,Sheet1!R:R)/LOOKUP($A49,Sheet1!Q:Q,Sheet1!R:R)-1</f>
        <v>0.10360547036883538</v>
      </c>
      <c r="J50" s="8">
        <f>LOOKUP($A50,Sheet1!S:S,Sheet1!T:T)/LOOKUP($A49,Sheet1!S:S,Sheet1!T:T)-1</f>
        <v>3.1475294759967243E-2</v>
      </c>
      <c r="K50" s="8">
        <f>LOOKUP($A50,Sheet1!U:U,Sheet1!V:V)/LOOKUP($A49,Sheet1!U:U,Sheet1!V:V)-1</f>
        <v>9.0021134106745837E-2</v>
      </c>
      <c r="L50" s="8">
        <f>LOOKUP($A50,Sheet1!Y:Y,Sheet1!Z:Z)/LOOKUP($A49,Sheet1!Y:Y,Sheet1!Z:Z)-1</f>
        <v>3.2227287183292708E-2</v>
      </c>
      <c r="M50" s="8">
        <f>LOOKUP($A50,Sheet1!AA:AA,Sheet1!AB:AB)/LOOKUP($A49,Sheet1!AA:AA,Sheet1!AB:AB)-1</f>
        <v>4.7478418900499753E-2</v>
      </c>
    </row>
    <row r="51" spans="1:13" x14ac:dyDescent="0.2">
      <c r="A51" s="2">
        <v>33634</v>
      </c>
      <c r="B51" s="8">
        <f>LOOKUP($A51,Sheet1!A:A,Sheet1!B:B)/100</f>
        <v>4.1875000000000002E-2</v>
      </c>
      <c r="C51" s="8">
        <f>LOOKUP($A51,Sheet1!C:C,Sheet1!D:D)/100</f>
        <v>4.0300000000000002E-2</v>
      </c>
      <c r="D51" s="8">
        <f>LOOKUP($A51,Sheet1!G:G,Sheet1!H:H)/100</f>
        <v>7.2739999999999999E-2</v>
      </c>
      <c r="E51" s="8">
        <f>LOOKUP($A51,Sheet1!I:I,Sheet1!J:J)/LOOKUP($A50,Sheet1!I:I,Sheet1!J:J)-1</f>
        <v>3.5225496549883717E-2</v>
      </c>
      <c r="F51" s="8">
        <f>LOOKUP($A51,Sheet1!K:K,Sheet1!L:L)/LOOKUP($A50,Sheet1!K:K,Sheet1!L:L)-1</f>
        <v>-2.0378810520023882E-2</v>
      </c>
      <c r="G51" s="8">
        <f>LOOKUP($A51,Sheet1!M:M,Sheet1!N:N)/LOOKUP($A50,Sheet1!M:M,Sheet1!N:N)-1</f>
        <v>-1.9899781821669071E-2</v>
      </c>
      <c r="H51" s="8">
        <f>LOOKUP($A51,Sheet1!O:O,Sheet1!P:P)/LOOKUP($A50,Sheet1!O:O,Sheet1!P:P)-1</f>
        <v>1.4536732470857849E-3</v>
      </c>
      <c r="I51" s="8">
        <f>LOOKUP($A51,Sheet1!Q:Q,Sheet1!R:R)/LOOKUP($A50,Sheet1!Q:Q,Sheet1!R:R)-1</f>
        <v>-1.7132932782576105E-2</v>
      </c>
      <c r="J51" s="8">
        <f>LOOKUP($A51,Sheet1!S:S,Sheet1!T:T)/LOOKUP($A50,Sheet1!S:S,Sheet1!T:T)-1</f>
        <v>-4.9000419668726258E-2</v>
      </c>
      <c r="K51" s="8">
        <f>LOOKUP($A51,Sheet1!U:U,Sheet1!V:V)/LOOKUP($A50,Sheet1!U:U,Sheet1!V:V)-1</f>
        <v>-1.4542181083801009E-2</v>
      </c>
      <c r="L51" s="8">
        <f>LOOKUP($A51,Sheet1!Y:Y,Sheet1!Z:Z)/LOOKUP($A50,Sheet1!Y:Y,Sheet1!Z:Z)-1</f>
        <v>-3.6869672383691099E-2</v>
      </c>
      <c r="M51" s="8">
        <f>LOOKUP($A51,Sheet1!AA:AA,Sheet1!AB:AB)/LOOKUP($A50,Sheet1!AA:AA,Sheet1!AB:AB)-1</f>
        <v>6.8369117328128448E-2</v>
      </c>
    </row>
    <row r="52" spans="1:13" x14ac:dyDescent="0.2">
      <c r="A52" s="2">
        <v>33663</v>
      </c>
      <c r="B52" s="8">
        <f>LOOKUP($A52,Sheet1!A:A,Sheet1!B:B)/100</f>
        <v>4.2500000000000003E-2</v>
      </c>
      <c r="C52" s="8">
        <f>LOOKUP($A52,Sheet1!C:C,Sheet1!D:D)/100</f>
        <v>4.0599999999999997E-2</v>
      </c>
      <c r="D52" s="8">
        <f>LOOKUP($A52,Sheet1!G:G,Sheet1!H:H)/100</f>
        <v>7.2499999999999995E-2</v>
      </c>
      <c r="E52" s="8">
        <f>LOOKUP($A52,Sheet1!I:I,Sheet1!J:J)/LOOKUP($A51,Sheet1!I:I,Sheet1!J:J)-1</f>
        <v>2.4673172528079546E-2</v>
      </c>
      <c r="F52" s="8">
        <f>LOOKUP($A52,Sheet1!K:K,Sheet1!L:L)/LOOKUP($A51,Sheet1!K:K,Sheet1!L:L)-1</f>
        <v>-1.9162932596053173E-2</v>
      </c>
      <c r="G52" s="8">
        <f>LOOKUP($A52,Sheet1!M:M,Sheet1!N:N)/LOOKUP($A51,Sheet1!M:M,Sheet1!N:N)-1</f>
        <v>9.564813229286262E-3</v>
      </c>
      <c r="H52" s="8">
        <f>LOOKUP($A52,Sheet1!O:O,Sheet1!P:P)/LOOKUP($A51,Sheet1!O:O,Sheet1!P:P)-1</f>
        <v>-4.3898776866002631E-3</v>
      </c>
      <c r="I52" s="8">
        <f>LOOKUP($A52,Sheet1!Q:Q,Sheet1!R:R)/LOOKUP($A51,Sheet1!Q:Q,Sheet1!R:R)-1</f>
        <v>7.6651224986867827E-3</v>
      </c>
      <c r="J52" s="8">
        <f>LOOKUP($A52,Sheet1!S:S,Sheet1!T:T)/LOOKUP($A51,Sheet1!S:S,Sheet1!T:T)-1</f>
        <v>-8.1510518127436815E-2</v>
      </c>
      <c r="K52" s="8">
        <f>LOOKUP($A52,Sheet1!U:U,Sheet1!V:V)/LOOKUP($A51,Sheet1!U:U,Sheet1!V:V)-1</f>
        <v>-2.0151472755478128E-2</v>
      </c>
      <c r="L52" s="8">
        <f>LOOKUP($A52,Sheet1!Y:Y,Sheet1!Z:Z)/LOOKUP($A51,Sheet1!Y:Y,Sheet1!Z:Z)-1</f>
        <v>-7.3043292812966509E-2</v>
      </c>
      <c r="M52" s="8">
        <f>LOOKUP($A52,Sheet1!AA:AA,Sheet1!AB:AB)/LOOKUP($A51,Sheet1!AA:AA,Sheet1!AB:AB)-1</f>
        <v>3.3240294341537524E-2</v>
      </c>
    </row>
    <row r="53" spans="1:13" x14ac:dyDescent="0.2">
      <c r="A53" s="2">
        <v>33694</v>
      </c>
      <c r="B53" s="8">
        <f>LOOKUP($A53,Sheet1!A:A,Sheet1!B:B)/100</f>
        <v>4.2500000000000003E-2</v>
      </c>
      <c r="C53" s="8">
        <f>LOOKUP($A53,Sheet1!C:C,Sheet1!D:D)/100</f>
        <v>3.9800000000000002E-2</v>
      </c>
      <c r="D53" s="8">
        <f>LOOKUP($A53,Sheet1!G:G,Sheet1!H:H)/100</f>
        <v>7.528E-2</v>
      </c>
      <c r="E53" s="8">
        <f>LOOKUP($A53,Sheet1!I:I,Sheet1!J:J)/LOOKUP($A52,Sheet1!I:I,Sheet1!J:J)-1</f>
        <v>1.2398921832884158E-2</v>
      </c>
      <c r="F53" s="8">
        <f>LOOKUP($A53,Sheet1!K:K,Sheet1!L:L)/LOOKUP($A52,Sheet1!K:K,Sheet1!L:L)-1</f>
        <v>-4.9027993779160117E-2</v>
      </c>
      <c r="G53" s="8">
        <f>LOOKUP($A53,Sheet1!M:M,Sheet1!N:N)/LOOKUP($A52,Sheet1!M:M,Sheet1!N:N)-1</f>
        <v>-2.1831839108311102E-2</v>
      </c>
      <c r="H53" s="8">
        <f>LOOKUP($A53,Sheet1!O:O,Sheet1!P:P)/LOOKUP($A52,Sheet1!O:O,Sheet1!P:P)-1</f>
        <v>-2.0850226472773015E-2</v>
      </c>
      <c r="I53" s="8">
        <f>LOOKUP($A53,Sheet1!Q:Q,Sheet1!R:R)/LOOKUP($A52,Sheet1!Q:Q,Sheet1!R:R)-1</f>
        <v>-2.3270693618332117E-2</v>
      </c>
      <c r="J53" s="8">
        <f>LOOKUP($A53,Sheet1!S:S,Sheet1!T:T)/LOOKUP($A52,Sheet1!S:S,Sheet1!T:T)-1</f>
        <v>-0.10780355911319384</v>
      </c>
      <c r="K53" s="8">
        <f>LOOKUP($A53,Sheet1!U:U,Sheet1!V:V)/LOOKUP($A52,Sheet1!U:U,Sheet1!V:V)-1</f>
        <v>-5.9212448867615786E-2</v>
      </c>
      <c r="L53" s="8">
        <f>LOOKUP($A53,Sheet1!Y:Y,Sheet1!Z:Z)/LOOKUP($A52,Sheet1!Y:Y,Sheet1!Z:Z)-1</f>
        <v>-9.8585068445876112E-2</v>
      </c>
      <c r="M53" s="8">
        <f>LOOKUP($A53,Sheet1!AA:AA,Sheet1!AB:AB)/LOOKUP($A52,Sheet1!AA:AA,Sheet1!AB:AB)-1</f>
        <v>-1.0658153241650203E-2</v>
      </c>
    </row>
    <row r="54" spans="1:13" x14ac:dyDescent="0.2">
      <c r="A54" s="2">
        <v>33724</v>
      </c>
      <c r="B54" s="8">
        <f>LOOKUP($A54,Sheet1!A:A,Sheet1!B:B)/100</f>
        <v>3.9375E-2</v>
      </c>
      <c r="C54" s="8">
        <f>LOOKUP($A54,Sheet1!C:C,Sheet1!D:D)/100</f>
        <v>3.73E-2</v>
      </c>
      <c r="D54" s="8">
        <f>LOOKUP($A54,Sheet1!G:G,Sheet1!H:H)/100</f>
        <v>7.5830000000000009E-2</v>
      </c>
      <c r="E54" s="8">
        <f>LOOKUP($A54,Sheet1!I:I,Sheet1!J:J)/LOOKUP($A53,Sheet1!I:I,Sheet1!J:J)-1</f>
        <v>3.7983670571530848E-3</v>
      </c>
      <c r="F54" s="8">
        <f>LOOKUP($A54,Sheet1!K:K,Sheet1!L:L)/LOOKUP($A53,Sheet1!K:K,Sheet1!L:L)-1</f>
        <v>1.1877018684328888E-2</v>
      </c>
      <c r="G54" s="8">
        <f>LOOKUP($A54,Sheet1!M:M,Sheet1!N:N)/LOOKUP($A53,Sheet1!M:M,Sheet1!N:N)-1</f>
        <v>2.7892689935346437E-2</v>
      </c>
      <c r="H54" s="8">
        <f>LOOKUP($A54,Sheet1!O:O,Sheet1!P:P)/LOOKUP($A53,Sheet1!O:O,Sheet1!P:P)-1</f>
        <v>1.6801311663105611E-2</v>
      </c>
      <c r="I54" s="8">
        <f>LOOKUP($A54,Sheet1!Q:Q,Sheet1!R:R)/LOOKUP($A53,Sheet1!Q:Q,Sheet1!R:R)-1</f>
        <v>2.4019215372297786E-2</v>
      </c>
      <c r="J54" s="8">
        <f>LOOKUP($A54,Sheet1!S:S,Sheet1!T:T)/LOOKUP($A53,Sheet1!S:S,Sheet1!T:T)-1</f>
        <v>-6.3265715357646579E-2</v>
      </c>
      <c r="K54" s="8">
        <f>LOOKUP($A54,Sheet1!U:U,Sheet1!V:V)/LOOKUP($A53,Sheet1!U:U,Sheet1!V:V)-1</f>
        <v>0.1131351000572185</v>
      </c>
      <c r="L54" s="8">
        <f>LOOKUP($A54,Sheet1!Y:Y,Sheet1!Z:Z)/LOOKUP($A53,Sheet1!Y:Y,Sheet1!Z:Z)-1</f>
        <v>-5.1046452271567122E-2</v>
      </c>
      <c r="M54" s="8">
        <f>LOOKUP($A54,Sheet1!AA:AA,Sheet1!AB:AB)/LOOKUP($A53,Sheet1!AA:AA,Sheet1!AB:AB)-1</f>
        <v>3.3808270863327161E-2</v>
      </c>
    </row>
    <row r="55" spans="1:13" x14ac:dyDescent="0.2">
      <c r="A55" s="2">
        <v>33755</v>
      </c>
      <c r="B55" s="8">
        <f>LOOKUP($A55,Sheet1!A:A,Sheet1!B:B)/100</f>
        <v>0.04</v>
      </c>
      <c r="C55" s="8">
        <f>LOOKUP($A55,Sheet1!C:C,Sheet1!D:D)/100</f>
        <v>3.8199999999999998E-2</v>
      </c>
      <c r="D55" s="8">
        <f>LOOKUP($A55,Sheet1!G:G,Sheet1!H:H)/100</f>
        <v>7.3179999999999995E-2</v>
      </c>
      <c r="E55" s="8">
        <f>LOOKUP($A55,Sheet1!I:I,Sheet1!J:J)/LOOKUP($A54,Sheet1!I:I,Sheet1!J:J)-1</f>
        <v>1.4110407751883214E-2</v>
      </c>
      <c r="F55" s="8">
        <f>LOOKUP($A55,Sheet1!K:K,Sheet1!L:L)/LOOKUP($A54,Sheet1!K:K,Sheet1!L:L)-1</f>
        <v>3.773813612396193E-2</v>
      </c>
      <c r="G55" s="8">
        <f>LOOKUP($A55,Sheet1!M:M,Sheet1!N:N)/LOOKUP($A54,Sheet1!M:M,Sheet1!N:N)-1</f>
        <v>9.6397156283889451E-4</v>
      </c>
      <c r="H55" s="8">
        <f>LOOKUP($A55,Sheet1!O:O,Sheet1!P:P)/LOOKUP($A54,Sheet1!O:O,Sheet1!P:P)-1</f>
        <v>7.2036009762289632E-2</v>
      </c>
      <c r="I55" s="8">
        <f>LOOKUP($A55,Sheet1!Q:Q,Sheet1!R:R)/LOOKUP($A54,Sheet1!Q:Q,Sheet1!R:R)-1</f>
        <v>1.6821854194801755E-3</v>
      </c>
      <c r="J55" s="8">
        <f>LOOKUP($A55,Sheet1!S:S,Sheet1!T:T)/LOOKUP($A54,Sheet1!S:S,Sheet1!T:T)-1</f>
        <v>7.8478525828047818E-2</v>
      </c>
      <c r="K55" s="8">
        <f>LOOKUP($A55,Sheet1!U:U,Sheet1!V:V)/LOOKUP($A54,Sheet1!U:U,Sheet1!V:V)-1</f>
        <v>5.0471137362947838E-2</v>
      </c>
      <c r="L55" s="8">
        <f>LOOKUP($A55,Sheet1!Y:Y,Sheet1!Z:Z)/LOOKUP($A54,Sheet1!Y:Y,Sheet1!Z:Z)-1</f>
        <v>7.7595481441635306E-2</v>
      </c>
      <c r="M55" s="8">
        <f>LOOKUP($A55,Sheet1!AA:AA,Sheet1!AB:AB)/LOOKUP($A54,Sheet1!AA:AA,Sheet1!AB:AB)-1</f>
        <v>6.6461774875144153E-2</v>
      </c>
    </row>
    <row r="56" spans="1:13" x14ac:dyDescent="0.2">
      <c r="A56" s="2">
        <v>33785</v>
      </c>
      <c r="B56" s="8">
        <f>LOOKUP($A56,Sheet1!A:A,Sheet1!B:B)/100</f>
        <v>3.9375E-2</v>
      </c>
      <c r="C56" s="8">
        <f>LOOKUP($A56,Sheet1!C:C,Sheet1!D:D)/100</f>
        <v>3.7599999999999995E-2</v>
      </c>
      <c r="D56" s="8">
        <f>LOOKUP($A56,Sheet1!G:G,Sheet1!H:H)/100</f>
        <v>7.1210000000000009E-2</v>
      </c>
      <c r="E56" s="8">
        <f>LOOKUP($A56,Sheet1!I:I,Sheet1!J:J)/LOOKUP($A55,Sheet1!I:I,Sheet1!J:J)-1</f>
        <v>9.4155391267958244E-3</v>
      </c>
      <c r="F56" s="8">
        <f>LOOKUP($A56,Sheet1!K:K,Sheet1!L:L)/LOOKUP($A55,Sheet1!K:K,Sheet1!L:L)-1</f>
        <v>-3.5528646796581409E-2</v>
      </c>
      <c r="G56" s="8">
        <f>LOOKUP($A56,Sheet1!M:M,Sheet1!N:N)/LOOKUP($A55,Sheet1!M:M,Sheet1!N:N)-1</f>
        <v>-1.7358853978572397E-2</v>
      </c>
      <c r="H56" s="8">
        <f>LOOKUP($A56,Sheet1!O:O,Sheet1!P:P)/LOOKUP($A55,Sheet1!O:O,Sheet1!P:P)-1</f>
        <v>3.4070834041107556E-2</v>
      </c>
      <c r="I56" s="8">
        <f>LOOKUP($A56,Sheet1!Q:Q,Sheet1!R:R)/LOOKUP($A55,Sheet1!Q:Q,Sheet1!R:R)-1</f>
        <v>-1.6628033492596561E-2</v>
      </c>
      <c r="J56" s="8">
        <f>LOOKUP($A56,Sheet1!S:S,Sheet1!T:T)/LOOKUP($A55,Sheet1!S:S,Sheet1!T:T)-1</f>
        <v>-9.1025799046922318E-2</v>
      </c>
      <c r="K56" s="8">
        <f>LOOKUP($A56,Sheet1!U:U,Sheet1!V:V)/LOOKUP($A55,Sheet1!U:U,Sheet1!V:V)-1</f>
        <v>-3.0522216980095274E-2</v>
      </c>
      <c r="L56" s="8">
        <f>LOOKUP($A56,Sheet1!Y:Y,Sheet1!Z:Z)/LOOKUP($A55,Sheet1!Y:Y,Sheet1!Z:Z)-1</f>
        <v>-7.8372644452764262E-2</v>
      </c>
      <c r="M56" s="8">
        <f>LOOKUP($A56,Sheet1!AA:AA,Sheet1!AB:AB)/LOOKUP($A55,Sheet1!AA:AA,Sheet1!AB:AB)-1</f>
        <v>1.6660662824207417E-2</v>
      </c>
    </row>
    <row r="57" spans="1:13" x14ac:dyDescent="0.2">
      <c r="A57" s="2">
        <v>33816</v>
      </c>
      <c r="B57" s="8">
        <f>LOOKUP($A57,Sheet1!A:A,Sheet1!B:B)/100</f>
        <v>3.3750000000000002E-2</v>
      </c>
      <c r="C57" s="8">
        <f>LOOKUP($A57,Sheet1!C:C,Sheet1!D:D)/100</f>
        <v>3.2500000000000001E-2</v>
      </c>
      <c r="D57" s="8">
        <f>LOOKUP($A57,Sheet1!G:G,Sheet1!H:H)/100</f>
        <v>6.7089999999999997E-2</v>
      </c>
      <c r="E57" s="8">
        <f>LOOKUP($A57,Sheet1!I:I,Sheet1!J:J)/LOOKUP($A56,Sheet1!I:I,Sheet1!J:J)-1</f>
        <v>1.5097077316382324E-2</v>
      </c>
      <c r="F57" s="8">
        <f>LOOKUP($A57,Sheet1!K:K,Sheet1!L:L)/LOOKUP($A56,Sheet1!K:K,Sheet1!L:L)-1</f>
        <v>4.4406765976345852E-4</v>
      </c>
      <c r="G57" s="8">
        <f>LOOKUP($A57,Sheet1!M:M,Sheet1!N:N)/LOOKUP($A56,Sheet1!M:M,Sheet1!N:N)-1</f>
        <v>3.9373744303425218E-2</v>
      </c>
      <c r="H57" s="8">
        <f>LOOKUP($A57,Sheet1!O:O,Sheet1!P:P)/LOOKUP($A56,Sheet1!O:O,Sheet1!P:P)-1</f>
        <v>9.8705558925762382E-3</v>
      </c>
      <c r="I57" s="8">
        <f>LOOKUP($A57,Sheet1!Q:Q,Sheet1!R:R)/LOOKUP($A56,Sheet1!Q:Q,Sheet1!R:R)-1</f>
        <v>3.800360793746238E-2</v>
      </c>
      <c r="J57" s="8">
        <f>LOOKUP($A57,Sheet1!S:S,Sheet1!T:T)/LOOKUP($A56,Sheet1!S:S,Sheet1!T:T)-1</f>
        <v>-1.3207759823051224E-2</v>
      </c>
      <c r="K57" s="8">
        <f>LOOKUP($A57,Sheet1!U:U,Sheet1!V:V)/LOOKUP($A56,Sheet1!U:U,Sheet1!V:V)-1</f>
        <v>-3.6989577376823402E-2</v>
      </c>
      <c r="L57" s="8">
        <f>LOOKUP($A57,Sheet1!Y:Y,Sheet1!Z:Z)/LOOKUP($A56,Sheet1!Y:Y,Sheet1!Z:Z)-1</f>
        <v>-1.4759647935003284E-2</v>
      </c>
      <c r="M57" s="8">
        <f>LOOKUP($A57,Sheet1!AA:AA,Sheet1!AB:AB)/LOOKUP($A56,Sheet1!AA:AA,Sheet1!AB:AB)-1</f>
        <v>-2.8124723181858435E-2</v>
      </c>
    </row>
    <row r="58" spans="1:13" x14ac:dyDescent="0.2">
      <c r="A58" s="2">
        <v>33847</v>
      </c>
      <c r="B58" s="8">
        <f>LOOKUP($A58,Sheet1!A:A,Sheet1!B:B)/100</f>
        <v>3.5000000000000003E-2</v>
      </c>
      <c r="C58" s="8">
        <f>LOOKUP($A58,Sheet1!C:C,Sheet1!D:D)/100</f>
        <v>3.3000000000000002E-2</v>
      </c>
      <c r="D58" s="8">
        <f>LOOKUP($A58,Sheet1!G:G,Sheet1!H:H)/100</f>
        <v>6.6040000000000001E-2</v>
      </c>
      <c r="E58" s="8">
        <f>LOOKUP($A58,Sheet1!I:I,Sheet1!J:J)/LOOKUP($A57,Sheet1!I:I,Sheet1!J:J)-1</f>
        <v>1.3102814552632625E-2</v>
      </c>
      <c r="F58" s="8">
        <f>LOOKUP($A58,Sheet1!K:K,Sheet1!L:L)/LOOKUP($A57,Sheet1!K:K,Sheet1!L:L)-1</f>
        <v>2.2193527560325998E-2</v>
      </c>
      <c r="G58" s="8">
        <f>LOOKUP($A58,Sheet1!M:M,Sheet1!N:N)/LOOKUP($A57,Sheet1!M:M,Sheet1!N:N)-1</f>
        <v>-2.3997548384055101E-2</v>
      </c>
      <c r="H58" s="8">
        <f>LOOKUP($A58,Sheet1!O:O,Sheet1!P:P)/LOOKUP($A57,Sheet1!O:O,Sheet1!P:P)-1</f>
        <v>1.5529110645146504E-2</v>
      </c>
      <c r="I58" s="8">
        <f>LOOKUP($A58,Sheet1!Q:Q,Sheet1!R:R)/LOOKUP($A57,Sheet1!Q:Q,Sheet1!R:R)-1</f>
        <v>-2.6277372262773824E-2</v>
      </c>
      <c r="J58" s="8">
        <f>LOOKUP($A58,Sheet1!S:S,Sheet1!T:T)/LOOKUP($A57,Sheet1!S:S,Sheet1!T:T)-1</f>
        <v>0.17611377215587454</v>
      </c>
      <c r="K58" s="8">
        <f>LOOKUP($A58,Sheet1!U:U,Sheet1!V:V)/LOOKUP($A57,Sheet1!U:U,Sheet1!V:V)-1</f>
        <v>-9.1062125291134777E-3</v>
      </c>
      <c r="L58" s="8">
        <f>LOOKUP($A58,Sheet1!Y:Y,Sheet1!Z:Z)/LOOKUP($A57,Sheet1!Y:Y,Sheet1!Z:Z)-1</f>
        <v>0.14499725123694329</v>
      </c>
      <c r="M58" s="8">
        <f>LOOKUP($A58,Sheet1!AA:AA,Sheet1!AB:AB)/LOOKUP($A57,Sheet1!AA:AA,Sheet1!AB:AB)-1</f>
        <v>-3.5090917376840114E-2</v>
      </c>
    </row>
    <row r="59" spans="1:13" x14ac:dyDescent="0.2">
      <c r="A59" s="2">
        <v>33877</v>
      </c>
      <c r="B59" s="8">
        <f>LOOKUP($A59,Sheet1!A:A,Sheet1!B:B)/100</f>
        <v>3.125E-2</v>
      </c>
      <c r="C59" s="8">
        <f>LOOKUP($A59,Sheet1!C:C,Sheet1!D:D)/100</f>
        <v>3.2199999999999999E-2</v>
      </c>
      <c r="D59" s="8">
        <f>LOOKUP($A59,Sheet1!G:G,Sheet1!H:H)/100</f>
        <v>6.3539999999999999E-2</v>
      </c>
      <c r="E59" s="8">
        <f>LOOKUP($A59,Sheet1!I:I,Sheet1!J:J)/LOOKUP($A58,Sheet1!I:I,Sheet1!J:J)-1</f>
        <v>1.0178715399086213E-2</v>
      </c>
      <c r="F59" s="8">
        <f>LOOKUP($A59,Sheet1!K:K,Sheet1!L:L)/LOOKUP($A58,Sheet1!K:K,Sheet1!L:L)-1</f>
        <v>-1.1230854255487088E-2</v>
      </c>
      <c r="G59" s="8">
        <f>LOOKUP($A59,Sheet1!M:M,Sheet1!N:N)/LOOKUP($A58,Sheet1!M:M,Sheet1!N:N)-1</f>
        <v>9.1056203656740831E-3</v>
      </c>
      <c r="H59" s="8">
        <f>LOOKUP($A59,Sheet1!O:O,Sheet1!P:P)/LOOKUP($A58,Sheet1!O:O,Sheet1!P:P)-1</f>
        <v>5.6886764839832127E-2</v>
      </c>
      <c r="I59" s="8">
        <f>LOOKUP($A59,Sheet1!Q:Q,Sheet1!R:R)/LOOKUP($A58,Sheet1!Q:Q,Sheet1!R:R)-1</f>
        <v>3.1650841246044781E-3</v>
      </c>
      <c r="J59" s="8">
        <f>LOOKUP($A59,Sheet1!S:S,Sheet1!T:T)/LOOKUP($A58,Sheet1!S:S,Sheet1!T:T)-1</f>
        <v>-2.6188369929882049E-2</v>
      </c>
      <c r="K59" s="8">
        <f>LOOKUP($A59,Sheet1!U:U,Sheet1!V:V)/LOOKUP($A58,Sheet1!U:U,Sheet1!V:V)-1</f>
        <v>-9.9635316044625055E-3</v>
      </c>
      <c r="L59" s="8">
        <f>LOOKUP($A59,Sheet1!Y:Y,Sheet1!Z:Z)/LOOKUP($A58,Sheet1!Y:Y,Sheet1!Z:Z)-1</f>
        <v>-1.9325411115112212E-2</v>
      </c>
      <c r="M59" s="8">
        <f>LOOKUP($A59,Sheet1!AA:AA,Sheet1!AB:AB)/LOOKUP($A58,Sheet1!AA:AA,Sheet1!AB:AB)-1</f>
        <v>1.8089075709630142E-2</v>
      </c>
    </row>
    <row r="60" spans="1:13" x14ac:dyDescent="0.2">
      <c r="A60" s="2">
        <v>33908</v>
      </c>
      <c r="B60" s="8">
        <f>LOOKUP($A60,Sheet1!A:A,Sheet1!B:B)/100</f>
        <v>3.2500000000000001E-2</v>
      </c>
      <c r="C60" s="8">
        <f>LOOKUP($A60,Sheet1!C:C,Sheet1!D:D)/100</f>
        <v>3.1E-2</v>
      </c>
      <c r="D60" s="8">
        <f>LOOKUP($A60,Sheet1!G:G,Sheet1!H:H)/100</f>
        <v>6.7889999999999992E-2</v>
      </c>
      <c r="E60" s="8">
        <f>LOOKUP($A60,Sheet1!I:I,Sheet1!J:J)/LOOKUP($A59,Sheet1!I:I,Sheet1!J:J)-1</f>
        <v>-1.4099963419906048E-2</v>
      </c>
      <c r="F60" s="8">
        <f>LOOKUP($A60,Sheet1!K:K,Sheet1!L:L)/LOOKUP($A59,Sheet1!K:K,Sheet1!L:L)-1</f>
        <v>-2.90847389959078E-2</v>
      </c>
      <c r="G60" s="8">
        <f>LOOKUP($A60,Sheet1!M:M,Sheet1!N:N)/LOOKUP($A59,Sheet1!M:M,Sheet1!N:N)-1</f>
        <v>2.1062709430348381E-3</v>
      </c>
      <c r="H60" s="8">
        <f>LOOKUP($A60,Sheet1!O:O,Sheet1!P:P)/LOOKUP($A59,Sheet1!O:O,Sheet1!P:P)-1</f>
        <v>-9.4560626531042802E-2</v>
      </c>
      <c r="I60" s="8">
        <f>LOOKUP($A60,Sheet1!Q:Q,Sheet1!R:R)/LOOKUP($A59,Sheet1!Q:Q,Sheet1!R:R)-1</f>
        <v>4.6733406082459794E-3</v>
      </c>
      <c r="J60" s="8">
        <f>LOOKUP($A60,Sheet1!S:S,Sheet1!T:T)/LOOKUP($A59,Sheet1!S:S,Sheet1!T:T)-1</f>
        <v>-4.6533514913349561E-2</v>
      </c>
      <c r="K60" s="8">
        <f>LOOKUP($A60,Sheet1!U:U,Sheet1!V:V)/LOOKUP($A59,Sheet1!U:U,Sheet1!V:V)-1</f>
        <v>-8.6940140280209244E-2</v>
      </c>
      <c r="L60" s="8">
        <f>LOOKUP($A60,Sheet1!Y:Y,Sheet1!Z:Z)/LOOKUP($A59,Sheet1!Y:Y,Sheet1!Z:Z)-1</f>
        <v>-2.9375764993880171E-2</v>
      </c>
      <c r="M60" s="8">
        <f>LOOKUP($A60,Sheet1!AA:AA,Sheet1!AB:AB)/LOOKUP($A59,Sheet1!AA:AA,Sheet1!AB:AB)-1</f>
        <v>8.7771386156986431E-2</v>
      </c>
    </row>
    <row r="61" spans="1:13" x14ac:dyDescent="0.2">
      <c r="A61" s="2">
        <v>33938</v>
      </c>
      <c r="B61" s="8">
        <f>LOOKUP($A61,Sheet1!A:A,Sheet1!B:B)/100</f>
        <v>4.2500000000000003E-2</v>
      </c>
      <c r="C61" s="8">
        <f>LOOKUP($A61,Sheet1!C:C,Sheet1!D:D)/100</f>
        <v>3.0899999999999997E-2</v>
      </c>
      <c r="D61" s="8">
        <f>LOOKUP($A61,Sheet1!G:G,Sheet1!H:H)/100</f>
        <v>6.9370000000000001E-2</v>
      </c>
      <c r="E61" s="8">
        <f>LOOKUP($A61,Sheet1!I:I,Sheet1!J:J)/LOOKUP($A60,Sheet1!I:I,Sheet1!J:J)-1</f>
        <v>1.2581374169392978E-2</v>
      </c>
      <c r="F61" s="8">
        <f>LOOKUP($A61,Sheet1!K:K,Sheet1!L:L)/LOOKUP($A60,Sheet1!K:K,Sheet1!L:L)-1</f>
        <v>1.5892923228751243E-2</v>
      </c>
      <c r="G61" s="8">
        <f>LOOKUP($A61,Sheet1!M:M,Sheet1!N:N)/LOOKUP($A60,Sheet1!M:M,Sheet1!N:N)-1</f>
        <v>3.026177510270367E-2</v>
      </c>
      <c r="H61" s="8">
        <f>LOOKUP($A61,Sheet1!O:O,Sheet1!P:P)/LOOKUP($A60,Sheet1!O:O,Sheet1!P:P)-1</f>
        <v>-4.2661931191676605E-2</v>
      </c>
      <c r="I61" s="8">
        <f>LOOKUP($A61,Sheet1!Q:Q,Sheet1!R:R)/LOOKUP($A60,Sheet1!Q:Q,Sheet1!R:R)-1</f>
        <v>2.6256758990342632E-2</v>
      </c>
      <c r="J61" s="8">
        <f>LOOKUP($A61,Sheet1!S:S,Sheet1!T:T)/LOOKUP($A60,Sheet1!S:S,Sheet1!T:T)-1</f>
        <v>2.5358304325799441E-2</v>
      </c>
      <c r="K61" s="8">
        <f>LOOKUP($A61,Sheet1!U:U,Sheet1!V:V)/LOOKUP($A60,Sheet1!U:U,Sheet1!V:V)-1</f>
        <v>1.7561576490288999E-2</v>
      </c>
      <c r="L61" s="8">
        <f>LOOKUP($A61,Sheet1!Y:Y,Sheet1!Z:Z)/LOOKUP($A60,Sheet1!Y:Y,Sheet1!Z:Z)-1</f>
        <v>1.5889029003783195E-2</v>
      </c>
      <c r="M61" s="8">
        <f>LOOKUP($A61,Sheet1!AA:AA,Sheet1!AB:AB)/LOOKUP($A60,Sheet1!AA:AA,Sheet1!AB:AB)-1</f>
        <v>-3.7956328897986946E-2</v>
      </c>
    </row>
    <row r="62" spans="1:13" x14ac:dyDescent="0.2">
      <c r="A62" s="2">
        <v>33969</v>
      </c>
      <c r="B62" s="8">
        <f>LOOKUP($A62,Sheet1!A:A,Sheet1!B:B)/100</f>
        <v>3.3125000000000002E-2</v>
      </c>
      <c r="C62" s="8">
        <f>LOOKUP($A62,Sheet1!C:C,Sheet1!D:D)/100</f>
        <v>2.92E-2</v>
      </c>
      <c r="D62" s="8">
        <f>LOOKUP($A62,Sheet1!G:G,Sheet1!H:H)/100</f>
        <v>6.6860000000000003E-2</v>
      </c>
      <c r="E62" s="8">
        <f>LOOKUP($A62,Sheet1!I:I,Sheet1!J:J)/LOOKUP($A61,Sheet1!I:I,Sheet1!J:J)-1</f>
        <v>1.1425716189207291E-2</v>
      </c>
      <c r="F62" s="8">
        <f>LOOKUP($A62,Sheet1!K:K,Sheet1!L:L)/LOOKUP($A61,Sheet1!K:K,Sheet1!L:L)-1</f>
        <v>6.1119993523708338E-3</v>
      </c>
      <c r="G62" s="8">
        <f>LOOKUP($A62,Sheet1!M:M,Sheet1!N:N)/LOOKUP($A61,Sheet1!M:M,Sheet1!N:N)-1</f>
        <v>1.0107801089602297E-2</v>
      </c>
      <c r="H62" s="8">
        <f>LOOKUP($A62,Sheet1!O:O,Sheet1!P:P)/LOOKUP($A61,Sheet1!O:O,Sheet1!P:P)-1</f>
        <v>5.2260174552547722E-2</v>
      </c>
      <c r="I62" s="8">
        <f>LOOKUP($A62,Sheet1!Q:Q,Sheet1!R:R)/LOOKUP($A61,Sheet1!Q:Q,Sheet1!R:R)-1</f>
        <v>9.4103030163588119E-3</v>
      </c>
      <c r="J62" s="8">
        <f>LOOKUP($A62,Sheet1!S:S,Sheet1!T:T)/LOOKUP($A61,Sheet1!S:S,Sheet1!T:T)-1</f>
        <v>-1.5418526776820207E-2</v>
      </c>
      <c r="K62" s="8">
        <f>LOOKUP($A62,Sheet1!U:U,Sheet1!V:V)/LOOKUP($A61,Sheet1!U:U,Sheet1!V:V)-1</f>
        <v>1.9906623013678848E-2</v>
      </c>
      <c r="L62" s="8">
        <f>LOOKUP($A62,Sheet1!Y:Y,Sheet1!Z:Z)/LOOKUP($A61,Sheet1!Y:Y,Sheet1!Z:Z)-1</f>
        <v>-1.7750744786494632E-2</v>
      </c>
      <c r="M62" s="8">
        <f>LOOKUP($A62,Sheet1!AA:AA,Sheet1!AB:AB)/LOOKUP($A61,Sheet1!AA:AA,Sheet1!AB:AB)-1</f>
        <v>-3.1474421491267002E-2</v>
      </c>
    </row>
    <row r="63" spans="1:13" x14ac:dyDescent="0.2">
      <c r="A63" s="2">
        <v>34000</v>
      </c>
      <c r="B63" s="8">
        <f>LOOKUP($A63,Sheet1!A:A,Sheet1!B:B)/100</f>
        <v>3.1875000000000001E-2</v>
      </c>
      <c r="C63" s="8">
        <f>LOOKUP($A63,Sheet1!C:C,Sheet1!D:D)/100</f>
        <v>3.0200000000000001E-2</v>
      </c>
      <c r="D63" s="8">
        <f>LOOKUP($A63,Sheet1!G:G,Sheet1!H:H)/100</f>
        <v>6.3589999999999994E-2</v>
      </c>
      <c r="E63" s="8">
        <f>LOOKUP($A63,Sheet1!I:I,Sheet1!J:J)/LOOKUP($A62,Sheet1!I:I,Sheet1!J:J)-1</f>
        <v>2.9081447814774508E-2</v>
      </c>
      <c r="F63" s="8">
        <f>LOOKUP($A63,Sheet1!K:K,Sheet1!L:L)/LOOKUP($A62,Sheet1!K:K,Sheet1!L:L)-1</f>
        <v>1.4080823929354391E-3</v>
      </c>
      <c r="G63" s="8">
        <f>LOOKUP($A63,Sheet1!M:M,Sheet1!N:N)/LOOKUP($A62,Sheet1!M:M,Sheet1!N:N)-1</f>
        <v>7.0459709439765206E-3</v>
      </c>
      <c r="H63" s="8">
        <f>LOOKUP($A63,Sheet1!O:O,Sheet1!P:P)/LOOKUP($A62,Sheet1!O:O,Sheet1!P:P)-1</f>
        <v>5.4413553873617904E-3</v>
      </c>
      <c r="I63" s="8">
        <f>LOOKUP($A63,Sheet1!Q:Q,Sheet1!R:R)/LOOKUP($A62,Sheet1!Q:Q,Sheet1!R:R)-1</f>
        <v>4.9234135667395318E-3</v>
      </c>
      <c r="J63" s="8">
        <f>LOOKUP($A63,Sheet1!S:S,Sheet1!T:T)/LOOKUP($A62,Sheet1!S:S,Sheet1!T:T)-1</f>
        <v>-3.507874506477604E-3</v>
      </c>
      <c r="K63" s="8">
        <f>LOOKUP($A63,Sheet1!U:U,Sheet1!V:V)/LOOKUP($A62,Sheet1!U:U,Sheet1!V:V)-1</f>
        <v>-2.9737013340599083E-2</v>
      </c>
      <c r="L63" s="8">
        <f>LOOKUP($A63,Sheet1!Y:Y,Sheet1!Z:Z)/LOOKUP($A62,Sheet1!Y:Y,Sheet1!Z:Z)-1</f>
        <v>5.0549728295212759E-4</v>
      </c>
      <c r="M63" s="8">
        <f>LOOKUP($A63,Sheet1!AA:AA,Sheet1!AB:AB)/LOOKUP($A62,Sheet1!AA:AA,Sheet1!AB:AB)-1</f>
        <v>2.9934090076894959E-2</v>
      </c>
    </row>
    <row r="64" spans="1:13" x14ac:dyDescent="0.2">
      <c r="A64" s="2">
        <v>34028</v>
      </c>
      <c r="B64" s="8">
        <f>LOOKUP($A64,Sheet1!A:A,Sheet1!B:B)/100</f>
        <v>3.1875000000000001E-2</v>
      </c>
      <c r="C64" s="8">
        <f>LOOKUP($A64,Sheet1!C:C,Sheet1!D:D)/100</f>
        <v>3.0299999999999997E-2</v>
      </c>
      <c r="D64" s="8">
        <f>LOOKUP($A64,Sheet1!G:G,Sheet1!H:H)/100</f>
        <v>6.0199999999999997E-2</v>
      </c>
      <c r="E64" s="8">
        <f>LOOKUP($A64,Sheet1!I:I,Sheet1!J:J)/LOOKUP($A63,Sheet1!I:I,Sheet1!J:J)-1</f>
        <v>1.7634257184919733E-2</v>
      </c>
      <c r="F64" s="8">
        <f>LOOKUP($A64,Sheet1!K:K,Sheet1!L:L)/LOOKUP($A63,Sheet1!K:K,Sheet1!L:L)-1</f>
        <v>2.1774501335797503E-2</v>
      </c>
      <c r="G64" s="8">
        <f>LOOKUP($A64,Sheet1!M:M,Sheet1!N:N)/LOOKUP($A63,Sheet1!M:M,Sheet1!N:N)-1</f>
        <v>1.0483613656046442E-2</v>
      </c>
      <c r="H64" s="8">
        <f>LOOKUP($A64,Sheet1!O:O,Sheet1!P:P)/LOOKUP($A63,Sheet1!O:O,Sheet1!P:P)-1</f>
        <v>-8.7763830229606876E-3</v>
      </c>
      <c r="I64" s="8">
        <f>LOOKUP($A64,Sheet1!Q:Q,Sheet1!R:R)/LOOKUP($A63,Sheet1!Q:Q,Sheet1!R:R)-1</f>
        <v>1.3042097622935955E-2</v>
      </c>
      <c r="J64" s="8">
        <f>LOOKUP($A64,Sheet1!S:S,Sheet1!T:T)/LOOKUP($A63,Sheet1!S:S,Sheet1!T:T)-1</f>
        <v>4.0707553453132483E-2</v>
      </c>
      <c r="K64" s="8">
        <f>LOOKUP($A64,Sheet1!U:U,Sheet1!V:V)/LOOKUP($A63,Sheet1!U:U,Sheet1!V:V)-1</f>
        <v>-2.0002457703994114E-2</v>
      </c>
      <c r="L64" s="8">
        <f>LOOKUP($A64,Sheet1!Y:Y,Sheet1!Z:Z)/LOOKUP($A63,Sheet1!Y:Y,Sheet1!Z:Z)-1</f>
        <v>4.4713906782872126E-2</v>
      </c>
      <c r="M64" s="8">
        <f>LOOKUP($A64,Sheet1!AA:AA,Sheet1!AB:AB)/LOOKUP($A63,Sheet1!AA:AA,Sheet1!AB:AB)-1</f>
        <v>5.7061594524931092E-2</v>
      </c>
    </row>
    <row r="65" spans="1:13" x14ac:dyDescent="0.2">
      <c r="A65" s="2">
        <v>34059</v>
      </c>
      <c r="B65" s="8">
        <f>LOOKUP($A65,Sheet1!A:A,Sheet1!B:B)/100</f>
        <v>3.1875000000000001E-2</v>
      </c>
      <c r="C65" s="8">
        <f>LOOKUP($A65,Sheet1!C:C,Sheet1!D:D)/100</f>
        <v>3.0699999999999998E-2</v>
      </c>
      <c r="D65" s="8">
        <f>LOOKUP($A65,Sheet1!G:G,Sheet1!H:H)/100</f>
        <v>6.0240000000000002E-2</v>
      </c>
      <c r="E65" s="8">
        <f>LOOKUP($A65,Sheet1!I:I,Sheet1!J:J)/LOOKUP($A64,Sheet1!I:I,Sheet1!J:J)-1</f>
        <v>1.2862848696417739E-2</v>
      </c>
      <c r="F65" s="8">
        <f>LOOKUP($A65,Sheet1!K:K,Sheet1!L:L)/LOOKUP($A64,Sheet1!K:K,Sheet1!L:L)-1</f>
        <v>5.6087443725794772E-2</v>
      </c>
      <c r="G65" s="8">
        <f>LOOKUP($A65,Sheet1!M:M,Sheet1!N:N)/LOOKUP($A64,Sheet1!M:M,Sheet1!N:N)-1</f>
        <v>1.8697279985565585E-2</v>
      </c>
      <c r="H65" s="8">
        <f>LOOKUP($A65,Sheet1!O:O,Sheet1!P:P)/LOOKUP($A64,Sheet1!O:O,Sheet1!P:P)-1</f>
        <v>7.0212119185850685E-2</v>
      </c>
      <c r="I65" s="8">
        <f>LOOKUP($A65,Sheet1!Q:Q,Sheet1!R:R)/LOOKUP($A64,Sheet1!Q:Q,Sheet1!R:R)-1</f>
        <v>1.8606004970557199E-2</v>
      </c>
      <c r="J65" s="8">
        <f>LOOKUP($A65,Sheet1!S:S,Sheet1!T:T)/LOOKUP($A64,Sheet1!S:S,Sheet1!T:T)-1</f>
        <v>0.142578182925021</v>
      </c>
      <c r="K65" s="8">
        <f>LOOKUP($A65,Sheet1!U:U,Sheet1!V:V)/LOOKUP($A64,Sheet1!U:U,Sheet1!V:V)-1</f>
        <v>6.6397970420225105E-2</v>
      </c>
      <c r="L65" s="8">
        <f>LOOKUP($A65,Sheet1!Y:Y,Sheet1!Z:Z)/LOOKUP($A64,Sheet1!Y:Y,Sheet1!Z:Z)-1</f>
        <v>0.11896989481320275</v>
      </c>
      <c r="M65" s="8">
        <f>LOOKUP($A65,Sheet1!AA:AA,Sheet1!AB:AB)/LOOKUP($A64,Sheet1!AA:AA,Sheet1!AB:AB)-1</f>
        <v>-2.0600353148911843E-3</v>
      </c>
    </row>
    <row r="66" spans="1:13" x14ac:dyDescent="0.2">
      <c r="A66" s="2">
        <v>34089</v>
      </c>
      <c r="B66" s="8">
        <f>LOOKUP($A66,Sheet1!A:A,Sheet1!B:B)/100</f>
        <v>3.125E-2</v>
      </c>
      <c r="C66" s="8">
        <f>LOOKUP($A66,Sheet1!C:C,Sheet1!D:D)/100</f>
        <v>2.9600000000000001E-2</v>
      </c>
      <c r="D66" s="8">
        <f>LOOKUP($A66,Sheet1!G:G,Sheet1!H:H)/100</f>
        <v>6.0090000000000005E-2</v>
      </c>
      <c r="E66" s="8">
        <f>LOOKUP($A66,Sheet1!I:I,Sheet1!J:J)/LOOKUP($A65,Sheet1!I:I,Sheet1!J:J)-1</f>
        <v>8.7250822828044416E-3</v>
      </c>
      <c r="F66" s="8">
        <f>LOOKUP($A66,Sheet1!K:K,Sheet1!L:L)/LOOKUP($A65,Sheet1!K:K,Sheet1!L:L)-1</f>
        <v>4.4527177959791331E-2</v>
      </c>
      <c r="G66" s="8">
        <f>LOOKUP($A66,Sheet1!M:M,Sheet1!N:N)/LOOKUP($A65,Sheet1!M:M,Sheet1!N:N)-1</f>
        <v>-2.5416786591980878E-2</v>
      </c>
      <c r="H66" s="8">
        <f>LOOKUP($A66,Sheet1!O:O,Sheet1!P:P)/LOOKUP($A65,Sheet1!O:O,Sheet1!P:P)-1</f>
        <v>2.602375070137497E-2</v>
      </c>
      <c r="I66" s="8">
        <f>LOOKUP($A66,Sheet1!Q:Q,Sheet1!R:R)/LOOKUP($A65,Sheet1!Q:Q,Sheet1!R:R)-1</f>
        <v>-2.1189607420758705E-2</v>
      </c>
      <c r="J66" s="8">
        <f>LOOKUP($A66,Sheet1!S:S,Sheet1!T:T)/LOOKUP($A65,Sheet1!S:S,Sheet1!T:T)-1</f>
        <v>0.17552224288136276</v>
      </c>
      <c r="K66" s="8">
        <f>LOOKUP($A66,Sheet1!U:U,Sheet1!V:V)/LOOKUP($A65,Sheet1!U:U,Sheet1!V:V)-1</f>
        <v>1.5603607776545125E-2</v>
      </c>
      <c r="L66" s="8">
        <f>LOOKUP($A66,Sheet1!Y:Y,Sheet1!Z:Z)/LOOKUP($A65,Sheet1!Y:Y,Sheet1!Z:Z)-1</f>
        <v>0.16509994597514854</v>
      </c>
      <c r="M66" s="8">
        <f>LOOKUP($A66,Sheet1!AA:AA,Sheet1!AB:AB)/LOOKUP($A65,Sheet1!AA:AA,Sheet1!AB:AB)-1</f>
        <v>8.5815393689177233E-2</v>
      </c>
    </row>
    <row r="67" spans="1:13" x14ac:dyDescent="0.2">
      <c r="A67" s="2">
        <v>34120</v>
      </c>
      <c r="B67" s="8">
        <f>LOOKUP($A67,Sheet1!A:A,Sheet1!B:B)/100</f>
        <v>3.2500000000000001E-2</v>
      </c>
      <c r="C67" s="8">
        <f>LOOKUP($A67,Sheet1!C:C,Sheet1!D:D)/100</f>
        <v>0.03</v>
      </c>
      <c r="D67" s="8">
        <f>LOOKUP($A67,Sheet1!G:G,Sheet1!H:H)/100</f>
        <v>6.1490000000000003E-2</v>
      </c>
      <c r="E67" s="8">
        <f>LOOKUP($A67,Sheet1!I:I,Sheet1!J:J)/LOOKUP($A66,Sheet1!I:I,Sheet1!J:J)-1</f>
        <v>1.1881675747221987E-2</v>
      </c>
      <c r="F67" s="8">
        <f>LOOKUP($A67,Sheet1!K:K,Sheet1!L:L)/LOOKUP($A66,Sheet1!K:K,Sheet1!L:L)-1</f>
        <v>2.1296692329626499E-2</v>
      </c>
      <c r="G67" s="8">
        <f>LOOKUP($A67,Sheet1!M:M,Sheet1!N:N)/LOOKUP($A66,Sheet1!M:M,Sheet1!N:N)-1</f>
        <v>2.2717462913741882E-2</v>
      </c>
      <c r="H67" s="8">
        <f>LOOKUP($A67,Sheet1!O:O,Sheet1!P:P)/LOOKUP($A66,Sheet1!O:O,Sheet1!P:P)-1</f>
        <v>7.9232285737060648E-2</v>
      </c>
      <c r="I67" s="8">
        <f>LOOKUP($A67,Sheet1!Q:Q,Sheet1!R:R)/LOOKUP($A66,Sheet1!Q:Q,Sheet1!R:R)-1</f>
        <v>2.256905456995284E-2</v>
      </c>
      <c r="J67" s="8">
        <f>LOOKUP($A67,Sheet1!S:S,Sheet1!T:T)/LOOKUP($A66,Sheet1!S:S,Sheet1!T:T)-1</f>
        <v>2.8432235053755806E-2</v>
      </c>
      <c r="K67" s="8">
        <f>LOOKUP($A67,Sheet1!U:U,Sheet1!V:V)/LOOKUP($A66,Sheet1!U:U,Sheet1!V:V)-1</f>
        <v>1.920033078131933E-3</v>
      </c>
      <c r="L67" s="8">
        <f>LOOKUP($A67,Sheet1!Y:Y,Sheet1!Z:Z)/LOOKUP($A66,Sheet1!Y:Y,Sheet1!Z:Z)-1</f>
        <v>3.0603728090512927E-2</v>
      </c>
      <c r="M67" s="8">
        <f>LOOKUP($A67,Sheet1!AA:AA,Sheet1!AB:AB)/LOOKUP($A66,Sheet1!AA:AA,Sheet1!AB:AB)-1</f>
        <v>5.6025452005897369E-2</v>
      </c>
    </row>
    <row r="68" spans="1:13" x14ac:dyDescent="0.2">
      <c r="A68" s="2">
        <v>34150</v>
      </c>
      <c r="B68" s="8">
        <f>LOOKUP($A68,Sheet1!A:A,Sheet1!B:B)/100</f>
        <v>3.1875000000000001E-2</v>
      </c>
      <c r="C68" s="8">
        <f>LOOKUP($A68,Sheet1!C:C,Sheet1!D:D)/100</f>
        <v>3.04E-2</v>
      </c>
      <c r="D68" s="8">
        <f>LOOKUP($A68,Sheet1!G:G,Sheet1!H:H)/100</f>
        <v>5.7759999999999999E-2</v>
      </c>
      <c r="E68" s="8">
        <f>LOOKUP($A68,Sheet1!I:I,Sheet1!J:J)/LOOKUP($A67,Sheet1!I:I,Sheet1!J:J)-1</f>
        <v>2.0989870106166153E-2</v>
      </c>
      <c r="F68" s="8">
        <f>LOOKUP($A68,Sheet1!K:K,Sheet1!L:L)/LOOKUP($A67,Sheet1!K:K,Sheet1!L:L)-1</f>
        <v>-1.0086027884900761E-2</v>
      </c>
      <c r="G68" s="8">
        <f>LOOKUP($A68,Sheet1!M:M,Sheet1!N:N)/LOOKUP($A67,Sheet1!M:M,Sheet1!N:N)-1</f>
        <v>7.5523667784715975E-4</v>
      </c>
      <c r="H68" s="8">
        <f>LOOKUP($A68,Sheet1!O:O,Sheet1!P:P)/LOOKUP($A67,Sheet1!O:O,Sheet1!P:P)-1</f>
        <v>-1.1465092456464987E-2</v>
      </c>
      <c r="I68" s="8">
        <f>LOOKUP($A68,Sheet1!Q:Q,Sheet1!R:R)/LOOKUP($A67,Sheet1!Q:Q,Sheet1!R:R)-1</f>
        <v>2.1961128802017171E-4</v>
      </c>
      <c r="J68" s="8">
        <f>LOOKUP($A68,Sheet1!S:S,Sheet1!T:T)/LOOKUP($A67,Sheet1!S:S,Sheet1!T:T)-1</f>
        <v>-3.0074627202994142E-2</v>
      </c>
      <c r="K68" s="8">
        <f>LOOKUP($A68,Sheet1!U:U,Sheet1!V:V)/LOOKUP($A67,Sheet1!U:U,Sheet1!V:V)-1</f>
        <v>-2.5210327933182564E-2</v>
      </c>
      <c r="L68" s="8">
        <f>LOOKUP($A68,Sheet1!Y:Y,Sheet1!Z:Z)/LOOKUP($A67,Sheet1!Y:Y,Sheet1!Z:Z)-1</f>
        <v>-1.619724646810039E-2</v>
      </c>
      <c r="M68" s="8">
        <f>LOOKUP($A68,Sheet1!AA:AA,Sheet1!AB:AB)/LOOKUP($A67,Sheet1!AA:AA,Sheet1!AB:AB)-1</f>
        <v>-2.7665515467705348E-2</v>
      </c>
    </row>
    <row r="69" spans="1:13" x14ac:dyDescent="0.2">
      <c r="A69" s="2">
        <v>34181</v>
      </c>
      <c r="B69" s="8">
        <f>LOOKUP($A69,Sheet1!A:A,Sheet1!B:B)/100</f>
        <v>3.1875000000000001E-2</v>
      </c>
      <c r="C69" s="8">
        <f>LOOKUP($A69,Sheet1!C:C,Sheet1!D:D)/100</f>
        <v>3.0600000000000002E-2</v>
      </c>
      <c r="D69" s="8">
        <f>LOOKUP($A69,Sheet1!G:G,Sheet1!H:H)/100</f>
        <v>5.8070000000000004E-2</v>
      </c>
      <c r="E69" s="8">
        <f>LOOKUP($A69,Sheet1!I:I,Sheet1!J:J)/LOOKUP($A68,Sheet1!I:I,Sheet1!J:J)-1</f>
        <v>9.6534874713225527E-3</v>
      </c>
      <c r="F69" s="8">
        <f>LOOKUP($A69,Sheet1!K:K,Sheet1!L:L)/LOOKUP($A68,Sheet1!K:K,Sheet1!L:L)-1</f>
        <v>1.8914488180648448E-2</v>
      </c>
      <c r="G69" s="8">
        <f>LOOKUP($A69,Sheet1!M:M,Sheet1!N:N)/LOOKUP($A68,Sheet1!M:M,Sheet1!N:N)-1</f>
        <v>-5.327059241337917E-3</v>
      </c>
      <c r="H69" s="8">
        <f>LOOKUP($A69,Sheet1!O:O,Sheet1!P:P)/LOOKUP($A68,Sheet1!O:O,Sheet1!P:P)-1</f>
        <v>9.6342240396078971E-3</v>
      </c>
      <c r="I69" s="8">
        <f>LOOKUP($A69,Sheet1!Q:Q,Sheet1!R:R)/LOOKUP($A68,Sheet1!Q:Q,Sheet1!R:R)-1</f>
        <v>-3.7325721813590285E-3</v>
      </c>
      <c r="J69" s="8">
        <f>LOOKUP($A69,Sheet1!S:S,Sheet1!T:T)/LOOKUP($A68,Sheet1!S:S,Sheet1!T:T)-1</f>
        <v>7.423239405441806E-2</v>
      </c>
      <c r="K69" s="8">
        <f>LOOKUP($A69,Sheet1!U:U,Sheet1!V:V)/LOOKUP($A68,Sheet1!U:U,Sheet1!V:V)-1</f>
        <v>3.2503907984313685E-3</v>
      </c>
      <c r="L69" s="8">
        <f>LOOKUP($A69,Sheet1!Y:Y,Sheet1!Z:Z)/LOOKUP($A68,Sheet1!Y:Y,Sheet1!Z:Z)-1</f>
        <v>5.5062654349217866E-2</v>
      </c>
      <c r="M69" s="8">
        <f>LOOKUP($A69,Sheet1!AA:AA,Sheet1!AB:AB)/LOOKUP($A68,Sheet1!AA:AA,Sheet1!AB:AB)-1</f>
        <v>4.3453617986020099E-3</v>
      </c>
    </row>
    <row r="70" spans="1:13" x14ac:dyDescent="0.2">
      <c r="A70" s="2">
        <v>34212</v>
      </c>
      <c r="B70" s="8">
        <f>LOOKUP($A70,Sheet1!A:A,Sheet1!B:B)/100</f>
        <v>3.1875000000000001E-2</v>
      </c>
      <c r="C70" s="8">
        <f>LOOKUP($A70,Sheet1!C:C,Sheet1!D:D)/100</f>
        <v>3.0299999999999997E-2</v>
      </c>
      <c r="D70" s="8">
        <f>LOOKUP($A70,Sheet1!G:G,Sheet1!H:H)/100</f>
        <v>5.4480000000000001E-2</v>
      </c>
      <c r="E70" s="8">
        <f>LOOKUP($A70,Sheet1!I:I,Sheet1!J:J)/LOOKUP($A69,Sheet1!I:I,Sheet1!J:J)-1</f>
        <v>8.4398146781952121E-3</v>
      </c>
      <c r="F70" s="8">
        <f>LOOKUP($A70,Sheet1!K:K,Sheet1!L:L)/LOOKUP($A69,Sheet1!K:K,Sheet1!L:L)-1</f>
        <v>4.4185322307186636E-2</v>
      </c>
      <c r="G70" s="8">
        <f>LOOKUP($A70,Sheet1!M:M,Sheet1!N:N)/LOOKUP($A69,Sheet1!M:M,Sheet1!N:N)-1</f>
        <v>3.4431972865016869E-2</v>
      </c>
      <c r="H70" s="8">
        <f>LOOKUP($A70,Sheet1!O:O,Sheet1!P:P)/LOOKUP($A69,Sheet1!O:O,Sheet1!P:P)-1</f>
        <v>6.860475056904658E-2</v>
      </c>
      <c r="I70" s="8">
        <f>LOOKUP($A70,Sheet1!Q:Q,Sheet1!R:R)/LOOKUP($A69,Sheet1!Q:Q,Sheet1!R:R)-1</f>
        <v>3.2154269972451743E-2</v>
      </c>
      <c r="J70" s="8">
        <f>LOOKUP($A70,Sheet1!S:S,Sheet1!T:T)/LOOKUP($A69,Sheet1!S:S,Sheet1!T:T)-1</f>
        <v>2.5720337558417183E-2</v>
      </c>
      <c r="K70" s="8">
        <f>LOOKUP($A70,Sheet1!U:U,Sheet1!V:V)/LOOKUP($A69,Sheet1!U:U,Sheet1!V:V)-1</f>
        <v>6.6431103347355913E-2</v>
      </c>
      <c r="L70" s="8">
        <f>LOOKUP($A70,Sheet1!Y:Y,Sheet1!Z:Z)/LOOKUP($A69,Sheet1!Y:Y,Sheet1!Z:Z)-1</f>
        <v>2.8955353272648532E-2</v>
      </c>
      <c r="M70" s="8">
        <f>LOOKUP($A70,Sheet1!AA:AA,Sheet1!AB:AB)/LOOKUP($A69,Sheet1!AA:AA,Sheet1!AB:AB)-1</f>
        <v>8.194130925507892E-2</v>
      </c>
    </row>
    <row r="71" spans="1:13" x14ac:dyDescent="0.2">
      <c r="A71" s="2">
        <v>34242</v>
      </c>
      <c r="B71" s="8">
        <f>LOOKUP($A71,Sheet1!A:A,Sheet1!B:B)/100</f>
        <v>3.1875000000000001E-2</v>
      </c>
      <c r="C71" s="8">
        <f>LOOKUP($A71,Sheet1!C:C,Sheet1!D:D)/100</f>
        <v>3.0899999999999997E-2</v>
      </c>
      <c r="D71" s="8">
        <f>LOOKUP($A71,Sheet1!G:G,Sheet1!H:H)/100</f>
        <v>5.382E-2</v>
      </c>
      <c r="E71" s="8">
        <f>LOOKUP($A71,Sheet1!I:I,Sheet1!J:J)/LOOKUP($A70,Sheet1!I:I,Sheet1!J:J)-1</f>
        <v>2.5751324144791532E-3</v>
      </c>
      <c r="F71" s="8">
        <f>LOOKUP($A71,Sheet1!K:K,Sheet1!L:L)/LOOKUP($A70,Sheet1!K:K,Sheet1!L:L)-1</f>
        <v>-2.0080853601961546E-2</v>
      </c>
      <c r="G71" s="8">
        <f>LOOKUP($A71,Sheet1!M:M,Sheet1!N:N)/LOOKUP($A70,Sheet1!M:M,Sheet1!N:N)-1</f>
        <v>-9.9879195789109865E-3</v>
      </c>
      <c r="H71" s="8">
        <f>LOOKUP($A71,Sheet1!O:O,Sheet1!P:P)/LOOKUP($A70,Sheet1!O:O,Sheet1!P:P)-1</f>
        <v>2.9693228120436954E-2</v>
      </c>
      <c r="I71" s="8">
        <f>LOOKUP($A71,Sheet1!Q:Q,Sheet1!R:R)/LOOKUP($A70,Sheet1!Q:Q,Sheet1!R:R)-1</f>
        <v>-1.4263142161677345E-2</v>
      </c>
      <c r="J71" s="8">
        <f>LOOKUP($A71,Sheet1!S:S,Sheet1!T:T)/LOOKUP($A70,Sheet1!S:S,Sheet1!T:T)-1</f>
        <v>-5.2387105233106523E-2</v>
      </c>
      <c r="K71" s="8">
        <f>LOOKUP($A71,Sheet1!U:U,Sheet1!V:V)/LOOKUP($A70,Sheet1!U:U,Sheet1!V:V)-1</f>
        <v>-1.7863511103906604E-2</v>
      </c>
      <c r="L71" s="8">
        <f>LOOKUP($A71,Sheet1!Y:Y,Sheet1!Z:Z)/LOOKUP($A70,Sheet1!Y:Y,Sheet1!Z:Z)-1</f>
        <v>-3.6734349987362025E-2</v>
      </c>
      <c r="M71" s="8">
        <f>LOOKUP($A71,Sheet1!AA:AA,Sheet1!AB:AB)/LOOKUP($A70,Sheet1!AA:AA,Sheet1!AB:AB)-1</f>
        <v>3.6685444050351235E-2</v>
      </c>
    </row>
    <row r="72" spans="1:13" x14ac:dyDescent="0.2">
      <c r="A72" s="2">
        <v>34273</v>
      </c>
      <c r="B72" s="8">
        <f>LOOKUP($A72,Sheet1!A:A,Sheet1!B:B)/100</f>
        <v>3.1875000000000001E-2</v>
      </c>
      <c r="C72" s="8">
        <f>LOOKUP($A72,Sheet1!C:C,Sheet1!D:D)/100</f>
        <v>2.9900000000000003E-2</v>
      </c>
      <c r="D72" s="8">
        <f>LOOKUP($A72,Sheet1!G:G,Sheet1!H:H)/100</f>
        <v>5.4269999999999999E-2</v>
      </c>
      <c r="E72" s="8">
        <f>LOOKUP($A72,Sheet1!I:I,Sheet1!J:J)/LOOKUP($A71,Sheet1!I:I,Sheet1!J:J)-1</f>
        <v>2.0256268059893223E-2</v>
      </c>
      <c r="F72" s="8">
        <f>LOOKUP($A72,Sheet1!K:K,Sheet1!L:L)/LOOKUP($A71,Sheet1!K:K,Sheet1!L:L)-1</f>
        <v>2.591978898958458E-2</v>
      </c>
      <c r="G72" s="8">
        <f>LOOKUP($A72,Sheet1!M:M,Sheet1!N:N)/LOOKUP($A71,Sheet1!M:M,Sheet1!N:N)-1</f>
        <v>1.9392935741834316E-2</v>
      </c>
      <c r="H72" s="8">
        <f>LOOKUP($A72,Sheet1!O:O,Sheet1!P:P)/LOOKUP($A71,Sheet1!O:O,Sheet1!P:P)-1</f>
        <v>4.1730210631997888E-2</v>
      </c>
      <c r="I72" s="8">
        <f>LOOKUP($A72,Sheet1!Q:Q,Sheet1!R:R)/LOOKUP($A71,Sheet1!Q:Q,Sheet1!R:R)-1</f>
        <v>1.9429883464020969E-2</v>
      </c>
      <c r="J72" s="8">
        <f>LOOKUP($A72,Sheet1!S:S,Sheet1!T:T)/LOOKUP($A71,Sheet1!S:S,Sheet1!T:T)-1</f>
        <v>-2.8073996627995257E-3</v>
      </c>
      <c r="K72" s="8">
        <f>LOOKUP($A72,Sheet1!U:U,Sheet1!V:V)/LOOKUP($A71,Sheet1!U:U,Sheet1!V:V)-1</f>
        <v>3.2785370040271822E-2</v>
      </c>
      <c r="L72" s="8">
        <f>LOOKUP($A72,Sheet1!Y:Y,Sheet1!Z:Z)/LOOKUP($A71,Sheet1!Y:Y,Sheet1!Z:Z)-1</f>
        <v>2.2566255575964256E-2</v>
      </c>
      <c r="M72" s="8">
        <f>LOOKUP($A72,Sheet1!AA:AA,Sheet1!AB:AB)/LOOKUP($A71,Sheet1!AA:AA,Sheet1!AB:AB)-1</f>
        <v>0.18283970080166378</v>
      </c>
    </row>
    <row r="73" spans="1:13" x14ac:dyDescent="0.2">
      <c r="A73" s="2">
        <v>34303</v>
      </c>
      <c r="B73" s="8">
        <f>LOOKUP($A73,Sheet1!A:A,Sheet1!B:B)/100</f>
        <v>3.5624999999999997E-2</v>
      </c>
      <c r="C73" s="8">
        <f>LOOKUP($A73,Sheet1!C:C,Sheet1!D:D)/100</f>
        <v>3.0200000000000001E-2</v>
      </c>
      <c r="D73" s="8">
        <f>LOOKUP($A73,Sheet1!G:G,Sheet1!H:H)/100</f>
        <v>5.8189999999999999E-2</v>
      </c>
      <c r="E73" s="8">
        <f>LOOKUP($A73,Sheet1!I:I,Sheet1!J:J)/LOOKUP($A72,Sheet1!I:I,Sheet1!J:J)-1</f>
        <v>4.8061793734801572E-3</v>
      </c>
      <c r="F73" s="8">
        <f>LOOKUP($A73,Sheet1!K:K,Sheet1!L:L)/LOOKUP($A72,Sheet1!K:K,Sheet1!L:L)-1</f>
        <v>-5.8143942515285763E-2</v>
      </c>
      <c r="G73" s="8">
        <f>LOOKUP($A73,Sheet1!M:M,Sheet1!N:N)/LOOKUP($A72,Sheet1!M:M,Sheet1!N:N)-1</f>
        <v>-1.2910672680247037E-2</v>
      </c>
      <c r="H73" s="8">
        <f>LOOKUP($A73,Sheet1!O:O,Sheet1!P:P)/LOOKUP($A72,Sheet1!O:O,Sheet1!P:P)-1</f>
        <v>1.5904388837632011E-2</v>
      </c>
      <c r="I73" s="8">
        <f>LOOKUP($A73,Sheet1!Q:Q,Sheet1!R:R)/LOOKUP($A72,Sheet1!Q:Q,Sheet1!R:R)-1</f>
        <v>-9.9016212311157092E-3</v>
      </c>
      <c r="J73" s="8">
        <f>LOOKUP($A73,Sheet1!S:S,Sheet1!T:T)/LOOKUP($A72,Sheet1!S:S,Sheet1!T:T)-1</f>
        <v>-0.16451397413188285</v>
      </c>
      <c r="K73" s="8">
        <f>LOOKUP($A73,Sheet1!U:U,Sheet1!V:V)/LOOKUP($A72,Sheet1!U:U,Sheet1!V:V)-1</f>
        <v>2.6208524039650349E-3</v>
      </c>
      <c r="L73" s="8">
        <f>LOOKUP($A73,Sheet1!Y:Y,Sheet1!Z:Z)/LOOKUP($A72,Sheet1!Y:Y,Sheet1!Z:Z)-1</f>
        <v>-0.13933795227097756</v>
      </c>
      <c r="M73" s="8">
        <f>LOOKUP($A73,Sheet1!AA:AA,Sheet1!AB:AB)/LOOKUP($A72,Sheet1!AA:AA,Sheet1!AB:AB)-1</f>
        <v>-8.1953266787658796E-3</v>
      </c>
    </row>
    <row r="74" spans="1:13" x14ac:dyDescent="0.2">
      <c r="A74" s="2">
        <v>34334</v>
      </c>
      <c r="B74" s="8">
        <f>LOOKUP($A74,Sheet1!A:A,Sheet1!B:B)/100</f>
        <v>3.2500000000000001E-2</v>
      </c>
      <c r="C74" s="8">
        <f>LOOKUP($A74,Sheet1!C:C,Sheet1!D:D)/100</f>
        <v>2.9600000000000001E-2</v>
      </c>
      <c r="D74" s="8">
        <f>LOOKUP($A74,Sheet1!G:G,Sheet1!H:H)/100</f>
        <v>5.7940000000000005E-2</v>
      </c>
      <c r="E74" s="8">
        <f>LOOKUP($A74,Sheet1!I:I,Sheet1!J:J)/LOOKUP($A73,Sheet1!I:I,Sheet1!J:J)-1</f>
        <v>1.2441989579477841E-2</v>
      </c>
      <c r="F74" s="8">
        <f>LOOKUP($A74,Sheet1!K:K,Sheet1!L:L)/LOOKUP($A73,Sheet1!K:K,Sheet1!L:L)-1</f>
        <v>4.726241928992625E-2</v>
      </c>
      <c r="G74" s="8">
        <f>LOOKUP($A74,Sheet1!M:M,Sheet1!N:N)/LOOKUP($A73,Sheet1!M:M,Sheet1!N:N)-1</f>
        <v>1.0091166980662036E-2</v>
      </c>
      <c r="H74" s="8">
        <f>LOOKUP($A74,Sheet1!O:O,Sheet1!P:P)/LOOKUP($A73,Sheet1!O:O,Sheet1!P:P)-1</f>
        <v>8.5834633253252246E-2</v>
      </c>
      <c r="I74" s="8">
        <f>LOOKUP($A74,Sheet1!Q:Q,Sheet1!R:R)/LOOKUP($A73,Sheet1!Q:Q,Sheet1!R:R)-1</f>
        <v>1.1867716805802786E-2</v>
      </c>
      <c r="J74" s="8">
        <f>LOOKUP($A74,Sheet1!S:S,Sheet1!T:T)/LOOKUP($A73,Sheet1!S:S,Sheet1!T:T)-1</f>
        <v>2.9283625946377345E-2</v>
      </c>
      <c r="K74" s="8">
        <f>LOOKUP($A74,Sheet1!U:U,Sheet1!V:V)/LOOKUP($A73,Sheet1!U:U,Sheet1!V:V)-1</f>
        <v>7.3385358789321176E-2</v>
      </c>
      <c r="L74" s="8">
        <f>LOOKUP($A74,Sheet1!Y:Y,Sheet1!Z:Z)/LOOKUP($A73,Sheet1!Y:Y,Sheet1!Z:Z)-1</f>
        <v>7.5829854899622351E-2</v>
      </c>
      <c r="M74" s="8">
        <f>LOOKUP($A74,Sheet1!AA:AA,Sheet1!AB:AB)/LOOKUP($A73,Sheet1!AA:AA,Sheet1!AB:AB)-1</f>
        <v>0.24185847033595409</v>
      </c>
    </row>
    <row r="75" spans="1:13" x14ac:dyDescent="0.2">
      <c r="A75" s="2">
        <v>34365</v>
      </c>
      <c r="B75" s="8">
        <f>LOOKUP($A75,Sheet1!A:A,Sheet1!B:B)/100</f>
        <v>3.125E-2</v>
      </c>
      <c r="C75" s="8">
        <f>LOOKUP($A75,Sheet1!C:C,Sheet1!D:D)/100</f>
        <v>3.0499999999999999E-2</v>
      </c>
      <c r="D75" s="8">
        <f>LOOKUP($A75,Sheet1!G:G,Sheet1!H:H)/100</f>
        <v>5.6420000000000005E-2</v>
      </c>
      <c r="E75" s="8">
        <f>LOOKUP($A75,Sheet1!I:I,Sheet1!J:J)/LOOKUP($A74,Sheet1!I:I,Sheet1!J:J)-1</f>
        <v>2.1709786276715271E-2</v>
      </c>
      <c r="F75" s="8">
        <f>LOOKUP($A75,Sheet1!K:K,Sheet1!L:L)/LOOKUP($A74,Sheet1!K:K,Sheet1!L:L)-1</f>
        <v>6.4344193817877926E-2</v>
      </c>
      <c r="G75" s="8">
        <f>LOOKUP($A75,Sheet1!M:M,Sheet1!N:N)/LOOKUP($A74,Sheet1!M:M,Sheet1!N:N)-1</f>
        <v>3.2500803944688572E-2</v>
      </c>
      <c r="H75" s="8">
        <f>LOOKUP($A75,Sheet1!O:O,Sheet1!P:P)/LOOKUP($A74,Sheet1!O:O,Sheet1!P:P)-1</f>
        <v>9.4157644773880333E-2</v>
      </c>
      <c r="I75" s="8">
        <f>LOOKUP($A75,Sheet1!Q:Q,Sheet1!R:R)/LOOKUP($A74,Sheet1!Q:Q,Sheet1!R:R)-1</f>
        <v>3.5758218451749757E-2</v>
      </c>
      <c r="J75" s="8">
        <f>LOOKUP($A75,Sheet1!S:S,Sheet1!T:T)/LOOKUP($A74,Sheet1!S:S,Sheet1!T:T)-1</f>
        <v>0.16893333749713735</v>
      </c>
      <c r="K75" s="8">
        <f>LOOKUP($A75,Sheet1!U:U,Sheet1!V:V)/LOOKUP($A74,Sheet1!U:U,Sheet1!V:V)-1</f>
        <v>4.1797814366542285E-2</v>
      </c>
      <c r="L75" s="8">
        <f>LOOKUP($A75,Sheet1!Y:Y,Sheet1!Z:Z)/LOOKUP($A74,Sheet1!Y:Y,Sheet1!Z:Z)-1</f>
        <v>0.10512702078521929</v>
      </c>
      <c r="M75" s="8">
        <f>LOOKUP($A75,Sheet1!AA:AA,Sheet1!AB:AB)/LOOKUP($A74,Sheet1!AA:AA,Sheet1!AB:AB)-1</f>
        <v>-6.9208454206382108E-2</v>
      </c>
    </row>
    <row r="76" spans="1:13" x14ac:dyDescent="0.2">
      <c r="A76" s="2">
        <v>34393</v>
      </c>
      <c r="B76" s="8">
        <f>LOOKUP($A76,Sheet1!A:A,Sheet1!B:B)/100</f>
        <v>3.5624999999999997E-2</v>
      </c>
      <c r="C76" s="8">
        <f>LOOKUP($A76,Sheet1!C:C,Sheet1!D:D)/100</f>
        <v>3.2500000000000001E-2</v>
      </c>
      <c r="D76" s="8">
        <f>LOOKUP($A76,Sheet1!G:G,Sheet1!H:H)/100</f>
        <v>6.1289999999999997E-2</v>
      </c>
      <c r="E76" s="8">
        <f>LOOKUP($A76,Sheet1!I:I,Sheet1!J:J)/LOOKUP($A75,Sheet1!I:I,Sheet1!J:J)-1</f>
        <v>-2.6422987999559222E-3</v>
      </c>
      <c r="F76" s="8">
        <f>LOOKUP($A76,Sheet1!K:K,Sheet1!L:L)/LOOKUP($A75,Sheet1!K:K,Sheet1!L:L)-1</f>
        <v>-1.4473870111929243E-2</v>
      </c>
      <c r="G76" s="8">
        <f>LOOKUP($A76,Sheet1!M:M,Sheet1!N:N)/LOOKUP($A75,Sheet1!M:M,Sheet1!N:N)-1</f>
        <v>-3.0045057203961778E-2</v>
      </c>
      <c r="H76" s="8">
        <f>LOOKUP($A76,Sheet1!O:O,Sheet1!P:P)/LOOKUP($A75,Sheet1!O:O,Sheet1!P:P)-1</f>
        <v>-5.8740201041116324E-2</v>
      </c>
      <c r="I76" s="8">
        <f>LOOKUP($A76,Sheet1!Q:Q,Sheet1!R:R)/LOOKUP($A75,Sheet1!Q:Q,Sheet1!R:R)-1</f>
        <v>-3.1534114178065398E-2</v>
      </c>
      <c r="J76" s="8">
        <f>LOOKUP($A76,Sheet1!S:S,Sheet1!T:T)/LOOKUP($A75,Sheet1!S:S,Sheet1!T:T)-1</f>
        <v>3.6770418919851444E-2</v>
      </c>
      <c r="K76" s="8">
        <f>LOOKUP($A76,Sheet1!U:U,Sheet1!V:V)/LOOKUP($A75,Sheet1!U:U,Sheet1!V:V)-1</f>
        <v>-6.0416812367145911E-2</v>
      </c>
      <c r="L76" s="8">
        <f>LOOKUP($A76,Sheet1!Y:Y,Sheet1!Z:Z)/LOOKUP($A75,Sheet1!Y:Y,Sheet1!Z:Z)-1</f>
        <v>2.5578868176878711E-2</v>
      </c>
      <c r="M76" s="8">
        <f>LOOKUP($A76,Sheet1!AA:AA,Sheet1!AB:AB)/LOOKUP($A75,Sheet1!AA:AA,Sheet1!AB:AB)-1</f>
        <v>-4.4028890867715331E-2</v>
      </c>
    </row>
    <row r="77" spans="1:13" x14ac:dyDescent="0.2">
      <c r="A77" s="2">
        <v>34424</v>
      </c>
      <c r="B77" s="8">
        <f>LOOKUP($A77,Sheet1!A:A,Sheet1!B:B)/100</f>
        <v>3.6874999999999998E-2</v>
      </c>
      <c r="C77" s="8">
        <f>LOOKUP($A77,Sheet1!C:C,Sheet1!D:D)/100</f>
        <v>3.3399999999999999E-2</v>
      </c>
      <c r="D77" s="8">
        <f>LOOKUP($A77,Sheet1!G:G,Sheet1!H:H)/100</f>
        <v>6.7379999999999995E-2</v>
      </c>
      <c r="E77" s="8">
        <f>LOOKUP($A77,Sheet1!I:I,Sheet1!J:J)/LOOKUP($A76,Sheet1!I:I,Sheet1!J:J)-1</f>
        <v>-3.7752511314714687E-2</v>
      </c>
      <c r="F77" s="8">
        <f>LOOKUP($A77,Sheet1!K:K,Sheet1!L:L)/LOOKUP($A76,Sheet1!K:K,Sheet1!L:L)-1</f>
        <v>-4.4680546042466407E-2</v>
      </c>
      <c r="G77" s="8">
        <f>LOOKUP($A77,Sheet1!M:M,Sheet1!N:N)/LOOKUP($A76,Sheet1!M:M,Sheet1!N:N)-1</f>
        <v>-4.5746457164875687E-2</v>
      </c>
      <c r="H77" s="8">
        <f>LOOKUP($A77,Sheet1!O:O,Sheet1!P:P)/LOOKUP($A76,Sheet1!O:O,Sheet1!P:P)-1</f>
        <v>-1.5260400568909982E-2</v>
      </c>
      <c r="I77" s="8">
        <f>LOOKUP($A77,Sheet1!Q:Q,Sheet1!R:R)/LOOKUP($A76,Sheet1!Q:Q,Sheet1!R:R)-1</f>
        <v>-4.5521820027063509E-2</v>
      </c>
      <c r="J77" s="8">
        <f>LOOKUP($A77,Sheet1!S:S,Sheet1!T:T)/LOOKUP($A76,Sheet1!S:S,Sheet1!T:T)-1</f>
        <v>-4.0069100946863445E-2</v>
      </c>
      <c r="K77" s="8">
        <f>LOOKUP($A77,Sheet1!U:U,Sheet1!V:V)/LOOKUP($A76,Sheet1!U:U,Sheet1!V:V)-1</f>
        <v>-7.3560504256089621E-2</v>
      </c>
      <c r="L77" s="8">
        <f>LOOKUP($A77,Sheet1!Y:Y,Sheet1!Z:Z)/LOOKUP($A76,Sheet1!Y:Y,Sheet1!Z:Z)-1</f>
        <v>-5.6972858423669392E-2</v>
      </c>
      <c r="M77" s="8">
        <f>LOOKUP($A77,Sheet1!AA:AA,Sheet1!AB:AB)/LOOKUP($A76,Sheet1!AA:AA,Sheet1!AB:AB)-1</f>
        <v>-0.10952701304077839</v>
      </c>
    </row>
    <row r="78" spans="1:13" x14ac:dyDescent="0.2">
      <c r="A78" s="2">
        <v>34454</v>
      </c>
      <c r="B78" s="8">
        <f>LOOKUP($A78,Sheet1!A:A,Sheet1!B:B)/100</f>
        <v>0.04</v>
      </c>
      <c r="C78" s="8">
        <f>LOOKUP($A78,Sheet1!C:C,Sheet1!D:D)/100</f>
        <v>3.56E-2</v>
      </c>
      <c r="D78" s="8">
        <f>LOOKUP($A78,Sheet1!G:G,Sheet1!H:H)/100</f>
        <v>7.0419999999999996E-2</v>
      </c>
      <c r="E78" s="8">
        <f>LOOKUP($A78,Sheet1!I:I,Sheet1!J:J)/LOOKUP($A77,Sheet1!I:I,Sheet1!J:J)-1</f>
        <v>-6.8544223930251391E-3</v>
      </c>
      <c r="F78" s="8">
        <f>LOOKUP($A78,Sheet1!K:K,Sheet1!L:L)/LOOKUP($A77,Sheet1!K:K,Sheet1!L:L)-1</f>
        <v>2.9279354386900991E-2</v>
      </c>
      <c r="G78" s="8">
        <f>LOOKUP($A78,Sheet1!M:M,Sheet1!N:N)/LOOKUP($A77,Sheet1!M:M,Sheet1!N:N)-1</f>
        <v>1.1530609955807014E-2</v>
      </c>
      <c r="H78" s="8">
        <f>LOOKUP($A78,Sheet1!O:O,Sheet1!P:P)/LOOKUP($A77,Sheet1!O:O,Sheet1!P:P)-1</f>
        <v>-6.4192617499804205E-3</v>
      </c>
      <c r="I78" s="8">
        <f>LOOKUP($A78,Sheet1!Q:Q,Sheet1!R:R)/LOOKUP($A77,Sheet1!Q:Q,Sheet1!R:R)-1</f>
        <v>1.0433511286356723E-2</v>
      </c>
      <c r="J78" s="8">
        <f>LOOKUP($A78,Sheet1!S:S,Sheet1!T:T)/LOOKUP($A77,Sheet1!S:S,Sheet1!T:T)-1</f>
        <v>3.9895041892646255E-2</v>
      </c>
      <c r="K78" s="8">
        <f>LOOKUP($A78,Sheet1!U:U,Sheet1!V:V)/LOOKUP($A77,Sheet1!U:U,Sheet1!V:V)-1</f>
        <v>3.6144716150660727E-2</v>
      </c>
      <c r="L78" s="8">
        <f>LOOKUP($A78,Sheet1!Y:Y,Sheet1!Z:Z)/LOOKUP($A77,Sheet1!Y:Y,Sheet1!Z:Z)-1</f>
        <v>4.0968020743301636E-2</v>
      </c>
      <c r="M78" s="8">
        <f>LOOKUP($A78,Sheet1!AA:AA,Sheet1!AB:AB)/LOOKUP($A77,Sheet1!AA:AA,Sheet1!AB:AB)-1</f>
        <v>3.6088914717419707E-2</v>
      </c>
    </row>
    <row r="79" spans="1:13" x14ac:dyDescent="0.2">
      <c r="A79" s="2">
        <v>34485</v>
      </c>
      <c r="B79" s="8">
        <f>LOOKUP($A79,Sheet1!A:A,Sheet1!B:B)/100</f>
        <v>4.3749999999999997E-2</v>
      </c>
      <c r="C79" s="8">
        <f>LOOKUP($A79,Sheet1!C:C,Sheet1!D:D)/100</f>
        <v>4.0099999999999997E-2</v>
      </c>
      <c r="D79" s="8">
        <f>LOOKUP($A79,Sheet1!G:G,Sheet1!H:H)/100</f>
        <v>7.1470000000000006E-2</v>
      </c>
      <c r="E79" s="8">
        <f>LOOKUP($A79,Sheet1!I:I,Sheet1!J:J)/LOOKUP($A78,Sheet1!I:I,Sheet1!J:J)-1</f>
        <v>5.1979554708481146E-4</v>
      </c>
      <c r="F79" s="8">
        <f>LOOKUP($A79,Sheet1!K:K,Sheet1!L:L)/LOOKUP($A78,Sheet1!K:K,Sheet1!L:L)-1</f>
        <v>9.8817430746800383E-4</v>
      </c>
      <c r="G79" s="8">
        <f>LOOKUP($A79,Sheet1!M:M,Sheet1!N:N)/LOOKUP($A78,Sheet1!M:M,Sheet1!N:N)-1</f>
        <v>1.239715242509587E-2</v>
      </c>
      <c r="H79" s="8">
        <f>LOOKUP($A79,Sheet1!O:O,Sheet1!P:P)/LOOKUP($A78,Sheet1!O:O,Sheet1!P:P)-1</f>
        <v>5.6516261689942837E-3</v>
      </c>
      <c r="I79" s="8">
        <f>LOOKUP($A79,Sheet1!Q:Q,Sheet1!R:R)/LOOKUP($A78,Sheet1!Q:Q,Sheet1!R:R)-1</f>
        <v>1.4118472398825022E-2</v>
      </c>
      <c r="J79" s="8">
        <f>LOOKUP($A79,Sheet1!S:S,Sheet1!T:T)/LOOKUP($A78,Sheet1!S:S,Sheet1!T:T)-1</f>
        <v>2.2361090197259514E-2</v>
      </c>
      <c r="K79" s="8">
        <f>LOOKUP($A79,Sheet1!U:U,Sheet1!V:V)/LOOKUP($A78,Sheet1!U:U,Sheet1!V:V)-1</f>
        <v>-5.4037926741351217E-2</v>
      </c>
      <c r="L79" s="8">
        <f>LOOKUP($A79,Sheet1!Y:Y,Sheet1!Z:Z)/LOOKUP($A78,Sheet1!Y:Y,Sheet1!Z:Z)-1</f>
        <v>2.4244437064098401E-2</v>
      </c>
      <c r="M79" s="8">
        <f>LOOKUP($A79,Sheet1!AA:AA,Sheet1!AB:AB)/LOOKUP($A78,Sheet1!AA:AA,Sheet1!AB:AB)-1</f>
        <v>3.6514569369268335E-2</v>
      </c>
    </row>
    <row r="80" spans="1:13" x14ac:dyDescent="0.2">
      <c r="A80" s="2">
        <v>34515</v>
      </c>
      <c r="B80" s="8">
        <f>LOOKUP($A80,Sheet1!A:A,Sheet1!B:B)/100</f>
        <v>4.5624999999999999E-2</v>
      </c>
      <c r="C80" s="8">
        <f>LOOKUP($A80,Sheet1!C:C,Sheet1!D:D)/100</f>
        <v>4.2500000000000003E-2</v>
      </c>
      <c r="D80" s="8">
        <f>LOOKUP($A80,Sheet1!G:G,Sheet1!H:H)/100</f>
        <v>7.3200000000000001E-2</v>
      </c>
      <c r="E80" s="8">
        <f>LOOKUP($A80,Sheet1!I:I,Sheet1!J:J)/LOOKUP($A79,Sheet1!I:I,Sheet1!J:J)-1</f>
        <v>3.0882904724796045E-3</v>
      </c>
      <c r="F80" s="8">
        <f>LOOKUP($A80,Sheet1!K:K,Sheet1!L:L)/LOOKUP($A79,Sheet1!K:K,Sheet1!L:L)-1</f>
        <v>-4.4019355569580032E-3</v>
      </c>
      <c r="G80" s="8">
        <f>LOOKUP($A80,Sheet1!M:M,Sheet1!N:N)/LOOKUP($A79,Sheet1!M:M,Sheet1!N:N)-1</f>
        <v>-2.6790799561883905E-2</v>
      </c>
      <c r="H80" s="8">
        <f>LOOKUP($A80,Sheet1!O:O,Sheet1!P:P)/LOOKUP($A79,Sheet1!O:O,Sheet1!P:P)-1</f>
        <v>1.5959133493036903E-2</v>
      </c>
      <c r="I80" s="8">
        <f>LOOKUP($A80,Sheet1!Q:Q,Sheet1!R:R)/LOOKUP($A79,Sheet1!Q:Q,Sheet1!R:R)-1</f>
        <v>-3.2448441350685253E-2</v>
      </c>
      <c r="J80" s="8">
        <f>LOOKUP($A80,Sheet1!S:S,Sheet1!T:T)/LOOKUP($A79,Sheet1!S:S,Sheet1!T:T)-1</f>
        <v>5.226663019578548E-2</v>
      </c>
      <c r="K80" s="8">
        <f>LOOKUP($A80,Sheet1!U:U,Sheet1!V:V)/LOOKUP($A79,Sheet1!U:U,Sheet1!V:V)-1</f>
        <v>4.1885728866997152E-3</v>
      </c>
      <c r="L80" s="8">
        <f>LOOKUP($A80,Sheet1!Y:Y,Sheet1!Z:Z)/LOOKUP($A79,Sheet1!Y:Y,Sheet1!Z:Z)-1</f>
        <v>3.2992866407263399E-2</v>
      </c>
      <c r="M80" s="8">
        <f>LOOKUP($A80,Sheet1!AA:AA,Sheet1!AB:AB)/LOOKUP($A79,Sheet1!AA:AA,Sheet1!AB:AB)-1</f>
        <v>-3.5201168862793897E-2</v>
      </c>
    </row>
    <row r="81" spans="1:13" x14ac:dyDescent="0.2">
      <c r="A81" s="2">
        <v>34546</v>
      </c>
      <c r="B81" s="8">
        <f>LOOKUP($A81,Sheet1!A:A,Sheet1!B:B)/100</f>
        <v>4.4999999999999998E-2</v>
      </c>
      <c r="C81" s="8">
        <f>LOOKUP($A81,Sheet1!C:C,Sheet1!D:D)/100</f>
        <v>4.2599999999999999E-2</v>
      </c>
      <c r="D81" s="8">
        <f>LOOKUP($A81,Sheet1!G:G,Sheet1!H:H)/100</f>
        <v>7.1109999999999993E-2</v>
      </c>
      <c r="E81" s="8">
        <f>LOOKUP($A81,Sheet1!I:I,Sheet1!J:J)/LOOKUP($A80,Sheet1!I:I,Sheet1!J:J)-1</f>
        <v>8.4882315704666311E-3</v>
      </c>
      <c r="F81" s="8">
        <f>LOOKUP($A81,Sheet1!K:K,Sheet1!L:L)/LOOKUP($A80,Sheet1!K:K,Sheet1!L:L)-1</f>
        <v>1.7393000536419567E-2</v>
      </c>
      <c r="G81" s="8">
        <f>LOOKUP($A81,Sheet1!M:M,Sheet1!N:N)/LOOKUP($A80,Sheet1!M:M,Sheet1!N:N)-1</f>
        <v>3.1489859769959772E-2</v>
      </c>
      <c r="H81" s="8">
        <f>LOOKUP($A81,Sheet1!O:O,Sheet1!P:P)/LOOKUP($A80,Sheet1!O:O,Sheet1!P:P)-1</f>
        <v>-1.5895722093611786E-2</v>
      </c>
      <c r="I81" s="8">
        <f>LOOKUP($A81,Sheet1!Q:Q,Sheet1!R:R)/LOOKUP($A80,Sheet1!Q:Q,Sheet1!R:R)-1</f>
        <v>3.2240766807426713E-2</v>
      </c>
      <c r="J81" s="8">
        <f>LOOKUP($A81,Sheet1!S:S,Sheet1!T:T)/LOOKUP($A80,Sheet1!S:S,Sheet1!T:T)-1</f>
        <v>-3.8135953313850779E-2</v>
      </c>
      <c r="K81" s="8">
        <f>LOOKUP($A81,Sheet1!U:U,Sheet1!V:V)/LOOKUP($A80,Sheet1!U:U,Sheet1!V:V)-1</f>
        <v>5.5769155042635576E-2</v>
      </c>
      <c r="L81" s="8">
        <f>LOOKUP($A81,Sheet1!Y:Y,Sheet1!Z:Z)/LOOKUP($A80,Sheet1!Y:Y,Sheet1!Z:Z)-1</f>
        <v>-2.1031154359256066E-2</v>
      </c>
      <c r="M81" s="8">
        <f>LOOKUP($A81,Sheet1!AA:AA,Sheet1!AB:AB)/LOOKUP($A80,Sheet1!AA:AA,Sheet1!AB:AB)-1</f>
        <v>5.0675865163497757E-2</v>
      </c>
    </row>
    <row r="82" spans="1:13" x14ac:dyDescent="0.2">
      <c r="A82" s="2">
        <v>34577</v>
      </c>
      <c r="B82" s="8">
        <f>LOOKUP($A82,Sheet1!A:A,Sheet1!B:B)/100</f>
        <v>4.8750000000000002E-2</v>
      </c>
      <c r="C82" s="8">
        <f>LOOKUP($A82,Sheet1!C:C,Sheet1!D:D)/100</f>
        <v>4.4699999999999997E-2</v>
      </c>
      <c r="D82" s="8">
        <f>LOOKUP($A82,Sheet1!G:G,Sheet1!H:H)/100</f>
        <v>7.1730000000000002E-2</v>
      </c>
      <c r="E82" s="8">
        <f>LOOKUP($A82,Sheet1!I:I,Sheet1!J:J)/LOOKUP($A81,Sheet1!I:I,Sheet1!J:J)-1</f>
        <v>7.0758081542983131E-3</v>
      </c>
      <c r="F82" s="8">
        <f>LOOKUP($A82,Sheet1!K:K,Sheet1!L:L)/LOOKUP($A81,Sheet1!K:K,Sheet1!L:L)-1</f>
        <v>2.8519388390931377E-2</v>
      </c>
      <c r="G82" s="8">
        <f>LOOKUP($A82,Sheet1!M:M,Sheet1!N:N)/LOOKUP($A81,Sheet1!M:M,Sheet1!N:N)-1</f>
        <v>3.7598743071618701E-2</v>
      </c>
      <c r="H82" s="8">
        <f>LOOKUP($A82,Sheet1!O:O,Sheet1!P:P)/LOOKUP($A81,Sheet1!O:O,Sheet1!P:P)-1</f>
        <v>2.824631022517754E-2</v>
      </c>
      <c r="I82" s="8">
        <f>LOOKUP($A82,Sheet1!Q:Q,Sheet1!R:R)/LOOKUP($A81,Sheet1!Q:Q,Sheet1!R:R)-1</f>
        <v>3.8160173160173061E-2</v>
      </c>
      <c r="J82" s="8">
        <f>LOOKUP($A82,Sheet1!S:S,Sheet1!T:T)/LOOKUP($A81,Sheet1!S:S,Sheet1!T:T)-1</f>
        <v>7.337326818194434E-3</v>
      </c>
      <c r="K82" s="8">
        <f>LOOKUP($A82,Sheet1!U:U,Sheet1!V:V)/LOOKUP($A81,Sheet1!U:U,Sheet1!V:V)-1</f>
        <v>4.7895380862399639E-2</v>
      </c>
      <c r="L82" s="8">
        <f>LOOKUP($A82,Sheet1!Y:Y,Sheet1!Z:Z)/LOOKUP($A81,Sheet1!Y:Y,Sheet1!Z:Z)-1</f>
        <v>2.0040080160320661E-2</v>
      </c>
      <c r="M82" s="8">
        <f>LOOKUP($A82,Sheet1!AA:AA,Sheet1!AB:AB)/LOOKUP($A81,Sheet1!AA:AA,Sheet1!AB:AB)-1</f>
        <v>7.8313092219404856E-2</v>
      </c>
    </row>
    <row r="83" spans="1:13" x14ac:dyDescent="0.2">
      <c r="A83" s="2">
        <v>34607</v>
      </c>
      <c r="B83" s="8">
        <f>LOOKUP($A83,Sheet1!A:A,Sheet1!B:B)/100</f>
        <v>5.0625000000000003E-2</v>
      </c>
      <c r="C83" s="8">
        <f>LOOKUP($A83,Sheet1!C:C,Sheet1!D:D)/100</f>
        <v>4.7300000000000002E-2</v>
      </c>
      <c r="D83" s="8">
        <f>LOOKUP($A83,Sheet1!G:G,Sheet1!H:H)/100</f>
        <v>7.603E-2</v>
      </c>
      <c r="E83" s="8">
        <f>LOOKUP($A83,Sheet1!I:I,Sheet1!J:J)/LOOKUP($A82,Sheet1!I:I,Sheet1!J:J)-1</f>
        <v>5.6662039266797137E-5</v>
      </c>
      <c r="F83" s="8">
        <f>LOOKUP($A83,Sheet1!K:K,Sheet1!L:L)/LOOKUP($A82,Sheet1!K:K,Sheet1!L:L)-1</f>
        <v>-2.7852859850250211E-2</v>
      </c>
      <c r="G83" s="8">
        <f>LOOKUP($A83,Sheet1!M:M,Sheet1!N:N)/LOOKUP($A82,Sheet1!M:M,Sheet1!N:N)-1</f>
        <v>-2.6919598729731486E-2</v>
      </c>
      <c r="H83" s="8">
        <f>LOOKUP($A83,Sheet1!O:O,Sheet1!P:P)/LOOKUP($A82,Sheet1!O:O,Sheet1!P:P)-1</f>
        <v>-3.4657546907033154E-3</v>
      </c>
      <c r="I83" s="8">
        <f>LOOKUP($A83,Sheet1!Q:Q,Sheet1!R:R)/LOOKUP($A82,Sheet1!Q:Q,Sheet1!R:R)-1</f>
        <v>-2.0724308320997475E-2</v>
      </c>
      <c r="J83" s="8">
        <f>LOOKUP($A83,Sheet1!S:S,Sheet1!T:T)/LOOKUP($A82,Sheet1!S:S,Sheet1!T:T)-1</f>
        <v>-2.8149074526944928E-2</v>
      </c>
      <c r="K83" s="8">
        <f>LOOKUP($A83,Sheet1!U:U,Sheet1!V:V)/LOOKUP($A82,Sheet1!U:U,Sheet1!V:V)-1</f>
        <v>-4.2808257702519614E-2</v>
      </c>
      <c r="L83" s="8">
        <f>LOOKUP($A83,Sheet1!Y:Y,Sheet1!Z:Z)/LOOKUP($A82,Sheet1!Y:Y,Sheet1!Z:Z)-1</f>
        <v>-2.428290766208252E-2</v>
      </c>
      <c r="M83" s="8">
        <f>LOOKUP($A83,Sheet1!AA:AA,Sheet1!AB:AB)/LOOKUP($A82,Sheet1!AA:AA,Sheet1!AB:AB)-1</f>
        <v>-2.0891606227876891E-2</v>
      </c>
    </row>
    <row r="84" spans="1:13" x14ac:dyDescent="0.2">
      <c r="A84" s="2">
        <v>34638</v>
      </c>
      <c r="B84" s="8">
        <f>LOOKUP($A84,Sheet1!A:A,Sheet1!B:B)/100</f>
        <v>5.0625000000000003E-2</v>
      </c>
      <c r="C84" s="8">
        <f>LOOKUP($A84,Sheet1!C:C,Sheet1!D:D)/100</f>
        <v>4.7599999999999996E-2</v>
      </c>
      <c r="D84" s="8">
        <f>LOOKUP($A84,Sheet1!G:G,Sheet1!H:H)/100</f>
        <v>7.8070000000000001E-2</v>
      </c>
      <c r="E84" s="8">
        <f>LOOKUP($A84,Sheet1!I:I,Sheet1!J:J)/LOOKUP($A83,Sheet1!I:I,Sheet1!J:J)-1</f>
        <v>2.3796708122041377E-3</v>
      </c>
      <c r="F84" s="8">
        <f>LOOKUP($A84,Sheet1!K:K,Sheet1!L:L)/LOOKUP($A83,Sheet1!K:K,Sheet1!L:L)-1</f>
        <v>2.6781291446285715E-2</v>
      </c>
      <c r="G84" s="8">
        <f>LOOKUP($A84,Sheet1!M:M,Sheet1!N:N)/LOOKUP($A83,Sheet1!M:M,Sheet1!N:N)-1</f>
        <v>2.0877909615509394E-2</v>
      </c>
      <c r="H84" s="8">
        <f>LOOKUP($A84,Sheet1!O:O,Sheet1!P:P)/LOOKUP($A83,Sheet1!O:O,Sheet1!P:P)-1</f>
        <v>9.4933535076004993E-3</v>
      </c>
      <c r="I84" s="8">
        <f>LOOKUP($A84,Sheet1!Q:Q,Sheet1!R:R)/LOOKUP($A83,Sheet1!Q:Q,Sheet1!R:R)-1</f>
        <v>1.867188996998026E-2</v>
      </c>
      <c r="J84" s="8">
        <f>LOOKUP($A84,Sheet1!S:S,Sheet1!T:T)/LOOKUP($A83,Sheet1!S:S,Sheet1!T:T)-1</f>
        <v>2.8465375443543994E-2</v>
      </c>
      <c r="K84" s="8">
        <f>LOOKUP($A84,Sheet1!U:U,Sheet1!V:V)/LOOKUP($A83,Sheet1!U:U,Sheet1!V:V)-1</f>
        <v>5.7880788745036549E-2</v>
      </c>
      <c r="L84" s="8">
        <f>LOOKUP($A84,Sheet1!Y:Y,Sheet1!Z:Z)/LOOKUP($A83,Sheet1!Y:Y,Sheet1!Z:Z)-1</f>
        <v>2.4242912371134073E-2</v>
      </c>
      <c r="M84" s="8">
        <f>LOOKUP($A84,Sheet1!AA:AA,Sheet1!AB:AB)/LOOKUP($A83,Sheet1!AA:AA,Sheet1!AB:AB)-1</f>
        <v>1.4005814688408558E-2</v>
      </c>
    </row>
    <row r="85" spans="1:13" x14ac:dyDescent="0.2">
      <c r="A85" s="2">
        <v>34668</v>
      </c>
      <c r="B85" s="8">
        <f>LOOKUP($A85,Sheet1!A:A,Sheet1!B:B)/100</f>
        <v>6.0624999999999998E-2</v>
      </c>
      <c r="C85" s="8">
        <f>LOOKUP($A85,Sheet1!C:C,Sheet1!D:D)/100</f>
        <v>5.2900000000000003E-2</v>
      </c>
      <c r="D85" s="8">
        <f>LOOKUP($A85,Sheet1!G:G,Sheet1!H:H)/100</f>
        <v>7.9059999999999991E-2</v>
      </c>
      <c r="E85" s="8">
        <f>LOOKUP($A85,Sheet1!I:I,Sheet1!J:J)/LOOKUP($A84,Sheet1!I:I,Sheet1!J:J)-1</f>
        <v>-1.2604923268236146E-2</v>
      </c>
      <c r="F85" s="8">
        <f>LOOKUP($A85,Sheet1!K:K,Sheet1!L:L)/LOOKUP($A84,Sheet1!K:K,Sheet1!L:L)-1</f>
        <v>-4.4960082170036109E-2</v>
      </c>
      <c r="G85" s="8">
        <f>LOOKUP($A85,Sheet1!M:M,Sheet1!N:N)/LOOKUP($A84,Sheet1!M:M,Sheet1!N:N)-1</f>
        <v>-3.9504604636392604E-2</v>
      </c>
      <c r="H85" s="8">
        <f>LOOKUP($A85,Sheet1!O:O,Sheet1!P:P)/LOOKUP($A84,Sheet1!O:O,Sheet1!P:P)-1</f>
        <v>-2.3137286107537403E-2</v>
      </c>
      <c r="I85" s="8">
        <f>LOOKUP($A85,Sheet1!Q:Q,Sheet1!R:R)/LOOKUP($A84,Sheet1!Q:Q,Sheet1!R:R)-1</f>
        <v>-3.7495297412531881E-2</v>
      </c>
      <c r="J85" s="8">
        <f>LOOKUP($A85,Sheet1!S:S,Sheet1!T:T)/LOOKUP($A84,Sheet1!S:S,Sheet1!T:T)-1</f>
        <v>-4.9740052196032392E-2</v>
      </c>
      <c r="K85" s="8">
        <f>LOOKUP($A85,Sheet1!U:U,Sheet1!V:V)/LOOKUP($A84,Sheet1!U:U,Sheet1!V:V)-1</f>
        <v>-4.360448496301772E-2</v>
      </c>
      <c r="L85" s="8">
        <f>LOOKUP($A85,Sheet1!Y:Y,Sheet1!Z:Z)/LOOKUP($A84,Sheet1!Y:Y,Sheet1!Z:Z)-1</f>
        <v>-5.8740268931351758E-2</v>
      </c>
      <c r="M85" s="8">
        <f>LOOKUP($A85,Sheet1!AA:AA,Sheet1!AB:AB)/LOOKUP($A84,Sheet1!AA:AA,Sheet1!AB:AB)-1</f>
        <v>-8.9555960008975477E-2</v>
      </c>
    </row>
    <row r="86" spans="1:13" x14ac:dyDescent="0.2">
      <c r="A86" s="2">
        <v>34699</v>
      </c>
      <c r="B86" s="8">
        <f>LOOKUP($A86,Sheet1!A:A,Sheet1!B:B)/100</f>
        <v>0.06</v>
      </c>
      <c r="C86" s="8">
        <f>LOOKUP($A86,Sheet1!C:C,Sheet1!D:D)/100</f>
        <v>5.45E-2</v>
      </c>
      <c r="D86" s="8">
        <f>LOOKUP($A86,Sheet1!G:G,Sheet1!H:H)/100</f>
        <v>7.8219999999999998E-2</v>
      </c>
      <c r="E86" s="8">
        <f>LOOKUP($A86,Sheet1!I:I,Sheet1!J:J)/LOOKUP($A85,Sheet1!I:I,Sheet1!J:J)-1</f>
        <v>7.356098119472243E-3</v>
      </c>
      <c r="F86" s="8">
        <f>LOOKUP($A86,Sheet1!K:K,Sheet1!L:L)/LOOKUP($A85,Sheet1!K:K,Sheet1!L:L)-1</f>
        <v>8.0009125277018533E-3</v>
      </c>
      <c r="G86" s="8">
        <f>LOOKUP($A86,Sheet1!M:M,Sheet1!N:N)/LOOKUP($A85,Sheet1!M:M,Sheet1!N:N)-1</f>
        <v>1.229914699464385E-2</v>
      </c>
      <c r="H86" s="8">
        <f>LOOKUP($A86,Sheet1!O:O,Sheet1!P:P)/LOOKUP($A85,Sheet1!O:O,Sheet1!P:P)-1</f>
        <v>2.2136385038439066E-2</v>
      </c>
      <c r="I86" s="8">
        <f>LOOKUP($A86,Sheet1!Q:Q,Sheet1!R:R)/LOOKUP($A85,Sheet1!Q:Q,Sheet1!R:R)-1</f>
        <v>1.2594458438287104E-2</v>
      </c>
      <c r="J86" s="8">
        <f>LOOKUP($A86,Sheet1!S:S,Sheet1!T:T)/LOOKUP($A85,Sheet1!S:S,Sheet1!T:T)-1</f>
        <v>1.2085064776338195E-2</v>
      </c>
      <c r="K86" s="8">
        <f>LOOKUP($A86,Sheet1!U:U,Sheet1!V:V)/LOOKUP($A85,Sheet1!U:U,Sheet1!V:V)-1</f>
        <v>-6.8735613829158382E-3</v>
      </c>
      <c r="L86" s="8">
        <f>LOOKUP($A86,Sheet1!Y:Y,Sheet1!Z:Z)/LOOKUP($A85,Sheet1!Y:Y,Sheet1!Z:Z)-1</f>
        <v>2.9239766081869956E-3</v>
      </c>
      <c r="M86" s="8">
        <f>LOOKUP($A86,Sheet1!AA:AA,Sheet1!AB:AB)/LOOKUP($A85,Sheet1!AA:AA,Sheet1!AB:AB)-1</f>
        <v>-2.9219267738313737E-2</v>
      </c>
    </row>
    <row r="87" spans="1:13" x14ac:dyDescent="0.2">
      <c r="A87" s="2">
        <v>34730</v>
      </c>
      <c r="B87" s="8">
        <f>LOOKUP($A87,Sheet1!A:A,Sheet1!B:B)/100</f>
        <v>6.0937499999999999E-2</v>
      </c>
      <c r="C87" s="8">
        <f>LOOKUP($A87,Sheet1!C:C,Sheet1!D:D)/100</f>
        <v>5.5300000000000002E-2</v>
      </c>
      <c r="D87" s="8">
        <f>LOOKUP($A87,Sheet1!G:G,Sheet1!H:H)/100</f>
        <v>7.5809999999999989E-2</v>
      </c>
      <c r="E87" s="8">
        <f>LOOKUP($A87,Sheet1!I:I,Sheet1!J:J)/LOOKUP($A86,Sheet1!I:I,Sheet1!J:J)-1</f>
        <v>1.3553446610217623E-2</v>
      </c>
      <c r="F87" s="8">
        <f>LOOKUP($A87,Sheet1!K:K,Sheet1!L:L)/LOOKUP($A86,Sheet1!K:K,Sheet1!L:L)-1</f>
        <v>-1.6699267689422759E-2</v>
      </c>
      <c r="G87" s="8">
        <f>LOOKUP($A87,Sheet1!M:M,Sheet1!N:N)/LOOKUP($A86,Sheet1!M:M,Sheet1!N:N)-1</f>
        <v>2.4277658022514137E-2</v>
      </c>
      <c r="H87" s="8">
        <f>LOOKUP($A87,Sheet1!O:O,Sheet1!P:P)/LOOKUP($A86,Sheet1!O:O,Sheet1!P:P)-1</f>
        <v>-1.8487973072853214E-2</v>
      </c>
      <c r="I87" s="8">
        <f>LOOKUP($A87,Sheet1!Q:Q,Sheet1!R:R)/LOOKUP($A86,Sheet1!Q:Q,Sheet1!R:R)-1</f>
        <v>2.0865500085778033E-2</v>
      </c>
      <c r="J87" s="8">
        <f>LOOKUP($A87,Sheet1!S:S,Sheet1!T:T)/LOOKUP($A86,Sheet1!S:S,Sheet1!T:T)-1</f>
        <v>-6.5336051240930892E-2</v>
      </c>
      <c r="K87" s="8">
        <f>LOOKUP($A87,Sheet1!U:U,Sheet1!V:V)/LOOKUP($A86,Sheet1!U:U,Sheet1!V:V)-1</f>
        <v>-1.3380125691322409E-2</v>
      </c>
      <c r="L87" s="8">
        <f>LOOKUP($A87,Sheet1!Y:Y,Sheet1!Z:Z)/LOOKUP($A86,Sheet1!Y:Y,Sheet1!Z:Z)-1</f>
        <v>-6.7555185339441937E-2</v>
      </c>
      <c r="M87" s="8">
        <f>LOOKUP($A87,Sheet1!AA:AA,Sheet1!AB:AB)/LOOKUP($A86,Sheet1!AA:AA,Sheet1!AB:AB)-1</f>
        <v>-0.10383638928067707</v>
      </c>
    </row>
    <row r="88" spans="1:13" x14ac:dyDescent="0.2">
      <c r="A88" s="2">
        <v>34758</v>
      </c>
      <c r="B88" s="8">
        <f>LOOKUP($A88,Sheet1!A:A,Sheet1!B:B)/100</f>
        <v>6.1249999999999999E-2</v>
      </c>
      <c r="C88" s="8">
        <f>LOOKUP($A88,Sheet1!C:C,Sheet1!D:D)/100</f>
        <v>5.9200000000000003E-2</v>
      </c>
      <c r="D88" s="8">
        <f>LOOKUP($A88,Sheet1!G:G,Sheet1!H:H)/100</f>
        <v>7.2009999999999991E-2</v>
      </c>
      <c r="E88" s="8">
        <f>LOOKUP($A88,Sheet1!I:I,Sheet1!J:J)/LOOKUP($A87,Sheet1!I:I,Sheet1!J:J)-1</f>
        <v>3.4285554091558978E-2</v>
      </c>
      <c r="F88" s="8">
        <f>LOOKUP($A88,Sheet1!K:K,Sheet1!L:L)/LOOKUP($A87,Sheet1!K:K,Sheet1!L:L)-1</f>
        <v>1.283990398842616E-2</v>
      </c>
      <c r="G88" s="8">
        <f>LOOKUP($A88,Sheet1!M:M,Sheet1!N:N)/LOOKUP($A87,Sheet1!M:M,Sheet1!N:N)-1</f>
        <v>3.6074146507376392E-2</v>
      </c>
      <c r="H88" s="8">
        <f>LOOKUP($A88,Sheet1!O:O,Sheet1!P:P)/LOOKUP($A87,Sheet1!O:O,Sheet1!P:P)-1</f>
        <v>6.5435975769296828E-2</v>
      </c>
      <c r="I88" s="8">
        <f>LOOKUP($A88,Sheet1!Q:Q,Sheet1!R:R)/LOOKUP($A87,Sheet1!Q:Q,Sheet1!R:R)-1</f>
        <v>3.8126247242936673E-2</v>
      </c>
      <c r="J88" s="8">
        <f>LOOKUP($A88,Sheet1!S:S,Sheet1!T:T)/LOOKUP($A87,Sheet1!S:S,Sheet1!T:T)-1</f>
        <v>-4.245048993260836E-2</v>
      </c>
      <c r="K88" s="8">
        <f>LOOKUP($A88,Sheet1!U:U,Sheet1!V:V)/LOOKUP($A87,Sheet1!U:U,Sheet1!V:V)-1</f>
        <v>7.0610834949822454E-3</v>
      </c>
      <c r="L88" s="8">
        <f>LOOKUP($A88,Sheet1!Y:Y,Sheet1!Z:Z)/LOOKUP($A87,Sheet1!Y:Y,Sheet1!Z:Z)-1</f>
        <v>-2.4388065034840145E-2</v>
      </c>
      <c r="M88" s="8">
        <f>LOOKUP($A88,Sheet1!AA:AA,Sheet1!AB:AB)/LOOKUP($A87,Sheet1!AA:AA,Sheet1!AB:AB)-1</f>
        <v>8.2312946583146918E-2</v>
      </c>
    </row>
    <row r="89" spans="1:13" x14ac:dyDescent="0.2">
      <c r="A89" s="2">
        <v>34789</v>
      </c>
      <c r="B89" s="8">
        <f>LOOKUP($A89,Sheet1!A:A,Sheet1!B:B)/100</f>
        <v>6.1249999999999999E-2</v>
      </c>
      <c r="C89" s="8">
        <f>LOOKUP($A89,Sheet1!C:C,Sheet1!D:D)/100</f>
        <v>5.9800000000000006E-2</v>
      </c>
      <c r="D89" s="8">
        <f>LOOKUP($A89,Sheet1!G:G,Sheet1!H:H)/100</f>
        <v>7.1959999999999996E-2</v>
      </c>
      <c r="E89" s="8">
        <f>LOOKUP($A89,Sheet1!I:I,Sheet1!J:J)/LOOKUP($A88,Sheet1!I:I,Sheet1!J:J)-1</f>
        <v>1.0760557272185167E-2</v>
      </c>
      <c r="F89" s="8">
        <f>LOOKUP($A89,Sheet1!K:K,Sheet1!L:L)/LOOKUP($A88,Sheet1!K:K,Sheet1!L:L)-1</f>
        <v>4.6423296054019625E-2</v>
      </c>
      <c r="G89" s="8">
        <f>LOOKUP($A89,Sheet1!M:M,Sheet1!N:N)/LOOKUP($A88,Sheet1!M:M,Sheet1!N:N)-1</f>
        <v>2.7329243521615032E-2</v>
      </c>
      <c r="H89" s="8">
        <f>LOOKUP($A89,Sheet1!O:O,Sheet1!P:P)/LOOKUP($A88,Sheet1!O:O,Sheet1!P:P)-1</f>
        <v>5.5020687590982664E-2</v>
      </c>
      <c r="I89" s="8">
        <f>LOOKUP($A89,Sheet1!Q:Q,Sheet1!R:R)/LOOKUP($A88,Sheet1!Q:Q,Sheet1!R:R)-1</f>
        <v>2.5596924322136783E-2</v>
      </c>
      <c r="J89" s="8">
        <f>LOOKUP($A89,Sheet1!S:S,Sheet1!T:T)/LOOKUP($A88,Sheet1!S:S,Sheet1!T:T)-1</f>
        <v>8.7681360184895363E-2</v>
      </c>
      <c r="K89" s="8">
        <f>LOOKUP($A89,Sheet1!U:U,Sheet1!V:V)/LOOKUP($A88,Sheet1!U:U,Sheet1!V:V)-1</f>
        <v>6.7554873488936851E-2</v>
      </c>
      <c r="L89" s="8">
        <f>LOOKUP($A89,Sheet1!Y:Y,Sheet1!Z:Z)/LOOKUP($A88,Sheet1!Y:Y,Sheet1!Z:Z)-1</f>
        <v>7.1788297774929122E-2</v>
      </c>
      <c r="M89" s="8">
        <f>LOOKUP($A89,Sheet1!AA:AA,Sheet1!AB:AB)/LOOKUP($A88,Sheet1!AA:AA,Sheet1!AB:AB)-1</f>
        <v>-3.2573289902279035E-3</v>
      </c>
    </row>
    <row r="90" spans="1:13" x14ac:dyDescent="0.2">
      <c r="A90" s="2">
        <v>34819</v>
      </c>
      <c r="B90" s="8">
        <f>LOOKUP($A90,Sheet1!A:A,Sheet1!B:B)/100</f>
        <v>6.0624999999999998E-2</v>
      </c>
      <c r="C90" s="8">
        <f>LOOKUP($A90,Sheet1!C:C,Sheet1!D:D)/100</f>
        <v>6.0499999999999998E-2</v>
      </c>
      <c r="D90" s="8">
        <f>LOOKUP($A90,Sheet1!G:G,Sheet1!H:H)/100</f>
        <v>7.0550000000000002E-2</v>
      </c>
      <c r="E90" s="8">
        <f>LOOKUP($A90,Sheet1!I:I,Sheet1!J:J)/LOOKUP($A89,Sheet1!I:I,Sheet1!J:J)-1</f>
        <v>2.5448499637982236E-2</v>
      </c>
      <c r="F90" s="8">
        <f>LOOKUP($A90,Sheet1!K:K,Sheet1!L:L)/LOOKUP($A89,Sheet1!K:K,Sheet1!L:L)-1</f>
        <v>3.3148742767617589E-2</v>
      </c>
      <c r="G90" s="8">
        <f>LOOKUP($A90,Sheet1!M:M,Sheet1!N:N)/LOOKUP($A89,Sheet1!M:M,Sheet1!N:N)-1</f>
        <v>2.7960296379141658E-2</v>
      </c>
      <c r="H90" s="8">
        <f>LOOKUP($A90,Sheet1!O:O,Sheet1!P:P)/LOOKUP($A89,Sheet1!O:O,Sheet1!P:P)-1</f>
        <v>2.0423900464545008E-2</v>
      </c>
      <c r="I90" s="8">
        <f>LOOKUP($A90,Sheet1!Q:Q,Sheet1!R:R)/LOOKUP($A89,Sheet1!Q:Q,Sheet1!R:R)-1</f>
        <v>2.8627799151622835E-2</v>
      </c>
      <c r="J90" s="8">
        <f>LOOKUP($A90,Sheet1!S:S,Sheet1!T:T)/LOOKUP($A89,Sheet1!S:S,Sheet1!T:T)-1</f>
        <v>4.6033907649896566E-2</v>
      </c>
      <c r="K90" s="8">
        <f>LOOKUP($A90,Sheet1!U:U,Sheet1!V:V)/LOOKUP($A89,Sheet1!U:U,Sheet1!V:V)-1</f>
        <v>1.9422552408213223E-2</v>
      </c>
      <c r="L90" s="8">
        <f>LOOKUP($A90,Sheet1!Y:Y,Sheet1!Z:Z)/LOOKUP($A89,Sheet1!Y:Y,Sheet1!Z:Z)-1</f>
        <v>3.5882101665954735E-2</v>
      </c>
      <c r="M90" s="8">
        <f>LOOKUP($A90,Sheet1!AA:AA,Sheet1!AB:AB)/LOOKUP($A89,Sheet1!AA:AA,Sheet1!AB:AB)-1</f>
        <v>-1.5727124183006702E-2</v>
      </c>
    </row>
    <row r="91" spans="1:13" x14ac:dyDescent="0.2">
      <c r="A91" s="2">
        <v>34850</v>
      </c>
      <c r="B91" s="8">
        <f>LOOKUP($A91,Sheet1!A:A,Sheet1!B:B)/100</f>
        <v>6.0624999999999998E-2</v>
      </c>
      <c r="C91" s="8">
        <f>LOOKUP($A91,Sheet1!C:C,Sheet1!D:D)/100</f>
        <v>6.0100000000000001E-2</v>
      </c>
      <c r="D91" s="8">
        <f>LOOKUP($A91,Sheet1!G:G,Sheet1!H:H)/100</f>
        <v>6.2839999999999993E-2</v>
      </c>
      <c r="E91" s="8">
        <f>LOOKUP($A91,Sheet1!I:I,Sheet1!J:J)/LOOKUP($A90,Sheet1!I:I,Sheet1!J:J)-1</f>
        <v>2.8033472803347337E-2</v>
      </c>
      <c r="F91" s="8">
        <f>LOOKUP($A91,Sheet1!K:K,Sheet1!L:L)/LOOKUP($A90,Sheet1!K:K,Sheet1!L:L)-1</f>
        <v>6.891477989309891E-3</v>
      </c>
      <c r="G91" s="8">
        <f>LOOKUP($A91,Sheet1!M:M,Sheet1!N:N)/LOOKUP($A90,Sheet1!M:M,Sheet1!N:N)-1</f>
        <v>3.6311709506323897E-2</v>
      </c>
      <c r="H91" s="8">
        <f>LOOKUP($A91,Sheet1!O:O,Sheet1!P:P)/LOOKUP($A90,Sheet1!O:O,Sheet1!P:P)-1</f>
        <v>5.1962622952569815E-2</v>
      </c>
      <c r="I91" s="8">
        <f>LOOKUP($A91,Sheet1!Q:Q,Sheet1!R:R)/LOOKUP($A90,Sheet1!Q:Q,Sheet1!R:R)-1</f>
        <v>3.7210372870952746E-2</v>
      </c>
      <c r="J91" s="8">
        <f>LOOKUP($A91,Sheet1!S:S,Sheet1!T:T)/LOOKUP($A90,Sheet1!S:S,Sheet1!T:T)-1</f>
        <v>-5.6850884757047471E-2</v>
      </c>
      <c r="K91" s="8">
        <f>LOOKUP($A91,Sheet1!U:U,Sheet1!V:V)/LOOKUP($A90,Sheet1!U:U,Sheet1!V:V)-1</f>
        <v>1.6568199693403507E-2</v>
      </c>
      <c r="L91" s="8">
        <f>LOOKUP($A91,Sheet1!Y:Y,Sheet1!Z:Z)/LOOKUP($A90,Sheet1!Y:Y,Sheet1!Z:Z)-1</f>
        <v>-3.0680412371134058E-2</v>
      </c>
      <c r="M91" s="8">
        <f>LOOKUP($A91,Sheet1!AA:AA,Sheet1!AB:AB)/LOOKUP($A90,Sheet1!AA:AA,Sheet1!AB:AB)-1</f>
        <v>0.11090030533898565</v>
      </c>
    </row>
    <row r="92" spans="1:13" x14ac:dyDescent="0.2">
      <c r="A92" s="2">
        <v>34880</v>
      </c>
      <c r="B92" s="8">
        <f>LOOKUP($A92,Sheet1!A:A,Sheet1!B:B)/100</f>
        <v>6.1249999999999999E-2</v>
      </c>
      <c r="C92" s="8">
        <f>LOOKUP($A92,Sheet1!C:C,Sheet1!D:D)/100</f>
        <v>0.06</v>
      </c>
      <c r="D92" s="8">
        <f>LOOKUP($A92,Sheet1!G:G,Sheet1!H:H)/100</f>
        <v>6.2030000000000002E-2</v>
      </c>
      <c r="E92" s="8">
        <f>LOOKUP($A92,Sheet1!I:I,Sheet1!J:J)/LOOKUP($A91,Sheet1!I:I,Sheet1!J:J)-1</f>
        <v>6.3593813593814108E-3</v>
      </c>
      <c r="F92" s="8">
        <f>LOOKUP($A92,Sheet1!K:K,Sheet1!L:L)/LOOKUP($A91,Sheet1!K:K,Sheet1!L:L)-1</f>
        <v>-1.9533871136094838E-3</v>
      </c>
      <c r="G92" s="8">
        <f>LOOKUP($A92,Sheet1!M:M,Sheet1!N:N)/LOOKUP($A91,Sheet1!M:M,Sheet1!N:N)-1</f>
        <v>2.1278590176228018E-2</v>
      </c>
      <c r="H92" s="8">
        <f>LOOKUP($A92,Sheet1!O:O,Sheet1!P:P)/LOOKUP($A91,Sheet1!O:O,Sheet1!P:P)-1</f>
        <v>4.170524214914817E-2</v>
      </c>
      <c r="I92" s="8">
        <f>LOOKUP($A92,Sheet1!Q:Q,Sheet1!R:R)/LOOKUP($A91,Sheet1!Q:Q,Sheet1!R:R)-1</f>
        <v>2.2283452918115065E-2</v>
      </c>
      <c r="J92" s="8">
        <f>LOOKUP($A92,Sheet1!S:S,Sheet1!T:T)/LOOKUP($A91,Sheet1!S:S,Sheet1!T:T)-1</f>
        <v>-4.7556030455173426E-2</v>
      </c>
      <c r="K92" s="8">
        <f>LOOKUP($A92,Sheet1!U:U,Sheet1!V:V)/LOOKUP($A91,Sheet1!U:U,Sheet1!V:V)-1</f>
        <v>2.9543170286907561E-3</v>
      </c>
      <c r="L92" s="8">
        <f>LOOKUP($A92,Sheet1!Y:Y,Sheet1!Z:Z)/LOOKUP($A91,Sheet1!Y:Y,Sheet1!Z:Z)-1</f>
        <v>-4.1776567684846388E-2</v>
      </c>
      <c r="M92" s="8">
        <f>LOOKUP($A92,Sheet1!AA:AA,Sheet1!AB:AB)/LOOKUP($A91,Sheet1!AA:AA,Sheet1!AB:AB)-1</f>
        <v>-1.7105192933767444E-2</v>
      </c>
    </row>
    <row r="93" spans="1:13" x14ac:dyDescent="0.2">
      <c r="A93" s="2">
        <v>34911</v>
      </c>
      <c r="B93" s="8">
        <f>LOOKUP($A93,Sheet1!A:A,Sheet1!B:B)/100</f>
        <v>5.8749999999999997E-2</v>
      </c>
      <c r="C93" s="8">
        <f>LOOKUP($A93,Sheet1!C:C,Sheet1!D:D)/100</f>
        <v>5.8499999999999996E-2</v>
      </c>
      <c r="D93" s="8">
        <f>LOOKUP($A93,Sheet1!G:G,Sheet1!H:H)/100</f>
        <v>6.4259999999999998E-2</v>
      </c>
      <c r="E93" s="8">
        <f>LOOKUP($A93,Sheet1!I:I,Sheet1!J:J)/LOOKUP($A92,Sheet1!I:I,Sheet1!J:J)-1</f>
        <v>1.2638390374601904E-2</v>
      </c>
      <c r="F93" s="8">
        <f>LOOKUP($A93,Sheet1!K:K,Sheet1!L:L)/LOOKUP($A92,Sheet1!K:K,Sheet1!L:L)-1</f>
        <v>4.8362517181617104E-2</v>
      </c>
      <c r="G93" s="8">
        <f>LOOKUP($A93,Sheet1!M:M,Sheet1!N:N)/LOOKUP($A92,Sheet1!M:M,Sheet1!N:N)-1</f>
        <v>3.1776044056906816E-2</v>
      </c>
      <c r="H93" s="8">
        <f>LOOKUP($A93,Sheet1!O:O,Sheet1!P:P)/LOOKUP($A92,Sheet1!O:O,Sheet1!P:P)-1</f>
        <v>1.6118423326678677E-3</v>
      </c>
      <c r="I93" s="8">
        <f>LOOKUP($A93,Sheet1!Q:Q,Sheet1!R:R)/LOOKUP($A92,Sheet1!Q:Q,Sheet1!R:R)-1</f>
        <v>3.1204211211808719E-2</v>
      </c>
      <c r="J93" s="8">
        <f>LOOKUP($A93,Sheet1!S:S,Sheet1!T:T)/LOOKUP($A92,Sheet1!S:S,Sheet1!T:T)-1</f>
        <v>7.2738879813740498E-2</v>
      </c>
      <c r="K93" s="8">
        <f>LOOKUP($A93,Sheet1!U:U,Sheet1!V:V)/LOOKUP($A92,Sheet1!U:U,Sheet1!V:V)-1</f>
        <v>4.6302846111387463E-2</v>
      </c>
      <c r="L93" s="8">
        <f>LOOKUP($A93,Sheet1!Y:Y,Sheet1!Z:Z)/LOOKUP($A92,Sheet1!Y:Y,Sheet1!Z:Z)-1</f>
        <v>6.5441307050257524E-2</v>
      </c>
      <c r="M93" s="8">
        <f>LOOKUP($A93,Sheet1!AA:AA,Sheet1!AB:AB)/LOOKUP($A92,Sheet1!AA:AA,Sheet1!AB:AB)-1</f>
        <v>1.7049928053647578E-2</v>
      </c>
    </row>
    <row r="94" spans="1:13" x14ac:dyDescent="0.2">
      <c r="A94" s="2">
        <v>34942</v>
      </c>
      <c r="B94" s="8">
        <f>LOOKUP($A94,Sheet1!A:A,Sheet1!B:B)/100</f>
        <v>5.8749999999999997E-2</v>
      </c>
      <c r="C94" s="8">
        <f>LOOKUP($A94,Sheet1!C:C,Sheet1!D:D)/100</f>
        <v>5.74E-2</v>
      </c>
      <c r="D94" s="8">
        <f>LOOKUP($A94,Sheet1!G:G,Sheet1!H:H)/100</f>
        <v>6.2839999999999993E-2</v>
      </c>
      <c r="E94" s="8">
        <f>LOOKUP($A94,Sheet1!I:I,Sheet1!J:J)/LOOKUP($A93,Sheet1!I:I,Sheet1!J:J)-1</f>
        <v>3.120163746193505E-3</v>
      </c>
      <c r="F94" s="8">
        <f>LOOKUP($A94,Sheet1!K:K,Sheet1!L:L)/LOOKUP($A93,Sheet1!K:K,Sheet1!L:L)-1</f>
        <v>-2.3842437543644679E-2</v>
      </c>
      <c r="G94" s="8">
        <f>LOOKUP($A94,Sheet1!M:M,Sheet1!N:N)/LOOKUP($A93,Sheet1!M:M,Sheet1!N:N)-1</f>
        <v>-3.2025050706319114E-4</v>
      </c>
      <c r="H94" s="8">
        <f>LOOKUP($A94,Sheet1!O:O,Sheet1!P:P)/LOOKUP($A93,Sheet1!O:O,Sheet1!P:P)-1</f>
        <v>-2.7138816948733213E-2</v>
      </c>
      <c r="I94" s="8">
        <f>LOOKUP($A94,Sheet1!Q:Q,Sheet1!R:R)/LOOKUP($A93,Sheet1!Q:Q,Sheet1!R:R)-1</f>
        <v>-1.719117285899574E-3</v>
      </c>
      <c r="J94" s="8">
        <f>LOOKUP($A94,Sheet1!S:S,Sheet1!T:T)/LOOKUP($A93,Sheet1!S:S,Sheet1!T:T)-1</f>
        <v>-3.5944637950046432E-2</v>
      </c>
      <c r="K94" s="8">
        <f>LOOKUP($A94,Sheet1!U:U,Sheet1!V:V)/LOOKUP($A93,Sheet1!U:U,Sheet1!V:V)-1</f>
        <v>-2.5982211974364011E-2</v>
      </c>
      <c r="L94" s="8">
        <f>LOOKUP($A94,Sheet1!Y:Y,Sheet1!Z:Z)/LOOKUP($A93,Sheet1!Y:Y,Sheet1!Z:Z)-1</f>
        <v>-4.217018084840396E-2</v>
      </c>
      <c r="M94" s="8">
        <f>LOOKUP($A94,Sheet1!AA:AA,Sheet1!AB:AB)/LOOKUP($A93,Sheet1!AA:AA,Sheet1!AB:AB)-1</f>
        <v>-4.7676249966632001E-2</v>
      </c>
    </row>
    <row r="95" spans="1:13" x14ac:dyDescent="0.2">
      <c r="A95" s="2">
        <v>34972</v>
      </c>
      <c r="B95" s="8">
        <f>LOOKUP($A95,Sheet1!A:A,Sheet1!B:B)/100</f>
        <v>5.8749999999999997E-2</v>
      </c>
      <c r="C95" s="8">
        <f>LOOKUP($A95,Sheet1!C:C,Sheet1!D:D)/100</f>
        <v>5.7999999999999996E-2</v>
      </c>
      <c r="D95" s="8">
        <f>LOOKUP($A95,Sheet1!G:G,Sheet1!H:H)/100</f>
        <v>6.1820000000000007E-2</v>
      </c>
      <c r="E95" s="8">
        <f>LOOKUP($A95,Sheet1!I:I,Sheet1!J:J)/LOOKUP($A94,Sheet1!I:I,Sheet1!J:J)-1</f>
        <v>1.2292532410978607E-2</v>
      </c>
      <c r="F95" s="8">
        <f>LOOKUP($A95,Sheet1!K:K,Sheet1!L:L)/LOOKUP($A94,Sheet1!K:K,Sheet1!L:L)-1</f>
        <v>2.7505255781359317E-2</v>
      </c>
      <c r="G95" s="8">
        <f>LOOKUP($A95,Sheet1!M:M,Sheet1!N:N)/LOOKUP($A94,Sheet1!M:M,Sheet1!N:N)-1</f>
        <v>4.0097529721648595E-2</v>
      </c>
      <c r="H95" s="8">
        <f>LOOKUP($A95,Sheet1!O:O,Sheet1!P:P)/LOOKUP($A94,Sheet1!O:O,Sheet1!P:P)-1</f>
        <v>7.5551459277959365E-2</v>
      </c>
      <c r="I95" s="8">
        <f>LOOKUP($A95,Sheet1!Q:Q,Sheet1!R:R)/LOOKUP($A94,Sheet1!Q:Q,Sheet1!R:R)-1</f>
        <v>4.0363393547480086E-2</v>
      </c>
      <c r="J95" s="8">
        <f>LOOKUP($A95,Sheet1!S:S,Sheet1!T:T)/LOOKUP($A94,Sheet1!S:S,Sheet1!T:T)-1</f>
        <v>-5.3071135974217531E-3</v>
      </c>
      <c r="K95" s="8">
        <f>LOOKUP($A95,Sheet1!U:U,Sheet1!V:V)/LOOKUP($A94,Sheet1!U:U,Sheet1!V:V)-1</f>
        <v>3.1588656377437907E-2</v>
      </c>
      <c r="L95" s="8">
        <f>LOOKUP($A95,Sheet1!Y:Y,Sheet1!Z:Z)/LOOKUP($A94,Sheet1!Y:Y,Sheet1!Z:Z)-1</f>
        <v>8.5269294353083058E-3</v>
      </c>
      <c r="M95" s="8">
        <f>LOOKUP($A95,Sheet1!AA:AA,Sheet1!AB:AB)/LOOKUP($A94,Sheet1!AA:AA,Sheet1!AB:AB)-1</f>
        <v>1.0371408549404215E-2</v>
      </c>
    </row>
    <row r="96" spans="1:13" x14ac:dyDescent="0.2">
      <c r="A96" s="2">
        <v>35003</v>
      </c>
      <c r="B96" s="8">
        <f>LOOKUP($A96,Sheet1!A:A,Sheet1!B:B)/100</f>
        <v>5.8320299999999999E-2</v>
      </c>
      <c r="C96" s="8">
        <f>LOOKUP($A96,Sheet1!C:C,Sheet1!D:D)/100</f>
        <v>5.7599999999999998E-2</v>
      </c>
      <c r="D96" s="8">
        <f>LOOKUP($A96,Sheet1!G:G,Sheet1!H:H)/100</f>
        <v>6.0199999999999997E-2</v>
      </c>
      <c r="E96" s="8">
        <f>LOOKUP($A96,Sheet1!I:I,Sheet1!J:J)/LOOKUP($A95,Sheet1!I:I,Sheet1!J:J)-1</f>
        <v>6.1699564907451432E-3</v>
      </c>
      <c r="F96" s="8">
        <f>LOOKUP($A96,Sheet1!K:K,Sheet1!L:L)/LOOKUP($A95,Sheet1!K:K,Sheet1!L:L)-1</f>
        <v>-1.7334470019891968E-2</v>
      </c>
      <c r="G96" s="8">
        <f>LOOKUP($A96,Sheet1!M:M,Sheet1!N:N)/LOOKUP($A95,Sheet1!M:M,Sheet1!N:N)-1</f>
        <v>-4.9793809140842304E-3</v>
      </c>
      <c r="H96" s="8">
        <f>LOOKUP($A96,Sheet1!O:O,Sheet1!P:P)/LOOKUP($A95,Sheet1!O:O,Sheet1!P:P)-1</f>
        <v>3.8073051396805724E-2</v>
      </c>
      <c r="I96" s="8">
        <f>LOOKUP($A96,Sheet1!Q:Q,Sheet1!R:R)/LOOKUP($A95,Sheet1!Q:Q,Sheet1!R:R)-1</f>
        <v>-2.6518030571741624E-3</v>
      </c>
      <c r="J96" s="8">
        <f>LOOKUP($A96,Sheet1!S:S,Sheet1!T:T)/LOOKUP($A95,Sheet1!S:S,Sheet1!T:T)-1</f>
        <v>-4.447445964090524E-2</v>
      </c>
      <c r="K96" s="8">
        <f>LOOKUP($A96,Sheet1!U:U,Sheet1!V:V)/LOOKUP($A95,Sheet1!U:U,Sheet1!V:V)-1</f>
        <v>4.1802024768078372E-3</v>
      </c>
      <c r="L96" s="8">
        <f>LOOKUP($A96,Sheet1!Y:Y,Sheet1!Z:Z)/LOOKUP($A95,Sheet1!Y:Y,Sheet1!Z:Z)-1</f>
        <v>-4.8572168061426946E-2</v>
      </c>
      <c r="M96" s="8">
        <f>LOOKUP($A96,Sheet1!AA:AA,Sheet1!AB:AB)/LOOKUP($A95,Sheet1!AA:AA,Sheet1!AB:AB)-1</f>
        <v>-1.8449160771258133E-2</v>
      </c>
    </row>
    <row r="97" spans="1:13" x14ac:dyDescent="0.2">
      <c r="A97" s="2">
        <v>35033</v>
      </c>
      <c r="B97" s="8">
        <f>LOOKUP($A97,Sheet1!A:A,Sheet1!B:B)/100</f>
        <v>5.9765600000000002E-2</v>
      </c>
      <c r="C97" s="8">
        <f>LOOKUP($A97,Sheet1!C:C,Sheet1!D:D)/100</f>
        <v>5.7999999999999996E-2</v>
      </c>
      <c r="D97" s="8">
        <f>LOOKUP($A97,Sheet1!G:G,Sheet1!H:H)/100</f>
        <v>5.7409999999999996E-2</v>
      </c>
      <c r="E97" s="8">
        <f>LOOKUP($A97,Sheet1!I:I,Sheet1!J:J)/LOOKUP($A96,Sheet1!I:I,Sheet1!J:J)-1</f>
        <v>8.8195055213524665E-3</v>
      </c>
      <c r="F97" s="8">
        <f>LOOKUP($A97,Sheet1!K:K,Sheet1!L:L)/LOOKUP($A96,Sheet1!K:K,Sheet1!L:L)-1</f>
        <v>3.3126084441873926E-2</v>
      </c>
      <c r="G97" s="8">
        <f>LOOKUP($A97,Sheet1!M:M,Sheet1!N:N)/LOOKUP($A96,Sheet1!M:M,Sheet1!N:N)-1</f>
        <v>4.1049011177987982E-2</v>
      </c>
      <c r="H97" s="8">
        <f>LOOKUP($A97,Sheet1!O:O,Sheet1!P:P)/LOOKUP($A96,Sheet1!O:O,Sheet1!P:P)-1</f>
        <v>2.187617555604815E-3</v>
      </c>
      <c r="I97" s="8">
        <f>LOOKUP($A97,Sheet1!Q:Q,Sheet1!R:R)/LOOKUP($A96,Sheet1!Q:Q,Sheet1!R:R)-1</f>
        <v>4.1830375287901234E-2</v>
      </c>
      <c r="J97" s="8">
        <f>LOOKUP($A97,Sheet1!S:S,Sheet1!T:T)/LOOKUP($A96,Sheet1!S:S,Sheet1!T:T)-1</f>
        <v>5.1139734983112639E-2</v>
      </c>
      <c r="K97" s="8">
        <f>LOOKUP($A97,Sheet1!U:U,Sheet1!V:V)/LOOKUP($A96,Sheet1!U:U,Sheet1!V:V)-1</f>
        <v>4.7060700222738561E-3</v>
      </c>
      <c r="L97" s="8">
        <f>LOOKUP($A97,Sheet1!Y:Y,Sheet1!Z:Z)/LOOKUP($A96,Sheet1!Y:Y,Sheet1!Z:Z)-1</f>
        <v>4.0895901342038465E-2</v>
      </c>
      <c r="M97" s="8">
        <f>LOOKUP($A97,Sheet1!AA:AA,Sheet1!AB:AB)/LOOKUP($A96,Sheet1!AA:AA,Sheet1!AB:AB)-1</f>
        <v>-2.3996608253250451E-2</v>
      </c>
    </row>
    <row r="98" spans="1:13" x14ac:dyDescent="0.2">
      <c r="A98" s="2">
        <v>35064</v>
      </c>
      <c r="B98" s="8">
        <f>LOOKUP($A98,Sheet1!A:A,Sheet1!B:B)/100</f>
        <v>5.6875000000000002E-2</v>
      </c>
      <c r="C98" s="8">
        <f>LOOKUP($A98,Sheet1!C:C,Sheet1!D:D)/100</f>
        <v>5.5999999999999994E-2</v>
      </c>
      <c r="D98" s="8">
        <f>LOOKUP($A98,Sheet1!G:G,Sheet1!H:H)/100</f>
        <v>5.5719999999999999E-2</v>
      </c>
      <c r="E98" s="8">
        <f>LOOKUP($A98,Sheet1!I:I,Sheet1!J:J)/LOOKUP($A97,Sheet1!I:I,Sheet1!J:J)-1</f>
        <v>1.5716949604049235E-2</v>
      </c>
      <c r="F98" s="8">
        <f>LOOKUP($A98,Sheet1!K:K,Sheet1!L:L)/LOOKUP($A97,Sheet1!K:K,Sheet1!L:L)-1</f>
        <v>2.7669311836083343E-2</v>
      </c>
      <c r="G98" s="8">
        <f>LOOKUP($A98,Sheet1!M:M,Sheet1!N:N)/LOOKUP($A97,Sheet1!M:M,Sheet1!N:N)-1</f>
        <v>1.7443877298181087E-2</v>
      </c>
      <c r="H98" s="8">
        <f>LOOKUP($A98,Sheet1!O:O,Sheet1!P:P)/LOOKUP($A97,Sheet1!O:O,Sheet1!P:P)-1</f>
        <v>3.7420481424794039E-2</v>
      </c>
      <c r="I98" s="8">
        <f>LOOKUP($A98,Sheet1!Q:Q,Sheet1!R:R)/LOOKUP($A97,Sheet1!Q:Q,Sheet1!R:R)-1</f>
        <v>1.3101856367242259E-2</v>
      </c>
      <c r="J98" s="8">
        <f>LOOKUP($A98,Sheet1!S:S,Sheet1!T:T)/LOOKUP($A97,Sheet1!S:S,Sheet1!T:T)-1</f>
        <v>5.2587223235601943E-2</v>
      </c>
      <c r="K98" s="8">
        <f>LOOKUP($A98,Sheet1!U:U,Sheet1!V:V)/LOOKUP($A97,Sheet1!U:U,Sheet1!V:V)-1</f>
        <v>1.9187536473177058E-2</v>
      </c>
      <c r="L98" s="8">
        <f>LOOKUP($A98,Sheet1!Y:Y,Sheet1!Z:Z)/LOOKUP($A97,Sheet1!Y:Y,Sheet1!Z:Z)-1</f>
        <v>5.0091471382524677E-2</v>
      </c>
      <c r="M98" s="8">
        <f>LOOKUP($A98,Sheet1!AA:AA,Sheet1!AB:AB)/LOOKUP($A97,Sheet1!AA:AA,Sheet1!AB:AB)-1</f>
        <v>4.8130665199386025E-2</v>
      </c>
    </row>
    <row r="99" spans="1:13" x14ac:dyDescent="0.2">
      <c r="A99" s="2">
        <v>35095</v>
      </c>
      <c r="B99" s="8">
        <f>LOOKUP($A99,Sheet1!A:A,Sheet1!B:B)/100</f>
        <v>5.4375E-2</v>
      </c>
      <c r="C99" s="8">
        <f>LOOKUP($A99,Sheet1!C:C,Sheet1!D:D)/100</f>
        <v>5.5600000000000004E-2</v>
      </c>
      <c r="D99" s="8">
        <f>LOOKUP($A99,Sheet1!G:G,Sheet1!H:H)/100</f>
        <v>5.5800000000000002E-2</v>
      </c>
      <c r="E99" s="8">
        <f>LOOKUP($A99,Sheet1!I:I,Sheet1!J:J)/LOOKUP($A98,Sheet1!I:I,Sheet1!J:J)-1</f>
        <v>1.7595727433121988E-2</v>
      </c>
      <c r="F99" s="8">
        <f>LOOKUP($A99,Sheet1!K:K,Sheet1!L:L)/LOOKUP($A98,Sheet1!K:K,Sheet1!L:L)-1</f>
        <v>1.6574058942093073E-2</v>
      </c>
      <c r="G99" s="8">
        <f>LOOKUP($A99,Sheet1!M:M,Sheet1!N:N)/LOOKUP($A98,Sheet1!M:M,Sheet1!N:N)-1</f>
        <v>3.2617342879872835E-2</v>
      </c>
      <c r="H99" s="8">
        <f>LOOKUP($A99,Sheet1!O:O,Sheet1!P:P)/LOOKUP($A98,Sheet1!O:O,Sheet1!P:P)-1</f>
        <v>-4.6857764283842585E-2</v>
      </c>
      <c r="I99" s="8">
        <f>LOOKUP($A99,Sheet1!Q:Q,Sheet1!R:R)/LOOKUP($A98,Sheet1!Q:Q,Sheet1!R:R)-1</f>
        <v>3.4785957255631716E-2</v>
      </c>
      <c r="J99" s="8">
        <f>LOOKUP($A99,Sheet1!S:S,Sheet1!T:T)/LOOKUP($A98,Sheet1!S:S,Sheet1!T:T)-1</f>
        <v>-1.0624316152715529E-2</v>
      </c>
      <c r="K99" s="8">
        <f>LOOKUP($A99,Sheet1!U:U,Sheet1!V:V)/LOOKUP($A98,Sheet1!U:U,Sheet1!V:V)-1</f>
        <v>-3.5809370558026465E-3</v>
      </c>
      <c r="L99" s="8">
        <f>LOOKUP($A99,Sheet1!Y:Y,Sheet1!Z:Z)/LOOKUP($A98,Sheet1!Y:Y,Sheet1!Z:Z)-1</f>
        <v>4.7287207565953615E-3</v>
      </c>
      <c r="M99" s="8">
        <f>LOOKUP($A99,Sheet1!AA:AA,Sheet1!AB:AB)/LOOKUP($A98,Sheet1!AA:AA,Sheet1!AB:AB)-1</f>
        <v>7.647887713093704E-2</v>
      </c>
    </row>
    <row r="100" spans="1:13" x14ac:dyDescent="0.2">
      <c r="A100" s="2">
        <v>35124</v>
      </c>
      <c r="B100" s="8">
        <f>LOOKUP($A100,Sheet1!A:A,Sheet1!B:B)/100</f>
        <v>5.3124999999999999E-2</v>
      </c>
      <c r="C100" s="8">
        <f>LOOKUP($A100,Sheet1!C:C,Sheet1!D:D)/100</f>
        <v>5.2199999999999996E-2</v>
      </c>
      <c r="D100" s="8">
        <f>LOOKUP($A100,Sheet1!G:G,Sheet1!H:H)/100</f>
        <v>6.0979999999999999E-2</v>
      </c>
      <c r="E100" s="8">
        <f>LOOKUP($A100,Sheet1!I:I,Sheet1!J:J)/LOOKUP($A99,Sheet1!I:I,Sheet1!J:J)-1</f>
        <v>7.9662605435792955E-4</v>
      </c>
      <c r="F100" s="8">
        <f>LOOKUP($A100,Sheet1!K:K,Sheet1!L:L)/LOOKUP($A99,Sheet1!K:K,Sheet1!L:L)-1</f>
        <v>4.5682899055528026E-3</v>
      </c>
      <c r="G100" s="8">
        <f>LOOKUP($A100,Sheet1!M:M,Sheet1!N:N)/LOOKUP($A99,Sheet1!M:M,Sheet1!N:N)-1</f>
        <v>6.9337442218797563E-3</v>
      </c>
      <c r="H100" s="8">
        <f>LOOKUP($A100,Sheet1!O:O,Sheet1!P:P)/LOOKUP($A99,Sheet1!O:O,Sheet1!P:P)-1</f>
        <v>3.7361544447171768E-2</v>
      </c>
      <c r="I100" s="8">
        <f>LOOKUP($A100,Sheet1!Q:Q,Sheet1!R:R)/LOOKUP($A99,Sheet1!Q:Q,Sheet1!R:R)-1</f>
        <v>7.7218879861067347E-3</v>
      </c>
      <c r="J100" s="8">
        <f>LOOKUP($A100,Sheet1!S:S,Sheet1!T:T)/LOOKUP($A99,Sheet1!S:S,Sheet1!T:T)-1</f>
        <v>-1.7403282378808504E-2</v>
      </c>
      <c r="K100" s="8">
        <f>LOOKUP($A100,Sheet1!U:U,Sheet1!V:V)/LOOKUP($A99,Sheet1!U:U,Sheet1!V:V)-1</f>
        <v>2.168394764575643E-3</v>
      </c>
      <c r="L100" s="8">
        <f>LOOKUP($A100,Sheet1!Y:Y,Sheet1!Z:Z)/LOOKUP($A99,Sheet1!Y:Y,Sheet1!Z:Z)-1</f>
        <v>-1.2137726034183838E-2</v>
      </c>
      <c r="M100" s="8">
        <f>LOOKUP($A100,Sheet1!AA:AA,Sheet1!AB:AB)/LOOKUP($A99,Sheet1!AA:AA,Sheet1!AB:AB)-1</f>
        <v>9.4966761633428209E-3</v>
      </c>
    </row>
    <row r="101" spans="1:13" x14ac:dyDescent="0.2">
      <c r="A101" s="2">
        <v>35155</v>
      </c>
      <c r="B101" s="8">
        <f>LOOKUP($A101,Sheet1!A:A,Sheet1!B:B)/100</f>
        <v>5.4375E-2</v>
      </c>
      <c r="C101" s="8">
        <f>LOOKUP($A101,Sheet1!C:C,Sheet1!D:D)/100</f>
        <v>5.3099999999999994E-2</v>
      </c>
      <c r="D101" s="8">
        <f>LOOKUP($A101,Sheet1!G:G,Sheet1!H:H)/100</f>
        <v>6.3269999999999993E-2</v>
      </c>
      <c r="E101" s="8">
        <f>LOOKUP($A101,Sheet1!I:I,Sheet1!J:J)/LOOKUP($A100,Sheet1!I:I,Sheet1!J:J)-1</f>
        <v>-6.789343072528542E-4</v>
      </c>
      <c r="F101" s="8">
        <f>LOOKUP($A101,Sheet1!K:K,Sheet1!L:L)/LOOKUP($A100,Sheet1!K:K,Sheet1!L:L)-1</f>
        <v>1.5096151281572379E-2</v>
      </c>
      <c r="G101" s="8">
        <f>LOOKUP($A101,Sheet1!M:M,Sheet1!N:N)/LOOKUP($A100,Sheet1!M:M,Sheet1!N:N)-1</f>
        <v>7.9165560638947419E-3</v>
      </c>
      <c r="H101" s="8">
        <f>LOOKUP($A101,Sheet1!O:O,Sheet1!P:P)/LOOKUP($A100,Sheet1!O:O,Sheet1!P:P)-1</f>
        <v>7.4200194336823566E-2</v>
      </c>
      <c r="I101" s="8">
        <f>LOOKUP($A101,Sheet1!Q:Q,Sheet1!R:R)/LOOKUP($A100,Sheet1!Q:Q,Sheet1!R:R)-1</f>
        <v>8.9398368979844989E-3</v>
      </c>
      <c r="J101" s="8">
        <f>LOOKUP($A101,Sheet1!S:S,Sheet1!T:T)/LOOKUP($A100,Sheet1!S:S,Sheet1!T:T)-1</f>
        <v>3.1323985308661317E-2</v>
      </c>
      <c r="K101" s="8">
        <f>LOOKUP($A101,Sheet1!U:U,Sheet1!V:V)/LOOKUP($A100,Sheet1!U:U,Sheet1!V:V)-1</f>
        <v>-1.0660277394825002E-2</v>
      </c>
      <c r="L101" s="8">
        <f>LOOKUP($A101,Sheet1!Y:Y,Sheet1!Z:Z)/LOOKUP($A100,Sheet1!Y:Y,Sheet1!Z:Z)-1</f>
        <v>2.8167836843864924E-2</v>
      </c>
      <c r="M101" s="8">
        <f>LOOKUP($A101,Sheet1!AA:AA,Sheet1!AB:AB)/LOOKUP($A100,Sheet1!AA:AA,Sheet1!AB:AB)-1</f>
        <v>5.5935521598737825E-3</v>
      </c>
    </row>
    <row r="102" spans="1:13" x14ac:dyDescent="0.2">
      <c r="A102" s="2">
        <v>35185</v>
      </c>
      <c r="B102" s="8">
        <f>LOOKUP($A102,Sheet1!A:A,Sheet1!B:B)/100</f>
        <v>5.4375E-2</v>
      </c>
      <c r="C102" s="8">
        <f>LOOKUP($A102,Sheet1!C:C,Sheet1!D:D)/100</f>
        <v>5.2199999999999996E-2</v>
      </c>
      <c r="D102" s="8">
        <f>LOOKUP($A102,Sheet1!G:G,Sheet1!H:H)/100</f>
        <v>6.6699999999999995E-2</v>
      </c>
      <c r="E102" s="8">
        <f>LOOKUP($A102,Sheet1!I:I,Sheet1!J:J)/LOOKUP($A101,Sheet1!I:I,Sheet1!J:J)-1</f>
        <v>2.2021787513177848E-3</v>
      </c>
      <c r="F102" s="8">
        <f>LOOKUP($A102,Sheet1!K:K,Sheet1!L:L)/LOOKUP($A101,Sheet1!K:K,Sheet1!L:L)-1</f>
        <v>2.2005307548805808E-2</v>
      </c>
      <c r="G102" s="8">
        <f>LOOKUP($A102,Sheet1!M:M,Sheet1!N:N)/LOOKUP($A101,Sheet1!M:M,Sheet1!N:N)-1</f>
        <v>1.343144848954303E-2</v>
      </c>
      <c r="H102" s="8">
        <f>LOOKUP($A102,Sheet1!O:O,Sheet1!P:P)/LOOKUP($A101,Sheet1!O:O,Sheet1!P:P)-1</f>
        <v>-3.2837186710217847E-2</v>
      </c>
      <c r="I102" s="8">
        <f>LOOKUP($A102,Sheet1!Q:Q,Sheet1!R:R)/LOOKUP($A101,Sheet1!Q:Q,Sheet1!R:R)-1</f>
        <v>1.4457610834057721E-2</v>
      </c>
      <c r="J102" s="8">
        <f>LOOKUP($A102,Sheet1!S:S,Sheet1!T:T)/LOOKUP($A101,Sheet1!S:S,Sheet1!T:T)-1</f>
        <v>5.6469284084549543E-2</v>
      </c>
      <c r="K102" s="8">
        <f>LOOKUP($A102,Sheet1!U:U,Sheet1!V:V)/LOOKUP($A101,Sheet1!U:U,Sheet1!V:V)-1</f>
        <v>1.6874205393681896E-2</v>
      </c>
      <c r="L102" s="8">
        <f>LOOKUP($A102,Sheet1!Y:Y,Sheet1!Z:Z)/LOOKUP($A101,Sheet1!Y:Y,Sheet1!Z:Z)-1</f>
        <v>5.1459230956832691E-2</v>
      </c>
      <c r="M102" s="8">
        <f>LOOKUP($A102,Sheet1!AA:AA,Sheet1!AB:AB)/LOOKUP($A101,Sheet1!AA:AA,Sheet1!AB:AB)-1</f>
        <v>3.4335415033753813E-2</v>
      </c>
    </row>
    <row r="103" spans="1:13" x14ac:dyDescent="0.2">
      <c r="A103" s="2">
        <v>35216</v>
      </c>
      <c r="B103" s="8">
        <f>LOOKUP($A103,Sheet1!A:A,Sheet1!B:B)/100</f>
        <v>5.4375E-2</v>
      </c>
      <c r="C103" s="8">
        <f>LOOKUP($A103,Sheet1!C:C,Sheet1!D:D)/100</f>
        <v>5.2400000000000002E-2</v>
      </c>
      <c r="D103" s="8">
        <f>LOOKUP($A103,Sheet1!G:G,Sheet1!H:H)/100</f>
        <v>6.8519999999999998E-2</v>
      </c>
      <c r="E103" s="8">
        <f>LOOKUP($A103,Sheet1!I:I,Sheet1!J:J)/LOOKUP($A102,Sheet1!I:I,Sheet1!J:J)-1</f>
        <v>6.007620561490512E-3</v>
      </c>
      <c r="F103" s="8">
        <f>LOOKUP($A103,Sheet1!K:K,Sheet1!L:L)/LOOKUP($A102,Sheet1!K:K,Sheet1!L:L)-1</f>
        <v>-6.2987672412673223E-4</v>
      </c>
      <c r="G103" s="8">
        <f>LOOKUP($A103,Sheet1!M:M,Sheet1!N:N)/LOOKUP($A102,Sheet1!M:M,Sheet1!N:N)-1</f>
        <v>2.2853386734335235E-2</v>
      </c>
      <c r="H103" s="8">
        <f>LOOKUP($A103,Sheet1!O:O,Sheet1!P:P)/LOOKUP($A102,Sheet1!O:O,Sheet1!P:P)-1</f>
        <v>-2.5344996067049208E-2</v>
      </c>
      <c r="I103" s="8">
        <f>LOOKUP($A103,Sheet1!Q:Q,Sheet1!R:R)/LOOKUP($A102,Sheet1!Q:Q,Sheet1!R:R)-1</f>
        <v>2.4459177077226002E-2</v>
      </c>
      <c r="J103" s="8">
        <f>LOOKUP($A103,Sheet1!S:S,Sheet1!T:T)/LOOKUP($A102,Sheet1!S:S,Sheet1!T:T)-1</f>
        <v>-4.7994710832707677E-2</v>
      </c>
      <c r="K103" s="8">
        <f>LOOKUP($A103,Sheet1!U:U,Sheet1!V:V)/LOOKUP($A102,Sheet1!U:U,Sheet1!V:V)-1</f>
        <v>1.1721966279811591E-2</v>
      </c>
      <c r="L103" s="8">
        <f>LOOKUP($A103,Sheet1!Y:Y,Sheet1!Z:Z)/LOOKUP($A102,Sheet1!Y:Y,Sheet1!Z:Z)-1</f>
        <v>-4.3374052883871972E-2</v>
      </c>
      <c r="M103" s="8">
        <f>LOOKUP($A103,Sheet1!AA:AA,Sheet1!AB:AB)/LOOKUP($A102,Sheet1!AA:AA,Sheet1!AB:AB)-1</f>
        <v>-1.2784472854383999E-2</v>
      </c>
    </row>
    <row r="104" spans="1:13" x14ac:dyDescent="0.2">
      <c r="A104" s="2">
        <v>35246</v>
      </c>
      <c r="B104" s="8">
        <f>LOOKUP($A104,Sheet1!A:A,Sheet1!B:B)/100</f>
        <v>5.49609E-2</v>
      </c>
      <c r="C104" s="8">
        <f>LOOKUP($A104,Sheet1!C:C,Sheet1!D:D)/100</f>
        <v>5.2699999999999997E-2</v>
      </c>
      <c r="D104" s="8">
        <f>LOOKUP($A104,Sheet1!G:G,Sheet1!H:H)/100</f>
        <v>6.7110000000000003E-2</v>
      </c>
      <c r="E104" s="8">
        <f>LOOKUP($A104,Sheet1!I:I,Sheet1!J:J)/LOOKUP($A103,Sheet1!I:I,Sheet1!J:J)-1</f>
        <v>8.272144251324498E-3</v>
      </c>
      <c r="F104" s="8">
        <f>LOOKUP($A104,Sheet1!K:K,Sheet1!L:L)/LOOKUP($A103,Sheet1!K:K,Sheet1!L:L)-1</f>
        <v>3.5501131920148143E-3</v>
      </c>
      <c r="G104" s="8">
        <f>LOOKUP($A104,Sheet1!M:M,Sheet1!N:N)/LOOKUP($A103,Sheet1!M:M,Sheet1!N:N)-1</f>
        <v>2.2566953610712037E-3</v>
      </c>
      <c r="H104" s="8">
        <f>LOOKUP($A104,Sheet1!O:O,Sheet1!P:P)/LOOKUP($A103,Sheet1!O:O,Sheet1!P:P)-1</f>
        <v>4.5285477293071308E-2</v>
      </c>
      <c r="I104" s="8">
        <f>LOOKUP($A104,Sheet1!Q:Q,Sheet1!R:R)/LOOKUP($A103,Sheet1!Q:Q,Sheet1!R:R)-1</f>
        <v>2.5239926041145111E-3</v>
      </c>
      <c r="J104" s="8">
        <f>LOOKUP($A104,Sheet1!S:S,Sheet1!T:T)/LOOKUP($A103,Sheet1!S:S,Sheet1!T:T)-1</f>
        <v>6.4289964002754996E-3</v>
      </c>
      <c r="K104" s="8">
        <f>LOOKUP($A104,Sheet1!U:U,Sheet1!V:V)/LOOKUP($A103,Sheet1!U:U,Sheet1!V:V)-1</f>
        <v>-7.8392566454363877E-3</v>
      </c>
      <c r="L104" s="8">
        <f>LOOKUP($A104,Sheet1!Y:Y,Sheet1!Z:Z)/LOOKUP($A103,Sheet1!Y:Y,Sheet1!Z:Z)-1</f>
        <v>-1.616422856219879E-4</v>
      </c>
      <c r="M104" s="8">
        <f>LOOKUP($A104,Sheet1!AA:AA,Sheet1!AB:AB)/LOOKUP($A103,Sheet1!AA:AA,Sheet1!AB:AB)-1</f>
        <v>-1.6812756895954073E-2</v>
      </c>
    </row>
    <row r="105" spans="1:13" x14ac:dyDescent="0.2">
      <c r="A105" s="2">
        <v>35277</v>
      </c>
      <c r="B105" s="8">
        <f>LOOKUP($A105,Sheet1!A:A,Sheet1!B:B)/100</f>
        <v>5.46484E-2</v>
      </c>
      <c r="C105" s="8">
        <f>LOOKUP($A105,Sheet1!C:C,Sheet1!D:D)/100</f>
        <v>5.4000000000000006E-2</v>
      </c>
      <c r="D105" s="8">
        <f>LOOKUP($A105,Sheet1!G:G,Sheet1!H:H)/100</f>
        <v>6.794E-2</v>
      </c>
      <c r="E105" s="8">
        <f>LOOKUP($A105,Sheet1!I:I,Sheet1!J:J)/LOOKUP($A104,Sheet1!I:I,Sheet1!J:J)-1</f>
        <v>4.6552359882006122E-3</v>
      </c>
      <c r="F105" s="8">
        <f>LOOKUP($A105,Sheet1!K:K,Sheet1!L:L)/LOOKUP($A104,Sheet1!K:K,Sheet1!L:L)-1</f>
        <v>-3.6849525762625013E-2</v>
      </c>
      <c r="G105" s="8">
        <f>LOOKUP($A105,Sheet1!M:M,Sheet1!N:N)/LOOKUP($A104,Sheet1!M:M,Sheet1!N:N)-1</f>
        <v>-4.5748027973696259E-2</v>
      </c>
      <c r="H105" s="8">
        <f>LOOKUP($A105,Sheet1!O:O,Sheet1!P:P)/LOOKUP($A104,Sheet1!O:O,Sheet1!P:P)-1</f>
        <v>-2.1419953758496368E-2</v>
      </c>
      <c r="I105" s="8">
        <f>LOOKUP($A105,Sheet1!Q:Q,Sheet1!R:R)/LOOKUP($A104,Sheet1!Q:Q,Sheet1!R:R)-1</f>
        <v>-4.496618753476378E-2</v>
      </c>
      <c r="J105" s="8">
        <f>LOOKUP($A105,Sheet1!S:S,Sheet1!T:T)/LOOKUP($A104,Sheet1!S:S,Sheet1!T:T)-1</f>
        <v>-4.5617124071262283E-2</v>
      </c>
      <c r="K105" s="8">
        <f>LOOKUP($A105,Sheet1!U:U,Sheet1!V:V)/LOOKUP($A104,Sheet1!U:U,Sheet1!V:V)-1</f>
        <v>-3.032798480010479E-4</v>
      </c>
      <c r="L105" s="8">
        <f>LOOKUP($A105,Sheet1!Y:Y,Sheet1!Z:Z)/LOOKUP($A104,Sheet1!Y:Y,Sheet1!Z:Z)-1</f>
        <v>-5.2138064829035602E-2</v>
      </c>
      <c r="M105" s="8">
        <f>LOOKUP($A105,Sheet1!AA:AA,Sheet1!AB:AB)/LOOKUP($A104,Sheet1!AA:AA,Sheet1!AB:AB)-1</f>
        <v>-7.5704535724179678E-2</v>
      </c>
    </row>
    <row r="106" spans="1:13" x14ac:dyDescent="0.2">
      <c r="A106" s="2">
        <v>35308</v>
      </c>
      <c r="B106" s="8">
        <f>LOOKUP($A106,Sheet1!A:A,Sheet1!B:B)/100</f>
        <v>5.4375E-2</v>
      </c>
      <c r="C106" s="8">
        <f>LOOKUP($A106,Sheet1!C:C,Sheet1!D:D)/100</f>
        <v>5.2199999999999996E-2</v>
      </c>
      <c r="D106" s="8">
        <f>LOOKUP($A106,Sheet1!G:G,Sheet1!H:H)/100</f>
        <v>6.9429999999999992E-2</v>
      </c>
      <c r="E106" s="8">
        <f>LOOKUP($A106,Sheet1!I:I,Sheet1!J:J)/LOOKUP($A105,Sheet1!I:I,Sheet1!J:J)-1</f>
        <v>1.0804239115474568E-2</v>
      </c>
      <c r="F106" s="8">
        <f>LOOKUP($A106,Sheet1!K:K,Sheet1!L:L)/LOOKUP($A105,Sheet1!K:K,Sheet1!L:L)-1</f>
        <v>9.9141659458379383E-3</v>
      </c>
      <c r="G106" s="8">
        <f>LOOKUP($A106,Sheet1!M:M,Sheet1!N:N)/LOOKUP($A105,Sheet1!M:M,Sheet1!N:N)-1</f>
        <v>1.8813969841393829E-2</v>
      </c>
      <c r="H106" s="8">
        <f>LOOKUP($A106,Sheet1!O:O,Sheet1!P:P)/LOOKUP($A105,Sheet1!O:O,Sheet1!P:P)-1</f>
        <v>3.5776803504910193E-2</v>
      </c>
      <c r="I106" s="8">
        <f>LOOKUP($A106,Sheet1!Q:Q,Sheet1!R:R)/LOOKUP($A105,Sheet1!Q:Q,Sheet1!R:R)-1</f>
        <v>2.180976611593044E-2</v>
      </c>
      <c r="J106" s="8">
        <f>LOOKUP($A106,Sheet1!S:S,Sheet1!T:T)/LOOKUP($A105,Sheet1!S:S,Sheet1!T:T)-1</f>
        <v>-4.9901962968739721E-2</v>
      </c>
      <c r="K106" s="8">
        <f>LOOKUP($A106,Sheet1!U:U,Sheet1!V:V)/LOOKUP($A105,Sheet1!U:U,Sheet1!V:V)-1</f>
        <v>4.8084990717663256E-2</v>
      </c>
      <c r="L106" s="8">
        <f>LOOKUP($A106,Sheet1!Y:Y,Sheet1!Z:Z)/LOOKUP($A105,Sheet1!Y:Y,Sheet1!Z:Z)-1</f>
        <v>-2.8910114275967902E-2</v>
      </c>
      <c r="M106" s="8">
        <f>LOOKUP($A106,Sheet1!AA:AA,Sheet1!AB:AB)/LOOKUP($A105,Sheet1!AA:AA,Sheet1!AB:AB)-1</f>
        <v>2.8418844173183411E-2</v>
      </c>
    </row>
    <row r="107" spans="1:13" x14ac:dyDescent="0.2">
      <c r="A107" s="2">
        <v>35338</v>
      </c>
      <c r="B107" s="8">
        <f>LOOKUP($A107,Sheet1!A:A,Sheet1!B:B)/100</f>
        <v>5.4335899999999999E-2</v>
      </c>
      <c r="C107" s="8">
        <f>LOOKUP($A107,Sheet1!C:C,Sheet1!D:D)/100</f>
        <v>5.2999999999999999E-2</v>
      </c>
      <c r="D107" s="8">
        <f>LOOKUP($A107,Sheet1!G:G,Sheet1!H:H)/100</f>
        <v>6.7030000000000006E-2</v>
      </c>
      <c r="E107" s="8">
        <f>LOOKUP($A107,Sheet1!I:I,Sheet1!J:J)/LOOKUP($A106,Sheet1!I:I,Sheet1!J:J)-1</f>
        <v>2.4100760240553631E-2</v>
      </c>
      <c r="F107" s="8">
        <f>LOOKUP($A107,Sheet1!K:K,Sheet1!L:L)/LOOKUP($A106,Sheet1!K:K,Sheet1!L:L)-1</f>
        <v>3.7607062854131179E-2</v>
      </c>
      <c r="G107" s="8">
        <f>LOOKUP($A107,Sheet1!M:M,Sheet1!N:N)/LOOKUP($A106,Sheet1!M:M,Sheet1!N:N)-1</f>
        <v>5.4172610009355804E-2</v>
      </c>
      <c r="H107" s="8">
        <f>LOOKUP($A107,Sheet1!O:O,Sheet1!P:P)/LOOKUP($A106,Sheet1!O:O,Sheet1!P:P)-1</f>
        <v>-2.2291680380662093E-2</v>
      </c>
      <c r="I107" s="8">
        <f>LOOKUP($A107,Sheet1!Q:Q,Sheet1!R:R)/LOOKUP($A106,Sheet1!Q:Q,Sheet1!R:R)-1</f>
        <v>5.3458128965486074E-2</v>
      </c>
      <c r="J107" s="8">
        <f>LOOKUP($A107,Sheet1!S:S,Sheet1!T:T)/LOOKUP($A106,Sheet1!S:S,Sheet1!T:T)-1</f>
        <v>3.5199401519886209E-2</v>
      </c>
      <c r="K107" s="8">
        <f>LOOKUP($A107,Sheet1!U:U,Sheet1!V:V)/LOOKUP($A106,Sheet1!U:U,Sheet1!V:V)-1</f>
        <v>2.3832727147618415E-2</v>
      </c>
      <c r="L107" s="8">
        <f>LOOKUP($A107,Sheet1!Y:Y,Sheet1!Z:Z)/LOOKUP($A106,Sheet1!Y:Y,Sheet1!Z:Z)-1</f>
        <v>2.924387459383504E-2</v>
      </c>
      <c r="M107" s="8">
        <f>LOOKUP($A107,Sheet1!AA:AA,Sheet1!AB:AB)/LOOKUP($A106,Sheet1!AA:AA,Sheet1!AB:AB)-1</f>
        <v>1.5843577787197916E-2</v>
      </c>
    </row>
    <row r="108" spans="1:13" x14ac:dyDescent="0.2">
      <c r="A108" s="2">
        <v>35369</v>
      </c>
      <c r="B108" s="8">
        <f>LOOKUP($A108,Sheet1!A:A,Sheet1!B:B)/100</f>
        <v>5.3749999999999999E-2</v>
      </c>
      <c r="C108" s="8">
        <f>LOOKUP($A108,Sheet1!C:C,Sheet1!D:D)/100</f>
        <v>5.2400000000000002E-2</v>
      </c>
      <c r="D108" s="8">
        <f>LOOKUP($A108,Sheet1!G:G,Sheet1!H:H)/100</f>
        <v>6.3390000000000002E-2</v>
      </c>
      <c r="E108" s="8">
        <f>LOOKUP($A108,Sheet1!I:I,Sheet1!J:J)/LOOKUP($A107,Sheet1!I:I,Sheet1!J:J)-1</f>
        <v>7.6894098876505446E-3</v>
      </c>
      <c r="F108" s="8">
        <f>LOOKUP($A108,Sheet1!K:K,Sheet1!L:L)/LOOKUP($A107,Sheet1!K:K,Sheet1!L:L)-1</f>
        <v>5.473432896474506E-3</v>
      </c>
      <c r="G108" s="8">
        <f>LOOKUP($A108,Sheet1!M:M,Sheet1!N:N)/LOOKUP($A107,Sheet1!M:M,Sheet1!N:N)-1</f>
        <v>2.6130857982569866E-2</v>
      </c>
      <c r="H108" s="8">
        <f>LOOKUP($A108,Sheet1!O:O,Sheet1!P:P)/LOOKUP($A107,Sheet1!O:O,Sheet1!P:P)-1</f>
        <v>-9.6635021232762686E-3</v>
      </c>
      <c r="I108" s="8">
        <f>LOOKUP($A108,Sheet1!Q:Q,Sheet1!R:R)/LOOKUP($A107,Sheet1!Q:Q,Sheet1!R:R)-1</f>
        <v>2.6725328549257465E-2</v>
      </c>
      <c r="J108" s="8">
        <f>LOOKUP($A108,Sheet1!S:S,Sheet1!T:T)/LOOKUP($A107,Sheet1!S:S,Sheet1!T:T)-1</f>
        <v>-6.797561522621165E-2</v>
      </c>
      <c r="K108" s="8">
        <f>LOOKUP($A108,Sheet1!U:U,Sheet1!V:V)/LOOKUP($A107,Sheet1!U:U,Sheet1!V:V)-1</f>
        <v>4.7474058933006935E-2</v>
      </c>
      <c r="L108" s="8">
        <f>LOOKUP($A108,Sheet1!Y:Y,Sheet1!Z:Z)/LOOKUP($A107,Sheet1!Y:Y,Sheet1!Z:Z)-1</f>
        <v>-5.5034129692832834E-2</v>
      </c>
      <c r="M108" s="8">
        <f>LOOKUP($A108,Sheet1!AA:AA,Sheet1!AB:AB)/LOOKUP($A107,Sheet1!AA:AA,Sheet1!AB:AB)-1</f>
        <v>-2.0030254029523742E-2</v>
      </c>
    </row>
    <row r="109" spans="1:13" x14ac:dyDescent="0.2">
      <c r="A109" s="2">
        <v>35399</v>
      </c>
      <c r="B109" s="8">
        <f>LOOKUP($A109,Sheet1!A:A,Sheet1!B:B)/100</f>
        <v>5.5625000000000001E-2</v>
      </c>
      <c r="C109" s="8">
        <f>LOOKUP($A109,Sheet1!C:C,Sheet1!D:D)/100</f>
        <v>5.3099999999999994E-2</v>
      </c>
      <c r="D109" s="8">
        <f>LOOKUP($A109,Sheet1!G:G,Sheet1!H:H)/100</f>
        <v>6.0439999999999994E-2</v>
      </c>
      <c r="E109" s="8">
        <f>LOOKUP($A109,Sheet1!I:I,Sheet1!J:J)/LOOKUP($A108,Sheet1!I:I,Sheet1!J:J)-1</f>
        <v>1.9725557461406362E-2</v>
      </c>
      <c r="F109" s="8">
        <f>LOOKUP($A109,Sheet1!K:K,Sheet1!L:L)/LOOKUP($A108,Sheet1!K:K,Sheet1!L:L)-1</f>
        <v>5.4537417113987852E-2</v>
      </c>
      <c r="G109" s="8">
        <f>LOOKUP($A109,Sheet1!M:M,Sheet1!N:N)/LOOKUP($A108,Sheet1!M:M,Sheet1!N:N)-1</f>
        <v>7.3376153813433209E-2</v>
      </c>
      <c r="H109" s="8">
        <f>LOOKUP($A109,Sheet1!O:O,Sheet1!P:P)/LOOKUP($A108,Sheet1!O:O,Sheet1!P:P)-1</f>
        <v>1.2171417867650858E-2</v>
      </c>
      <c r="I109" s="8">
        <f>LOOKUP($A109,Sheet1!Q:Q,Sheet1!R:R)/LOOKUP($A108,Sheet1!Q:Q,Sheet1!R:R)-1</f>
        <v>7.3873249202607072E-2</v>
      </c>
      <c r="J109" s="8">
        <f>LOOKUP($A109,Sheet1!S:S,Sheet1!T:T)/LOOKUP($A108,Sheet1!S:S,Sheet1!T:T)-1</f>
        <v>2.0007680771577441E-2</v>
      </c>
      <c r="K109" s="8">
        <f>LOOKUP($A109,Sheet1!U:U,Sheet1!V:V)/LOOKUP($A108,Sheet1!U:U,Sheet1!V:V)-1</f>
        <v>5.3843746256160285E-2</v>
      </c>
      <c r="L109" s="8">
        <f>LOOKUP($A109,Sheet1!Y:Y,Sheet1!Z:Z)/LOOKUP($A108,Sheet1!Y:Y,Sheet1!Z:Z)-1</f>
        <v>2.609480812641074E-2</v>
      </c>
      <c r="M109" s="8">
        <f>LOOKUP($A109,Sheet1!AA:AA,Sheet1!AB:AB)/LOOKUP($A108,Sheet1!AA:AA,Sheet1!AB:AB)-1</f>
        <v>4.606909032841866E-2</v>
      </c>
    </row>
    <row r="110" spans="1:13" x14ac:dyDescent="0.2">
      <c r="A110" s="2">
        <v>35430</v>
      </c>
      <c r="B110" s="8">
        <f>LOOKUP($A110,Sheet1!A:A,Sheet1!B:B)/100</f>
        <v>5.5E-2</v>
      </c>
      <c r="C110" s="8">
        <f>LOOKUP($A110,Sheet1!C:C,Sheet1!D:D)/100</f>
        <v>5.2900000000000003E-2</v>
      </c>
      <c r="D110" s="8">
        <f>LOOKUP($A110,Sheet1!G:G,Sheet1!H:H)/100</f>
        <v>6.4180000000000001E-2</v>
      </c>
      <c r="E110" s="8">
        <f>LOOKUP($A110,Sheet1!I:I,Sheet1!J:J)/LOOKUP($A109,Sheet1!I:I,Sheet1!J:J)-1</f>
        <v>7.1596471932888761E-3</v>
      </c>
      <c r="F110" s="8">
        <f>LOOKUP($A110,Sheet1!K:K,Sheet1!L:L)/LOOKUP($A109,Sheet1!K:K,Sheet1!L:L)-1</f>
        <v>-1.7450564718000217E-2</v>
      </c>
      <c r="G110" s="8">
        <f>LOOKUP($A110,Sheet1!M:M,Sheet1!N:N)/LOOKUP($A109,Sheet1!M:M,Sheet1!N:N)-1</f>
        <v>-2.1505376344086002E-2</v>
      </c>
      <c r="H110" s="8">
        <f>LOOKUP($A110,Sheet1!O:O,Sheet1!P:P)/LOOKUP($A109,Sheet1!O:O,Sheet1!P:P)-1</f>
        <v>-1.8829008942376046E-2</v>
      </c>
      <c r="I110" s="8">
        <f>LOOKUP($A110,Sheet1!Q:Q,Sheet1!R:R)/LOOKUP($A109,Sheet1!Q:Q,Sheet1!R:R)-1</f>
        <v>-2.1281816186060953E-2</v>
      </c>
      <c r="J110" s="8">
        <f>LOOKUP($A110,Sheet1!S:S,Sheet1!T:T)/LOOKUP($A109,Sheet1!S:S,Sheet1!T:T)-1</f>
        <v>-6.7666153935972639E-2</v>
      </c>
      <c r="K110" s="8">
        <f>LOOKUP($A110,Sheet1!U:U,Sheet1!V:V)/LOOKUP($A109,Sheet1!U:U,Sheet1!V:V)-1</f>
        <v>3.4817275464277264E-2</v>
      </c>
      <c r="L110" s="8">
        <f>LOOKUP($A110,Sheet1!Y:Y,Sheet1!Z:Z)/LOOKUP($A109,Sheet1!Y:Y,Sheet1!Z:Z)-1</f>
        <v>-5.1478352692713836E-2</v>
      </c>
      <c r="M110" s="8">
        <f>LOOKUP($A110,Sheet1!AA:AA,Sheet1!AB:AB)/LOOKUP($A109,Sheet1!AA:AA,Sheet1!AB:AB)-1</f>
        <v>-4.5286859178221839E-3</v>
      </c>
    </row>
    <row r="111" spans="1:13" x14ac:dyDescent="0.2">
      <c r="A111" s="2">
        <v>35461</v>
      </c>
      <c r="B111" s="8">
        <f>LOOKUP($A111,Sheet1!A:A,Sheet1!B:B)/100</f>
        <v>5.4375E-2</v>
      </c>
      <c r="C111" s="8">
        <f>LOOKUP($A111,Sheet1!C:C,Sheet1!D:D)/100</f>
        <v>5.2499999999999998E-2</v>
      </c>
      <c r="D111" s="8">
        <f>LOOKUP($A111,Sheet1!G:G,Sheet1!H:H)/100</f>
        <v>6.4939999999999998E-2</v>
      </c>
      <c r="E111" s="8">
        <f>LOOKUP($A111,Sheet1!I:I,Sheet1!J:J)/LOOKUP($A110,Sheet1!I:I,Sheet1!J:J)-1</f>
        <v>9.7638267348991725E-3</v>
      </c>
      <c r="F111" s="8">
        <f>LOOKUP($A111,Sheet1!K:K,Sheet1!L:L)/LOOKUP($A110,Sheet1!K:K,Sheet1!L:L)-1</f>
        <v>1.0629479740601688E-2</v>
      </c>
      <c r="G111" s="8">
        <f>LOOKUP($A111,Sheet1!M:M,Sheet1!N:N)/LOOKUP($A110,Sheet1!M:M,Sheet1!N:N)-1</f>
        <v>6.1317061317061272E-2</v>
      </c>
      <c r="H111" s="8">
        <f>LOOKUP($A111,Sheet1!O:O,Sheet1!P:P)/LOOKUP($A110,Sheet1!O:O,Sheet1!P:P)-1</f>
        <v>2.2556725486937657E-2</v>
      </c>
      <c r="I111" s="8">
        <f>LOOKUP($A111,Sheet1!Q:Q,Sheet1!R:R)/LOOKUP($A110,Sheet1!Q:Q,Sheet1!R:R)-1</f>
        <v>6.5919856443547253E-2</v>
      </c>
      <c r="J111" s="8">
        <f>LOOKUP($A111,Sheet1!S:S,Sheet1!T:T)/LOOKUP($A110,Sheet1!S:S,Sheet1!T:T)-1</f>
        <v>-0.11042101967399565</v>
      </c>
      <c r="K111" s="8">
        <f>LOOKUP($A111,Sheet1!U:U,Sheet1!V:V)/LOOKUP($A110,Sheet1!U:U,Sheet1!V:V)-1</f>
        <v>-3.1895029870670832E-2</v>
      </c>
      <c r="L111" s="8">
        <f>LOOKUP($A111,Sheet1!Y:Y,Sheet1!Z:Z)/LOOKUP($A110,Sheet1!Y:Y,Sheet1!Z:Z)-1</f>
        <v>-7.1620744039335826E-2</v>
      </c>
      <c r="M111" s="8">
        <f>LOOKUP($A111,Sheet1!AA:AA,Sheet1!AB:AB)/LOOKUP($A110,Sheet1!AA:AA,Sheet1!AB:AB)-1</f>
        <v>1.9398369412426231E-2</v>
      </c>
    </row>
    <row r="112" spans="1:13" x14ac:dyDescent="0.2">
      <c r="A112" s="2">
        <v>35489</v>
      </c>
      <c r="B112" s="8">
        <f>LOOKUP($A112,Sheet1!A:A,Sheet1!B:B)/100</f>
        <v>5.4375E-2</v>
      </c>
      <c r="C112" s="8">
        <f>LOOKUP($A112,Sheet1!C:C,Sheet1!D:D)/100</f>
        <v>5.1900000000000002E-2</v>
      </c>
      <c r="D112" s="8">
        <f>LOOKUP($A112,Sheet1!G:G,Sheet1!H:H)/100</f>
        <v>6.5519999999999995E-2</v>
      </c>
      <c r="E112" s="8">
        <f>LOOKUP($A112,Sheet1!I:I,Sheet1!J:J)/LOOKUP($A111,Sheet1!I:I,Sheet1!J:J)-1</f>
        <v>1.6539790920078845E-2</v>
      </c>
      <c r="F112" s="8">
        <f>LOOKUP($A112,Sheet1!K:K,Sheet1!L:L)/LOOKUP($A111,Sheet1!K:K,Sheet1!L:L)-1</f>
        <v>1.0083466010517794E-2</v>
      </c>
      <c r="G112" s="8">
        <f>LOOKUP($A112,Sheet1!M:M,Sheet1!N:N)/LOOKUP($A111,Sheet1!M:M,Sheet1!N:N)-1</f>
        <v>5.9275465554087248E-3</v>
      </c>
      <c r="H112" s="8">
        <f>LOOKUP($A112,Sheet1!O:O,Sheet1!P:P)/LOOKUP($A111,Sheet1!O:O,Sheet1!P:P)-1</f>
        <v>7.5510092734523138E-3</v>
      </c>
      <c r="I112" s="8">
        <f>LOOKUP($A112,Sheet1!Q:Q,Sheet1!R:R)/LOOKUP($A111,Sheet1!Q:Q,Sheet1!R:R)-1</f>
        <v>4.8152503558829274E-3</v>
      </c>
      <c r="J112" s="8">
        <f>LOOKUP($A112,Sheet1!S:S,Sheet1!T:T)/LOOKUP($A111,Sheet1!S:S,Sheet1!T:T)-1</f>
        <v>2.5096968826318067E-2</v>
      </c>
      <c r="K112" s="8">
        <f>LOOKUP($A112,Sheet1!U:U,Sheet1!V:V)/LOOKUP($A111,Sheet1!U:U,Sheet1!V:V)-1</f>
        <v>2.574340252126861E-2</v>
      </c>
      <c r="L112" s="8">
        <f>LOOKUP($A112,Sheet1!Y:Y,Sheet1!Z:Z)/LOOKUP($A111,Sheet1!Y:Y,Sheet1!Z:Z)-1</f>
        <v>1.7887478764864628E-2</v>
      </c>
      <c r="M112" s="8">
        <f>LOOKUP($A112,Sheet1!AA:AA,Sheet1!AB:AB)/LOOKUP($A111,Sheet1!AA:AA,Sheet1!AB:AB)-1</f>
        <v>7.621721907436152E-3</v>
      </c>
    </row>
    <row r="113" spans="1:13" x14ac:dyDescent="0.2">
      <c r="A113" s="2">
        <v>35520</v>
      </c>
      <c r="B113" s="8">
        <f>LOOKUP($A113,Sheet1!A:A,Sheet1!B:B)/100</f>
        <v>5.6875000000000002E-2</v>
      </c>
      <c r="C113" s="8">
        <f>LOOKUP($A113,Sheet1!C:C,Sheet1!D:D)/100</f>
        <v>5.3899999999999997E-2</v>
      </c>
      <c r="D113" s="8">
        <f>LOOKUP($A113,Sheet1!G:G,Sheet1!H:H)/100</f>
        <v>6.9030000000000008E-2</v>
      </c>
      <c r="E113" s="8">
        <f>LOOKUP($A113,Sheet1!I:I,Sheet1!J:J)/LOOKUP($A112,Sheet1!I:I,Sheet1!J:J)-1</f>
        <v>-1.4893927699785148E-2</v>
      </c>
      <c r="F113" s="8">
        <f>LOOKUP($A113,Sheet1!K:K,Sheet1!L:L)/LOOKUP($A112,Sheet1!K:K,Sheet1!L:L)-1</f>
        <v>-2.1207489491784637E-2</v>
      </c>
      <c r="G113" s="8">
        <f>LOOKUP($A113,Sheet1!M:M,Sheet1!N:N)/LOOKUP($A112,Sheet1!M:M,Sheet1!N:N)-1</f>
        <v>-4.2613995599504406E-2</v>
      </c>
      <c r="H113" s="8">
        <f>LOOKUP($A113,Sheet1!O:O,Sheet1!P:P)/LOOKUP($A112,Sheet1!O:O,Sheet1!P:P)-1</f>
        <v>5.341211674064783E-2</v>
      </c>
      <c r="I113" s="8">
        <f>LOOKUP($A113,Sheet1!Q:Q,Sheet1!R:R)/LOOKUP($A112,Sheet1!Q:Q,Sheet1!R:R)-1</f>
        <v>-4.6468080912607568E-2</v>
      </c>
      <c r="J113" s="8">
        <f>LOOKUP($A113,Sheet1!S:S,Sheet1!T:T)/LOOKUP($A112,Sheet1!S:S,Sheet1!T:T)-1</f>
        <v>-3.4397466261193665E-2</v>
      </c>
      <c r="K113" s="8">
        <f>LOOKUP($A113,Sheet1!U:U,Sheet1!V:V)/LOOKUP($A112,Sheet1!U:U,Sheet1!V:V)-1</f>
        <v>3.0350675860617571E-3</v>
      </c>
      <c r="L113" s="8">
        <f>LOOKUP($A113,Sheet1!Y:Y,Sheet1!Z:Z)/LOOKUP($A112,Sheet1!Y:Y,Sheet1!Z:Z)-1</f>
        <v>-4.1527586883958412E-2</v>
      </c>
      <c r="M113" s="8">
        <f>LOOKUP($A113,Sheet1!AA:AA,Sheet1!AB:AB)/LOOKUP($A112,Sheet1!AA:AA,Sheet1!AB:AB)-1</f>
        <v>-5.8770838517044011E-2</v>
      </c>
    </row>
    <row r="114" spans="1:13" x14ac:dyDescent="0.2">
      <c r="A114" s="2">
        <v>35550</v>
      </c>
      <c r="B114" s="8">
        <f>LOOKUP($A114,Sheet1!A:A,Sheet1!B:B)/100</f>
        <v>5.6875000000000002E-2</v>
      </c>
      <c r="C114" s="8">
        <f>LOOKUP($A114,Sheet1!C:C,Sheet1!D:D)/100</f>
        <v>5.5099999999999996E-2</v>
      </c>
      <c r="D114" s="8">
        <f>LOOKUP($A114,Sheet1!G:G,Sheet1!H:H)/100</f>
        <v>6.7180000000000004E-2</v>
      </c>
      <c r="E114" s="8">
        <f>LOOKUP($A114,Sheet1!I:I,Sheet1!J:J)/LOOKUP($A113,Sheet1!I:I,Sheet1!J:J)-1</f>
        <v>1.054526204340922E-2</v>
      </c>
      <c r="F114" s="8">
        <f>LOOKUP($A114,Sheet1!K:K,Sheet1!L:L)/LOOKUP($A113,Sheet1!K:K,Sheet1!L:L)-1</f>
        <v>3.1231700175678334E-2</v>
      </c>
      <c r="G114" s="8">
        <f>LOOKUP($A114,Sheet1!M:M,Sheet1!N:N)/LOOKUP($A113,Sheet1!M:M,Sheet1!N:N)-1</f>
        <v>5.8405536770921529E-2</v>
      </c>
      <c r="H114" s="8">
        <f>LOOKUP($A114,Sheet1!O:O,Sheet1!P:P)/LOOKUP($A113,Sheet1!O:O,Sheet1!P:P)-1</f>
        <v>3.1550115002025203E-2</v>
      </c>
      <c r="I114" s="8">
        <f>LOOKUP($A114,Sheet1!Q:Q,Sheet1!R:R)/LOOKUP($A113,Sheet1!Q:Q,Sheet1!R:R)-1</f>
        <v>6.2078499263584996E-2</v>
      </c>
      <c r="J114" s="8">
        <f>LOOKUP($A114,Sheet1!S:S,Sheet1!T:T)/LOOKUP($A113,Sheet1!S:S,Sheet1!T:T)-1</f>
        <v>3.227168825514326E-2</v>
      </c>
      <c r="K114" s="8">
        <f>LOOKUP($A114,Sheet1!U:U,Sheet1!V:V)/LOOKUP($A113,Sheet1!U:U,Sheet1!V:V)-1</f>
        <v>2.3498884321857316E-2</v>
      </c>
      <c r="L114" s="8">
        <f>LOOKUP($A114,Sheet1!Y:Y,Sheet1!Z:Z)/LOOKUP($A113,Sheet1!Y:Y,Sheet1!Z:Z)-1</f>
        <v>1.9358803646420064E-2</v>
      </c>
      <c r="M114" s="8">
        <f>LOOKUP($A114,Sheet1!AA:AA,Sheet1!AB:AB)/LOOKUP($A113,Sheet1!AA:AA,Sheet1!AB:AB)-1</f>
        <v>-1.6337104790102419E-2</v>
      </c>
    </row>
    <row r="115" spans="1:13" x14ac:dyDescent="0.2">
      <c r="A115" s="2">
        <v>35581</v>
      </c>
      <c r="B115" s="8">
        <f>LOOKUP($A115,Sheet1!A:A,Sheet1!B:B)/100</f>
        <v>5.6875000000000002E-2</v>
      </c>
      <c r="C115" s="8">
        <f>LOOKUP($A115,Sheet1!C:C,Sheet1!D:D)/100</f>
        <v>5.5E-2</v>
      </c>
      <c r="D115" s="8">
        <f>LOOKUP($A115,Sheet1!G:G,Sheet1!H:H)/100</f>
        <v>6.6589999999999996E-2</v>
      </c>
      <c r="E115" s="8">
        <f>LOOKUP($A115,Sheet1!I:I,Sheet1!J:J)/LOOKUP($A114,Sheet1!I:I,Sheet1!J:J)-1</f>
        <v>2.1394296251283418E-2</v>
      </c>
      <c r="F115" s="8">
        <f>LOOKUP($A115,Sheet1!K:K,Sheet1!L:L)/LOOKUP($A114,Sheet1!K:K,Sheet1!L:L)-1</f>
        <v>6.0287715313269041E-2</v>
      </c>
      <c r="G115" s="8">
        <f>LOOKUP($A115,Sheet1!M:M,Sheet1!N:N)/LOOKUP($A114,Sheet1!M:M,Sheet1!N:N)-1</f>
        <v>5.8576883719769324E-2</v>
      </c>
      <c r="H115" s="8">
        <f>LOOKUP($A115,Sheet1!O:O,Sheet1!P:P)/LOOKUP($A114,Sheet1!O:O,Sheet1!P:P)-1</f>
        <v>7.4463525923128104E-2</v>
      </c>
      <c r="I115" s="8">
        <f>LOOKUP($A115,Sheet1!Q:Q,Sheet1!R:R)/LOOKUP($A114,Sheet1!Q:Q,Sheet1!R:R)-1</f>
        <v>5.6637512620579589E-2</v>
      </c>
      <c r="J115" s="8">
        <f>LOOKUP($A115,Sheet1!S:S,Sheet1!T:T)/LOOKUP($A114,Sheet1!S:S,Sheet1!T:T)-1</f>
        <v>0.11311740697156192</v>
      </c>
      <c r="K115" s="8">
        <f>LOOKUP($A115,Sheet1!U:U,Sheet1!V:V)/LOOKUP($A114,Sheet1!U:U,Sheet1!V:V)-1</f>
        <v>5.1782072263139245E-2</v>
      </c>
      <c r="L115" s="8">
        <f>LOOKUP($A115,Sheet1!Y:Y,Sheet1!Z:Z)/LOOKUP($A114,Sheet1!Y:Y,Sheet1!Z:Z)-1</f>
        <v>8.9529742765273479E-2</v>
      </c>
      <c r="M115" s="8">
        <f>LOOKUP($A115,Sheet1!AA:AA,Sheet1!AB:AB)/LOOKUP($A114,Sheet1!AA:AA,Sheet1!AB:AB)-1</f>
        <v>4.299919376511685E-2</v>
      </c>
    </row>
    <row r="116" spans="1:13" x14ac:dyDescent="0.2">
      <c r="A116" s="2">
        <v>35611</v>
      </c>
      <c r="B116" s="8">
        <f>LOOKUP($A116,Sheet1!A:A,Sheet1!B:B)/100</f>
        <v>5.6875000000000002E-2</v>
      </c>
      <c r="C116" s="8">
        <f>LOOKUP($A116,Sheet1!C:C,Sheet1!D:D)/100</f>
        <v>5.5600000000000004E-2</v>
      </c>
      <c r="D116" s="8">
        <f>LOOKUP($A116,Sheet1!G:G,Sheet1!H:H)/100</f>
        <v>6.5000000000000002E-2</v>
      </c>
      <c r="E116" s="8">
        <f>LOOKUP($A116,Sheet1!I:I,Sheet1!J:J)/LOOKUP($A115,Sheet1!I:I,Sheet1!J:J)-1</f>
        <v>1.3868373543410417E-2</v>
      </c>
      <c r="F116" s="8">
        <f>LOOKUP($A116,Sheet1!K:K,Sheet1!L:L)/LOOKUP($A115,Sheet1!K:K,Sheet1!L:L)-1</f>
        <v>4.8547264125680556E-2</v>
      </c>
      <c r="G116" s="8">
        <f>LOOKUP($A116,Sheet1!M:M,Sheet1!N:N)/LOOKUP($A115,Sheet1!M:M,Sheet1!N:N)-1</f>
        <v>4.345263356438922E-2</v>
      </c>
      <c r="H116" s="8">
        <f>LOOKUP($A116,Sheet1!O:O,Sheet1!P:P)/LOOKUP($A115,Sheet1!O:O,Sheet1!P:P)-1</f>
        <v>7.657565617009654E-2</v>
      </c>
      <c r="I116" s="8">
        <f>LOOKUP($A116,Sheet1!Q:Q,Sheet1!R:R)/LOOKUP($A115,Sheet1!Q:Q,Sheet1!R:R)-1</f>
        <v>4.2803034663780881E-2</v>
      </c>
      <c r="J116" s="8">
        <f>LOOKUP($A116,Sheet1!S:S,Sheet1!T:T)/LOOKUP($A115,Sheet1!S:S,Sheet1!T:T)-1</f>
        <v>7.2080048805317931E-2</v>
      </c>
      <c r="K116" s="8">
        <f>LOOKUP($A116,Sheet1!U:U,Sheet1!V:V)/LOOKUP($A115,Sheet1!U:U,Sheet1!V:V)-1</f>
        <v>1.2616924121989337E-2</v>
      </c>
      <c r="L116" s="8">
        <f>LOOKUP($A116,Sheet1!Y:Y,Sheet1!Z:Z)/LOOKUP($A115,Sheet1!Y:Y,Sheet1!Z:Z)-1</f>
        <v>6.3174398229272288E-2</v>
      </c>
      <c r="M116" s="8">
        <f>LOOKUP($A116,Sheet1!AA:AA,Sheet1!AB:AB)/LOOKUP($A115,Sheet1!AA:AA,Sheet1!AB:AB)-1</f>
        <v>3.4630249935583501E-2</v>
      </c>
    </row>
    <row r="117" spans="1:13" x14ac:dyDescent="0.2">
      <c r="A117" s="2">
        <v>35642</v>
      </c>
      <c r="B117" s="8">
        <f>LOOKUP($A117,Sheet1!A:A,Sheet1!B:B)/100</f>
        <v>5.6250000000000001E-2</v>
      </c>
      <c r="C117" s="8">
        <f>LOOKUP($A117,Sheet1!C:C,Sheet1!D:D)/100</f>
        <v>5.5199999999999999E-2</v>
      </c>
      <c r="D117" s="8">
        <f>LOOKUP($A117,Sheet1!G:G,Sheet1!H:H)/100</f>
        <v>6.0110000000000004E-2</v>
      </c>
      <c r="E117" s="8">
        <f>LOOKUP($A117,Sheet1!I:I,Sheet1!J:J)/LOOKUP($A116,Sheet1!I:I,Sheet1!J:J)-1</f>
        <v>2.7458518818292088E-2</v>
      </c>
      <c r="F117" s="8">
        <f>LOOKUP($A117,Sheet1!K:K,Sheet1!L:L)/LOOKUP($A116,Sheet1!K:K,Sheet1!L:L)-1</f>
        <v>4.4788507581803749E-2</v>
      </c>
      <c r="G117" s="8">
        <f>LOOKUP($A117,Sheet1!M:M,Sheet1!N:N)/LOOKUP($A116,Sheet1!M:M,Sheet1!N:N)-1</f>
        <v>7.8123234742526471E-2</v>
      </c>
      <c r="H117" s="8">
        <f>LOOKUP($A117,Sheet1!O:O,Sheet1!P:P)/LOOKUP($A116,Sheet1!O:O,Sheet1!P:P)-1</f>
        <v>2.0136646446917261E-2</v>
      </c>
      <c r="I117" s="8">
        <f>LOOKUP($A117,Sheet1!Q:Q,Sheet1!R:R)/LOOKUP($A116,Sheet1!Q:Q,Sheet1!R:R)-1</f>
        <v>7.7091222220995625E-2</v>
      </c>
      <c r="J117" s="8">
        <f>LOOKUP($A117,Sheet1!S:S,Sheet1!T:T)/LOOKUP($A116,Sheet1!S:S,Sheet1!T:T)-1</f>
        <v>-3.065915474372749E-2</v>
      </c>
      <c r="K117" s="8">
        <f>LOOKUP($A117,Sheet1!U:U,Sheet1!V:V)/LOOKUP($A116,Sheet1!U:U,Sheet1!V:V)-1</f>
        <v>4.8891251385055456E-2</v>
      </c>
      <c r="L117" s="8">
        <f>LOOKUP($A117,Sheet1!Y:Y,Sheet1!Z:Z)/LOOKUP($A116,Sheet1!Y:Y,Sheet1!Z:Z)-1</f>
        <v>-2.0818875780707846E-2</v>
      </c>
      <c r="M117" s="8">
        <f>LOOKUP($A117,Sheet1!AA:AA,Sheet1!AB:AB)/LOOKUP($A116,Sheet1!AA:AA,Sheet1!AB:AB)-1</f>
        <v>6.2758380236089817E-3</v>
      </c>
    </row>
    <row r="118" spans="1:13" x14ac:dyDescent="0.2">
      <c r="A118" s="2">
        <v>35673</v>
      </c>
      <c r="B118" s="8">
        <f>LOOKUP($A118,Sheet1!A:A,Sheet1!B:B)/100</f>
        <v>5.6562500000000002E-2</v>
      </c>
      <c r="C118" s="8">
        <f>LOOKUP($A118,Sheet1!C:C,Sheet1!D:D)/100</f>
        <v>5.5399999999999998E-2</v>
      </c>
      <c r="D118" s="8">
        <f>LOOKUP($A118,Sheet1!G:G,Sheet1!H:H)/100</f>
        <v>6.3390000000000002E-2</v>
      </c>
      <c r="E118" s="8">
        <f>LOOKUP($A118,Sheet1!I:I,Sheet1!J:J)/LOOKUP($A117,Sheet1!I:I,Sheet1!J:J)-1</f>
        <v>-2.2648049313664931E-3</v>
      </c>
      <c r="F118" s="8">
        <f>LOOKUP($A118,Sheet1!K:K,Sheet1!L:L)/LOOKUP($A117,Sheet1!K:K,Sheet1!L:L)-1</f>
        <v>-6.8106819848447797E-2</v>
      </c>
      <c r="G118" s="8">
        <f>LOOKUP($A118,Sheet1!M:M,Sheet1!N:N)/LOOKUP($A117,Sheet1!M:M,Sheet1!N:N)-1</f>
        <v>-5.7445849794087733E-2</v>
      </c>
      <c r="H118" s="8">
        <f>LOOKUP($A118,Sheet1!O:O,Sheet1!P:P)/LOOKUP($A117,Sheet1!O:O,Sheet1!P:P)-1</f>
        <v>-8.7137937826647804E-2</v>
      </c>
      <c r="I118" s="8">
        <f>LOOKUP($A118,Sheet1!Q:Q,Sheet1!R:R)/LOOKUP($A117,Sheet1!Q:Q,Sheet1!R:R)-1</f>
        <v>-6.0196383912098694E-2</v>
      </c>
      <c r="J118" s="8">
        <f>LOOKUP($A118,Sheet1!S:S,Sheet1!T:T)/LOOKUP($A117,Sheet1!S:S,Sheet1!T:T)-1</f>
        <v>-9.1496801622828583E-2</v>
      </c>
      <c r="K118" s="8">
        <f>LOOKUP($A118,Sheet1!U:U,Sheet1!V:V)/LOOKUP($A117,Sheet1!U:U,Sheet1!V:V)-1</f>
        <v>-2.9955854654278413E-2</v>
      </c>
      <c r="L118" s="8">
        <f>LOOKUP($A118,Sheet1!Y:Y,Sheet1!Z:Z)/LOOKUP($A117,Sheet1!Y:Y,Sheet1!Z:Z)-1</f>
        <v>-0.11286321757618711</v>
      </c>
      <c r="M118" s="8">
        <f>LOOKUP($A118,Sheet1!AA:AA,Sheet1!AB:AB)/LOOKUP($A117,Sheet1!AA:AA,Sheet1!AB:AB)-1</f>
        <v>-0.17868633371281495</v>
      </c>
    </row>
    <row r="119" spans="1:13" x14ac:dyDescent="0.2">
      <c r="A119" s="2">
        <v>35703</v>
      </c>
      <c r="B119" s="8">
        <f>LOOKUP($A119,Sheet1!A:A,Sheet1!B:B)/100</f>
        <v>5.6562500000000002E-2</v>
      </c>
      <c r="C119" s="8">
        <f>LOOKUP($A119,Sheet1!C:C,Sheet1!D:D)/100</f>
        <v>5.5399999999999998E-2</v>
      </c>
      <c r="D119" s="8">
        <f>LOOKUP($A119,Sheet1!G:G,Sheet1!H:H)/100</f>
        <v>6.1030000000000001E-2</v>
      </c>
      <c r="E119" s="8">
        <f>LOOKUP($A119,Sheet1!I:I,Sheet1!J:J)/LOOKUP($A118,Sheet1!I:I,Sheet1!J:J)-1</f>
        <v>1.9817614780308634E-2</v>
      </c>
      <c r="F119" s="8">
        <f>LOOKUP($A119,Sheet1!K:K,Sheet1!L:L)/LOOKUP($A118,Sheet1!K:K,Sheet1!L:L)-1</f>
        <v>5.302906106211136E-2</v>
      </c>
      <c r="G119" s="8">
        <f>LOOKUP($A119,Sheet1!M:M,Sheet1!N:N)/LOOKUP($A118,Sheet1!M:M,Sheet1!N:N)-1</f>
        <v>5.3153523741759079E-2</v>
      </c>
      <c r="H119" s="8">
        <f>LOOKUP($A119,Sheet1!O:O,Sheet1!P:P)/LOOKUP($A118,Sheet1!O:O,Sheet1!P:P)-1</f>
        <v>0.10498742123772664</v>
      </c>
      <c r="I119" s="8">
        <f>LOOKUP($A119,Sheet1!Q:Q,Sheet1!R:R)/LOOKUP($A118,Sheet1!Q:Q,Sheet1!R:R)-1</f>
        <v>5.12809326978656E-2</v>
      </c>
      <c r="J119" s="8">
        <f>LOOKUP($A119,Sheet1!S:S,Sheet1!T:T)/LOOKUP($A118,Sheet1!S:S,Sheet1!T:T)-1</f>
        <v>-8.3467004512488563E-3</v>
      </c>
      <c r="K119" s="8">
        <f>LOOKUP($A119,Sheet1!U:U,Sheet1!V:V)/LOOKUP($A118,Sheet1!U:U,Sheet1!V:V)-1</f>
        <v>8.4742788316772177E-2</v>
      </c>
      <c r="L119" s="8">
        <f>LOOKUP($A119,Sheet1!Y:Y,Sheet1!Z:Z)/LOOKUP($A118,Sheet1!Y:Y,Sheet1!Z:Z)-1</f>
        <v>-1.3181545835829866E-2</v>
      </c>
      <c r="M119" s="8">
        <f>LOOKUP($A119,Sheet1!AA:AA,Sheet1!AB:AB)/LOOKUP($A118,Sheet1!AA:AA,Sheet1!AB:AB)-1</f>
        <v>-5.9362381727234848E-3</v>
      </c>
    </row>
    <row r="120" spans="1:13" x14ac:dyDescent="0.2">
      <c r="A120" s="2">
        <v>35734</v>
      </c>
      <c r="B120" s="8">
        <f>LOOKUP($A120,Sheet1!A:A,Sheet1!B:B)/100</f>
        <v>5.6484399999999997E-2</v>
      </c>
      <c r="C120" s="8">
        <f>LOOKUP($A120,Sheet1!C:C,Sheet1!D:D)/100</f>
        <v>5.5E-2</v>
      </c>
      <c r="D120" s="8">
        <f>LOOKUP($A120,Sheet1!G:G,Sheet1!H:H)/100</f>
        <v>5.8309999999999994E-2</v>
      </c>
      <c r="E120" s="8">
        <f>LOOKUP($A120,Sheet1!I:I,Sheet1!J:J)/LOOKUP($A119,Sheet1!I:I,Sheet1!J:J)-1</f>
        <v>8.9033406882665922E-4</v>
      </c>
      <c r="F120" s="8">
        <f>LOOKUP($A120,Sheet1!K:K,Sheet1!L:L)/LOOKUP($A119,Sheet1!K:K,Sheet1!L:L)-1</f>
        <v>-5.3887430071925979E-2</v>
      </c>
      <c r="G120" s="8">
        <f>LOOKUP($A120,Sheet1!M:M,Sheet1!N:N)/LOOKUP($A119,Sheet1!M:M,Sheet1!N:N)-1</f>
        <v>-3.4477662359597927E-2</v>
      </c>
      <c r="H120" s="8">
        <f>LOOKUP($A120,Sheet1!O:O,Sheet1!P:P)/LOOKUP($A119,Sheet1!O:O,Sheet1!P:P)-1</f>
        <v>-6.236521456194688E-3</v>
      </c>
      <c r="I120" s="8">
        <f>LOOKUP($A120,Sheet1!Q:Q,Sheet1!R:R)/LOOKUP($A119,Sheet1!Q:Q,Sheet1!R:R)-1</f>
        <v>-2.9473094519311571E-2</v>
      </c>
      <c r="J120" s="8">
        <f>LOOKUP($A120,Sheet1!S:S,Sheet1!T:T)/LOOKUP($A119,Sheet1!S:S,Sheet1!T:T)-1</f>
        <v>-9.3899158439483932E-2</v>
      </c>
      <c r="K120" s="8">
        <f>LOOKUP($A120,Sheet1!U:U,Sheet1!V:V)/LOOKUP($A119,Sheet1!U:U,Sheet1!V:V)-1</f>
        <v>-4.0601771542822185E-2</v>
      </c>
      <c r="L120" s="8">
        <f>LOOKUP($A120,Sheet1!Y:Y,Sheet1!Z:Z)/LOOKUP($A119,Sheet1!Y:Y,Sheet1!Z:Z)-1</f>
        <v>-0.1278081360048573</v>
      </c>
      <c r="M120" s="8">
        <f>LOOKUP($A120,Sheet1!AA:AA,Sheet1!AB:AB)/LOOKUP($A119,Sheet1!AA:AA,Sheet1!AB:AB)-1</f>
        <v>-0.22389281275576711</v>
      </c>
    </row>
    <row r="121" spans="1:13" x14ac:dyDescent="0.2">
      <c r="A121" s="2">
        <v>35764</v>
      </c>
      <c r="B121" s="8">
        <f>LOOKUP($A121,Sheet1!A:A,Sheet1!B:B)/100</f>
        <v>5.9687499999999998E-2</v>
      </c>
      <c r="C121" s="8">
        <f>LOOKUP($A121,Sheet1!C:C,Sheet1!D:D)/100</f>
        <v>5.5199999999999999E-2</v>
      </c>
      <c r="D121" s="8">
        <f>LOOKUP($A121,Sheet1!G:G,Sheet1!H:H)/100</f>
        <v>5.8739999999999994E-2</v>
      </c>
      <c r="E121" s="8">
        <f>LOOKUP($A121,Sheet1!I:I,Sheet1!J:J)/LOOKUP($A120,Sheet1!I:I,Sheet1!J:J)-1</f>
        <v>9.5529084158414435E-3</v>
      </c>
      <c r="F121" s="8">
        <f>LOOKUP($A121,Sheet1!K:K,Sheet1!L:L)/LOOKUP($A120,Sheet1!K:K,Sheet1!L:L)-1</f>
        <v>1.6378336276972716E-2</v>
      </c>
      <c r="G121" s="8">
        <f>LOOKUP($A121,Sheet1!M:M,Sheet1!N:N)/LOOKUP($A120,Sheet1!M:M,Sheet1!N:N)-1</f>
        <v>4.4586822942861426E-2</v>
      </c>
      <c r="H121" s="8">
        <f>LOOKUP($A121,Sheet1!O:O,Sheet1!P:P)/LOOKUP($A120,Sheet1!O:O,Sheet1!P:P)-1</f>
        <v>2.6058269906845011E-2</v>
      </c>
      <c r="I121" s="8">
        <f>LOOKUP($A121,Sheet1!Q:Q,Sheet1!R:R)/LOOKUP($A120,Sheet1!Q:Q,Sheet1!R:R)-1</f>
        <v>4.3237985291602499E-2</v>
      </c>
      <c r="J121" s="8">
        <f>LOOKUP($A121,Sheet1!S:S,Sheet1!T:T)/LOOKUP($A120,Sheet1!S:S,Sheet1!T:T)-1</f>
        <v>-6.4488416413554961E-2</v>
      </c>
      <c r="K121" s="8">
        <f>LOOKUP($A121,Sheet1!U:U,Sheet1!V:V)/LOOKUP($A120,Sheet1!U:U,Sheet1!V:V)-1</f>
        <v>4.3160570661464615E-3</v>
      </c>
      <c r="L121" s="8">
        <f>LOOKUP($A121,Sheet1!Y:Y,Sheet1!Z:Z)/LOOKUP($A120,Sheet1!Y:Y,Sheet1!Z:Z)-1</f>
        <v>-6.3812507251421291E-2</v>
      </c>
      <c r="M121" s="8">
        <f>LOOKUP($A121,Sheet1!AA:AA,Sheet1!AB:AB)/LOOKUP($A120,Sheet1!AA:AA,Sheet1!AB:AB)-1</f>
        <v>-6.9991797836190917E-2</v>
      </c>
    </row>
    <row r="122" spans="1:13" x14ac:dyDescent="0.2">
      <c r="A122" s="2">
        <v>35795</v>
      </c>
      <c r="B122" s="8">
        <f>LOOKUP($A122,Sheet1!A:A,Sheet1!B:B)/100</f>
        <v>5.7187500000000002E-2</v>
      </c>
      <c r="C122" s="8">
        <f>LOOKUP($A122,Sheet1!C:C,Sheet1!D:D)/100</f>
        <v>5.5E-2</v>
      </c>
      <c r="D122" s="8">
        <f>LOOKUP($A122,Sheet1!G:G,Sheet1!H:H)/100</f>
        <v>5.7419999999999999E-2</v>
      </c>
      <c r="E122" s="8">
        <f>LOOKUP($A122,Sheet1!I:I,Sheet1!J:J)/LOOKUP($A121,Sheet1!I:I,Sheet1!J:J)-1</f>
        <v>8.7729379764778237E-3</v>
      </c>
      <c r="F122" s="8">
        <f>LOOKUP($A122,Sheet1!K:K,Sheet1!L:L)/LOOKUP($A121,Sheet1!K:K,Sheet1!L:L)-1</f>
        <v>1.0890447922288216E-2</v>
      </c>
      <c r="G122" s="8">
        <f>LOOKUP($A122,Sheet1!M:M,Sheet1!N:N)/LOOKUP($A121,Sheet1!M:M,Sheet1!N:N)-1</f>
        <v>1.5731630730583923E-2</v>
      </c>
      <c r="H122" s="8">
        <f>LOOKUP($A122,Sheet1!O:O,Sheet1!P:P)/LOOKUP($A121,Sheet1!O:O,Sheet1!P:P)-1</f>
        <v>4.5942819786226829E-2</v>
      </c>
      <c r="I122" s="8">
        <f>LOOKUP($A122,Sheet1!Q:Q,Sheet1!R:R)/LOOKUP($A121,Sheet1!Q:Q,Sheet1!R:R)-1</f>
        <v>1.4088547803723372E-2</v>
      </c>
      <c r="J122" s="8">
        <f>LOOKUP($A122,Sheet1!S:S,Sheet1!T:T)/LOOKUP($A121,Sheet1!S:S,Sheet1!T:T)-1</f>
        <v>-6.0957113095569615E-2</v>
      </c>
      <c r="K122" s="8">
        <f>LOOKUP($A122,Sheet1!U:U,Sheet1!V:V)/LOOKUP($A121,Sheet1!U:U,Sheet1!V:V)-1</f>
        <v>3.7545409079008829E-2</v>
      </c>
      <c r="L122" s="8">
        <f>LOOKUP($A122,Sheet1!Y:Y,Sheet1!Z:Z)/LOOKUP($A121,Sheet1!Y:Y,Sheet1!Z:Z)-1</f>
        <v>-5.3414301648283535E-2</v>
      </c>
      <c r="M122" s="8">
        <f>LOOKUP($A122,Sheet1!AA:AA,Sheet1!AB:AB)/LOOKUP($A121,Sheet1!AA:AA,Sheet1!AB:AB)-1</f>
        <v>-3.9351560203267466E-2</v>
      </c>
    </row>
    <row r="123" spans="1:13" x14ac:dyDescent="0.2">
      <c r="A123" s="2">
        <v>35826</v>
      </c>
      <c r="B123" s="8">
        <f>LOOKUP($A123,Sheet1!A:A,Sheet1!B:B)/100</f>
        <v>5.5976600000000001E-2</v>
      </c>
      <c r="C123" s="8">
        <f>LOOKUP($A123,Sheet1!C:C,Sheet1!D:D)/100</f>
        <v>5.5600000000000004E-2</v>
      </c>
      <c r="D123" s="8">
        <f>LOOKUP($A123,Sheet1!G:G,Sheet1!H:H)/100</f>
        <v>5.5050000000000002E-2</v>
      </c>
      <c r="E123" s="8">
        <f>LOOKUP($A123,Sheet1!I:I,Sheet1!J:J)/LOOKUP($A122,Sheet1!I:I,Sheet1!J:J)-1</f>
        <v>1.8000911438553979E-2</v>
      </c>
      <c r="F123" s="8">
        <f>LOOKUP($A123,Sheet1!K:K,Sheet1!L:L)/LOOKUP($A122,Sheet1!K:K,Sheet1!L:L)-1</f>
        <v>2.6585805955647634E-2</v>
      </c>
      <c r="G123" s="8">
        <f>LOOKUP($A123,Sheet1!M:M,Sheet1!N:N)/LOOKUP($A122,Sheet1!M:M,Sheet1!N:N)-1</f>
        <v>1.0150139628824384E-2</v>
      </c>
      <c r="H123" s="8">
        <f>LOOKUP($A123,Sheet1!O:O,Sheet1!P:P)/LOOKUP($A122,Sheet1!O:O,Sheet1!P:P)-1</f>
        <v>3.4077663645344591E-2</v>
      </c>
      <c r="I123" s="8">
        <f>LOOKUP($A123,Sheet1!Q:Q,Sheet1!R:R)/LOOKUP($A122,Sheet1!Q:Q,Sheet1!R:R)-1</f>
        <v>1.0265529644748028E-2</v>
      </c>
      <c r="J123" s="8">
        <f>LOOKUP($A123,Sheet1!S:S,Sheet1!T:T)/LOOKUP($A122,Sheet1!S:S,Sheet1!T:T)-1</f>
        <v>9.3326395785948479E-2</v>
      </c>
      <c r="K123" s="8">
        <f>LOOKUP($A123,Sheet1!U:U,Sheet1!V:V)/LOOKUP($A122,Sheet1!U:U,Sheet1!V:V)-1</f>
        <v>5.4124063131845368E-2</v>
      </c>
      <c r="L123" s="8">
        <f>LOOKUP($A123,Sheet1!Y:Y,Sheet1!Z:Z)/LOOKUP($A122,Sheet1!Y:Y,Sheet1!Z:Z)-1</f>
        <v>4.6739984289080994E-2</v>
      </c>
      <c r="M123" s="8">
        <f>LOOKUP($A123,Sheet1!AA:AA,Sheet1!AB:AB)/LOOKUP($A122,Sheet1!AA:AA,Sheet1!AB:AB)-1</f>
        <v>-8.8266153711637707E-2</v>
      </c>
    </row>
    <row r="124" spans="1:13" x14ac:dyDescent="0.2">
      <c r="A124" s="2">
        <v>35854</v>
      </c>
      <c r="B124" s="8">
        <f>LOOKUP($A124,Sheet1!A:A,Sheet1!B:B)/100</f>
        <v>5.6875000000000002E-2</v>
      </c>
      <c r="C124" s="8">
        <f>LOOKUP($A124,Sheet1!C:C,Sheet1!D:D)/100</f>
        <v>5.5099999999999996E-2</v>
      </c>
      <c r="D124" s="8">
        <f>LOOKUP($A124,Sheet1!G:G,Sheet1!H:H)/100</f>
        <v>5.6219999999999999E-2</v>
      </c>
      <c r="E124" s="8">
        <f>LOOKUP($A124,Sheet1!I:I,Sheet1!J:J)/LOOKUP($A123,Sheet1!I:I,Sheet1!J:J)-1</f>
        <v>5.8568977094679564E-3</v>
      </c>
      <c r="F124" s="8">
        <f>LOOKUP($A124,Sheet1!K:K,Sheet1!L:L)/LOOKUP($A123,Sheet1!K:K,Sheet1!L:L)-1</f>
        <v>6.6365744833539519E-2</v>
      </c>
      <c r="G124" s="8">
        <f>LOOKUP($A124,Sheet1!M:M,Sheet1!N:N)/LOOKUP($A123,Sheet1!M:M,Sheet1!N:N)-1</f>
        <v>7.0449259395274799E-2</v>
      </c>
      <c r="H124" s="8">
        <f>LOOKUP($A124,Sheet1!O:O,Sheet1!P:P)/LOOKUP($A123,Sheet1!O:O,Sheet1!P:P)-1</f>
        <v>9.4360554233429594E-2</v>
      </c>
      <c r="I124" s="8">
        <f>LOOKUP($A124,Sheet1!Q:Q,Sheet1!R:R)/LOOKUP($A123,Sheet1!Q:Q,Sheet1!R:R)-1</f>
        <v>6.9638356602792273E-2</v>
      </c>
      <c r="J124" s="8">
        <f>LOOKUP($A124,Sheet1!S:S,Sheet1!T:T)/LOOKUP($A123,Sheet1!S:S,Sheet1!T:T)-1</f>
        <v>6.304536879292888E-3</v>
      </c>
      <c r="K124" s="8">
        <f>LOOKUP($A124,Sheet1!U:U,Sheet1!V:V)/LOOKUP($A123,Sheet1!U:U,Sheet1!V:V)-1</f>
        <v>6.3747975591737394E-2</v>
      </c>
      <c r="L124" s="8">
        <f>LOOKUP($A124,Sheet1!Y:Y,Sheet1!Z:Z)/LOOKUP($A123,Sheet1!Y:Y,Sheet1!Z:Z)-1</f>
        <v>4.6904315196998114E-2</v>
      </c>
      <c r="M124" s="8">
        <f>LOOKUP($A124,Sheet1!AA:AA,Sheet1!AB:AB)/LOOKUP($A123,Sheet1!AA:AA,Sheet1!AB:AB)-1</f>
        <v>0.21026132821865251</v>
      </c>
    </row>
    <row r="125" spans="1:13" x14ac:dyDescent="0.2">
      <c r="A125" s="2">
        <v>35885</v>
      </c>
      <c r="B125" s="8">
        <f>LOOKUP($A125,Sheet1!A:A,Sheet1!B:B)/100</f>
        <v>5.6875000000000002E-2</v>
      </c>
      <c r="C125" s="8">
        <f>LOOKUP($A125,Sheet1!C:C,Sheet1!D:D)/100</f>
        <v>5.4900000000000004E-2</v>
      </c>
      <c r="D125" s="8">
        <f>LOOKUP($A125,Sheet1!G:G,Sheet1!H:H)/100</f>
        <v>5.654E-2</v>
      </c>
      <c r="E125" s="8">
        <f>LOOKUP($A125,Sheet1!I:I,Sheet1!J:J)/LOOKUP($A124,Sheet1!I:I,Sheet1!J:J)-1</f>
        <v>9.3832288691912957E-3</v>
      </c>
      <c r="F125" s="8">
        <f>LOOKUP($A125,Sheet1!K:K,Sheet1!L:L)/LOOKUP($A124,Sheet1!K:K,Sheet1!L:L)-1</f>
        <v>4.1012386618550556E-2</v>
      </c>
      <c r="G125" s="8">
        <f>LOOKUP($A125,Sheet1!M:M,Sheet1!N:N)/LOOKUP($A124,Sheet1!M:M,Sheet1!N:N)-1</f>
        <v>4.994568014180345E-2</v>
      </c>
      <c r="H125" s="8">
        <f>LOOKUP($A125,Sheet1!O:O,Sheet1!P:P)/LOOKUP($A124,Sheet1!O:O,Sheet1!P:P)-1</f>
        <v>2.5574575230357999E-2</v>
      </c>
      <c r="I125" s="8">
        <f>LOOKUP($A125,Sheet1!Q:Q,Sheet1!R:R)/LOOKUP($A124,Sheet1!Q:Q,Sheet1!R:R)-1</f>
        <v>5.1827472393900065E-2</v>
      </c>
      <c r="J125" s="8">
        <f>LOOKUP($A125,Sheet1!S:S,Sheet1!T:T)/LOOKUP($A124,Sheet1!S:S,Sheet1!T:T)-1</f>
        <v>-6.9816593186866727E-2</v>
      </c>
      <c r="K125" s="8">
        <f>LOOKUP($A125,Sheet1!U:U,Sheet1!V:V)/LOOKUP($A124,Sheet1!U:U,Sheet1!V:V)-1</f>
        <v>4.640748560596375E-2</v>
      </c>
      <c r="L125" s="8">
        <f>LOOKUP($A125,Sheet1!Y:Y,Sheet1!Z:Z)/LOOKUP($A124,Sheet1!Y:Y,Sheet1!Z:Z)-1</f>
        <v>-5.6152927120669105E-2</v>
      </c>
      <c r="M125" s="8">
        <f>LOOKUP($A125,Sheet1!AA:AA,Sheet1!AB:AB)/LOOKUP($A124,Sheet1!AA:AA,Sheet1!AB:AB)-1</f>
        <v>-1.699683042789224E-2</v>
      </c>
    </row>
    <row r="126" spans="1:13" x14ac:dyDescent="0.2">
      <c r="A126" s="2">
        <v>35915</v>
      </c>
      <c r="B126" s="8">
        <f>LOOKUP($A126,Sheet1!A:A,Sheet1!B:B)/100</f>
        <v>5.6562500000000002E-2</v>
      </c>
      <c r="C126" s="8">
        <f>LOOKUP($A126,Sheet1!C:C,Sheet1!D:D)/100</f>
        <v>5.45E-2</v>
      </c>
      <c r="D126" s="8">
        <f>LOOKUP($A126,Sheet1!G:G,Sheet1!H:H)/100</f>
        <v>5.6710000000000003E-2</v>
      </c>
      <c r="E126" s="8">
        <f>LOOKUP($A126,Sheet1!I:I,Sheet1!J:J)/LOOKUP($A125,Sheet1!I:I,Sheet1!J:J)-1</f>
        <v>3.9498824221047002E-3</v>
      </c>
      <c r="F126" s="8">
        <f>LOOKUP($A126,Sheet1!K:K,Sheet1!L:L)/LOOKUP($A125,Sheet1!K:K,Sheet1!L:L)-1</f>
        <v>8.600740150841002E-3</v>
      </c>
      <c r="G126" s="8">
        <f>LOOKUP($A126,Sheet1!M:M,Sheet1!N:N)/LOOKUP($A125,Sheet1!M:M,Sheet1!N:N)-1</f>
        <v>9.0764692534603952E-3</v>
      </c>
      <c r="H126" s="8">
        <f>LOOKUP($A126,Sheet1!O:O,Sheet1!P:P)/LOOKUP($A125,Sheet1!O:O,Sheet1!P:P)-1</f>
        <v>2.2103583903367863E-3</v>
      </c>
      <c r="I126" s="8">
        <f>LOOKUP($A126,Sheet1!Q:Q,Sheet1!R:R)/LOOKUP($A125,Sheet1!Q:Q,Sheet1!R:R)-1</f>
        <v>1.0338329155332726E-2</v>
      </c>
      <c r="J126" s="8">
        <f>LOOKUP($A126,Sheet1!S:S,Sheet1!T:T)/LOOKUP($A125,Sheet1!S:S,Sheet1!T:T)-1</f>
        <v>-9.7758331732457071E-3</v>
      </c>
      <c r="K126" s="8">
        <f>LOOKUP($A126,Sheet1!U:U,Sheet1!V:V)/LOOKUP($A125,Sheet1!U:U,Sheet1!V:V)-1</f>
        <v>-2.6872233612597052E-3</v>
      </c>
      <c r="L126" s="8">
        <f>LOOKUP($A126,Sheet1!Y:Y,Sheet1!Z:Z)/LOOKUP($A125,Sheet1!Y:Y,Sheet1!Z:Z)-1</f>
        <v>-2.5696202531645618E-2</v>
      </c>
      <c r="M126" s="8">
        <f>LOOKUP($A126,Sheet1!AA:AA,Sheet1!AB:AB)/LOOKUP($A125,Sheet1!AA:AA,Sheet1!AB:AB)-1</f>
        <v>-8.9355527790093148E-2</v>
      </c>
    </row>
    <row r="127" spans="1:13" x14ac:dyDescent="0.2">
      <c r="A127" s="2">
        <v>35946</v>
      </c>
      <c r="B127" s="8">
        <f>LOOKUP($A127,Sheet1!A:A,Sheet1!B:B)/100</f>
        <v>5.6562500000000002E-2</v>
      </c>
      <c r="C127" s="8">
        <f>LOOKUP($A127,Sheet1!C:C,Sheet1!D:D)/100</f>
        <v>5.4900000000000004E-2</v>
      </c>
      <c r="D127" s="8">
        <f>LOOKUP($A127,Sheet1!G:G,Sheet1!H:H)/100</f>
        <v>5.5519999999999993E-2</v>
      </c>
      <c r="E127" s="8">
        <f>LOOKUP($A127,Sheet1!I:I,Sheet1!J:J)/LOOKUP($A126,Sheet1!I:I,Sheet1!J:J)-1</f>
        <v>3.4768605778907613E-3</v>
      </c>
      <c r="F127" s="8">
        <f>LOOKUP($A127,Sheet1!K:K,Sheet1!L:L)/LOOKUP($A126,Sheet1!K:K,Sheet1!L:L)-1</f>
        <v>-1.3692140488421156E-2</v>
      </c>
      <c r="G127" s="8">
        <f>LOOKUP($A127,Sheet1!M:M,Sheet1!N:N)/LOOKUP($A126,Sheet1!M:M,Sheet1!N:N)-1</f>
        <v>-1.8826174949404195E-2</v>
      </c>
      <c r="H127" s="8">
        <f>LOOKUP($A127,Sheet1!O:O,Sheet1!P:P)/LOOKUP($A126,Sheet1!O:O,Sheet1!P:P)-1</f>
        <v>4.9342128408306873E-2</v>
      </c>
      <c r="I127" s="8">
        <f>LOOKUP($A127,Sheet1!Q:Q,Sheet1!R:R)/LOOKUP($A126,Sheet1!Q:Q,Sheet1!R:R)-1</f>
        <v>-2.0746632411553945E-2</v>
      </c>
      <c r="J127" s="8">
        <f>LOOKUP($A127,Sheet1!S:S,Sheet1!T:T)/LOOKUP($A126,Sheet1!S:S,Sheet1!T:T)-1</f>
        <v>-5.1059232388913078E-2</v>
      </c>
      <c r="K127" s="8">
        <f>LOOKUP($A127,Sheet1!U:U,Sheet1!V:V)/LOOKUP($A126,Sheet1!U:U,Sheet1!V:V)-1</f>
        <v>-3.1352198815978838E-2</v>
      </c>
      <c r="L127" s="8">
        <f>LOOKUP($A127,Sheet1!Y:Y,Sheet1!Z:Z)/LOOKUP($A126,Sheet1!Y:Y,Sheet1!Z:Z)-1</f>
        <v>-7.8991814992854348E-2</v>
      </c>
      <c r="M127" s="8">
        <f>LOOKUP($A127,Sheet1!AA:AA,Sheet1!AB:AB)/LOOKUP($A126,Sheet1!AA:AA,Sheet1!AB:AB)-1</f>
        <v>-0.15561653536337083</v>
      </c>
    </row>
    <row r="128" spans="1:13" x14ac:dyDescent="0.2">
      <c r="A128" s="2">
        <v>35976</v>
      </c>
      <c r="B128" s="8">
        <f>LOOKUP($A128,Sheet1!A:A,Sheet1!B:B)/100</f>
        <v>5.6601600000000002E-2</v>
      </c>
      <c r="C128" s="8">
        <f>LOOKUP($A128,Sheet1!C:C,Sheet1!D:D)/100</f>
        <v>5.5600000000000004E-2</v>
      </c>
      <c r="D128" s="8">
        <f>LOOKUP($A128,Sheet1!G:G,Sheet1!H:H)/100</f>
        <v>5.4459999999999995E-2</v>
      </c>
      <c r="E128" s="8">
        <f>LOOKUP($A128,Sheet1!I:I,Sheet1!J:J)/LOOKUP($A127,Sheet1!I:I,Sheet1!J:J)-1</f>
        <v>3.5924649415541854E-3</v>
      </c>
      <c r="F128" s="8">
        <f>LOOKUP($A128,Sheet1!K:K,Sheet1!L:L)/LOOKUP($A127,Sheet1!K:K,Sheet1!L:L)-1</f>
        <v>2.255624935250844E-2</v>
      </c>
      <c r="G128" s="8">
        <f>LOOKUP($A128,Sheet1!M:M,Sheet1!N:N)/LOOKUP($A127,Sheet1!M:M,Sheet1!N:N)-1</f>
        <v>3.9438220788031053E-2</v>
      </c>
      <c r="H128" s="8">
        <f>LOOKUP($A128,Sheet1!O:O,Sheet1!P:P)/LOOKUP($A127,Sheet1!O:O,Sheet1!P:P)-1</f>
        <v>7.4059155257266696E-6</v>
      </c>
      <c r="I128" s="8">
        <f>LOOKUP($A128,Sheet1!Q:Q,Sheet1!R:R)/LOOKUP($A127,Sheet1!Q:Q,Sheet1!R:R)-1</f>
        <v>3.802370192005311E-2</v>
      </c>
      <c r="J128" s="8">
        <f>LOOKUP($A128,Sheet1!S:S,Sheet1!T:T)/LOOKUP($A127,Sheet1!S:S,Sheet1!T:T)-1</f>
        <v>1.9393623227230039E-2</v>
      </c>
      <c r="K128" s="8">
        <f>LOOKUP($A128,Sheet1!U:U,Sheet1!V:V)/LOOKUP($A127,Sheet1!U:U,Sheet1!V:V)-1</f>
        <v>1.5501796726350214E-2</v>
      </c>
      <c r="L128" s="8">
        <f>LOOKUP($A128,Sheet1!Y:Y,Sheet1!Z:Z)/LOOKUP($A127,Sheet1!Y:Y,Sheet1!Z:Z)-1</f>
        <v>-1.4388489208633004E-2</v>
      </c>
      <c r="M128" s="8">
        <f>LOOKUP($A128,Sheet1!AA:AA,Sheet1!AB:AB)/LOOKUP($A127,Sheet1!AA:AA,Sheet1!AB:AB)-1</f>
        <v>-0.11552573645036168</v>
      </c>
    </row>
    <row r="129" spans="1:13" x14ac:dyDescent="0.2">
      <c r="A129" s="2">
        <v>36007</v>
      </c>
      <c r="B129" s="8">
        <f>LOOKUP($A129,Sheet1!A:A,Sheet1!B:B)/100</f>
        <v>5.6562500000000002E-2</v>
      </c>
      <c r="C129" s="8">
        <f>LOOKUP($A129,Sheet1!C:C,Sheet1!D:D)/100</f>
        <v>5.5399999999999998E-2</v>
      </c>
      <c r="D129" s="8">
        <f>LOOKUP($A129,Sheet1!G:G,Sheet1!H:H)/100</f>
        <v>5.4939999999999996E-2</v>
      </c>
      <c r="E129" s="8">
        <f>LOOKUP($A129,Sheet1!I:I,Sheet1!J:J)/LOOKUP($A128,Sheet1!I:I,Sheet1!J:J)-1</f>
        <v>5.6873932478105349E-3</v>
      </c>
      <c r="F129" s="8">
        <f>LOOKUP($A129,Sheet1!K:K,Sheet1!L:L)/LOOKUP($A128,Sheet1!K:K,Sheet1!L:L)-1</f>
        <v>-2.7630924530734902E-3</v>
      </c>
      <c r="G129" s="8">
        <f>LOOKUP($A129,Sheet1!M:M,Sheet1!N:N)/LOOKUP($A128,Sheet1!M:M,Sheet1!N:N)-1</f>
        <v>-1.1615395470260248E-2</v>
      </c>
      <c r="H129" s="8">
        <f>LOOKUP($A129,Sheet1!O:O,Sheet1!P:P)/LOOKUP($A128,Sheet1!O:O,Sheet1!P:P)-1</f>
        <v>6.0039189602171472E-2</v>
      </c>
      <c r="I129" s="8">
        <f>LOOKUP($A129,Sheet1!Q:Q,Sheet1!R:R)/LOOKUP($A128,Sheet1!Q:Q,Sheet1!R:R)-1</f>
        <v>-1.3572114843634853E-2</v>
      </c>
      <c r="J129" s="8">
        <f>LOOKUP($A129,Sheet1!S:S,Sheet1!T:T)/LOOKUP($A128,Sheet1!S:S,Sheet1!T:T)-1</f>
        <v>-2.1963772914228241E-2</v>
      </c>
      <c r="K129" s="8">
        <f>LOOKUP($A129,Sheet1!U:U,Sheet1!V:V)/LOOKUP($A128,Sheet1!U:U,Sheet1!V:V)-1</f>
        <v>-2.1756755442445375E-2</v>
      </c>
      <c r="L129" s="8">
        <f>LOOKUP($A129,Sheet1!Y:Y,Sheet1!Z:Z)/LOOKUP($A128,Sheet1!Y:Y,Sheet1!Z:Z)-1</f>
        <v>-1.6459138399885553E-2</v>
      </c>
      <c r="M129" s="8">
        <f>LOOKUP($A129,Sheet1!AA:AA,Sheet1!AB:AB)/LOOKUP($A128,Sheet1!AA:AA,Sheet1!AB:AB)-1</f>
        <v>-2.7912765200900802E-2</v>
      </c>
    </row>
    <row r="130" spans="1:13" x14ac:dyDescent="0.2">
      <c r="A130" s="2">
        <v>36038</v>
      </c>
      <c r="B130" s="8">
        <f>LOOKUP($A130,Sheet1!A:A,Sheet1!B:B)/100</f>
        <v>5.6445299999999997E-2</v>
      </c>
      <c r="C130" s="8">
        <f>LOOKUP($A130,Sheet1!C:C,Sheet1!D:D)/100</f>
        <v>5.5500000000000001E-2</v>
      </c>
      <c r="D130" s="8">
        <f>LOOKUP($A130,Sheet1!G:G,Sheet1!H:H)/100</f>
        <v>4.9759999999999999E-2</v>
      </c>
      <c r="E130" s="8">
        <f>LOOKUP($A130,Sheet1!I:I,Sheet1!J:J)/LOOKUP($A129,Sheet1!I:I,Sheet1!J:J)-1</f>
        <v>-5.5179142500948686E-2</v>
      </c>
      <c r="F130" s="8">
        <f>LOOKUP($A130,Sheet1!K:K,Sheet1!L:L)/LOOKUP($A129,Sheet1!K:K,Sheet1!L:L)-1</f>
        <v>-0.13451982932190554</v>
      </c>
      <c r="G130" s="8">
        <f>LOOKUP($A130,Sheet1!M:M,Sheet1!N:N)/LOOKUP($A129,Sheet1!M:M,Sheet1!N:N)-1</f>
        <v>-0.14579671089616042</v>
      </c>
      <c r="H130" s="8">
        <f>LOOKUP($A130,Sheet1!O:O,Sheet1!P:P)/LOOKUP($A129,Sheet1!O:O,Sheet1!P:P)-1</f>
        <v>-0.15317530264313883</v>
      </c>
      <c r="I130" s="8">
        <f>LOOKUP($A130,Sheet1!Q:Q,Sheet1!R:R)/LOOKUP($A129,Sheet1!Q:Q,Sheet1!R:R)-1</f>
        <v>-0.14341496801593501</v>
      </c>
      <c r="J130" s="8">
        <f>LOOKUP($A130,Sheet1!S:S,Sheet1!T:T)/LOOKUP($A129,Sheet1!S:S,Sheet1!T:T)-1</f>
        <v>-0.11141181856910776</v>
      </c>
      <c r="K130" s="8">
        <f>LOOKUP($A130,Sheet1!U:U,Sheet1!V:V)/LOOKUP($A129,Sheet1!U:U,Sheet1!V:V)-1</f>
        <v>-7.6707284172175871E-2</v>
      </c>
      <c r="L130" s="8">
        <f>LOOKUP($A130,Sheet1!Y:Y,Sheet1!Z:Z)/LOOKUP($A129,Sheet1!Y:Y,Sheet1!Z:Z)-1</f>
        <v>-0.12077997671711294</v>
      </c>
      <c r="M130" s="8">
        <f>LOOKUP($A130,Sheet1!AA:AA,Sheet1!AB:AB)/LOOKUP($A129,Sheet1!AA:AA,Sheet1!AB:AB)-1</f>
        <v>-0.14661952081936236</v>
      </c>
    </row>
    <row r="131" spans="1:13" x14ac:dyDescent="0.2">
      <c r="A131" s="2">
        <v>36068</v>
      </c>
      <c r="B131" s="8">
        <f>LOOKUP($A131,Sheet1!A:A,Sheet1!B:B)/100</f>
        <v>5.3749999999999999E-2</v>
      </c>
      <c r="C131" s="8">
        <f>LOOKUP($A131,Sheet1!C:C,Sheet1!D:D)/100</f>
        <v>5.5099999999999996E-2</v>
      </c>
      <c r="D131" s="8">
        <f>LOOKUP($A131,Sheet1!G:G,Sheet1!H:H)/100</f>
        <v>4.4199999999999996E-2</v>
      </c>
      <c r="E131" s="8">
        <f>LOOKUP($A131,Sheet1!I:I,Sheet1!J:J)/LOOKUP($A130,Sheet1!I:I,Sheet1!J:J)-1</f>
        <v>4.5130323370241587E-3</v>
      </c>
      <c r="F131" s="8">
        <f>LOOKUP($A131,Sheet1!K:K,Sheet1!L:L)/LOOKUP($A130,Sheet1!K:K,Sheet1!L:L)-1</f>
        <v>1.6327140402736084E-2</v>
      </c>
      <c r="G131" s="8">
        <f>LOOKUP($A131,Sheet1!M:M,Sheet1!N:N)/LOOKUP($A130,Sheet1!M:M,Sheet1!N:N)-1</f>
        <v>6.2395537355841579E-2</v>
      </c>
      <c r="H131" s="8">
        <f>LOOKUP($A131,Sheet1!O:O,Sheet1!P:P)/LOOKUP($A130,Sheet1!O:O,Sheet1!P:P)-1</f>
        <v>-8.4701355046435833E-2</v>
      </c>
      <c r="I131" s="8">
        <f>LOOKUP($A131,Sheet1!Q:Q,Sheet1!R:R)/LOOKUP($A130,Sheet1!Q:Q,Sheet1!R:R)-1</f>
        <v>6.2989786824286353E-2</v>
      </c>
      <c r="J131" s="8">
        <f>LOOKUP($A131,Sheet1!S:S,Sheet1!T:T)/LOOKUP($A130,Sheet1!S:S,Sheet1!T:T)-1</f>
        <v>-3.279043998432396E-2</v>
      </c>
      <c r="K131" s="8">
        <f>LOOKUP($A131,Sheet1!U:U,Sheet1!V:V)/LOOKUP($A130,Sheet1!U:U,Sheet1!V:V)-1</f>
        <v>-2.3270424287860081E-2</v>
      </c>
      <c r="L131" s="8">
        <f>LOOKUP($A131,Sheet1!Y:Y,Sheet1!Z:Z)/LOOKUP($A130,Sheet1!Y:Y,Sheet1!Z:Z)-1</f>
        <v>-2.9791459781529639E-3</v>
      </c>
      <c r="M131" s="8">
        <f>LOOKUP($A131,Sheet1!AA:AA,Sheet1!AB:AB)/LOOKUP($A130,Sheet1!AA:AA,Sheet1!AB:AB)-1</f>
        <v>9.6942420345763836E-2</v>
      </c>
    </row>
    <row r="132" spans="1:13" x14ac:dyDescent="0.2">
      <c r="A132" s="2">
        <v>36099</v>
      </c>
      <c r="B132" s="8">
        <f>LOOKUP($A132,Sheet1!A:A,Sheet1!B:B)/100</f>
        <v>5.2387499999999997E-2</v>
      </c>
      <c r="C132" s="8">
        <f>LOOKUP($A132,Sheet1!C:C,Sheet1!D:D)/100</f>
        <v>5.0700000000000002E-2</v>
      </c>
      <c r="D132" s="8">
        <f>LOOKUP($A132,Sheet1!G:G,Sheet1!H:H)/100</f>
        <v>4.6050000000000008E-2</v>
      </c>
      <c r="E132" s="8">
        <f>LOOKUP($A132,Sheet1!I:I,Sheet1!J:J)/LOOKUP($A131,Sheet1!I:I,Sheet1!J:J)-1</f>
        <v>-2.0483923166251028E-2</v>
      </c>
      <c r="F132" s="8">
        <f>LOOKUP($A132,Sheet1!K:K,Sheet1!L:L)/LOOKUP($A131,Sheet1!K:K,Sheet1!L:L)-1</f>
        <v>8.9060153928537833E-2</v>
      </c>
      <c r="G132" s="8">
        <f>LOOKUP($A132,Sheet1!M:M,Sheet1!N:N)/LOOKUP($A131,Sheet1!M:M,Sheet1!N:N)-1</f>
        <v>8.0294195730622242E-2</v>
      </c>
      <c r="H132" s="8">
        <f>LOOKUP($A132,Sheet1!O:O,Sheet1!P:P)/LOOKUP($A131,Sheet1!O:O,Sheet1!P:P)-1</f>
        <v>0.1440651628371159</v>
      </c>
      <c r="I132" s="8">
        <f>LOOKUP($A132,Sheet1!Q:Q,Sheet1!R:R)/LOOKUP($A131,Sheet1!Q:Q,Sheet1!R:R)-1</f>
        <v>7.7075784442217188E-2</v>
      </c>
      <c r="J132" s="8">
        <f>LOOKUP($A132,Sheet1!S:S,Sheet1!T:T)/LOOKUP($A131,Sheet1!S:S,Sheet1!T:T)-1</f>
        <v>0.17273351789614866</v>
      </c>
      <c r="K132" s="8">
        <f>LOOKUP($A132,Sheet1!U:U,Sheet1!V:V)/LOOKUP($A131,Sheet1!U:U,Sheet1!V:V)-1</f>
        <v>5.9231323309960393E-2</v>
      </c>
      <c r="L132" s="8">
        <f>LOOKUP($A132,Sheet1!Y:Y,Sheet1!Z:Z)/LOOKUP($A131,Sheet1!Y:Y,Sheet1!Z:Z)-1</f>
        <v>0.17745683930942913</v>
      </c>
      <c r="M132" s="8">
        <f>LOOKUP($A132,Sheet1!AA:AA,Sheet1!AB:AB)/LOOKUP($A131,Sheet1!AA:AA,Sheet1!AB:AB)-1</f>
        <v>0.21543471182025398</v>
      </c>
    </row>
    <row r="133" spans="1:13" x14ac:dyDescent="0.2">
      <c r="A133" s="2">
        <v>36129</v>
      </c>
      <c r="B133" s="8">
        <f>LOOKUP($A133,Sheet1!A:A,Sheet1!B:B)/100</f>
        <v>5.6206300000000001E-2</v>
      </c>
      <c r="C133" s="8">
        <f>LOOKUP($A133,Sheet1!C:C,Sheet1!D:D)/100</f>
        <v>4.8300000000000003E-2</v>
      </c>
      <c r="D133" s="8">
        <f>LOOKUP($A133,Sheet1!G:G,Sheet1!H:H)/100</f>
        <v>4.7140000000000001E-2</v>
      </c>
      <c r="E133" s="8">
        <f>LOOKUP($A133,Sheet1!I:I,Sheet1!J:J)/LOOKUP($A132,Sheet1!I:I,Sheet1!J:J)-1</f>
        <v>4.1494179153790833E-2</v>
      </c>
      <c r="F133" s="8">
        <f>LOOKUP($A133,Sheet1!K:K,Sheet1!L:L)/LOOKUP($A132,Sheet1!K:K,Sheet1!L:L)-1</f>
        <v>5.8242785935345598E-2</v>
      </c>
      <c r="G133" s="8">
        <f>LOOKUP($A133,Sheet1!M:M,Sheet1!N:N)/LOOKUP($A132,Sheet1!M:M,Sheet1!N:N)-1</f>
        <v>5.9126034204993294E-2</v>
      </c>
      <c r="H133" s="8">
        <f>LOOKUP($A133,Sheet1!O:O,Sheet1!P:P)/LOOKUP($A132,Sheet1!O:O,Sheet1!P:P)-1</f>
        <v>4.4895309430260211E-2</v>
      </c>
      <c r="I133" s="8">
        <f>LOOKUP($A133,Sheet1!Q:Q,Sheet1!R:R)/LOOKUP($A132,Sheet1!Q:Q,Sheet1!R:R)-1</f>
        <v>6.5663976522376988E-2</v>
      </c>
      <c r="J133" s="8">
        <f>LOOKUP($A133,Sheet1!S:S,Sheet1!T:T)/LOOKUP($A132,Sheet1!S:S,Sheet1!T:T)-1</f>
        <v>4.1950204849029005E-2</v>
      </c>
      <c r="K133" s="8">
        <f>LOOKUP($A133,Sheet1!U:U,Sheet1!V:V)/LOOKUP($A132,Sheet1!U:U,Sheet1!V:V)-1</f>
        <v>3.983258184338867E-2</v>
      </c>
      <c r="L133" s="8">
        <f>LOOKUP($A133,Sheet1!Y:Y,Sheet1!Z:Z)/LOOKUP($A132,Sheet1!Y:Y,Sheet1!Z:Z)-1</f>
        <v>5.2869025800084568E-2</v>
      </c>
      <c r="M133" s="8">
        <f>LOOKUP($A133,Sheet1!AA:AA,Sheet1!AB:AB)/LOOKUP($A132,Sheet1!AA:AA,Sheet1!AB:AB)-1</f>
        <v>7.9086963510689445E-2</v>
      </c>
    </row>
    <row r="134" spans="1:13" x14ac:dyDescent="0.2">
      <c r="A134" s="2">
        <v>36160</v>
      </c>
      <c r="B134" s="8">
        <f>LOOKUP($A134,Sheet1!A:A,Sheet1!B:B)/100</f>
        <v>5.0640599999999994E-2</v>
      </c>
      <c r="C134" s="8">
        <f>LOOKUP($A134,Sheet1!C:C,Sheet1!D:D)/100</f>
        <v>4.6799999999999994E-2</v>
      </c>
      <c r="D134" s="8">
        <f>LOOKUP($A134,Sheet1!G:G,Sheet1!H:H)/100</f>
        <v>4.6479999999999994E-2</v>
      </c>
      <c r="E134" s="8">
        <f>LOOKUP($A134,Sheet1!I:I,Sheet1!J:J)/LOOKUP($A133,Sheet1!I:I,Sheet1!J:J)-1</f>
        <v>1.1009927595730939E-3</v>
      </c>
      <c r="F134" s="8">
        <f>LOOKUP($A134,Sheet1!K:K,Sheet1!L:L)/LOOKUP($A133,Sheet1!K:K,Sheet1!L:L)-1</f>
        <v>4.7675880541535376E-2</v>
      </c>
      <c r="G134" s="8">
        <f>LOOKUP($A134,Sheet1!M:M,Sheet1!N:N)/LOOKUP($A133,Sheet1!M:M,Sheet1!N:N)-1</f>
        <v>5.6375308302467175E-2</v>
      </c>
      <c r="H134" s="8">
        <f>LOOKUP($A134,Sheet1!O:O,Sheet1!P:P)/LOOKUP($A133,Sheet1!O:O,Sheet1!P:P)-1</f>
        <v>1.6758612154919472E-2</v>
      </c>
      <c r="I134" s="8">
        <f>LOOKUP($A134,Sheet1!Q:Q,Sheet1!R:R)/LOOKUP($A133,Sheet1!Q:Q,Sheet1!R:R)-1</f>
        <v>5.6244490155744842E-2</v>
      </c>
      <c r="J134" s="8">
        <f>LOOKUP($A134,Sheet1!S:S,Sheet1!T:T)/LOOKUP($A133,Sheet1!S:S,Sheet1!T:T)-1</f>
        <v>3.2629461618091327E-2</v>
      </c>
      <c r="K134" s="8">
        <f>LOOKUP($A134,Sheet1!U:U,Sheet1!V:V)/LOOKUP($A133,Sheet1!U:U,Sheet1!V:V)-1</f>
        <v>3.2536947301577301E-2</v>
      </c>
      <c r="L134" s="8">
        <f>LOOKUP($A134,Sheet1!Y:Y,Sheet1!Z:Z)/LOOKUP($A133,Sheet1!Y:Y,Sheet1!Z:Z)-1</f>
        <v>3.3877878950187235E-2</v>
      </c>
      <c r="M134" s="8">
        <f>LOOKUP($A134,Sheet1!AA:AA,Sheet1!AB:AB)/LOOKUP($A133,Sheet1!AA:AA,Sheet1!AB:AB)-1</f>
        <v>1.9216445702368468E-2</v>
      </c>
    </row>
    <row r="135" spans="1:13" x14ac:dyDescent="0.2">
      <c r="A135" s="2">
        <v>36191</v>
      </c>
      <c r="B135" s="8">
        <f>LOOKUP($A135,Sheet1!A:A,Sheet1!B:B)/100</f>
        <v>4.9390599999999993E-2</v>
      </c>
      <c r="C135" s="8">
        <f>LOOKUP($A135,Sheet1!C:C,Sheet1!D:D)/100</f>
        <v>4.6300000000000001E-2</v>
      </c>
      <c r="D135" s="8">
        <f>LOOKUP($A135,Sheet1!G:G,Sheet1!H:H)/100</f>
        <v>4.6509999999999996E-2</v>
      </c>
      <c r="E135" s="8">
        <f>LOOKUP($A135,Sheet1!I:I,Sheet1!J:J)/LOOKUP($A134,Sheet1!I:I,Sheet1!J:J)-1</f>
        <v>1.4837735567692301E-2</v>
      </c>
      <c r="F135" s="8">
        <f>LOOKUP($A135,Sheet1!K:K,Sheet1!L:L)/LOOKUP($A134,Sheet1!K:K,Sheet1!L:L)-1</f>
        <v>2.0774816296360576E-2</v>
      </c>
      <c r="G135" s="8">
        <f>LOOKUP($A135,Sheet1!M:M,Sheet1!N:N)/LOOKUP($A134,Sheet1!M:M,Sheet1!N:N)-1</f>
        <v>4.1009412396378231E-2</v>
      </c>
      <c r="H135" s="8">
        <f>LOOKUP($A135,Sheet1!O:O,Sheet1!P:P)/LOOKUP($A134,Sheet1!O:O,Sheet1!P:P)-1</f>
        <v>-1.5316853672532993E-2</v>
      </c>
      <c r="I135" s="8">
        <f>LOOKUP($A135,Sheet1!Q:Q,Sheet1!R:R)/LOOKUP($A134,Sheet1!Q:Q,Sheet1!R:R)-1</f>
        <v>4.3488283361419411E-2</v>
      </c>
      <c r="J135" s="8">
        <f>LOOKUP($A135,Sheet1!S:S,Sheet1!T:T)/LOOKUP($A134,Sheet1!S:S,Sheet1!T:T)-1</f>
        <v>1.4098259111951394E-2</v>
      </c>
      <c r="K135" s="8">
        <f>LOOKUP($A135,Sheet1!U:U,Sheet1!V:V)/LOOKUP($A134,Sheet1!U:U,Sheet1!V:V)-1</f>
        <v>-7.9168134370571908E-3</v>
      </c>
      <c r="L135" s="8">
        <f>LOOKUP($A135,Sheet1!Y:Y,Sheet1!Z:Z)/LOOKUP($A134,Sheet1!Y:Y,Sheet1!Z:Z)-1</f>
        <v>1.2951690195570631E-3</v>
      </c>
      <c r="M135" s="8">
        <f>LOOKUP($A135,Sheet1!AA:AA,Sheet1!AB:AB)/LOOKUP($A134,Sheet1!AA:AA,Sheet1!AB:AB)-1</f>
        <v>-1.7246419175679595E-2</v>
      </c>
    </row>
    <row r="136" spans="1:13" x14ac:dyDescent="0.2">
      <c r="A136" s="2">
        <v>36219</v>
      </c>
      <c r="B136" s="8">
        <f>LOOKUP($A136,Sheet1!A:A,Sheet1!B:B)/100</f>
        <v>4.9625000000000002E-2</v>
      </c>
      <c r="C136" s="8">
        <f>LOOKUP($A136,Sheet1!C:C,Sheet1!D:D)/100</f>
        <v>4.7599999999999996E-2</v>
      </c>
      <c r="D136" s="8">
        <f>LOOKUP($A136,Sheet1!G:G,Sheet1!H:H)/100</f>
        <v>5.287E-2</v>
      </c>
      <c r="E136" s="8">
        <f>LOOKUP($A136,Sheet1!I:I,Sheet1!J:J)/LOOKUP($A135,Sheet1!I:I,Sheet1!J:J)-1</f>
        <v>-5.8777069595722375E-3</v>
      </c>
      <c r="F136" s="8">
        <f>LOOKUP($A136,Sheet1!K:K,Sheet1!L:L)/LOOKUP($A135,Sheet1!K:K,Sheet1!L:L)-1</f>
        <v>-2.7695426974715498E-2</v>
      </c>
      <c r="G136" s="8">
        <f>LOOKUP($A136,Sheet1!M:M,Sheet1!N:N)/LOOKUP($A135,Sheet1!M:M,Sheet1!N:N)-1</f>
        <v>-3.2282516957894525E-2</v>
      </c>
      <c r="H136" s="8">
        <f>LOOKUP($A136,Sheet1!O:O,Sheet1!P:P)/LOOKUP($A135,Sheet1!O:O,Sheet1!P:P)-1</f>
        <v>-3.4567038055404509E-2</v>
      </c>
      <c r="I136" s="8">
        <f>LOOKUP($A136,Sheet1!Q:Q,Sheet1!R:R)/LOOKUP($A135,Sheet1!Q:Q,Sheet1!R:R)-1</f>
        <v>-3.0020948390782731E-2</v>
      </c>
      <c r="J136" s="8">
        <f>LOOKUP($A136,Sheet1!S:S,Sheet1!T:T)/LOOKUP($A135,Sheet1!S:S,Sheet1!T:T)-1</f>
        <v>-2.6513793763029869E-2</v>
      </c>
      <c r="K136" s="8">
        <f>LOOKUP($A136,Sheet1!U:U,Sheet1!V:V)/LOOKUP($A135,Sheet1!U:U,Sheet1!V:V)-1</f>
        <v>2.1354367511056571E-2</v>
      </c>
      <c r="L136" s="8">
        <f>LOOKUP($A136,Sheet1!Y:Y,Sheet1!Z:Z)/LOOKUP($A135,Sheet1!Y:Y,Sheet1!Z:Z)-1</f>
        <v>-2.2118742724097862E-2</v>
      </c>
      <c r="M136" s="8">
        <f>LOOKUP($A136,Sheet1!AA:AA,Sheet1!AB:AB)/LOOKUP($A135,Sheet1!AA:AA,Sheet1!AB:AB)-1</f>
        <v>-2.0969660916121291E-2</v>
      </c>
    </row>
    <row r="137" spans="1:13" x14ac:dyDescent="0.2">
      <c r="A137" s="2">
        <v>36250</v>
      </c>
      <c r="B137" s="8">
        <f>LOOKUP($A137,Sheet1!A:A,Sheet1!B:B)/100</f>
        <v>4.9371900000000003E-2</v>
      </c>
      <c r="C137" s="8">
        <f>LOOKUP($A137,Sheet1!C:C,Sheet1!D:D)/100</f>
        <v>4.8100000000000004E-2</v>
      </c>
      <c r="D137" s="8">
        <f>LOOKUP($A137,Sheet1!G:G,Sheet1!H:H)/100</f>
        <v>5.2420000000000001E-2</v>
      </c>
      <c r="E137" s="8">
        <f>LOOKUP($A137,Sheet1!I:I,Sheet1!J:J)/LOOKUP($A136,Sheet1!I:I,Sheet1!J:J)-1</f>
        <v>9.5338395876058968E-3</v>
      </c>
      <c r="F137" s="8">
        <f>LOOKUP($A137,Sheet1!K:K,Sheet1!L:L)/LOOKUP($A136,Sheet1!K:K,Sheet1!L:L)-1</f>
        <v>4.0487851892090809E-2</v>
      </c>
      <c r="G137" s="8">
        <f>LOOKUP($A137,Sheet1!M:M,Sheet1!N:N)/LOOKUP($A136,Sheet1!M:M,Sheet1!N:N)-1</f>
        <v>3.8794182487705164E-2</v>
      </c>
      <c r="H137" s="8">
        <f>LOOKUP($A137,Sheet1!O:O,Sheet1!P:P)/LOOKUP($A136,Sheet1!O:O,Sheet1!P:P)-1</f>
        <v>-5.4272648367875709E-3</v>
      </c>
      <c r="I137" s="8">
        <f>LOOKUP($A137,Sheet1!Q:Q,Sheet1!R:R)/LOOKUP($A136,Sheet1!Q:Q,Sheet1!R:R)-1</f>
        <v>4.0484081235176994E-2</v>
      </c>
      <c r="J137" s="8">
        <f>LOOKUP($A137,Sheet1!S:S,Sheet1!T:T)/LOOKUP($A136,Sheet1!S:S,Sheet1!T:T)-1</f>
        <v>0.14180346545933675</v>
      </c>
      <c r="K137" s="8">
        <f>LOOKUP($A137,Sheet1!U:U,Sheet1!V:V)/LOOKUP($A136,Sheet1!U:U,Sheet1!V:V)-1</f>
        <v>2.6266743320345842E-2</v>
      </c>
      <c r="L137" s="8">
        <f>LOOKUP($A137,Sheet1!Y:Y,Sheet1!Z:Z)/LOOKUP($A136,Sheet1!Y:Y,Sheet1!Z:Z)-1</f>
        <v>0.13333333333333353</v>
      </c>
      <c r="M137" s="8">
        <f>LOOKUP($A137,Sheet1!AA:AA,Sheet1!AB:AB)/LOOKUP($A136,Sheet1!AA:AA,Sheet1!AB:AB)-1</f>
        <v>0.11651222846726417</v>
      </c>
    </row>
    <row r="138" spans="1:13" x14ac:dyDescent="0.2">
      <c r="A138" s="2">
        <v>36280</v>
      </c>
      <c r="B138" s="8">
        <f>LOOKUP($A138,Sheet1!A:A,Sheet1!B:B)/100</f>
        <v>4.9024999999999999E-2</v>
      </c>
      <c r="C138" s="8">
        <f>LOOKUP($A138,Sheet1!C:C,Sheet1!D:D)/100</f>
        <v>4.7400000000000005E-2</v>
      </c>
      <c r="D138" s="8">
        <f>LOOKUP($A138,Sheet1!G:G,Sheet1!H:H)/100</f>
        <v>5.348E-2</v>
      </c>
      <c r="E138" s="8">
        <f>LOOKUP($A138,Sheet1!I:I,Sheet1!J:J)/LOOKUP($A137,Sheet1!I:I,Sheet1!J:J)-1</f>
        <v>1.9381760281117932E-2</v>
      </c>
      <c r="F138" s="8">
        <f>LOOKUP($A138,Sheet1!K:K,Sheet1!L:L)/LOOKUP($A137,Sheet1!K:K,Sheet1!L:L)-1</f>
        <v>3.8331340418007009E-2</v>
      </c>
      <c r="G138" s="8">
        <f>LOOKUP($A138,Sheet1!M:M,Sheet1!N:N)/LOOKUP($A137,Sheet1!M:M,Sheet1!N:N)-1</f>
        <v>3.7943981902563095E-2</v>
      </c>
      <c r="H138" s="8">
        <f>LOOKUP($A138,Sheet1!O:O,Sheet1!P:P)/LOOKUP($A137,Sheet1!O:O,Sheet1!P:P)-1</f>
        <v>7.2569942490723349E-3</v>
      </c>
      <c r="I138" s="8">
        <f>LOOKUP($A138,Sheet1!Q:Q,Sheet1!R:R)/LOOKUP($A137,Sheet1!Q:Q,Sheet1!R:R)-1</f>
        <v>3.742952245092046E-2</v>
      </c>
      <c r="J138" s="8">
        <f>LOOKUP($A138,Sheet1!S:S,Sheet1!T:T)/LOOKUP($A137,Sheet1!S:S,Sheet1!T:T)-1</f>
        <v>4.2286862902467748E-2</v>
      </c>
      <c r="K138" s="8">
        <f>LOOKUP($A138,Sheet1!U:U,Sheet1!V:V)/LOOKUP($A137,Sheet1!U:U,Sheet1!V:V)-1</f>
        <v>3.6424577545160153E-2</v>
      </c>
      <c r="L138" s="8">
        <f>LOOKUP($A138,Sheet1!Y:Y,Sheet1!Z:Z)/LOOKUP($A137,Sheet1!Y:Y,Sheet1!Z:Z)-1</f>
        <v>7.1078431372548989E-2</v>
      </c>
      <c r="M138" s="8">
        <f>LOOKUP($A138,Sheet1!AA:AA,Sheet1!AB:AB)/LOOKUP($A137,Sheet1!AA:AA,Sheet1!AB:AB)-1</f>
        <v>0.18149659863945566</v>
      </c>
    </row>
    <row r="139" spans="1:13" x14ac:dyDescent="0.2">
      <c r="A139" s="2">
        <v>36311</v>
      </c>
      <c r="B139" s="8">
        <f>LOOKUP($A139,Sheet1!A:A,Sheet1!B:B)/100</f>
        <v>4.9437499999999995E-2</v>
      </c>
      <c r="C139" s="8">
        <f>LOOKUP($A139,Sheet1!C:C,Sheet1!D:D)/100</f>
        <v>4.7400000000000005E-2</v>
      </c>
      <c r="D139" s="8">
        <f>LOOKUP($A139,Sheet1!G:G,Sheet1!H:H)/100</f>
        <v>5.6219999999999999E-2</v>
      </c>
      <c r="E139" s="8">
        <f>LOOKUP($A139,Sheet1!I:I,Sheet1!J:J)/LOOKUP($A138,Sheet1!I:I,Sheet1!J:J)-1</f>
        <v>-1.3537290387446554E-2</v>
      </c>
      <c r="F139" s="8">
        <f>LOOKUP($A139,Sheet1!K:K,Sheet1!L:L)/LOOKUP($A138,Sheet1!K:K,Sheet1!L:L)-1</f>
        <v>-3.7597521612897866E-2</v>
      </c>
      <c r="G139" s="8">
        <f>LOOKUP($A139,Sheet1!M:M,Sheet1!N:N)/LOOKUP($A138,Sheet1!M:M,Sheet1!N:N)-1</f>
        <v>-2.4970415973876281E-2</v>
      </c>
      <c r="H139" s="8">
        <f>LOOKUP($A139,Sheet1!O:O,Sheet1!P:P)/LOOKUP($A138,Sheet1!O:O,Sheet1!P:P)-1</f>
        <v>-4.6284939253379065E-2</v>
      </c>
      <c r="I139" s="8">
        <f>LOOKUP($A139,Sheet1!Q:Q,Sheet1!R:R)/LOOKUP($A138,Sheet1!Q:Q,Sheet1!R:R)-1</f>
        <v>-2.4452883999767305E-2</v>
      </c>
      <c r="J139" s="8">
        <f>LOOKUP($A139,Sheet1!S:S,Sheet1!T:T)/LOOKUP($A138,Sheet1!S:S,Sheet1!T:T)-1</f>
        <v>-5.7482618968667576E-2</v>
      </c>
      <c r="K139" s="8">
        <f>LOOKUP($A139,Sheet1!U:U,Sheet1!V:V)/LOOKUP($A138,Sheet1!U:U,Sheet1!V:V)-1</f>
        <v>-5.3596163593463086E-2</v>
      </c>
      <c r="L139" s="8">
        <f>LOOKUP($A139,Sheet1!Y:Y,Sheet1!Z:Z)/LOOKUP($A138,Sheet1!Y:Y,Sheet1!Z:Z)-1</f>
        <v>-4.8926664487305205E-2</v>
      </c>
      <c r="M139" s="8">
        <f>LOOKUP($A139,Sheet1!AA:AA,Sheet1!AB:AB)/LOOKUP($A138,Sheet1!AA:AA,Sheet1!AB:AB)-1</f>
        <v>-2.2992476585290911E-2</v>
      </c>
    </row>
    <row r="140" spans="1:13" x14ac:dyDescent="0.2">
      <c r="A140" s="2">
        <v>36341</v>
      </c>
      <c r="B140" s="8">
        <f>LOOKUP($A140,Sheet1!A:A,Sheet1!B:B)/100</f>
        <v>5.2362499999999999E-2</v>
      </c>
      <c r="C140" s="8">
        <f>LOOKUP($A140,Sheet1!C:C,Sheet1!D:D)/100</f>
        <v>4.7599999999999996E-2</v>
      </c>
      <c r="D140" s="8">
        <f>LOOKUP($A140,Sheet1!G:G,Sheet1!H:H)/100</f>
        <v>5.7800000000000004E-2</v>
      </c>
      <c r="E140" s="8">
        <f>LOOKUP($A140,Sheet1!I:I,Sheet1!J:J)/LOOKUP($A139,Sheet1!I:I,Sheet1!J:J)-1</f>
        <v>-2.1294408852651214E-3</v>
      </c>
      <c r="F140" s="8">
        <f>LOOKUP($A140,Sheet1!K:K,Sheet1!L:L)/LOOKUP($A139,Sheet1!K:K,Sheet1!L:L)-1</f>
        <v>4.5546473413668132E-2</v>
      </c>
      <c r="G140" s="8">
        <f>LOOKUP($A140,Sheet1!M:M,Sheet1!N:N)/LOOKUP($A139,Sheet1!M:M,Sheet1!N:N)-1</f>
        <v>5.4438333435752551E-2</v>
      </c>
      <c r="H140" s="8">
        <f>LOOKUP($A140,Sheet1!O:O,Sheet1!P:P)/LOOKUP($A139,Sheet1!O:O,Sheet1!P:P)-1</f>
        <v>-1.2997675928539842E-2</v>
      </c>
      <c r="I140" s="8">
        <f>LOOKUP($A140,Sheet1!Q:Q,Sheet1!R:R)/LOOKUP($A139,Sheet1!Q:Q,Sheet1!R:R)-1</f>
        <v>5.2294405870815241E-2</v>
      </c>
      <c r="J140" s="8">
        <f>LOOKUP($A140,Sheet1!S:S,Sheet1!T:T)/LOOKUP($A139,Sheet1!S:S,Sheet1!T:T)-1</f>
        <v>9.4446554378899039E-2</v>
      </c>
      <c r="K140" s="8">
        <f>LOOKUP($A140,Sheet1!U:U,Sheet1!V:V)/LOOKUP($A139,Sheet1!U:U,Sheet1!V:V)-1</f>
        <v>-1.2104650215997159E-3</v>
      </c>
      <c r="L140" s="8">
        <f>LOOKUP($A140,Sheet1!Y:Y,Sheet1!Z:Z)/LOOKUP($A139,Sheet1!Y:Y,Sheet1!Z:Z)-1</f>
        <v>0.10918881759853338</v>
      </c>
      <c r="M140" s="8">
        <f>LOOKUP($A140,Sheet1!AA:AA,Sheet1!AB:AB)/LOOKUP($A139,Sheet1!AA:AA,Sheet1!AB:AB)-1</f>
        <v>0.15408792676698235</v>
      </c>
    </row>
    <row r="141" spans="1:13" x14ac:dyDescent="0.2">
      <c r="A141" s="2">
        <v>36372</v>
      </c>
      <c r="B141" s="8">
        <f>LOOKUP($A141,Sheet1!A:A,Sheet1!B:B)/100</f>
        <v>5.1937499999999998E-2</v>
      </c>
      <c r="C141" s="8">
        <f>LOOKUP($A141,Sheet1!C:C,Sheet1!D:D)/100</f>
        <v>4.99E-2</v>
      </c>
      <c r="D141" s="8">
        <f>LOOKUP($A141,Sheet1!G:G,Sheet1!H:H)/100</f>
        <v>5.9030000000000006E-2</v>
      </c>
      <c r="E141" s="8">
        <f>LOOKUP($A141,Sheet1!I:I,Sheet1!J:J)/LOOKUP($A140,Sheet1!I:I,Sheet1!J:J)-1</f>
        <v>4.0126215185949388E-3</v>
      </c>
      <c r="F141" s="8">
        <f>LOOKUP($A141,Sheet1!K:K,Sheet1!L:L)/LOOKUP($A140,Sheet1!K:K,Sheet1!L:L)-1</f>
        <v>-4.0701188797097609E-3</v>
      </c>
      <c r="G141" s="8">
        <f>LOOKUP($A141,Sheet1!M:M,Sheet1!N:N)/LOOKUP($A140,Sheet1!M:M,Sheet1!N:N)-1</f>
        <v>-3.2046098593293548E-2</v>
      </c>
      <c r="H141" s="8">
        <f>LOOKUP($A141,Sheet1!O:O,Sheet1!P:P)/LOOKUP($A140,Sheet1!O:O,Sheet1!P:P)-1</f>
        <v>4.216176162463614E-2</v>
      </c>
      <c r="I141" s="8">
        <f>LOOKUP($A141,Sheet1!Q:Q,Sheet1!R:R)/LOOKUP($A140,Sheet1!Q:Q,Sheet1!R:R)-1</f>
        <v>-3.1949198789502309E-2</v>
      </c>
      <c r="J141" s="8">
        <f>LOOKUP($A141,Sheet1!S:S,Sheet1!T:T)/LOOKUP($A140,Sheet1!S:S,Sheet1!T:T)-1</f>
        <v>0.10035696704443642</v>
      </c>
      <c r="K141" s="8">
        <f>LOOKUP($A141,Sheet1!U:U,Sheet1!V:V)/LOOKUP($A140,Sheet1!U:U,Sheet1!V:V)-1</f>
        <v>1.5021215313152148E-2</v>
      </c>
      <c r="L141" s="8">
        <f>LOOKUP($A141,Sheet1!Y:Y,Sheet1!Z:Z)/LOOKUP($A140,Sheet1!Y:Y,Sheet1!Z:Z)-1</f>
        <v>6.7038529077574571E-2</v>
      </c>
      <c r="M141" s="8">
        <f>LOOKUP($A141,Sheet1!AA:AA,Sheet1!AB:AB)/LOOKUP($A140,Sheet1!AA:AA,Sheet1!AB:AB)-1</f>
        <v>-2.3727659574468207E-2</v>
      </c>
    </row>
    <row r="142" spans="1:13" x14ac:dyDescent="0.2">
      <c r="A142" s="2">
        <v>36403</v>
      </c>
      <c r="B142" s="8">
        <f>LOOKUP($A142,Sheet1!A:A,Sheet1!B:B)/100</f>
        <v>5.3749999999999999E-2</v>
      </c>
      <c r="C142" s="8">
        <f>LOOKUP($A142,Sheet1!C:C,Sheet1!D:D)/100</f>
        <v>5.0700000000000002E-2</v>
      </c>
      <c r="D142" s="8">
        <f>LOOKUP($A142,Sheet1!G:G,Sheet1!H:H)/100</f>
        <v>5.9699999999999996E-2</v>
      </c>
      <c r="E142" s="8">
        <f>LOOKUP($A142,Sheet1!I:I,Sheet1!J:J)/LOOKUP($A141,Sheet1!I:I,Sheet1!J:J)-1</f>
        <v>-1.10451069086418E-2</v>
      </c>
      <c r="F142" s="8">
        <f>LOOKUP($A142,Sheet1!K:K,Sheet1!L:L)/LOOKUP($A141,Sheet1!K:K,Sheet1!L:L)-1</f>
        <v>-2.8647730031561291E-3</v>
      </c>
      <c r="G142" s="8">
        <f>LOOKUP($A142,Sheet1!M:M,Sheet1!N:N)/LOOKUP($A141,Sheet1!M:M,Sheet1!N:N)-1</f>
        <v>-6.2541393220543195E-3</v>
      </c>
      <c r="H142" s="8">
        <f>LOOKUP($A142,Sheet1!O:O,Sheet1!P:P)/LOOKUP($A141,Sheet1!O:O,Sheet1!P:P)-1</f>
        <v>4.4566418321767554E-3</v>
      </c>
      <c r="I142" s="8">
        <f>LOOKUP($A142,Sheet1!Q:Q,Sheet1!R:R)/LOOKUP($A141,Sheet1!Q:Q,Sheet1!R:R)-1</f>
        <v>-7.7603941694548428E-3</v>
      </c>
      <c r="J142" s="8">
        <f>LOOKUP($A142,Sheet1!S:S,Sheet1!T:T)/LOOKUP($A141,Sheet1!S:S,Sheet1!T:T)-1</f>
        <v>-6.1422808947559915E-3</v>
      </c>
      <c r="K142" s="8">
        <f>LOOKUP($A142,Sheet1!U:U,Sheet1!V:V)/LOOKUP($A141,Sheet1!U:U,Sheet1!V:V)-1</f>
        <v>-5.2750739597552387E-3</v>
      </c>
      <c r="L142" s="8">
        <f>LOOKUP($A142,Sheet1!Y:Y,Sheet1!Z:Z)/LOOKUP($A141,Sheet1!Y:Y,Sheet1!Z:Z)-1</f>
        <v>0</v>
      </c>
      <c r="M142" s="8">
        <f>LOOKUP($A142,Sheet1!AA:AA,Sheet1!AB:AB)/LOOKUP($A141,Sheet1!AA:AA,Sheet1!AB:AB)-1</f>
        <v>2.3397726480228975E-2</v>
      </c>
    </row>
    <row r="143" spans="1:13" x14ac:dyDescent="0.2">
      <c r="A143" s="2">
        <v>36433</v>
      </c>
      <c r="B143" s="8">
        <f>LOOKUP($A143,Sheet1!A:A,Sheet1!B:B)/100</f>
        <v>5.4000000000000006E-2</v>
      </c>
      <c r="C143" s="8">
        <f>LOOKUP($A143,Sheet1!C:C,Sheet1!D:D)/100</f>
        <v>5.2199999999999996E-2</v>
      </c>
      <c r="D143" s="8">
        <f>LOOKUP($A143,Sheet1!G:G,Sheet1!H:H)/100</f>
        <v>5.8769999999999996E-2</v>
      </c>
      <c r="E143" s="8">
        <f>LOOKUP($A143,Sheet1!I:I,Sheet1!J:J)/LOOKUP($A142,Sheet1!I:I,Sheet1!J:J)-1</f>
        <v>-7.2007200720071163E-3</v>
      </c>
      <c r="F143" s="8">
        <f>LOOKUP($A143,Sheet1!K:K,Sheet1!L:L)/LOOKUP($A142,Sheet1!K:K,Sheet1!L:L)-1</f>
        <v>-1.0761589403973537E-2</v>
      </c>
      <c r="G143" s="8">
        <f>LOOKUP($A143,Sheet1!M:M,Sheet1!N:N)/LOOKUP($A142,Sheet1!M:M,Sheet1!N:N)-1</f>
        <v>-2.855173771783015E-2</v>
      </c>
      <c r="H143" s="8">
        <f>LOOKUP($A143,Sheet1!O:O,Sheet1!P:P)/LOOKUP($A142,Sheet1!O:O,Sheet1!P:P)-1</f>
        <v>-2.0089394147881912E-4</v>
      </c>
      <c r="I143" s="8">
        <f>LOOKUP($A143,Sheet1!Q:Q,Sheet1!R:R)/LOOKUP($A142,Sheet1!Q:Q,Sheet1!R:R)-1</f>
        <v>-2.8569109650190772E-2</v>
      </c>
      <c r="J143" s="8">
        <f>LOOKUP($A143,Sheet1!S:S,Sheet1!T:T)/LOOKUP($A142,Sheet1!S:S,Sheet1!T:T)-1</f>
        <v>5.7940534391046405E-2</v>
      </c>
      <c r="K143" s="8">
        <f>LOOKUP($A143,Sheet1!U:U,Sheet1!V:V)/LOOKUP($A142,Sheet1!U:U,Sheet1!V:V)-1</f>
        <v>-1.2484632539835117E-2</v>
      </c>
      <c r="L143" s="8">
        <f>LOOKUP($A143,Sheet1!Y:Y,Sheet1!Z:Z)/LOOKUP($A142,Sheet1!Y:Y,Sheet1!Z:Z)-1</f>
        <v>3.0009680542110395E-2</v>
      </c>
      <c r="M143" s="8">
        <f>LOOKUP($A143,Sheet1!AA:AA,Sheet1!AB:AB)/LOOKUP($A142,Sheet1!AA:AA,Sheet1!AB:AB)-1</f>
        <v>-7.0803093802173978E-2</v>
      </c>
    </row>
    <row r="144" spans="1:13" x14ac:dyDescent="0.2">
      <c r="A144" s="2">
        <v>36464</v>
      </c>
      <c r="B144" s="8">
        <f>LOOKUP($A144,Sheet1!A:A,Sheet1!B:B)/100</f>
        <v>5.4087500000000004E-2</v>
      </c>
      <c r="C144" s="8">
        <f>LOOKUP($A144,Sheet1!C:C,Sheet1!D:D)/100</f>
        <v>5.2000000000000005E-2</v>
      </c>
      <c r="D144" s="8">
        <f>LOOKUP($A144,Sheet1!G:G,Sheet1!H:H)/100</f>
        <v>6.0240000000000002E-2</v>
      </c>
      <c r="E144" s="8">
        <f>LOOKUP($A144,Sheet1!I:I,Sheet1!J:J)/LOOKUP($A143,Sheet1!I:I,Sheet1!J:J)-1</f>
        <v>-6.6423668288712046E-3</v>
      </c>
      <c r="F144" s="8">
        <f>LOOKUP($A144,Sheet1!K:K,Sheet1!L:L)/LOOKUP($A143,Sheet1!K:K,Sheet1!L:L)-1</f>
        <v>5.0898350972188089E-2</v>
      </c>
      <c r="G144" s="8">
        <f>LOOKUP($A144,Sheet1!M:M,Sheet1!N:N)/LOOKUP($A143,Sheet1!M:M,Sheet1!N:N)-1</f>
        <v>6.2539467221741418E-2</v>
      </c>
      <c r="H144" s="8">
        <f>LOOKUP($A144,Sheet1!O:O,Sheet1!P:P)/LOOKUP($A143,Sheet1!O:O,Sheet1!P:P)-1</f>
        <v>1.1837942084256481E-2</v>
      </c>
      <c r="I144" s="8">
        <f>LOOKUP($A144,Sheet1!Q:Q,Sheet1!R:R)/LOOKUP($A143,Sheet1!Q:Q,Sheet1!R:R)-1</f>
        <v>6.4424004435701399E-2</v>
      </c>
      <c r="J144" s="8">
        <f>LOOKUP($A144,Sheet1!S:S,Sheet1!T:T)/LOOKUP($A143,Sheet1!S:S,Sheet1!T:T)-1</f>
        <v>4.402425059725501E-2</v>
      </c>
      <c r="K144" s="8">
        <f>LOOKUP($A144,Sheet1!U:U,Sheet1!V:V)/LOOKUP($A143,Sheet1!U:U,Sheet1!V:V)-1</f>
        <v>3.5447666441535963E-2</v>
      </c>
      <c r="L144" s="8">
        <f>LOOKUP($A144,Sheet1!Y:Y,Sheet1!Z:Z)/LOOKUP($A143,Sheet1!Y:Y,Sheet1!Z:Z)-1</f>
        <v>4.0131578947368407E-2</v>
      </c>
      <c r="M144" s="8">
        <f>LOOKUP($A144,Sheet1!AA:AA,Sheet1!AB:AB)/LOOKUP($A143,Sheet1!AA:AA,Sheet1!AB:AB)-1</f>
        <v>3.127864764768451E-2</v>
      </c>
    </row>
    <row r="145" spans="1:13" x14ac:dyDescent="0.2">
      <c r="A145" s="2">
        <v>36494</v>
      </c>
      <c r="B145" s="8">
        <f>LOOKUP($A145,Sheet1!A:A,Sheet1!B:B)/100</f>
        <v>6.4824999999999994E-2</v>
      </c>
      <c r="C145" s="8">
        <f>LOOKUP($A145,Sheet1!C:C,Sheet1!D:D)/100</f>
        <v>5.4199999999999998E-2</v>
      </c>
      <c r="D145" s="8">
        <f>LOOKUP($A145,Sheet1!G:G,Sheet1!H:H)/100</f>
        <v>6.191E-2</v>
      </c>
      <c r="E145" s="8">
        <f>LOOKUP($A145,Sheet1!I:I,Sheet1!J:J)/LOOKUP($A144,Sheet1!I:I,Sheet1!J:J)-1</f>
        <v>1.1753091938608407E-2</v>
      </c>
      <c r="F145" s="8">
        <f>LOOKUP($A145,Sheet1!K:K,Sheet1!L:L)/LOOKUP($A144,Sheet1!K:K,Sheet1!L:L)-1</f>
        <v>2.7120708229893653E-2</v>
      </c>
      <c r="G145" s="8">
        <f>LOOKUP($A145,Sheet1!M:M,Sheet1!N:N)/LOOKUP($A144,Sheet1!M:M,Sheet1!N:N)-1</f>
        <v>1.906187405075821E-2</v>
      </c>
      <c r="H145" s="8">
        <f>LOOKUP($A145,Sheet1!O:O,Sheet1!P:P)/LOOKUP($A144,Sheet1!O:O,Sheet1!P:P)-1</f>
        <v>-6.7013005622142963E-3</v>
      </c>
      <c r="I145" s="8">
        <f>LOOKUP($A145,Sheet1!Q:Q,Sheet1!R:R)/LOOKUP($A144,Sheet1!Q:Q,Sheet1!R:R)-1</f>
        <v>2.1157263042221652E-2</v>
      </c>
      <c r="J145" s="8">
        <f>LOOKUP($A145,Sheet1!S:S,Sheet1!T:T)/LOOKUP($A144,Sheet1!S:S,Sheet1!T:T)-1</f>
        <v>4.6119721085814414E-2</v>
      </c>
      <c r="K145" s="8">
        <f>LOOKUP($A145,Sheet1!U:U,Sheet1!V:V)/LOOKUP($A144,Sheet1!U:U,Sheet1!V:V)-1</f>
        <v>2.4492067388382166E-2</v>
      </c>
      <c r="L145" s="8">
        <f>LOOKUP($A145,Sheet1!Y:Y,Sheet1!Z:Z)/LOOKUP($A144,Sheet1!Y:Y,Sheet1!Z:Z)-1</f>
        <v>5.3130929791271209E-2</v>
      </c>
      <c r="M145" s="8">
        <f>LOOKUP($A145,Sheet1!AA:AA,Sheet1!AB:AB)/LOOKUP($A144,Sheet1!AA:AA,Sheet1!AB:AB)-1</f>
        <v>9.4261129284596734E-2</v>
      </c>
    </row>
    <row r="146" spans="1:13" x14ac:dyDescent="0.2">
      <c r="A146" s="2">
        <v>36525</v>
      </c>
      <c r="B146" s="8">
        <f>LOOKUP($A146,Sheet1!A:A,Sheet1!B:B)/100</f>
        <v>5.8224999999999999E-2</v>
      </c>
      <c r="C146" s="8">
        <f>LOOKUP($A146,Sheet1!C:C,Sheet1!D:D)/100</f>
        <v>5.2999999999999999E-2</v>
      </c>
      <c r="D146" s="8">
        <f>LOOKUP($A146,Sheet1!G:G,Sheet1!H:H)/100</f>
        <v>6.4420000000000005E-2</v>
      </c>
      <c r="E146" s="8">
        <f>LOOKUP($A146,Sheet1!I:I,Sheet1!J:J)/LOOKUP($A145,Sheet1!I:I,Sheet1!J:J)-1</f>
        <v>1.1248366133396859E-2</v>
      </c>
      <c r="F146" s="8">
        <f>LOOKUP($A146,Sheet1!K:K,Sheet1!L:L)/LOOKUP($A145,Sheet1!K:K,Sheet1!L:L)-1</f>
        <v>7.9966253192265579E-2</v>
      </c>
      <c r="G146" s="8">
        <f>LOOKUP($A146,Sheet1!M:M,Sheet1!N:N)/LOOKUP($A145,Sheet1!M:M,Sheet1!N:N)-1</f>
        <v>5.7843920772404189E-2</v>
      </c>
      <c r="H146" s="8">
        <f>LOOKUP($A146,Sheet1!O:O,Sheet1!P:P)/LOOKUP($A145,Sheet1!O:O,Sheet1!P:P)-1</f>
        <v>2.4779957343227244E-2</v>
      </c>
      <c r="I146" s="8">
        <f>LOOKUP($A146,Sheet1!Q:Q,Sheet1!R:R)/LOOKUP($A145,Sheet1!Q:Q,Sheet1!R:R)-1</f>
        <v>7.1688119296186237E-2</v>
      </c>
      <c r="J146" s="8">
        <f>LOOKUP($A146,Sheet1!S:S,Sheet1!T:T)/LOOKUP($A145,Sheet1!S:S,Sheet1!T:T)-1</f>
        <v>5.7059710135054731E-2</v>
      </c>
      <c r="K146" s="8">
        <f>LOOKUP($A146,Sheet1!U:U,Sheet1!V:V)/LOOKUP($A145,Sheet1!U:U,Sheet1!V:V)-1</f>
        <v>6.2188857689291277E-2</v>
      </c>
      <c r="L146" s="8">
        <f>LOOKUP($A146,Sheet1!Y:Y,Sheet1!Z:Z)/LOOKUP($A145,Sheet1!Y:Y,Sheet1!Z:Z)-1</f>
        <v>6.5637065637065728E-2</v>
      </c>
      <c r="M146" s="8">
        <f>LOOKUP($A146,Sheet1!AA:AA,Sheet1!AB:AB)/LOOKUP($A145,Sheet1!AA:AA,Sheet1!AB:AB)-1</f>
        <v>8.0129975629569472E-2</v>
      </c>
    </row>
    <row r="147" spans="1:13" x14ac:dyDescent="0.2">
      <c r="A147" s="2">
        <v>36556</v>
      </c>
      <c r="B147" s="8">
        <f>LOOKUP($A147,Sheet1!A:A,Sheet1!B:B)/100</f>
        <v>5.885E-2</v>
      </c>
      <c r="C147" s="8">
        <f>LOOKUP($A147,Sheet1!C:C,Sheet1!D:D)/100</f>
        <v>5.45E-2</v>
      </c>
      <c r="D147" s="8">
        <f>LOOKUP($A147,Sheet1!G:G,Sheet1!H:H)/100</f>
        <v>6.6650000000000001E-2</v>
      </c>
      <c r="E147" s="8">
        <f>LOOKUP($A147,Sheet1!I:I,Sheet1!J:J)/LOOKUP($A146,Sheet1!I:I,Sheet1!J:J)-1</f>
        <v>-4.3145821955216102E-3</v>
      </c>
      <c r="F147" s="8">
        <f>LOOKUP($A147,Sheet1!K:K,Sheet1!L:L)/LOOKUP($A146,Sheet1!K:K,Sheet1!L:L)-1</f>
        <v>-5.8160730246535675E-2</v>
      </c>
      <c r="G147" s="8">
        <f>LOOKUP($A147,Sheet1!M:M,Sheet1!N:N)/LOOKUP($A146,Sheet1!M:M,Sheet1!N:N)-1</f>
        <v>-5.0903522205206664E-2</v>
      </c>
      <c r="H147" s="8">
        <f>LOOKUP($A147,Sheet1!O:O,Sheet1!P:P)/LOOKUP($A146,Sheet1!O:O,Sheet1!P:P)-1</f>
        <v>-9.3058238708203511E-2</v>
      </c>
      <c r="I147" s="8">
        <f>LOOKUP($A147,Sheet1!Q:Q,Sheet1!R:R)/LOOKUP($A146,Sheet1!Q:Q,Sheet1!R:R)-1</f>
        <v>-5.2124017865875505E-2</v>
      </c>
      <c r="J147" s="8">
        <f>LOOKUP($A147,Sheet1!S:S,Sheet1!T:T)/LOOKUP($A146,Sheet1!S:S,Sheet1!T:T)-1</f>
        <v>-4.7657887900044216E-2</v>
      </c>
      <c r="K147" s="8">
        <f>LOOKUP($A147,Sheet1!U:U,Sheet1!V:V)/LOOKUP($A146,Sheet1!U:U,Sheet1!V:V)-1</f>
        <v>-9.5536710929005952E-2</v>
      </c>
      <c r="L147" s="8">
        <f>LOOKUP($A147,Sheet1!Y:Y,Sheet1!Z:Z)/LOOKUP($A146,Sheet1!Y:Y,Sheet1!Z:Z)-1</f>
        <v>-3.5426731078905038E-2</v>
      </c>
      <c r="M147" s="8">
        <f>LOOKUP($A147,Sheet1!AA:AA,Sheet1!AB:AB)/LOOKUP($A146,Sheet1!AA:AA,Sheet1!AB:AB)-1</f>
        <v>-6.0467494961043977E-3</v>
      </c>
    </row>
    <row r="148" spans="1:13" x14ac:dyDescent="0.2">
      <c r="A148" s="2">
        <v>36585</v>
      </c>
      <c r="B148" s="8">
        <f>LOOKUP($A148,Sheet1!A:A,Sheet1!B:B)/100</f>
        <v>5.9187500000000004E-2</v>
      </c>
      <c r="C148" s="8">
        <f>LOOKUP($A148,Sheet1!C:C,Sheet1!D:D)/100</f>
        <v>5.7300000000000004E-2</v>
      </c>
      <c r="D148" s="8">
        <f>LOOKUP($A148,Sheet1!G:G,Sheet1!H:H)/100</f>
        <v>6.4089999999999994E-2</v>
      </c>
      <c r="E148" s="8">
        <f>LOOKUP($A148,Sheet1!I:I,Sheet1!J:J)/LOOKUP($A147,Sheet1!I:I,Sheet1!J:J)-1</f>
        <v>1.9380907977255557E-3</v>
      </c>
      <c r="F148" s="8">
        <f>LOOKUP($A148,Sheet1!K:K,Sheet1!L:L)/LOOKUP($A147,Sheet1!K:K,Sheet1!L:L)-1</f>
        <v>1.7410797683541368E-3</v>
      </c>
      <c r="G148" s="8">
        <f>LOOKUP($A148,Sheet1!M:M,Sheet1!N:N)/LOOKUP($A147,Sheet1!M:M,Sheet1!N:N)-1</f>
        <v>-2.0108142219927405E-2</v>
      </c>
      <c r="H148" s="8">
        <f>LOOKUP($A148,Sheet1!O:O,Sheet1!P:P)/LOOKUP($A147,Sheet1!O:O,Sheet1!P:P)-1</f>
        <v>3.6896636885646039E-3</v>
      </c>
      <c r="I148" s="8">
        <f>LOOKUP($A148,Sheet1!Q:Q,Sheet1!R:R)/LOOKUP($A147,Sheet1!Q:Q,Sheet1!R:R)-1</f>
        <v>-2.1132137771632586E-2</v>
      </c>
      <c r="J148" s="8">
        <f>LOOKUP($A148,Sheet1!S:S,Sheet1!T:T)/LOOKUP($A147,Sheet1!S:S,Sheet1!T:T)-1</f>
        <v>-2.4377478191911051E-2</v>
      </c>
      <c r="K148" s="8">
        <f>LOOKUP($A148,Sheet1!U:U,Sheet1!V:V)/LOOKUP($A147,Sheet1!U:U,Sheet1!V:V)-1</f>
        <v>-2.6609167475757922E-2</v>
      </c>
      <c r="L148" s="8">
        <f>LOOKUP($A148,Sheet1!Y:Y,Sheet1!Z:Z)/LOOKUP($A147,Sheet1!Y:Y,Sheet1!Z:Z)-1</f>
        <v>-2.5208681135225341E-2</v>
      </c>
      <c r="M148" s="8">
        <f>LOOKUP($A148,Sheet1!AA:AA,Sheet1!AB:AB)/LOOKUP($A147,Sheet1!AA:AA,Sheet1!AB:AB)-1</f>
        <v>-2.1791767554479424E-2</v>
      </c>
    </row>
    <row r="149" spans="1:13" x14ac:dyDescent="0.2">
      <c r="A149" s="2">
        <v>36616</v>
      </c>
      <c r="B149" s="8">
        <f>LOOKUP($A149,Sheet1!A:A,Sheet1!B:B)/100</f>
        <v>6.1325000000000005E-2</v>
      </c>
      <c r="C149" s="8">
        <f>LOOKUP($A149,Sheet1!C:C,Sheet1!D:D)/100</f>
        <v>5.8499999999999996E-2</v>
      </c>
      <c r="D149" s="8">
        <f>LOOKUP($A149,Sheet1!G:G,Sheet1!H:H)/100</f>
        <v>6.0039999999999996E-2</v>
      </c>
      <c r="E149" s="8">
        <f>LOOKUP($A149,Sheet1!I:I,Sheet1!J:J)/LOOKUP($A148,Sheet1!I:I,Sheet1!J:J)-1</f>
        <v>-2.1022281428493161E-2</v>
      </c>
      <c r="F149" s="8">
        <f>LOOKUP($A149,Sheet1!K:K,Sheet1!L:L)/LOOKUP($A148,Sheet1!K:K,Sheet1!L:L)-1</f>
        <v>6.8149606886571679E-2</v>
      </c>
      <c r="G149" s="8">
        <f>LOOKUP($A149,Sheet1!M:M,Sheet1!N:N)/LOOKUP($A148,Sheet1!M:M,Sheet1!N:N)-1</f>
        <v>9.6719895786068655E-2</v>
      </c>
      <c r="H149" s="8">
        <f>LOOKUP($A149,Sheet1!O:O,Sheet1!P:P)/LOOKUP($A148,Sheet1!O:O,Sheet1!P:P)-1</f>
        <v>6.7800044670917936E-2</v>
      </c>
      <c r="I149" s="8">
        <f>LOOKUP($A149,Sheet1!Q:Q,Sheet1!R:R)/LOOKUP($A148,Sheet1!Q:Q,Sheet1!R:R)-1</f>
        <v>9.8349250521788667E-2</v>
      </c>
      <c r="J149" s="8">
        <f>LOOKUP($A149,Sheet1!S:S,Sheet1!T:T)/LOOKUP($A148,Sheet1!S:S,Sheet1!T:T)-1</f>
        <v>8.2379334449628416E-2</v>
      </c>
      <c r="K149" s="8">
        <f>LOOKUP($A149,Sheet1!U:U,Sheet1!V:V)/LOOKUP($A148,Sheet1!U:U,Sheet1!V:V)-1</f>
        <v>5.7255772825540285E-2</v>
      </c>
      <c r="L149" s="8">
        <f>LOOKUP($A149,Sheet1!Y:Y,Sheet1!Z:Z)/LOOKUP($A148,Sheet1!Y:Y,Sheet1!Z:Z)-1</f>
        <v>6.8076725466689636E-2</v>
      </c>
      <c r="M149" s="8">
        <f>LOOKUP($A149,Sheet1!AA:AA,Sheet1!AB:AB)/LOOKUP($A148,Sheet1!AA:AA,Sheet1!AB:AB)-1</f>
        <v>2.1256188118811803E-2</v>
      </c>
    </row>
    <row r="150" spans="1:13" x14ac:dyDescent="0.2">
      <c r="A150" s="2">
        <v>36646</v>
      </c>
      <c r="B150" s="8">
        <f>LOOKUP($A150,Sheet1!A:A,Sheet1!B:B)/100</f>
        <v>6.2912499999999996E-2</v>
      </c>
      <c r="C150" s="8">
        <f>LOOKUP($A150,Sheet1!C:C,Sheet1!D:D)/100</f>
        <v>6.0199999999999997E-2</v>
      </c>
      <c r="D150" s="8">
        <f>LOOKUP($A150,Sheet1!G:G,Sheet1!H:H)/100</f>
        <v>6.2119999999999995E-2</v>
      </c>
      <c r="E150" s="8">
        <f>LOOKUP($A150,Sheet1!I:I,Sheet1!J:J)/LOOKUP($A149,Sheet1!I:I,Sheet1!J:J)-1</f>
        <v>1.6030719331929788E-3</v>
      </c>
      <c r="F150" s="8">
        <f>LOOKUP($A150,Sheet1!K:K,Sheet1!L:L)/LOOKUP($A149,Sheet1!K:K,Sheet1!L:L)-1</f>
        <v>-4.3179183485341666E-2</v>
      </c>
      <c r="G150" s="8">
        <f>LOOKUP($A150,Sheet1!M:M,Sheet1!N:N)/LOOKUP($A149,Sheet1!M:M,Sheet1!N:N)-1</f>
        <v>-3.0795820042973876E-2</v>
      </c>
      <c r="H150" s="8">
        <f>LOOKUP($A150,Sheet1!O:O,Sheet1!P:P)/LOOKUP($A149,Sheet1!O:O,Sheet1!P:P)-1</f>
        <v>-3.5797368599186807E-2</v>
      </c>
      <c r="I150" s="8">
        <f>LOOKUP($A150,Sheet1!Q:Q,Sheet1!R:R)/LOOKUP($A149,Sheet1!Q:Q,Sheet1!R:R)-1</f>
        <v>-3.3424187748730017E-2</v>
      </c>
      <c r="J150" s="8">
        <f>LOOKUP($A150,Sheet1!S:S,Sheet1!T:T)/LOOKUP($A149,Sheet1!S:S,Sheet1!T:T)-1</f>
        <v>-7.5791073649302043E-2</v>
      </c>
      <c r="K150" s="8">
        <f>LOOKUP($A150,Sheet1!U:U,Sheet1!V:V)/LOOKUP($A149,Sheet1!U:U,Sheet1!V:V)-1</f>
        <v>-5.441319850873394E-2</v>
      </c>
      <c r="L150" s="8">
        <f>LOOKUP($A150,Sheet1!Y:Y,Sheet1!Z:Z)/LOOKUP($A149,Sheet1!Y:Y,Sheet1!Z:Z)-1</f>
        <v>-7.9371442315401275E-2</v>
      </c>
      <c r="M150" s="8">
        <f>LOOKUP($A150,Sheet1!AA:AA,Sheet1!AB:AB)/LOOKUP($A149,Sheet1!AA:AA,Sheet1!AB:AB)-1</f>
        <v>-9.3192353137213302E-2</v>
      </c>
    </row>
    <row r="151" spans="1:13" x14ac:dyDescent="0.2">
      <c r="A151" s="2">
        <v>36677</v>
      </c>
      <c r="B151" s="8">
        <f>LOOKUP($A151,Sheet1!A:A,Sheet1!B:B)/100</f>
        <v>6.6537499999999999E-2</v>
      </c>
      <c r="C151" s="8">
        <f>LOOKUP($A151,Sheet1!C:C,Sheet1!D:D)/100</f>
        <v>6.2699999999999992E-2</v>
      </c>
      <c r="D151" s="8">
        <f>LOOKUP($A151,Sheet1!G:G,Sheet1!H:H)/100</f>
        <v>6.2719999999999998E-2</v>
      </c>
      <c r="E151" s="8">
        <f>LOOKUP($A151,Sheet1!I:I,Sheet1!J:J)/LOOKUP($A150,Sheet1!I:I,Sheet1!J:J)-1</f>
        <v>-1.0254406044702513E-2</v>
      </c>
      <c r="F151" s="8">
        <f>LOOKUP($A151,Sheet1!K:K,Sheet1!L:L)/LOOKUP($A150,Sheet1!K:K,Sheet1!L:L)-1</f>
        <v>-2.6253366518016685E-2</v>
      </c>
      <c r="G151" s="8">
        <f>LOOKUP($A151,Sheet1!M:M,Sheet1!N:N)/LOOKUP($A150,Sheet1!M:M,Sheet1!N:N)-1</f>
        <v>-2.1914997624670529E-2</v>
      </c>
      <c r="H151" s="8">
        <f>LOOKUP($A151,Sheet1!O:O,Sheet1!P:P)/LOOKUP($A150,Sheet1!O:O,Sheet1!P:P)-1</f>
        <v>6.4260869622533079E-2</v>
      </c>
      <c r="I151" s="8">
        <f>LOOKUP($A151,Sheet1!Q:Q,Sheet1!R:R)/LOOKUP($A150,Sheet1!Q:Q,Sheet1!R:R)-1</f>
        <v>-2.7007347587211239E-2</v>
      </c>
      <c r="J151" s="8">
        <f>LOOKUP($A151,Sheet1!S:S,Sheet1!T:T)/LOOKUP($A150,Sheet1!S:S,Sheet1!T:T)-1</f>
        <v>-5.1923429030793722E-2</v>
      </c>
      <c r="K151" s="8">
        <f>LOOKUP($A151,Sheet1!U:U,Sheet1!V:V)/LOOKUP($A150,Sheet1!U:U,Sheet1!V:V)-1</f>
        <v>-3.2160682059304002E-2</v>
      </c>
      <c r="L151" s="8">
        <f>LOOKUP($A151,Sheet1!Y:Y,Sheet1!Z:Z)/LOOKUP($A150,Sheet1!Y:Y,Sheet1!Z:Z)-1</f>
        <v>-5.9305059653400716E-2</v>
      </c>
      <c r="M151" s="8">
        <f>LOOKUP($A151,Sheet1!AA:AA,Sheet1!AB:AB)/LOOKUP($A150,Sheet1!AA:AA,Sheet1!AB:AB)-1</f>
        <v>-8.8236276769904198E-2</v>
      </c>
    </row>
    <row r="152" spans="1:13" x14ac:dyDescent="0.2">
      <c r="A152" s="2">
        <v>36707</v>
      </c>
      <c r="B152" s="8">
        <f>LOOKUP($A152,Sheet1!A:A,Sheet1!B:B)/100</f>
        <v>6.64188E-2</v>
      </c>
      <c r="C152" s="8">
        <f>LOOKUP($A152,Sheet1!C:C,Sheet1!D:D)/100</f>
        <v>6.5299999999999997E-2</v>
      </c>
      <c r="D152" s="8">
        <f>LOOKUP($A152,Sheet1!G:G,Sheet1!H:H)/100</f>
        <v>6.0309999999999996E-2</v>
      </c>
      <c r="E152" s="8">
        <f>LOOKUP($A152,Sheet1!I:I,Sheet1!J:J)/LOOKUP($A151,Sheet1!I:I,Sheet1!J:J)-1</f>
        <v>2.0364032943476884E-2</v>
      </c>
      <c r="F152" s="8">
        <f>LOOKUP($A152,Sheet1!K:K,Sheet1!L:L)/LOOKUP($A151,Sheet1!K:K,Sheet1!L:L)-1</f>
        <v>3.2665237531293467E-2</v>
      </c>
      <c r="G152" s="8">
        <f>LOOKUP($A152,Sheet1!M:M,Sheet1!N:N)/LOOKUP($A151,Sheet1!M:M,Sheet1!N:N)-1</f>
        <v>2.3933549204561366E-2</v>
      </c>
      <c r="H152" s="8">
        <f>LOOKUP($A152,Sheet1!O:O,Sheet1!P:P)/LOOKUP($A151,Sheet1!O:O,Sheet1!P:P)-1</f>
        <v>3.6088022909998019E-2</v>
      </c>
      <c r="I152" s="8">
        <f>LOOKUP($A152,Sheet1!Q:Q,Sheet1!R:R)/LOOKUP($A151,Sheet1!Q:Q,Sheet1!R:R)-1</f>
        <v>2.7763793455336971E-2</v>
      </c>
      <c r="J152" s="8">
        <f>LOOKUP($A152,Sheet1!S:S,Sheet1!T:T)/LOOKUP($A151,Sheet1!S:S,Sheet1!T:T)-1</f>
        <v>6.5763746918877652E-2</v>
      </c>
      <c r="K152" s="8">
        <f>LOOKUP($A152,Sheet1!U:U,Sheet1!V:V)/LOOKUP($A151,Sheet1!U:U,Sheet1!V:V)-1</f>
        <v>4.1987349488541437E-3</v>
      </c>
      <c r="L152" s="8">
        <f>LOOKUP($A152,Sheet1!Y:Y,Sheet1!Z:Z)/LOOKUP($A151,Sheet1!Y:Y,Sheet1!Z:Z)-1</f>
        <v>6.3506758007776387E-2</v>
      </c>
      <c r="M152" s="8">
        <f>LOOKUP($A152,Sheet1!AA:AA,Sheet1!AB:AB)/LOOKUP($A151,Sheet1!AA:AA,Sheet1!AB:AB)-1</f>
        <v>5.0054965188713885E-2</v>
      </c>
    </row>
    <row r="153" spans="1:13" x14ac:dyDescent="0.2">
      <c r="A153" s="2">
        <v>36738</v>
      </c>
      <c r="B153" s="8">
        <f>LOOKUP($A153,Sheet1!A:A,Sheet1!B:B)/100</f>
        <v>6.6206299999999996E-2</v>
      </c>
      <c r="C153" s="8">
        <f>LOOKUP($A153,Sheet1!C:C,Sheet1!D:D)/100</f>
        <v>6.54E-2</v>
      </c>
      <c r="D153" s="8">
        <f>LOOKUP($A153,Sheet1!G:G,Sheet1!H:H)/100</f>
        <v>6.0309999999999996E-2</v>
      </c>
      <c r="E153" s="8">
        <f>LOOKUP($A153,Sheet1!I:I,Sheet1!J:J)/LOOKUP($A152,Sheet1!I:I,Sheet1!J:J)-1</f>
        <v>7.6292269418594127E-3</v>
      </c>
      <c r="F153" s="8">
        <f>LOOKUP($A153,Sheet1!K:K,Sheet1!L:L)/LOOKUP($A152,Sheet1!K:K,Sheet1!L:L)-1</f>
        <v>-2.9084284179659137E-2</v>
      </c>
      <c r="G153" s="8">
        <f>LOOKUP($A153,Sheet1!M:M,Sheet1!N:N)/LOOKUP($A152,Sheet1!M:M,Sheet1!N:N)-1</f>
        <v>-1.6341262202667406E-2</v>
      </c>
      <c r="H153" s="8">
        <f>LOOKUP($A153,Sheet1!O:O,Sheet1!P:P)/LOOKUP($A152,Sheet1!O:O,Sheet1!P:P)-1</f>
        <v>1.7184925111987548E-2</v>
      </c>
      <c r="I153" s="8">
        <f>LOOKUP($A153,Sheet1!Q:Q,Sheet1!R:R)/LOOKUP($A152,Sheet1!Q:Q,Sheet1!R:R)-1</f>
        <v>-1.6416122220677676E-2</v>
      </c>
      <c r="J153" s="8">
        <f>LOOKUP($A153,Sheet1!S:S,Sheet1!T:T)/LOOKUP($A152,Sheet1!S:S,Sheet1!T:T)-1</f>
        <v>-0.11265381134762109</v>
      </c>
      <c r="K153" s="8">
        <f>LOOKUP($A153,Sheet1!U:U,Sheet1!V:V)/LOOKUP($A152,Sheet1!U:U,Sheet1!V:V)-1</f>
        <v>-3.1751070513689195E-3</v>
      </c>
      <c r="L153" s="8">
        <f>LOOKUP($A153,Sheet1!Y:Y,Sheet1!Z:Z)/LOOKUP($A152,Sheet1!Y:Y,Sheet1!Z:Z)-1</f>
        <v>-9.6883704735375997E-2</v>
      </c>
      <c r="M153" s="8">
        <f>LOOKUP($A153,Sheet1!AA:AA,Sheet1!AB:AB)/LOOKUP($A152,Sheet1!AA:AA,Sheet1!AB:AB)-1</f>
        <v>-4.4249022892238976E-2</v>
      </c>
    </row>
    <row r="154" spans="1:13" x14ac:dyDescent="0.2">
      <c r="A154" s="2">
        <v>36769</v>
      </c>
      <c r="B154" s="8">
        <f>LOOKUP($A154,Sheet1!A:A,Sheet1!B:B)/100</f>
        <v>6.6299999999999998E-2</v>
      </c>
      <c r="C154" s="8">
        <f>LOOKUP($A154,Sheet1!C:C,Sheet1!D:D)/100</f>
        <v>6.5000000000000002E-2</v>
      </c>
      <c r="D154" s="8">
        <f>LOOKUP($A154,Sheet1!G:G,Sheet1!H:H)/100</f>
        <v>5.7249999999999995E-2</v>
      </c>
      <c r="E154" s="8">
        <f>LOOKUP($A154,Sheet1!I:I,Sheet1!J:J)/LOOKUP($A153,Sheet1!I:I,Sheet1!J:J)-1</f>
        <v>6.8399202618920629E-3</v>
      </c>
      <c r="F154" s="8">
        <f>LOOKUP($A154,Sheet1!K:K,Sheet1!L:L)/LOOKUP($A153,Sheet1!K:K,Sheet1!L:L)-1</f>
        <v>3.1562815385190346E-2</v>
      </c>
      <c r="G154" s="8">
        <f>LOOKUP($A154,Sheet1!M:M,Sheet1!N:N)/LOOKUP($A153,Sheet1!M:M,Sheet1!N:N)-1</f>
        <v>6.069903482594019E-2</v>
      </c>
      <c r="H154" s="8">
        <f>LOOKUP($A154,Sheet1!O:O,Sheet1!P:P)/LOOKUP($A153,Sheet1!O:O,Sheet1!P:P)-1</f>
        <v>-1.3061369578591608E-2</v>
      </c>
      <c r="I154" s="8">
        <f>LOOKUP($A154,Sheet1!Q:Q,Sheet1!R:R)/LOOKUP($A153,Sheet1!Q:Q,Sheet1!R:R)-1</f>
        <v>5.2923797538208861E-2</v>
      </c>
      <c r="J154" s="8">
        <f>LOOKUP($A154,Sheet1!S:S,Sheet1!T:T)/LOOKUP($A153,Sheet1!S:S,Sheet1!T:T)-1</f>
        <v>6.4959985306396684E-2</v>
      </c>
      <c r="K154" s="8">
        <f>LOOKUP($A154,Sheet1!U:U,Sheet1!V:V)/LOOKUP($A153,Sheet1!U:U,Sheet1!V:V)-1</f>
        <v>1.2198178313423957E-2</v>
      </c>
      <c r="L154" s="8">
        <f>LOOKUP($A154,Sheet1!Y:Y,Sheet1!Z:Z)/LOOKUP($A153,Sheet1!Y:Y,Sheet1!Z:Z)-1</f>
        <v>4.4240963855421755E-2</v>
      </c>
      <c r="M154" s="8">
        <f>LOOKUP($A154,Sheet1!AA:AA,Sheet1!AB:AB)/LOOKUP($A153,Sheet1!AA:AA,Sheet1!AB:AB)-1</f>
        <v>-8.3248137870599592E-3</v>
      </c>
    </row>
    <row r="155" spans="1:13" x14ac:dyDescent="0.2">
      <c r="A155" s="2">
        <v>36799</v>
      </c>
      <c r="B155" s="8">
        <f>LOOKUP($A155,Sheet1!A:A,Sheet1!B:B)/100</f>
        <v>6.6174999999999998E-2</v>
      </c>
      <c r="C155" s="8">
        <f>LOOKUP($A155,Sheet1!C:C,Sheet1!D:D)/100</f>
        <v>6.5199999999999994E-2</v>
      </c>
      <c r="D155" s="8">
        <f>LOOKUP($A155,Sheet1!G:G,Sheet1!H:H)/100</f>
        <v>5.8019999999999995E-2</v>
      </c>
      <c r="E155" s="8">
        <f>LOOKUP($A155,Sheet1!I:I,Sheet1!J:J)/LOOKUP($A154,Sheet1!I:I,Sheet1!J:J)-1</f>
        <v>-8.7370352206055379E-3</v>
      </c>
      <c r="F155" s="8">
        <f>LOOKUP($A155,Sheet1!K:K,Sheet1!L:L)/LOOKUP($A154,Sheet1!K:K,Sheet1!L:L)-1</f>
        <v>-5.4084805090334531E-2</v>
      </c>
      <c r="G155" s="8">
        <f>LOOKUP($A155,Sheet1!M:M,Sheet1!N:N)/LOOKUP($A154,Sheet1!M:M,Sheet1!N:N)-1</f>
        <v>-5.3482947656950164E-2</v>
      </c>
      <c r="H155" s="8">
        <f>LOOKUP($A155,Sheet1!O:O,Sheet1!P:P)/LOOKUP($A154,Sheet1!O:O,Sheet1!P:P)-1</f>
        <v>-3.4820216056295705E-2</v>
      </c>
      <c r="I155" s="8">
        <f>LOOKUP($A155,Sheet1!Q:Q,Sheet1!R:R)/LOOKUP($A154,Sheet1!Q:Q,Sheet1!R:R)-1</f>
        <v>-5.7645968489342003E-2</v>
      </c>
      <c r="J155" s="8">
        <f>LOOKUP($A155,Sheet1!S:S,Sheet1!T:T)/LOOKUP($A154,Sheet1!S:S,Sheet1!T:T)-1</f>
        <v>-4.9674923127545845E-2</v>
      </c>
      <c r="K155" s="8">
        <f>LOOKUP($A155,Sheet1!U:U,Sheet1!V:V)/LOOKUP($A154,Sheet1!U:U,Sheet1!V:V)-1</f>
        <v>-3.6450066573025186E-2</v>
      </c>
      <c r="L155" s="8">
        <f>LOOKUP($A155,Sheet1!Y:Y,Sheet1!Z:Z)/LOOKUP($A154,Sheet1!Y:Y,Sheet1!Z:Z)-1</f>
        <v>-6.7288166882038092E-2</v>
      </c>
      <c r="M155" s="8">
        <f>LOOKUP($A155,Sheet1!AA:AA,Sheet1!AB:AB)/LOOKUP($A154,Sheet1!AA:AA,Sheet1!AB:AB)-1</f>
        <v>-0.11564801178203243</v>
      </c>
    </row>
    <row r="156" spans="1:13" x14ac:dyDescent="0.2">
      <c r="A156" s="2">
        <v>36830</v>
      </c>
      <c r="B156" s="8">
        <f>LOOKUP($A156,Sheet1!A:A,Sheet1!B:B)/100</f>
        <v>6.6199999999999995E-2</v>
      </c>
      <c r="C156" s="8">
        <f>LOOKUP($A156,Sheet1!C:C,Sheet1!D:D)/100</f>
        <v>6.5099999999999991E-2</v>
      </c>
      <c r="D156" s="8">
        <f>LOOKUP($A156,Sheet1!G:G,Sheet1!H:H)/100</f>
        <v>5.7510000000000006E-2</v>
      </c>
      <c r="E156" s="8">
        <f>LOOKUP($A156,Sheet1!I:I,Sheet1!J:J)/LOOKUP($A155,Sheet1!I:I,Sheet1!J:J)-1</f>
        <v>-3.2031078208605179E-2</v>
      </c>
      <c r="F156" s="8">
        <f>LOOKUP($A156,Sheet1!K:K,Sheet1!L:L)/LOOKUP($A155,Sheet1!K:K,Sheet1!L:L)-1</f>
        <v>-1.7697894640066103E-2</v>
      </c>
      <c r="G156" s="8">
        <f>LOOKUP($A156,Sheet1!M:M,Sheet1!N:N)/LOOKUP($A155,Sheet1!M:M,Sheet1!N:N)-1</f>
        <v>-4.9494956526581202E-3</v>
      </c>
      <c r="H156" s="8">
        <f>LOOKUP($A156,Sheet1!O:O,Sheet1!P:P)/LOOKUP($A155,Sheet1!O:O,Sheet1!P:P)-1</f>
        <v>-1.452638373416737E-2</v>
      </c>
      <c r="I156" s="8">
        <f>LOOKUP($A156,Sheet1!Q:Q,Sheet1!R:R)/LOOKUP($A155,Sheet1!Q:Q,Sheet1!R:R)-1</f>
        <v>-1.2018774247809061E-2</v>
      </c>
      <c r="J156" s="8">
        <f>LOOKUP($A156,Sheet1!S:S,Sheet1!T:T)/LOOKUP($A155,Sheet1!S:S,Sheet1!T:T)-1</f>
        <v>-5.8452629693749647E-2</v>
      </c>
      <c r="K156" s="8">
        <f>LOOKUP($A156,Sheet1!U:U,Sheet1!V:V)/LOOKUP($A155,Sheet1!U:U,Sheet1!V:V)-1</f>
        <v>3.0482764691699415E-3</v>
      </c>
      <c r="L156" s="8">
        <f>LOOKUP($A156,Sheet1!Y:Y,Sheet1!Z:Z)/LOOKUP($A155,Sheet1!Y:Y,Sheet1!Z:Z)-1</f>
        <v>-6.3730826323602163E-2</v>
      </c>
      <c r="M156" s="8">
        <f>LOOKUP($A156,Sheet1!AA:AA,Sheet1!AB:AB)/LOOKUP($A155,Sheet1!AA:AA,Sheet1!AB:AB)-1</f>
        <v>-7.9728548232649188E-2</v>
      </c>
    </row>
    <row r="157" spans="1:13" x14ac:dyDescent="0.2">
      <c r="A157" s="2">
        <v>36860</v>
      </c>
      <c r="B157" s="8">
        <f>LOOKUP($A157,Sheet1!A:A,Sheet1!B:B)/100</f>
        <v>6.8037500000000001E-2</v>
      </c>
      <c r="C157" s="8">
        <f>LOOKUP($A157,Sheet1!C:C,Sheet1!D:D)/100</f>
        <v>6.5099999999999991E-2</v>
      </c>
      <c r="D157" s="8">
        <f>LOOKUP($A157,Sheet1!G:G,Sheet1!H:H)/100</f>
        <v>5.4679999999999999E-2</v>
      </c>
      <c r="E157" s="8">
        <f>LOOKUP($A157,Sheet1!I:I,Sheet1!J:J)/LOOKUP($A156,Sheet1!I:I,Sheet1!J:J)-1</f>
        <v>-3.9603210661820376E-2</v>
      </c>
      <c r="F157" s="8">
        <f>LOOKUP($A157,Sheet1!K:K,Sheet1!L:L)/LOOKUP($A156,Sheet1!K:K,Sheet1!L:L)-1</f>
        <v>-6.1685931333551824E-2</v>
      </c>
      <c r="G157" s="8">
        <f>LOOKUP($A157,Sheet1!M:M,Sheet1!N:N)/LOOKUP($A156,Sheet1!M:M,Sheet1!N:N)-1</f>
        <v>-8.0068560235063702E-2</v>
      </c>
      <c r="H157" s="8">
        <f>LOOKUP($A157,Sheet1!O:O,Sheet1!P:P)/LOOKUP($A156,Sheet1!O:O,Sheet1!P:P)-1</f>
        <v>3.0230562915892989E-2</v>
      </c>
      <c r="I157" s="8">
        <f>LOOKUP($A157,Sheet1!Q:Q,Sheet1!R:R)/LOOKUP($A156,Sheet1!Q:Q,Sheet1!R:R)-1</f>
        <v>-8.040421792618635E-2</v>
      </c>
      <c r="J157" s="8">
        <f>LOOKUP($A157,Sheet1!S:S,Sheet1!T:T)/LOOKUP($A156,Sheet1!S:S,Sheet1!T:T)-1</f>
        <v>-4.1558826923393966E-2</v>
      </c>
      <c r="K157" s="8">
        <f>LOOKUP($A157,Sheet1!U:U,Sheet1!V:V)/LOOKUP($A156,Sheet1!U:U,Sheet1!V:V)-1</f>
        <v>-6.3579109132148592E-2</v>
      </c>
      <c r="L157" s="8">
        <f>LOOKUP($A157,Sheet1!Y:Y,Sheet1!Z:Z)/LOOKUP($A156,Sheet1!Y:Y,Sheet1!Z:Z)-1</f>
        <v>-4.1538949371102363E-2</v>
      </c>
      <c r="M157" s="8">
        <f>LOOKUP($A157,Sheet1!AA:AA,Sheet1!AB:AB)/LOOKUP($A156,Sheet1!AA:AA,Sheet1!AB:AB)-1</f>
        <v>-3.9721317408613843E-2</v>
      </c>
    </row>
    <row r="158" spans="1:13" x14ac:dyDescent="0.2">
      <c r="A158" s="2">
        <v>36891</v>
      </c>
      <c r="B158" s="8">
        <f>LOOKUP($A158,Sheet1!A:A,Sheet1!B:B)/100</f>
        <v>6.5612500000000004E-2</v>
      </c>
      <c r="C158" s="8">
        <f>LOOKUP($A158,Sheet1!C:C,Sheet1!D:D)/100</f>
        <v>6.4000000000000001E-2</v>
      </c>
      <c r="D158" s="8">
        <f>LOOKUP($A158,Sheet1!G:G,Sheet1!H:H)/100</f>
        <v>5.1119999999999999E-2</v>
      </c>
      <c r="E158" s="8">
        <f>LOOKUP($A158,Sheet1!I:I,Sheet1!J:J)/LOOKUP($A157,Sheet1!I:I,Sheet1!J:J)-1</f>
        <v>1.9317196246944723E-2</v>
      </c>
      <c r="F158" s="8">
        <f>LOOKUP($A158,Sheet1!K:K,Sheet1!L:L)/LOOKUP($A157,Sheet1!K:K,Sheet1!L:L)-1</f>
        <v>1.5128215784880217E-2</v>
      </c>
      <c r="G158" s="8">
        <f>LOOKUP($A158,Sheet1!M:M,Sheet1!N:N)/LOOKUP($A157,Sheet1!M:M,Sheet1!N:N)-1</f>
        <v>4.0533860603064742E-3</v>
      </c>
      <c r="H158" s="8">
        <f>LOOKUP($A158,Sheet1!O:O,Sheet1!P:P)/LOOKUP($A157,Sheet1!O:O,Sheet1!P:P)-1</f>
        <v>9.0245889462359452E-2</v>
      </c>
      <c r="I158" s="8">
        <f>LOOKUP($A158,Sheet1!Q:Q,Sheet1!R:R)/LOOKUP($A157,Sheet1!Q:Q,Sheet1!R:R)-1</f>
        <v>-1.4706760630673887E-3</v>
      </c>
      <c r="J158" s="8">
        <f>LOOKUP($A158,Sheet1!S:S,Sheet1!T:T)/LOOKUP($A157,Sheet1!S:S,Sheet1!T:T)-1</f>
        <v>-6.5301262205286981E-2</v>
      </c>
      <c r="K158" s="8">
        <f>LOOKUP($A158,Sheet1!U:U,Sheet1!V:V)/LOOKUP($A157,Sheet1!U:U,Sheet1!V:V)-1</f>
        <v>6.3631001539528276E-2</v>
      </c>
      <c r="L158" s="8">
        <f>LOOKUP($A158,Sheet1!Y:Y,Sheet1!Z:Z)/LOOKUP($A157,Sheet1!Y:Y,Sheet1!Z:Z)-1</f>
        <v>-4.6316718129686851E-2</v>
      </c>
      <c r="M158" s="8">
        <f>LOOKUP($A158,Sheet1!AA:AA,Sheet1!AB:AB)/LOOKUP($A157,Sheet1!AA:AA,Sheet1!AB:AB)-1</f>
        <v>-2.4498256854800227E-3</v>
      </c>
    </row>
    <row r="159" spans="1:13" x14ac:dyDescent="0.2">
      <c r="A159" s="2">
        <v>36922</v>
      </c>
      <c r="B159" s="8">
        <f>LOOKUP($A159,Sheet1!A:A,Sheet1!B:B)/100</f>
        <v>5.57E-2</v>
      </c>
      <c r="C159" s="8">
        <f>LOOKUP($A159,Sheet1!C:C,Sheet1!D:D)/100</f>
        <v>5.9800000000000006E-2</v>
      </c>
      <c r="D159" s="8">
        <f>LOOKUP($A159,Sheet1!G:G,Sheet1!H:H)/100</f>
        <v>5.1139999999999998E-2</v>
      </c>
      <c r="E159" s="8">
        <f>LOOKUP($A159,Sheet1!I:I,Sheet1!J:J)/LOOKUP($A158,Sheet1!I:I,Sheet1!J:J)-1</f>
        <v>7.4914913366336711E-2</v>
      </c>
      <c r="F159" s="8">
        <f>LOOKUP($A159,Sheet1!K:K,Sheet1!L:L)/LOOKUP($A158,Sheet1!K:K,Sheet1!L:L)-1</f>
        <v>1.8808597748208866E-2</v>
      </c>
      <c r="G159" s="8">
        <f>LOOKUP($A159,Sheet1!M:M,Sheet1!N:N)/LOOKUP($A158,Sheet1!M:M,Sheet1!N:N)-1</f>
        <v>3.4636592238010078E-2</v>
      </c>
      <c r="H159" s="8">
        <f>LOOKUP($A159,Sheet1!O:O,Sheet1!P:P)/LOOKUP($A158,Sheet1!O:O,Sheet1!P:P)-1</f>
        <v>-2.6424928071887233E-2</v>
      </c>
      <c r="I159" s="8">
        <f>LOOKUP($A159,Sheet1!Q:Q,Sheet1!R:R)/LOOKUP($A158,Sheet1!Q:Q,Sheet1!R:R)-1</f>
        <v>3.6200515868565653E-2</v>
      </c>
      <c r="J159" s="8">
        <f>LOOKUP($A159,Sheet1!S:S,Sheet1!T:T)/LOOKUP($A158,Sheet1!S:S,Sheet1!T:T)-1</f>
        <v>-1.0743647234678577E-2</v>
      </c>
      <c r="K159" s="8">
        <f>LOOKUP($A159,Sheet1!U:U,Sheet1!V:V)/LOOKUP($A158,Sheet1!U:U,Sheet1!V:V)-1</f>
        <v>-1.0712570134863708E-2</v>
      </c>
      <c r="L159" s="8">
        <f>LOOKUP($A159,Sheet1!Y:Y,Sheet1!Z:Z)/LOOKUP($A158,Sheet1!Y:Y,Sheet1!Z:Z)-1</f>
        <v>2.5208140610545771E-2</v>
      </c>
      <c r="M159" s="8">
        <f>LOOKUP($A159,Sheet1!AA:AA,Sheet1!AB:AB)/LOOKUP($A158,Sheet1!AA:AA,Sheet1!AB:AB)-1</f>
        <v>0.12808160952111081</v>
      </c>
    </row>
    <row r="160" spans="1:13" x14ac:dyDescent="0.2">
      <c r="A160" s="2">
        <v>36950</v>
      </c>
      <c r="B160" s="8">
        <f>LOOKUP($A160,Sheet1!A:A,Sheet1!B:B)/100</f>
        <v>5.2074999999999996E-2</v>
      </c>
      <c r="C160" s="8">
        <f>LOOKUP($A160,Sheet1!C:C,Sheet1!D:D)/100</f>
        <v>5.4900000000000004E-2</v>
      </c>
      <c r="D160" s="8">
        <f>LOOKUP($A160,Sheet1!G:G,Sheet1!H:H)/100</f>
        <v>4.8959999999999997E-2</v>
      </c>
      <c r="E160" s="8">
        <f>LOOKUP($A160,Sheet1!I:I,Sheet1!J:J)/LOOKUP($A159,Sheet1!I:I,Sheet1!J:J)-1</f>
        <v>1.3312704637858497E-2</v>
      </c>
      <c r="F160" s="8">
        <f>LOOKUP($A160,Sheet1!K:K,Sheet1!L:L)/LOOKUP($A159,Sheet1!K:K,Sheet1!L:L)-1</f>
        <v>-8.5467200334345961E-2</v>
      </c>
      <c r="G160" s="8">
        <f>LOOKUP($A160,Sheet1!M:M,Sheet1!N:N)/LOOKUP($A159,Sheet1!M:M,Sheet1!N:N)-1</f>
        <v>-9.2290686012547418E-2</v>
      </c>
      <c r="H160" s="8">
        <f>LOOKUP($A160,Sheet1!O:O,Sheet1!P:P)/LOOKUP($A159,Sheet1!O:O,Sheet1!P:P)-1</f>
        <v>-5.8684792942092168E-2</v>
      </c>
      <c r="I160" s="8">
        <f>LOOKUP($A160,Sheet1!Q:Q,Sheet1!R:R)/LOOKUP($A159,Sheet1!Q:Q,Sheet1!R:R)-1</f>
        <v>-9.3688896585063297E-2</v>
      </c>
      <c r="J160" s="8">
        <f>LOOKUP($A160,Sheet1!S:S,Sheet1!T:T)/LOOKUP($A159,Sheet1!S:S,Sheet1!T:T)-1</f>
        <v>-4.3425567412723853E-2</v>
      </c>
      <c r="K160" s="8">
        <f>LOOKUP($A160,Sheet1!U:U,Sheet1!V:V)/LOOKUP($A159,Sheet1!U:U,Sheet1!V:V)-1</f>
        <v>-6.9931921274758668E-2</v>
      </c>
      <c r="L160" s="8">
        <f>LOOKUP($A160,Sheet1!Y:Y,Sheet1!Z:Z)/LOOKUP($A159,Sheet1!Y:Y,Sheet1!Z:Z)-1</f>
        <v>-4.5792916760658775E-2</v>
      </c>
      <c r="M160" s="8">
        <f>LOOKUP($A160,Sheet1!AA:AA,Sheet1!AB:AB)/LOOKUP($A159,Sheet1!AA:AA,Sheet1!AB:AB)-1</f>
        <v>-4.7726701833710194E-2</v>
      </c>
    </row>
    <row r="161" spans="1:13" x14ac:dyDescent="0.2">
      <c r="A161" s="2">
        <v>36981</v>
      </c>
      <c r="B161" s="8">
        <f>LOOKUP($A161,Sheet1!A:A,Sheet1!B:B)/100</f>
        <v>5.0799999999999998E-2</v>
      </c>
      <c r="C161" s="8">
        <f>LOOKUP($A161,Sheet1!C:C,Sheet1!D:D)/100</f>
        <v>5.3099999999999994E-2</v>
      </c>
      <c r="D161" s="8">
        <f>LOOKUP($A161,Sheet1!G:G,Sheet1!H:H)/100</f>
        <v>4.9169999999999998E-2</v>
      </c>
      <c r="E161" s="8">
        <f>LOOKUP($A161,Sheet1!I:I,Sheet1!J:J)/LOOKUP($A160,Sheet1!I:I,Sheet1!J:J)-1</f>
        <v>-2.3541526115825717E-2</v>
      </c>
      <c r="F161" s="8">
        <f>LOOKUP($A161,Sheet1!K:K,Sheet1!L:L)/LOOKUP($A160,Sheet1!K:K,Sheet1!L:L)-1</f>
        <v>-6.7335747178964511E-2</v>
      </c>
      <c r="G161" s="8">
        <f>LOOKUP($A161,Sheet1!M:M,Sheet1!N:N)/LOOKUP($A160,Sheet1!M:M,Sheet1!N:N)-1</f>
        <v>-6.4204719583205727E-2</v>
      </c>
      <c r="H161" s="8">
        <f>LOOKUP($A161,Sheet1!O:O,Sheet1!P:P)/LOOKUP($A160,Sheet1!O:O,Sheet1!P:P)-1</f>
        <v>-0.10541199092293885</v>
      </c>
      <c r="I161" s="8">
        <f>LOOKUP($A161,Sheet1!Q:Q,Sheet1!R:R)/LOOKUP($A160,Sheet1!Q:Q,Sheet1!R:R)-1</f>
        <v>-6.582969779957315E-2</v>
      </c>
      <c r="J161" s="8">
        <f>LOOKUP($A161,Sheet1!S:S,Sheet1!T:T)/LOOKUP($A160,Sheet1!S:S,Sheet1!T:T)-1</f>
        <v>-3.3885045435847583E-2</v>
      </c>
      <c r="K161" s="8">
        <f>LOOKUP($A161,Sheet1!U:U,Sheet1!V:V)/LOOKUP($A160,Sheet1!U:U,Sheet1!V:V)-1</f>
        <v>-6.5283294830353555E-2</v>
      </c>
      <c r="L161" s="8">
        <f>LOOKUP($A161,Sheet1!Y:Y,Sheet1!Z:Z)/LOOKUP($A160,Sheet1!Y:Y,Sheet1!Z:Z)-1</f>
        <v>-5.7210401891252816E-2</v>
      </c>
      <c r="M161" s="8">
        <f>LOOKUP($A161,Sheet1!AA:AA,Sheet1!AB:AB)/LOOKUP($A160,Sheet1!AA:AA,Sheet1!AB:AB)-1</f>
        <v>-0.11628418183416867</v>
      </c>
    </row>
    <row r="162" spans="1:13" x14ac:dyDescent="0.2">
      <c r="A162" s="2">
        <v>37011</v>
      </c>
      <c r="B162" s="8">
        <f>LOOKUP($A162,Sheet1!A:A,Sheet1!B:B)/100</f>
        <v>4.4325000000000003E-2</v>
      </c>
      <c r="C162" s="8">
        <f>LOOKUP($A162,Sheet1!C:C,Sheet1!D:D)/100</f>
        <v>4.8000000000000001E-2</v>
      </c>
      <c r="D162" s="8">
        <f>LOOKUP($A162,Sheet1!G:G,Sheet1!H:H)/100</f>
        <v>5.3380000000000004E-2</v>
      </c>
      <c r="E162" s="8">
        <f>LOOKUP($A162,Sheet1!I:I,Sheet1!J:J)/LOOKUP($A161,Sheet1!I:I,Sheet1!J:J)-1</f>
        <v>-1.2454545454545496E-2</v>
      </c>
      <c r="F162" s="8">
        <f>LOOKUP($A162,Sheet1!K:K,Sheet1!L:L)/LOOKUP($A161,Sheet1!K:K,Sheet1!L:L)-1</f>
        <v>7.2395077549328057E-2</v>
      </c>
      <c r="G162" s="8">
        <f>LOOKUP($A162,Sheet1!M:M,Sheet1!N:N)/LOOKUP($A161,Sheet1!M:M,Sheet1!N:N)-1</f>
        <v>7.6814354537071416E-2</v>
      </c>
      <c r="H162" s="8">
        <f>LOOKUP($A162,Sheet1!O:O,Sheet1!P:P)/LOOKUP($A161,Sheet1!O:O,Sheet1!P:P)-1</f>
        <v>2.2051486311007951E-2</v>
      </c>
      <c r="I162" s="8">
        <f>LOOKUP($A162,Sheet1!Q:Q,Sheet1!R:R)/LOOKUP($A161,Sheet1!Q:Q,Sheet1!R:R)-1</f>
        <v>7.670674859173543E-2</v>
      </c>
      <c r="J162" s="8">
        <f>LOOKUP($A162,Sheet1!S:S,Sheet1!T:T)/LOOKUP($A161,Sheet1!S:S,Sheet1!T:T)-1</f>
        <v>6.9752210964401762E-2</v>
      </c>
      <c r="K162" s="8">
        <f>LOOKUP($A162,Sheet1!U:U,Sheet1!V:V)/LOOKUP($A161,Sheet1!U:U,Sheet1!V:V)-1</f>
        <v>6.6832504317507535E-2</v>
      </c>
      <c r="L162" s="8">
        <f>LOOKUP($A162,Sheet1!Y:Y,Sheet1!Z:Z)/LOOKUP($A161,Sheet1!Y:Y,Sheet1!Z:Z)-1</f>
        <v>4.9022066198595837E-2</v>
      </c>
      <c r="M162" s="8">
        <f>LOOKUP($A162,Sheet1!AA:AA,Sheet1!AB:AB)/LOOKUP($A161,Sheet1!AA:AA,Sheet1!AB:AB)-1</f>
        <v>-6.9648276205158677E-4</v>
      </c>
    </row>
    <row r="163" spans="1:13" x14ac:dyDescent="0.2">
      <c r="A163" s="2">
        <v>37042</v>
      </c>
      <c r="B163" s="8">
        <f>LOOKUP($A163,Sheet1!A:A,Sheet1!B:B)/100</f>
        <v>4.0575E-2</v>
      </c>
      <c r="C163" s="8">
        <f>LOOKUP($A163,Sheet1!C:C,Sheet1!D:D)/100</f>
        <v>4.2099999999999999E-2</v>
      </c>
      <c r="D163" s="8">
        <f>LOOKUP($A163,Sheet1!G:G,Sheet1!H:H)/100</f>
        <v>5.3810000000000004E-2</v>
      </c>
      <c r="E163" s="8">
        <f>LOOKUP($A163,Sheet1!I:I,Sheet1!J:J)/LOOKUP($A162,Sheet1!I:I,Sheet1!J:J)-1</f>
        <v>1.8006075669704469E-2</v>
      </c>
      <c r="F163" s="8">
        <f>LOOKUP($A163,Sheet1!K:K,Sheet1!L:L)/LOOKUP($A162,Sheet1!K:K,Sheet1!L:L)-1</f>
        <v>-1.4937307242836706E-2</v>
      </c>
      <c r="G163" s="8">
        <f>LOOKUP($A163,Sheet1!M:M,Sheet1!N:N)/LOOKUP($A162,Sheet1!M:M,Sheet1!N:N)-1</f>
        <v>5.0901989659533076E-3</v>
      </c>
      <c r="H163" s="8">
        <f>LOOKUP($A163,Sheet1!O:O,Sheet1!P:P)/LOOKUP($A162,Sheet1!O:O,Sheet1!P:P)-1</f>
        <v>-1.1008633499313247E-2</v>
      </c>
      <c r="I163" s="8">
        <f>LOOKUP($A163,Sheet1!Q:Q,Sheet1!R:R)/LOOKUP($A162,Sheet1!Q:Q,Sheet1!R:R)-1</f>
        <v>5.0101310707275637E-3</v>
      </c>
      <c r="J163" s="8">
        <f>LOOKUP($A163,Sheet1!S:S,Sheet1!T:T)/LOOKUP($A162,Sheet1!S:S,Sheet1!T:T)-1</f>
        <v>-2.6240261215794147E-3</v>
      </c>
      <c r="K163" s="8">
        <f>LOOKUP($A163,Sheet1!U:U,Sheet1!V:V)/LOOKUP($A162,Sheet1!U:U,Sheet1!V:V)-1</f>
        <v>-3.6032881480668189E-2</v>
      </c>
      <c r="L163" s="8">
        <f>LOOKUP($A163,Sheet1!Y:Y,Sheet1!Z:Z)/LOOKUP($A162,Sheet1!Y:Y,Sheet1!Z:Z)-1</f>
        <v>-3.2269630692003393E-3</v>
      </c>
      <c r="M163" s="8">
        <f>LOOKUP($A163,Sheet1!AA:AA,Sheet1!AB:AB)/LOOKUP($A162,Sheet1!AA:AA,Sheet1!AB:AB)-1</f>
        <v>-5.6255289490715343E-3</v>
      </c>
    </row>
    <row r="164" spans="1:13" x14ac:dyDescent="0.2">
      <c r="A164" s="2">
        <v>37072</v>
      </c>
      <c r="B164" s="8">
        <f>LOOKUP($A164,Sheet1!A:A,Sheet1!B:B)/100</f>
        <v>3.8625E-2</v>
      </c>
      <c r="C164" s="8">
        <f>LOOKUP($A164,Sheet1!C:C,Sheet1!D:D)/100</f>
        <v>3.9699999999999999E-2</v>
      </c>
      <c r="D164" s="8">
        <f>LOOKUP($A164,Sheet1!G:G,Sheet1!H:H)/100</f>
        <v>5.4120000000000001E-2</v>
      </c>
      <c r="E164" s="8">
        <f>LOOKUP($A164,Sheet1!I:I,Sheet1!J:J)/LOOKUP($A163,Sheet1!I:I,Sheet1!J:J)-1</f>
        <v>-2.8050566979545333E-2</v>
      </c>
      <c r="F164" s="8">
        <f>LOOKUP($A164,Sheet1!K:K,Sheet1!L:L)/LOOKUP($A163,Sheet1!K:K,Sheet1!L:L)-1</f>
        <v>-3.2379202383394645E-2</v>
      </c>
      <c r="G164" s="8">
        <f>LOOKUP($A164,Sheet1!M:M,Sheet1!N:N)/LOOKUP($A163,Sheet1!M:M,Sheet1!N:N)-1</f>
        <v>-2.5003583316080213E-2</v>
      </c>
      <c r="H164" s="8">
        <f>LOOKUP($A164,Sheet1!O:O,Sheet1!P:P)/LOOKUP($A163,Sheet1!O:O,Sheet1!P:P)-1</f>
        <v>-3.4291027686074838E-2</v>
      </c>
      <c r="I164" s="8">
        <f>LOOKUP($A164,Sheet1!Q:Q,Sheet1!R:R)/LOOKUP($A163,Sheet1!Q:Q,Sheet1!R:R)-1</f>
        <v>-2.4193357852209441E-2</v>
      </c>
      <c r="J164" s="8">
        <f>LOOKUP($A164,Sheet1!S:S,Sheet1!T:T)/LOOKUP($A163,Sheet1!S:S,Sheet1!T:T)-1</f>
        <v>-6.0070235521179516E-2</v>
      </c>
      <c r="K164" s="8">
        <f>LOOKUP($A164,Sheet1!U:U,Sheet1!V:V)/LOOKUP($A163,Sheet1!U:U,Sheet1!V:V)-1</f>
        <v>-3.1030733506127062E-2</v>
      </c>
      <c r="L164" s="8">
        <f>LOOKUP($A164,Sheet1!Y:Y,Sheet1!Z:Z)/LOOKUP($A163,Sheet1!Y:Y,Sheet1!Z:Z)-1</f>
        <v>-5.0839328537170325E-2</v>
      </c>
      <c r="M164" s="8">
        <f>LOOKUP($A164,Sheet1!AA:AA,Sheet1!AB:AB)/LOOKUP($A163,Sheet1!AA:AA,Sheet1!AB:AB)-1</f>
        <v>-2.5883648743366461E-2</v>
      </c>
    </row>
    <row r="165" spans="1:13" x14ac:dyDescent="0.2">
      <c r="A165" s="2">
        <v>37103</v>
      </c>
      <c r="B165" s="8">
        <f>LOOKUP($A165,Sheet1!A:A,Sheet1!B:B)/100</f>
        <v>3.7499999999999999E-2</v>
      </c>
      <c r="C165" s="8">
        <f>LOOKUP($A165,Sheet1!C:C,Sheet1!D:D)/100</f>
        <v>3.7699999999999997E-2</v>
      </c>
      <c r="D165" s="8">
        <f>LOOKUP($A165,Sheet1!G:G,Sheet1!H:H)/100</f>
        <v>5.0540000000000002E-2</v>
      </c>
      <c r="E165" s="8">
        <f>LOOKUP($A165,Sheet1!I:I,Sheet1!J:J)/LOOKUP($A164,Sheet1!I:I,Sheet1!J:J)-1</f>
        <v>1.4718469725726768E-2</v>
      </c>
      <c r="F165" s="8">
        <f>LOOKUP($A165,Sheet1!K:K,Sheet1!L:L)/LOOKUP($A164,Sheet1!K:K,Sheet1!L:L)-1</f>
        <v>-1.3938181583532216E-2</v>
      </c>
      <c r="G165" s="8">
        <f>LOOKUP($A165,Sheet1!M:M,Sheet1!N:N)/LOOKUP($A164,Sheet1!M:M,Sheet1!N:N)-1</f>
        <v>-1.0772447362833004E-2</v>
      </c>
      <c r="H165" s="8">
        <f>LOOKUP($A165,Sheet1!O:O,Sheet1!P:P)/LOOKUP($A164,Sheet1!O:O,Sheet1!P:P)-1</f>
        <v>-1.8033974366761796E-2</v>
      </c>
      <c r="I165" s="8">
        <f>LOOKUP($A165,Sheet1!Q:Q,Sheet1!R:R)/LOOKUP($A164,Sheet1!Q:Q,Sheet1!R:R)-1</f>
        <v>-1.0120656954925145E-2</v>
      </c>
      <c r="J165" s="8">
        <f>LOOKUP($A165,Sheet1!S:S,Sheet1!T:T)/LOOKUP($A164,Sheet1!S:S,Sheet1!T:T)-1</f>
        <v>-7.5012930069552231E-2</v>
      </c>
      <c r="K165" s="8">
        <f>LOOKUP($A165,Sheet1!U:U,Sheet1!V:V)/LOOKUP($A164,Sheet1!U:U,Sheet1!V:V)-1</f>
        <v>-1.1004361330081869E-2</v>
      </c>
      <c r="L165" s="8">
        <f>LOOKUP($A165,Sheet1!Y:Y,Sheet1!Z:Z)/LOOKUP($A164,Sheet1!Y:Y,Sheet1!Z:Z)-1</f>
        <v>-6.5310763011622086E-2</v>
      </c>
      <c r="M165" s="8">
        <f>LOOKUP($A165,Sheet1!AA:AA,Sheet1!AB:AB)/LOOKUP($A164,Sheet1!AA:AA,Sheet1!AB:AB)-1</f>
        <v>-3.9985609292285562E-2</v>
      </c>
    </row>
    <row r="166" spans="1:13" x14ac:dyDescent="0.2">
      <c r="A166" s="2">
        <v>37134</v>
      </c>
      <c r="B166" s="8">
        <f>LOOKUP($A166,Sheet1!A:A,Sheet1!B:B)/100</f>
        <v>3.5812499999999997E-2</v>
      </c>
      <c r="C166" s="8">
        <f>LOOKUP($A166,Sheet1!C:C,Sheet1!D:D)/100</f>
        <v>3.6499999999999998E-2</v>
      </c>
      <c r="D166" s="8">
        <f>LOOKUP($A166,Sheet1!G:G,Sheet1!H:H)/100</f>
        <v>4.8320000000000002E-2</v>
      </c>
      <c r="E166" s="8">
        <f>LOOKUP($A166,Sheet1!I:I,Sheet1!J:J)/LOOKUP($A165,Sheet1!I:I,Sheet1!J:J)-1</f>
        <v>1.1791025617515993E-2</v>
      </c>
      <c r="F166" s="8">
        <f>LOOKUP($A166,Sheet1!K:K,Sheet1!L:L)/LOOKUP($A165,Sheet1!K:K,Sheet1!L:L)-1</f>
        <v>-4.9491899370834092E-2</v>
      </c>
      <c r="G166" s="8">
        <f>LOOKUP($A166,Sheet1!M:M,Sheet1!N:N)/LOOKUP($A165,Sheet1!M:M,Sheet1!N:N)-1</f>
        <v>-6.4108385690579084E-2</v>
      </c>
      <c r="H166" s="8">
        <f>LOOKUP($A166,Sheet1!O:O,Sheet1!P:P)/LOOKUP($A165,Sheet1!O:O,Sheet1!P:P)-1</f>
        <v>-3.7760337347454431E-3</v>
      </c>
      <c r="I166" s="8">
        <f>LOOKUP($A166,Sheet1!Q:Q,Sheet1!R:R)/LOOKUP($A165,Sheet1!Q:Q,Sheet1!R:R)-1</f>
        <v>-6.7402630227230143E-2</v>
      </c>
      <c r="J166" s="8">
        <f>LOOKUP($A166,Sheet1!S:S,Sheet1!T:T)/LOOKUP($A165,Sheet1!S:S,Sheet1!T:T)-1</f>
        <v>-2.255611488696907E-2</v>
      </c>
      <c r="K166" s="8">
        <f>LOOKUP($A166,Sheet1!U:U,Sheet1!V:V)/LOOKUP($A165,Sheet1!U:U,Sheet1!V:V)-1</f>
        <v>-1.3349157728689387E-2</v>
      </c>
      <c r="L166" s="8">
        <f>LOOKUP($A166,Sheet1!Y:Y,Sheet1!Z:Z)/LOOKUP($A165,Sheet1!Y:Y,Sheet1!Z:Z)-1</f>
        <v>-2.3111231247465835E-2</v>
      </c>
      <c r="M166" s="8">
        <f>LOOKUP($A166,Sheet1!AA:AA,Sheet1!AB:AB)/LOOKUP($A165,Sheet1!AA:AA,Sheet1!AB:AB)-1</f>
        <v>-1.7934578938915369E-2</v>
      </c>
    </row>
    <row r="167" spans="1:13" x14ac:dyDescent="0.2">
      <c r="A167" s="2">
        <v>37164</v>
      </c>
      <c r="B167" s="8">
        <f>LOOKUP($A167,Sheet1!A:A,Sheet1!B:B)/100</f>
        <v>2.63E-2</v>
      </c>
      <c r="C167" s="8">
        <f>LOOKUP($A167,Sheet1!C:C,Sheet1!D:D)/100</f>
        <v>3.0699999999999998E-2</v>
      </c>
      <c r="D167" s="8">
        <f>LOOKUP($A167,Sheet1!G:G,Sheet1!H:H)/100</f>
        <v>4.5880000000000004E-2</v>
      </c>
      <c r="E167" s="8">
        <f>LOOKUP($A167,Sheet1!I:I,Sheet1!J:J)/LOOKUP($A166,Sheet1!I:I,Sheet1!J:J)-1</f>
        <v>-6.7203131796433335E-2</v>
      </c>
      <c r="F167" s="8">
        <f>LOOKUP($A167,Sheet1!K:K,Sheet1!L:L)/LOOKUP($A166,Sheet1!K:K,Sheet1!L:L)-1</f>
        <v>-8.9217393014861424E-2</v>
      </c>
      <c r="G167" s="8">
        <f>LOOKUP($A167,Sheet1!M:M,Sheet1!N:N)/LOOKUP($A166,Sheet1!M:M,Sheet1!N:N)-1</f>
        <v>-8.1723389615201314E-2</v>
      </c>
      <c r="H167" s="8">
        <f>LOOKUP($A167,Sheet1!O:O,Sheet1!P:P)/LOOKUP($A166,Sheet1!O:O,Sheet1!P:P)-1</f>
        <v>-7.4533512251782508E-2</v>
      </c>
      <c r="I167" s="8">
        <f>LOOKUP($A167,Sheet1!Q:Q,Sheet1!R:R)/LOOKUP($A166,Sheet1!Q:Q,Sheet1!R:R)-1</f>
        <v>-7.8114071898167547E-2</v>
      </c>
      <c r="J167" s="8">
        <f>LOOKUP($A167,Sheet1!S:S,Sheet1!T:T)/LOOKUP($A166,Sheet1!S:S,Sheet1!T:T)-1</f>
        <v>-9.7663307229676866E-2</v>
      </c>
      <c r="K167" s="8">
        <f>LOOKUP($A167,Sheet1!U:U,Sheet1!V:V)/LOOKUP($A166,Sheet1!U:U,Sheet1!V:V)-1</f>
        <v>-7.2273363473871699E-2</v>
      </c>
      <c r="L167" s="8">
        <f>LOOKUP($A167,Sheet1!Y:Y,Sheet1!Z:Z)/LOOKUP($A166,Sheet1!Y:Y,Sheet1!Z:Z)-1</f>
        <v>-0.11344770337576093</v>
      </c>
      <c r="M167" s="8">
        <f>LOOKUP($A167,Sheet1!AA:AA,Sheet1!AB:AB)/LOOKUP($A166,Sheet1!AA:AA,Sheet1!AB:AB)-1</f>
        <v>-0.15852594853903179</v>
      </c>
    </row>
    <row r="168" spans="1:13" x14ac:dyDescent="0.2">
      <c r="A168" s="2">
        <v>37195</v>
      </c>
      <c r="B168" s="8">
        <f>LOOKUP($A168,Sheet1!A:A,Sheet1!B:B)/100</f>
        <v>2.2875E-2</v>
      </c>
      <c r="C168" s="8">
        <f>LOOKUP($A168,Sheet1!C:C,Sheet1!D:D)/100</f>
        <v>2.4900000000000002E-2</v>
      </c>
      <c r="D168" s="8">
        <f>LOOKUP($A168,Sheet1!G:G,Sheet1!H:H)/100</f>
        <v>4.2320000000000003E-2</v>
      </c>
      <c r="E168" s="8">
        <f>LOOKUP($A168,Sheet1!I:I,Sheet1!J:J)/LOOKUP($A167,Sheet1!I:I,Sheet1!J:J)-1</f>
        <v>2.4733815186135155E-2</v>
      </c>
      <c r="F168" s="8">
        <f>LOOKUP($A168,Sheet1!K:K,Sheet1!L:L)/LOOKUP($A167,Sheet1!K:K,Sheet1!L:L)-1</f>
        <v>1.8552515064469421E-2</v>
      </c>
      <c r="G168" s="8">
        <f>LOOKUP($A168,Sheet1!M:M,Sheet1!N:N)/LOOKUP($A167,Sheet1!M:M,Sheet1!N:N)-1</f>
        <v>1.8099025880454089E-2</v>
      </c>
      <c r="H168" s="8">
        <f>LOOKUP($A168,Sheet1!O:O,Sheet1!P:P)/LOOKUP($A167,Sheet1!O:O,Sheet1!P:P)-1</f>
        <v>6.3847114628261536E-3</v>
      </c>
      <c r="I168" s="8">
        <f>LOOKUP($A168,Sheet1!Q:Q,Sheet1!R:R)/LOOKUP($A167,Sheet1!Q:Q,Sheet1!R:R)-1</f>
        <v>1.3048962057487401E-2</v>
      </c>
      <c r="J168" s="8">
        <f>LOOKUP($A168,Sheet1!S:S,Sheet1!T:T)/LOOKUP($A167,Sheet1!S:S,Sheet1!T:T)-1</f>
        <v>-1.9397412290579341E-3</v>
      </c>
      <c r="K168" s="8">
        <f>LOOKUP($A168,Sheet1!U:U,Sheet1!V:V)/LOOKUP($A167,Sheet1!U:U,Sheet1!V:V)-1</f>
        <v>1.8292106414588227E-2</v>
      </c>
      <c r="L168" s="8">
        <f>LOOKUP($A168,Sheet1!Y:Y,Sheet1!Z:Z)/LOOKUP($A167,Sheet1!Y:Y,Sheet1!Z:Z)-1</f>
        <v>1.23283395755307E-2</v>
      </c>
      <c r="M168" s="8">
        <f>LOOKUP($A168,Sheet1!AA:AA,Sheet1!AB:AB)/LOOKUP($A167,Sheet1!AA:AA,Sheet1!AB:AB)-1</f>
        <v>5.2669085255247383E-2</v>
      </c>
    </row>
    <row r="169" spans="1:13" x14ac:dyDescent="0.2">
      <c r="A169" s="2">
        <v>37225</v>
      </c>
      <c r="B169" s="8">
        <f>LOOKUP($A169,Sheet1!A:A,Sheet1!B:B)/100</f>
        <v>2.1187499999999998E-2</v>
      </c>
      <c r="C169" s="8">
        <f>LOOKUP($A169,Sheet1!C:C,Sheet1!D:D)/100</f>
        <v>2.0899999999999998E-2</v>
      </c>
      <c r="D169" s="8">
        <f>LOOKUP($A169,Sheet1!G:G,Sheet1!H:H)/100</f>
        <v>4.752E-2</v>
      </c>
      <c r="E169" s="8">
        <f>LOOKUP($A169,Sheet1!I:I,Sheet1!J:J)/LOOKUP($A168,Sheet1!I:I,Sheet1!J:J)-1</f>
        <v>3.6480157752033504E-2</v>
      </c>
      <c r="F169" s="8">
        <f>LOOKUP($A169,Sheet1!K:K,Sheet1!L:L)/LOOKUP($A168,Sheet1!K:K,Sheet1!L:L)-1</f>
        <v>5.8025869380831097E-2</v>
      </c>
      <c r="G169" s="8">
        <f>LOOKUP($A169,Sheet1!M:M,Sheet1!N:N)/LOOKUP($A168,Sheet1!M:M,Sheet1!N:N)-1</f>
        <v>7.5175979920360847E-2</v>
      </c>
      <c r="H169" s="8">
        <f>LOOKUP($A169,Sheet1!O:O,Sheet1!P:P)/LOOKUP($A168,Sheet1!O:O,Sheet1!P:P)-1</f>
        <v>2.3523886710667741E-2</v>
      </c>
      <c r="I169" s="8">
        <f>LOOKUP($A169,Sheet1!Q:Q,Sheet1!R:R)/LOOKUP($A168,Sheet1!Q:Q,Sheet1!R:R)-1</f>
        <v>7.5974725017552203E-2</v>
      </c>
      <c r="J169" s="8">
        <f>LOOKUP($A169,Sheet1!S:S,Sheet1!T:T)/LOOKUP($A168,Sheet1!S:S,Sheet1!T:T)-1</f>
        <v>1.0111946241533776E-2</v>
      </c>
      <c r="K169" s="8">
        <f>LOOKUP($A169,Sheet1!U:U,Sheet1!V:V)/LOOKUP($A168,Sheet1!U:U,Sheet1!V:V)-1</f>
        <v>9.8445463464194027E-3</v>
      </c>
      <c r="L169" s="8">
        <f>LOOKUP($A169,Sheet1!Y:Y,Sheet1!Z:Z)/LOOKUP($A168,Sheet1!Y:Y,Sheet1!Z:Z)-1</f>
        <v>4.3779867427161889E-2</v>
      </c>
      <c r="M169" s="8">
        <f>LOOKUP($A169,Sheet1!AA:AA,Sheet1!AB:AB)/LOOKUP($A168,Sheet1!AA:AA,Sheet1!AB:AB)-1</f>
        <v>0.1320696658255891</v>
      </c>
    </row>
    <row r="170" spans="1:13" x14ac:dyDescent="0.2">
      <c r="A170" s="2">
        <v>37256</v>
      </c>
      <c r="B170" s="8">
        <f>LOOKUP($A170,Sheet1!A:A,Sheet1!B:B)/100</f>
        <v>1.8737500000000001E-2</v>
      </c>
      <c r="C170" s="8">
        <f>LOOKUP($A170,Sheet1!C:C,Sheet1!D:D)/100</f>
        <v>1.8199999999999997E-2</v>
      </c>
      <c r="D170" s="8">
        <f>LOOKUP($A170,Sheet1!G:G,Sheet1!H:H)/100</f>
        <v>5.0509999999999999E-2</v>
      </c>
      <c r="E170" s="8">
        <f>LOOKUP($A170,Sheet1!I:I,Sheet1!J:J)/LOOKUP($A169,Sheet1!I:I,Sheet1!J:J)-1</f>
        <v>-4.0793926644104861E-3</v>
      </c>
      <c r="F170" s="8">
        <f>LOOKUP($A170,Sheet1!K:K,Sheet1!L:L)/LOOKUP($A169,Sheet1!K:K,Sheet1!L:L)-1</f>
        <v>5.6015953022756637E-3</v>
      </c>
      <c r="G170" s="8">
        <f>LOOKUP($A170,Sheet1!M:M,Sheet1!N:N)/LOOKUP($A169,Sheet1!M:M,Sheet1!N:N)-1</f>
        <v>7.5738294791345417E-3</v>
      </c>
      <c r="H170" s="8">
        <f>LOOKUP($A170,Sheet1!O:O,Sheet1!P:P)/LOOKUP($A169,Sheet1!O:O,Sheet1!P:P)-1</f>
        <v>7.0562533082303425E-3</v>
      </c>
      <c r="I170" s="8">
        <f>LOOKUP($A170,Sheet1!Q:Q,Sheet1!R:R)/LOOKUP($A169,Sheet1!Q:Q,Sheet1!R:R)-1</f>
        <v>5.4810728982694901E-3</v>
      </c>
      <c r="J170" s="8">
        <f>LOOKUP($A170,Sheet1!S:S,Sheet1!T:T)/LOOKUP($A169,Sheet1!S:S,Sheet1!T:T)-1</f>
        <v>-7.0442945662804068E-2</v>
      </c>
      <c r="K170" s="8">
        <f>LOOKUP($A170,Sheet1!U:U,Sheet1!V:V)/LOOKUP($A169,Sheet1!U:U,Sheet1!V:V)-1</f>
        <v>2.3197542963150131E-2</v>
      </c>
      <c r="L170" s="8">
        <f>LOOKUP($A170,Sheet1!Y:Y,Sheet1!Z:Z)/LOOKUP($A169,Sheet1!Y:Y,Sheet1!Z:Z)-1</f>
        <v>-2.7027027027026973E-2</v>
      </c>
      <c r="M170" s="8">
        <f>LOOKUP($A170,Sheet1!AA:AA,Sheet1!AB:AB)/LOOKUP($A169,Sheet1!AA:AA,Sheet1!AB:AB)-1</f>
        <v>8.2685512367491221E-2</v>
      </c>
    </row>
    <row r="171" spans="1:13" x14ac:dyDescent="0.2">
      <c r="A171" s="2">
        <v>37287</v>
      </c>
      <c r="B171" s="8">
        <f>LOOKUP($A171,Sheet1!A:A,Sheet1!B:B)/100</f>
        <v>1.8475000000000002E-2</v>
      </c>
      <c r="C171" s="8">
        <f>LOOKUP($A171,Sheet1!C:C,Sheet1!D:D)/100</f>
        <v>1.7299999999999999E-2</v>
      </c>
      <c r="D171" s="8">
        <f>LOOKUP($A171,Sheet1!G:G,Sheet1!H:H)/100</f>
        <v>5.0330000000000007E-2</v>
      </c>
      <c r="E171" s="8">
        <f>LOOKUP($A171,Sheet1!I:I,Sheet1!J:J)/LOOKUP($A170,Sheet1!I:I,Sheet1!J:J)-1</f>
        <v>6.961537048602251E-3</v>
      </c>
      <c r="F171" s="8">
        <f>LOOKUP($A171,Sheet1!K:K,Sheet1!L:L)/LOOKUP($A170,Sheet1!K:K,Sheet1!L:L)-1</f>
        <v>-3.0990911989795977E-2</v>
      </c>
      <c r="G171" s="8">
        <f>LOOKUP($A171,Sheet1!M:M,Sheet1!N:N)/LOOKUP($A170,Sheet1!M:M,Sheet1!N:N)-1</f>
        <v>-1.5573827607832103E-2</v>
      </c>
      <c r="H171" s="8">
        <f>LOOKUP($A171,Sheet1!O:O,Sheet1!P:P)/LOOKUP($A170,Sheet1!O:O,Sheet1!P:P)-1</f>
        <v>-5.0341223031161286E-2</v>
      </c>
      <c r="I171" s="8">
        <f>LOOKUP($A171,Sheet1!Q:Q,Sheet1!R:R)/LOOKUP($A170,Sheet1!Q:Q,Sheet1!R:R)-1</f>
        <v>-1.4873973574685784E-2</v>
      </c>
      <c r="J171" s="8">
        <f>LOOKUP($A171,Sheet1!S:S,Sheet1!T:T)/LOOKUP($A170,Sheet1!S:S,Sheet1!T:T)-1</f>
        <v>-7.8580054200104166E-2</v>
      </c>
      <c r="K171" s="8">
        <f>LOOKUP($A171,Sheet1!U:U,Sheet1!V:V)/LOOKUP($A170,Sheet1!U:U,Sheet1!V:V)-1</f>
        <v>-3.8672351677085937E-2</v>
      </c>
      <c r="L171" s="8">
        <f>LOOKUP($A171,Sheet1!Y:Y,Sheet1!Z:Z)/LOOKUP($A170,Sheet1!Y:Y,Sheet1!Z:Z)-1</f>
        <v>-4.3108682452944747E-2</v>
      </c>
      <c r="M171" s="8">
        <f>LOOKUP($A171,Sheet1!AA:AA,Sheet1!AB:AB)/LOOKUP($A170,Sheet1!AA:AA,Sheet1!AB:AB)-1</f>
        <v>3.9164490861618884E-2</v>
      </c>
    </row>
    <row r="172" spans="1:13" x14ac:dyDescent="0.2">
      <c r="A172" s="2">
        <v>37315</v>
      </c>
      <c r="B172" s="8">
        <f>LOOKUP($A172,Sheet1!A:A,Sheet1!B:B)/100</f>
        <v>1.8700000000000001E-2</v>
      </c>
      <c r="C172" s="8">
        <f>LOOKUP($A172,Sheet1!C:C,Sheet1!D:D)/100</f>
        <v>1.7399999999999999E-2</v>
      </c>
      <c r="D172" s="8">
        <f>LOOKUP($A172,Sheet1!G:G,Sheet1!H:H)/100</f>
        <v>4.8770000000000001E-2</v>
      </c>
      <c r="E172" s="8">
        <f>LOOKUP($A172,Sheet1!I:I,Sheet1!J:J)/LOOKUP($A171,Sheet1!I:I,Sheet1!J:J)-1</f>
        <v>-1.3954506484741391E-2</v>
      </c>
      <c r="F172" s="8">
        <f>LOOKUP($A172,Sheet1!K:K,Sheet1!L:L)/LOOKUP($A171,Sheet1!K:K,Sheet1!L:L)-1</f>
        <v>-9.9648300117232136E-3</v>
      </c>
      <c r="G172" s="8">
        <f>LOOKUP($A172,Sheet1!M:M,Sheet1!N:N)/LOOKUP($A171,Sheet1!M:M,Sheet1!N:N)-1</f>
        <v>-2.0766236064413413E-2</v>
      </c>
      <c r="H172" s="8">
        <f>LOOKUP($A172,Sheet1!O:O,Sheet1!P:P)/LOOKUP($A171,Sheet1!O:O,Sheet1!P:P)-1</f>
        <v>2.5251006458249847E-2</v>
      </c>
      <c r="I172" s="8">
        <f>LOOKUP($A172,Sheet1!Q:Q,Sheet1!R:R)/LOOKUP($A171,Sheet1!Q:Q,Sheet1!R:R)-1</f>
        <v>-2.0746231950251159E-2</v>
      </c>
      <c r="J172" s="8">
        <f>LOOKUP($A172,Sheet1!S:S,Sheet1!T:T)/LOOKUP($A171,Sheet1!S:S,Sheet1!T:T)-1</f>
        <v>4.491232530260425E-2</v>
      </c>
      <c r="K172" s="8">
        <f>LOOKUP($A172,Sheet1!U:U,Sheet1!V:V)/LOOKUP($A171,Sheet1!U:U,Sheet1!V:V)-1</f>
        <v>-1.0464519123950855E-2</v>
      </c>
      <c r="L172" s="8">
        <f>LOOKUP($A172,Sheet1!Y:Y,Sheet1!Z:Z)/LOOKUP($A171,Sheet1!Y:Y,Sheet1!Z:Z)-1</f>
        <v>2.9822335025380786E-2</v>
      </c>
      <c r="M172" s="8">
        <f>LOOKUP($A172,Sheet1!AA:AA,Sheet1!AB:AB)/LOOKUP($A171,Sheet1!AA:AA,Sheet1!AB:AB)-1</f>
        <v>6.1364514882102927E-3</v>
      </c>
    </row>
    <row r="173" spans="1:13" x14ac:dyDescent="0.2">
      <c r="A173" s="2">
        <v>37346</v>
      </c>
      <c r="B173" s="8">
        <f>LOOKUP($A173,Sheet1!A:A,Sheet1!B:B)/100</f>
        <v>1.8787500000000002E-2</v>
      </c>
      <c r="C173" s="8">
        <f>LOOKUP($A173,Sheet1!C:C,Sheet1!D:D)/100</f>
        <v>1.7299999999999999E-2</v>
      </c>
      <c r="D173" s="8">
        <f>LOOKUP($A173,Sheet1!G:G,Sheet1!H:H)/100</f>
        <v>5.3960000000000001E-2</v>
      </c>
      <c r="E173" s="8">
        <f>LOOKUP($A173,Sheet1!I:I,Sheet1!J:J)/LOOKUP($A172,Sheet1!I:I,Sheet1!J:J)-1</f>
        <v>2.4067633565191926E-2</v>
      </c>
      <c r="F173" s="8">
        <f>LOOKUP($A173,Sheet1!K:K,Sheet1!L:L)/LOOKUP($A172,Sheet1!K:K,Sheet1!L:L)-1</f>
        <v>4.2452193242134451E-2</v>
      </c>
      <c r="G173" s="8">
        <f>LOOKUP($A173,Sheet1!M:M,Sheet1!N:N)/LOOKUP($A172,Sheet1!M:M,Sheet1!N:N)-1</f>
        <v>3.6738861330225081E-2</v>
      </c>
      <c r="H173" s="8">
        <f>LOOKUP($A173,Sheet1!O:O,Sheet1!P:P)/LOOKUP($A172,Sheet1!O:O,Sheet1!P:P)-1</f>
        <v>6.3421567751327235E-2</v>
      </c>
      <c r="I173" s="8">
        <f>LOOKUP($A173,Sheet1!Q:Q,Sheet1!R:R)/LOOKUP($A172,Sheet1!Q:Q,Sheet1!R:R)-1</f>
        <v>3.6335097318145104E-2</v>
      </c>
      <c r="J173" s="8">
        <f>LOOKUP($A173,Sheet1!S:S,Sheet1!T:T)/LOOKUP($A172,Sheet1!S:S,Sheet1!T:T)-1</f>
        <v>5.2816591230373522E-2</v>
      </c>
      <c r="K173" s="8">
        <f>LOOKUP($A173,Sheet1!U:U,Sheet1!V:V)/LOOKUP($A172,Sheet1!U:U,Sheet1!V:V)-1</f>
        <v>4.1153093683298669E-2</v>
      </c>
      <c r="L173" s="8">
        <f>LOOKUP($A173,Sheet1!Y:Y,Sheet1!Z:Z)/LOOKUP($A172,Sheet1!Y:Y,Sheet1!Z:Z)-1</f>
        <v>5.6993222427603296E-2</v>
      </c>
      <c r="M173" s="8">
        <f>LOOKUP($A173,Sheet1!AA:AA,Sheet1!AB:AB)/LOOKUP($A172,Sheet1!AA:AA,Sheet1!AB:AB)-1</f>
        <v>6.4447966191230943E-2</v>
      </c>
    </row>
    <row r="174" spans="1:13" x14ac:dyDescent="0.2">
      <c r="A174" s="2">
        <v>37376</v>
      </c>
      <c r="B174" s="8">
        <f>LOOKUP($A174,Sheet1!A:A,Sheet1!B:B)/100</f>
        <v>1.84E-2</v>
      </c>
      <c r="C174" s="8">
        <f>LOOKUP($A174,Sheet1!C:C,Sheet1!D:D)/100</f>
        <v>1.7500000000000002E-2</v>
      </c>
      <c r="D174" s="8">
        <f>LOOKUP($A174,Sheet1!G:G,Sheet1!H:H)/100</f>
        <v>5.0846999999999996E-2</v>
      </c>
      <c r="E174" s="8">
        <f>LOOKUP($A174,Sheet1!I:I,Sheet1!J:J)/LOOKUP($A173,Sheet1!I:I,Sheet1!J:J)-1</f>
        <v>1.5589717650884349E-2</v>
      </c>
      <c r="F174" s="8">
        <f>LOOKUP($A174,Sheet1!K:K,Sheet1!L:L)/LOOKUP($A173,Sheet1!K:K,Sheet1!L:L)-1</f>
        <v>-3.5223196492626618E-2</v>
      </c>
      <c r="G174" s="8">
        <f>LOOKUP($A174,Sheet1!M:M,Sheet1!N:N)/LOOKUP($A173,Sheet1!M:M,Sheet1!N:N)-1</f>
        <v>-6.1417652236815723E-2</v>
      </c>
      <c r="H174" s="8">
        <f>LOOKUP($A174,Sheet1!O:O,Sheet1!P:P)/LOOKUP($A173,Sheet1!O:O,Sheet1!P:P)-1</f>
        <v>3.0402668598651816E-2</v>
      </c>
      <c r="I174" s="8">
        <f>LOOKUP($A174,Sheet1!Q:Q,Sheet1!R:R)/LOOKUP($A173,Sheet1!Q:Q,Sheet1!R:R)-1</f>
        <v>-6.3535887693546123E-2</v>
      </c>
      <c r="J174" s="8">
        <f>LOOKUP($A174,Sheet1!S:S,Sheet1!T:T)/LOOKUP($A173,Sheet1!S:S,Sheet1!T:T)-1</f>
        <v>5.796232399136203E-2</v>
      </c>
      <c r="K174" s="8">
        <f>LOOKUP($A174,Sheet1!U:U,Sheet1!V:V)/LOOKUP($A173,Sheet1!U:U,Sheet1!V:V)-1</f>
        <v>2.1276921812647398E-3</v>
      </c>
      <c r="L174" s="8">
        <f>LOOKUP($A174,Sheet1!Y:Y,Sheet1!Z:Z)/LOOKUP($A173,Sheet1!Y:Y,Sheet1!Z:Z)-1</f>
        <v>4.21160011658408E-2</v>
      </c>
      <c r="M174" s="8">
        <f>LOOKUP($A174,Sheet1!AA:AA,Sheet1!AB:AB)/LOOKUP($A173,Sheet1!AA:AA,Sheet1!AB:AB)-1</f>
        <v>8.0306789984210258E-3</v>
      </c>
    </row>
    <row r="175" spans="1:13" x14ac:dyDescent="0.2">
      <c r="A175" s="2">
        <v>37407</v>
      </c>
      <c r="B175" s="8">
        <f>LOOKUP($A175,Sheet1!A:A,Sheet1!B:B)/100</f>
        <v>1.8437499999999999E-2</v>
      </c>
      <c r="C175" s="8">
        <f>LOOKUP($A175,Sheet1!C:C,Sheet1!D:D)/100</f>
        <v>1.7500000000000002E-2</v>
      </c>
      <c r="D175" s="8">
        <f>LOOKUP($A175,Sheet1!G:G,Sheet1!H:H)/100</f>
        <v>5.0427E-2</v>
      </c>
      <c r="E175" s="8">
        <f>LOOKUP($A175,Sheet1!I:I,Sheet1!J:J)/LOOKUP($A174,Sheet1!I:I,Sheet1!J:J)-1</f>
        <v>-5.1583066524369947E-3</v>
      </c>
      <c r="F175" s="8">
        <f>LOOKUP($A175,Sheet1!K:K,Sheet1!L:L)/LOOKUP($A174,Sheet1!K:K,Sheet1!L:L)-1</f>
        <v>-4.1311644719854712E-4</v>
      </c>
      <c r="G175" s="8">
        <f>LOOKUP($A175,Sheet1!M:M,Sheet1!N:N)/LOOKUP($A174,Sheet1!M:M,Sheet1!N:N)-1</f>
        <v>-9.0814545184414452E-3</v>
      </c>
      <c r="H175" s="8">
        <f>LOOKUP($A175,Sheet1!O:O,Sheet1!P:P)/LOOKUP($A174,Sheet1!O:O,Sheet1!P:P)-1</f>
        <v>3.3918035267355373E-2</v>
      </c>
      <c r="I175" s="8">
        <f>LOOKUP($A175,Sheet1!Q:Q,Sheet1!R:R)/LOOKUP($A174,Sheet1!Q:Q,Sheet1!R:R)-1</f>
        <v>-7.8373382624769006E-3</v>
      </c>
      <c r="J175" s="8">
        <f>LOOKUP($A175,Sheet1!S:S,Sheet1!T:T)/LOOKUP($A174,Sheet1!S:S,Sheet1!T:T)-1</f>
        <v>6.1350998664931655E-2</v>
      </c>
      <c r="K175" s="8">
        <f>LOOKUP($A175,Sheet1!U:U,Sheet1!V:V)/LOOKUP($A174,Sheet1!U:U,Sheet1!V:V)-1</f>
        <v>-1.3963201815966553E-2</v>
      </c>
      <c r="L175" s="8">
        <f>LOOKUP($A175,Sheet1!Y:Y,Sheet1!Z:Z)/LOOKUP($A174,Sheet1!Y:Y,Sheet1!Z:Z)-1</f>
        <v>3.4820304852468009E-2</v>
      </c>
      <c r="M175" s="8">
        <f>LOOKUP($A175,Sheet1!AA:AA,Sheet1!AB:AB)/LOOKUP($A174,Sheet1!AA:AA,Sheet1!AB:AB)-1</f>
        <v>-2.6048426800340141E-2</v>
      </c>
    </row>
    <row r="176" spans="1:13" x14ac:dyDescent="0.2">
      <c r="A176" s="2">
        <v>37437</v>
      </c>
      <c r="B176" s="8">
        <f>LOOKUP($A176,Sheet1!A:A,Sheet1!B:B)/100</f>
        <v>1.8387500000000001E-2</v>
      </c>
      <c r="C176" s="8">
        <f>LOOKUP($A176,Sheet1!C:C,Sheet1!D:D)/100</f>
        <v>1.7500000000000002E-2</v>
      </c>
      <c r="D176" s="8">
        <f>LOOKUP($A176,Sheet1!G:G,Sheet1!H:H)/100</f>
        <v>4.7965000000000001E-2</v>
      </c>
      <c r="E176" s="8">
        <f>LOOKUP($A176,Sheet1!I:I,Sheet1!J:J)/LOOKUP($A175,Sheet1!I:I,Sheet1!J:J)-1</f>
        <v>-7.3735025925263709E-2</v>
      </c>
      <c r="F176" s="8">
        <f>LOOKUP($A176,Sheet1!K:K,Sheet1!L:L)/LOOKUP($A175,Sheet1!K:K,Sheet1!L:L)-1</f>
        <v>-6.2034406157979061E-2</v>
      </c>
      <c r="G176" s="8">
        <f>LOOKUP($A176,Sheet1!M:M,Sheet1!N:N)/LOOKUP($A175,Sheet1!M:M,Sheet1!N:N)-1</f>
        <v>-7.2464718781041104E-2</v>
      </c>
      <c r="H176" s="8">
        <f>LOOKUP($A176,Sheet1!O:O,Sheet1!P:P)/LOOKUP($A175,Sheet1!O:O,Sheet1!P:P)-1</f>
        <v>-3.2785007382587938E-2</v>
      </c>
      <c r="I176" s="8">
        <f>LOOKUP($A176,Sheet1!Q:Q,Sheet1!R:R)/LOOKUP($A175,Sheet1!Q:Q,Sheet1!R:R)-1</f>
        <v>-7.6738207019897198E-2</v>
      </c>
      <c r="J176" s="8">
        <f>LOOKUP($A176,Sheet1!S:S,Sheet1!T:T)/LOOKUP($A175,Sheet1!S:S,Sheet1!T:T)-1</f>
        <v>-4.8570009225746946E-2</v>
      </c>
      <c r="K176" s="8">
        <f>LOOKUP($A176,Sheet1!U:U,Sheet1!V:V)/LOOKUP($A175,Sheet1!U:U,Sheet1!V:V)-1</f>
        <v>-4.1850334904493969E-2</v>
      </c>
      <c r="L176" s="8">
        <f>LOOKUP($A176,Sheet1!Y:Y,Sheet1!Z:Z)/LOOKUP($A175,Sheet1!Y:Y,Sheet1!Z:Z)-1</f>
        <v>-5.2027027027026995E-2</v>
      </c>
      <c r="M176" s="8">
        <f>LOOKUP($A176,Sheet1!AA:AA,Sheet1!AB:AB)/LOOKUP($A175,Sheet1!AA:AA,Sheet1!AB:AB)-1</f>
        <v>-5.1054639033132676E-2</v>
      </c>
    </row>
    <row r="177" spans="1:13" x14ac:dyDescent="0.2">
      <c r="A177" s="2">
        <v>37468</v>
      </c>
      <c r="B177" s="8">
        <f>LOOKUP($A177,Sheet1!A:A,Sheet1!B:B)/100</f>
        <v>1.8199999999999997E-2</v>
      </c>
      <c r="C177" s="8">
        <f>LOOKUP($A177,Sheet1!C:C,Sheet1!D:D)/100</f>
        <v>1.7299999999999999E-2</v>
      </c>
      <c r="D177" s="8">
        <f>LOOKUP($A177,Sheet1!G:G,Sheet1!H:H)/100</f>
        <v>4.4588000000000003E-2</v>
      </c>
      <c r="E177" s="8">
        <f>LOOKUP($A177,Sheet1!I:I,Sheet1!J:J)/LOOKUP($A176,Sheet1!I:I,Sheet1!J:J)-1</f>
        <v>-4.3682198973091779E-2</v>
      </c>
      <c r="F177" s="8">
        <f>LOOKUP($A177,Sheet1!K:K,Sheet1!L:L)/LOOKUP($A176,Sheet1!K:K,Sheet1!L:L)-1</f>
        <v>-8.51059142331545E-2</v>
      </c>
      <c r="G177" s="8">
        <f>LOOKUP($A177,Sheet1!M:M,Sheet1!N:N)/LOOKUP($A176,Sheet1!M:M,Sheet1!N:N)-1</f>
        <v>-7.8994958628423539E-2</v>
      </c>
      <c r="H177" s="8">
        <f>LOOKUP($A177,Sheet1!O:O,Sheet1!P:P)/LOOKUP($A176,Sheet1!O:O,Sheet1!P:P)-1</f>
        <v>-0.12493024558519894</v>
      </c>
      <c r="I177" s="8">
        <f>LOOKUP($A177,Sheet1!Q:Q,Sheet1!R:R)/LOOKUP($A176,Sheet1!Q:Q,Sheet1!R:R)-1</f>
        <v>-7.4520249409770534E-2</v>
      </c>
      <c r="J177" s="8">
        <f>LOOKUP($A177,Sheet1!S:S,Sheet1!T:T)/LOOKUP($A176,Sheet1!S:S,Sheet1!T:T)-1</f>
        <v>-7.0651768531917014E-2</v>
      </c>
      <c r="K177" s="8">
        <f>LOOKUP($A177,Sheet1!U:U,Sheet1!V:V)/LOOKUP($A176,Sheet1!U:U,Sheet1!V:V)-1</f>
        <v>-6.6428585170099419E-2</v>
      </c>
      <c r="L177" s="8">
        <f>LOOKUP($A177,Sheet1!Y:Y,Sheet1!Z:Z)/LOOKUP($A176,Sheet1!Y:Y,Sheet1!Z:Z)-1</f>
        <v>-6.1867426942266657E-2</v>
      </c>
      <c r="M177" s="8">
        <f>LOOKUP($A177,Sheet1!AA:AA,Sheet1!AB:AB)/LOOKUP($A176,Sheet1!AA:AA,Sheet1!AB:AB)-1</f>
        <v>-4.0338983050847488E-2</v>
      </c>
    </row>
    <row r="178" spans="1:13" x14ac:dyDescent="0.2">
      <c r="A178" s="2">
        <v>37499</v>
      </c>
      <c r="B178" s="8">
        <f>LOOKUP($A178,Sheet1!A:A,Sheet1!B:B)/100</f>
        <v>1.8199999999999997E-2</v>
      </c>
      <c r="C178" s="8">
        <f>LOOKUP($A178,Sheet1!C:C,Sheet1!D:D)/100</f>
        <v>1.7399999999999999E-2</v>
      </c>
      <c r="D178" s="8">
        <f>LOOKUP($A178,Sheet1!G:G,Sheet1!H:H)/100</f>
        <v>4.1409000000000001E-2</v>
      </c>
      <c r="E178" s="8">
        <f>LOOKUP($A178,Sheet1!I:I,Sheet1!J:J)/LOOKUP($A177,Sheet1!I:I,Sheet1!J:J)-1</f>
        <v>2.8520679006115879E-2</v>
      </c>
      <c r="F178" s="8">
        <f>LOOKUP($A178,Sheet1!K:K,Sheet1!L:L)/LOOKUP($A177,Sheet1!K:K,Sheet1!L:L)-1</f>
        <v>3.6120642947556902E-5</v>
      </c>
      <c r="G178" s="8">
        <f>LOOKUP($A178,Sheet1!M:M,Sheet1!N:N)/LOOKUP($A177,Sheet1!M:M,Sheet1!N:N)-1</f>
        <v>4.8814198898663452E-3</v>
      </c>
      <c r="H178" s="8">
        <f>LOOKUP($A178,Sheet1!O:O,Sheet1!P:P)/LOOKUP($A177,Sheet1!O:O,Sheet1!P:P)-1</f>
        <v>-3.307858727679025E-3</v>
      </c>
      <c r="I178" s="8">
        <f>LOOKUP($A178,Sheet1!Q:Q,Sheet1!R:R)/LOOKUP($A177,Sheet1!Q:Q,Sheet1!R:R)-1</f>
        <v>3.4776731205303779E-3</v>
      </c>
      <c r="J178" s="8">
        <f>LOOKUP($A178,Sheet1!S:S,Sheet1!T:T)/LOOKUP($A177,Sheet1!S:S,Sheet1!T:T)-1</f>
        <v>-1.2099298521598079E-2</v>
      </c>
      <c r="K178" s="8">
        <f>LOOKUP($A178,Sheet1!U:U,Sheet1!V:V)/LOOKUP($A177,Sheet1!U:U,Sheet1!V:V)-1</f>
        <v>-1.5016346925758817E-2</v>
      </c>
      <c r="L178" s="8">
        <f>LOOKUP($A178,Sheet1!Y:Y,Sheet1!Z:Z)/LOOKUP($A177,Sheet1!Y:Y,Sheet1!Z:Z)-1</f>
        <v>-1.3067922808083887E-2</v>
      </c>
      <c r="M178" s="8">
        <f>LOOKUP($A178,Sheet1!AA:AA,Sheet1!AB:AB)/LOOKUP($A177,Sheet1!AA:AA,Sheet1!AB:AB)-1</f>
        <v>-1.9579149215320113E-2</v>
      </c>
    </row>
    <row r="179" spans="1:13" x14ac:dyDescent="0.2">
      <c r="A179" s="2">
        <v>37529</v>
      </c>
      <c r="B179" s="8">
        <f>LOOKUP($A179,Sheet1!A:A,Sheet1!B:B)/100</f>
        <v>1.81125E-2</v>
      </c>
      <c r="C179" s="8">
        <f>LOOKUP($A179,Sheet1!C:C,Sheet1!D:D)/100</f>
        <v>1.7500000000000002E-2</v>
      </c>
      <c r="D179" s="8">
        <f>LOOKUP($A179,Sheet1!G:G,Sheet1!H:H)/100</f>
        <v>3.5942000000000002E-2</v>
      </c>
      <c r="E179" s="8">
        <f>LOOKUP($A179,Sheet1!I:I,Sheet1!J:J)/LOOKUP($A178,Sheet1!I:I,Sheet1!J:J)-1</f>
        <v>-1.31289740167988E-2</v>
      </c>
      <c r="F179" s="8">
        <f>LOOKUP($A179,Sheet1!K:K,Sheet1!L:L)/LOOKUP($A178,Sheet1!K:K,Sheet1!L:L)-1</f>
        <v>-0.11124756194466523</v>
      </c>
      <c r="G179" s="8">
        <f>LOOKUP($A179,Sheet1!M:M,Sheet1!N:N)/LOOKUP($A178,Sheet1!M:M,Sheet1!N:N)-1</f>
        <v>-0.11002434311788412</v>
      </c>
      <c r="H179" s="8">
        <f>LOOKUP($A179,Sheet1!O:O,Sheet1!P:P)/LOOKUP($A178,Sheet1!O:O,Sheet1!P:P)-1</f>
        <v>-7.0964318385318137E-2</v>
      </c>
      <c r="I179" s="8">
        <f>LOOKUP($A179,Sheet1!Q:Q,Sheet1!R:R)/LOOKUP($A178,Sheet1!Q:Q,Sheet1!R:R)-1</f>
        <v>-0.11300748530641958</v>
      </c>
      <c r="J179" s="8">
        <f>LOOKUP($A179,Sheet1!S:S,Sheet1!T:T)/LOOKUP($A178,Sheet1!S:S,Sheet1!T:T)-1</f>
        <v>-4.6396233543077536E-2</v>
      </c>
      <c r="K179" s="8">
        <f>LOOKUP($A179,Sheet1!U:U,Sheet1!V:V)/LOOKUP($A178,Sheet1!U:U,Sheet1!V:V)-1</f>
        <v>-0.10695037696961551</v>
      </c>
      <c r="L179" s="8">
        <f>LOOKUP($A179,Sheet1!Y:Y,Sheet1!Z:Z)/LOOKUP($A178,Sheet1!Y:Y,Sheet1!Z:Z)-1</f>
        <v>-6.4665127020785307E-2</v>
      </c>
      <c r="M179" s="8">
        <f>LOOKUP($A179,Sheet1!AA:AA,Sheet1!AB:AB)/LOOKUP($A178,Sheet1!AA:AA,Sheet1!AB:AB)-1</f>
        <v>-0.11189459056050222</v>
      </c>
    </row>
    <row r="180" spans="1:13" x14ac:dyDescent="0.2">
      <c r="A180" s="2">
        <v>37560</v>
      </c>
      <c r="B180" s="8">
        <f>LOOKUP($A180,Sheet1!A:A,Sheet1!B:B)/100</f>
        <v>1.7162500000000001E-2</v>
      </c>
      <c r="C180" s="8">
        <f>LOOKUP($A180,Sheet1!C:C,Sheet1!D:D)/100</f>
        <v>1.7500000000000002E-2</v>
      </c>
      <c r="D180" s="8">
        <f>LOOKUP($A180,Sheet1!G:G,Sheet1!H:H)/100</f>
        <v>3.8925000000000001E-2</v>
      </c>
      <c r="E180" s="8">
        <f>LOOKUP($A180,Sheet1!I:I,Sheet1!J:J)/LOOKUP($A179,Sheet1!I:I,Sheet1!J:J)-1</f>
        <v>-8.7298904289379031E-3</v>
      </c>
      <c r="F180" s="8">
        <f>LOOKUP($A180,Sheet1!K:K,Sheet1!L:L)/LOOKUP($A179,Sheet1!K:K,Sheet1!L:L)-1</f>
        <v>7.2746484597252747E-2</v>
      </c>
      <c r="G180" s="8">
        <f>LOOKUP($A180,Sheet1!M:M,Sheet1!N:N)/LOOKUP($A179,Sheet1!M:M,Sheet1!N:N)-1</f>
        <v>8.644882739672255E-2</v>
      </c>
      <c r="H180" s="8">
        <f>LOOKUP($A180,Sheet1!O:O,Sheet1!P:P)/LOOKUP($A179,Sheet1!O:O,Sheet1!P:P)-1</f>
        <v>2.9913696370441833E-2</v>
      </c>
      <c r="I180" s="8">
        <f>LOOKUP($A180,Sheet1!Q:Q,Sheet1!R:R)/LOOKUP($A179,Sheet1!Q:Q,Sheet1!R:R)-1</f>
        <v>8.6925102578234936E-2</v>
      </c>
      <c r="J180" s="8">
        <f>LOOKUP($A180,Sheet1!S:S,Sheet1!T:T)/LOOKUP($A179,Sheet1!S:S,Sheet1!T:T)-1</f>
        <v>-7.0314779671269312E-2</v>
      </c>
      <c r="K180" s="8">
        <f>LOOKUP($A180,Sheet1!U:U,Sheet1!V:V)/LOOKUP($A179,Sheet1!U:U,Sheet1!V:V)-1</f>
        <v>8.1820165284145707E-2</v>
      </c>
      <c r="L180" s="8">
        <f>LOOKUP($A180,Sheet1!Y:Y,Sheet1!Z:Z)/LOOKUP($A179,Sheet1!Y:Y,Sheet1!Z:Z)-1</f>
        <v>-3.9341563786008282E-2</v>
      </c>
      <c r="M180" s="8">
        <f>LOOKUP($A180,Sheet1!AA:AA,Sheet1!AB:AB)/LOOKUP($A179,Sheet1!AA:AA,Sheet1!AB:AB)-1</f>
        <v>5.0246305418719217E-2</v>
      </c>
    </row>
    <row r="181" spans="1:13" x14ac:dyDescent="0.2">
      <c r="A181" s="2">
        <v>37590</v>
      </c>
      <c r="B181" s="8">
        <f>LOOKUP($A181,Sheet1!A:A,Sheet1!B:B)/100</f>
        <v>1.4387499999999999E-2</v>
      </c>
      <c r="C181" s="8">
        <f>LOOKUP($A181,Sheet1!C:C,Sheet1!D:D)/100</f>
        <v>1.34E-2</v>
      </c>
      <c r="D181" s="8">
        <f>LOOKUP($A181,Sheet1!G:G,Sheet1!H:H)/100</f>
        <v>4.2051999999999999E-2</v>
      </c>
      <c r="E181" s="8">
        <f>LOOKUP($A181,Sheet1!I:I,Sheet1!J:J)/LOOKUP($A180,Sheet1!I:I,Sheet1!J:J)-1</f>
        <v>6.1948322901620889E-2</v>
      </c>
      <c r="F181" s="8">
        <f>LOOKUP($A181,Sheet1!K:K,Sheet1!L:L)/LOOKUP($A180,Sheet1!K:K,Sheet1!L:L)-1</f>
        <v>5.2520583926857656E-2</v>
      </c>
      <c r="G181" s="8">
        <f>LOOKUP($A181,Sheet1!M:M,Sheet1!N:N)/LOOKUP($A180,Sheet1!M:M,Sheet1!N:N)-1</f>
        <v>5.7069635115606809E-2</v>
      </c>
      <c r="H181" s="8">
        <f>LOOKUP($A181,Sheet1!O:O,Sheet1!P:P)/LOOKUP($A180,Sheet1!O:O,Sheet1!P:P)-1</f>
        <v>3.0222708935909948E-2</v>
      </c>
      <c r="I181" s="8">
        <f>LOOKUP($A181,Sheet1!Q:Q,Sheet1!R:R)/LOOKUP($A180,Sheet1!Q:Q,Sheet1!R:R)-1</f>
        <v>5.8292578485948043E-2</v>
      </c>
      <c r="J181" s="8">
        <f>LOOKUP($A181,Sheet1!S:S,Sheet1!T:T)/LOOKUP($A180,Sheet1!S:S,Sheet1!T:T)-1</f>
        <v>3.9400673554949694E-2</v>
      </c>
      <c r="K181" s="8">
        <f>LOOKUP($A181,Sheet1!U:U,Sheet1!V:V)/LOOKUP($A180,Sheet1!U:U,Sheet1!V:V)-1</f>
        <v>2.6367278952577289E-2</v>
      </c>
      <c r="L181" s="8">
        <f>LOOKUP($A181,Sheet1!Y:Y,Sheet1!Z:Z)/LOOKUP($A180,Sheet1!Y:Y,Sheet1!Z:Z)-1</f>
        <v>4.3180260452364783E-2</v>
      </c>
      <c r="M181" s="8">
        <f>LOOKUP($A181,Sheet1!AA:AA,Sheet1!AB:AB)/LOOKUP($A180,Sheet1!AA:AA,Sheet1!AB:AB)-1</f>
        <v>5.1815472905860416E-2</v>
      </c>
    </row>
    <row r="182" spans="1:13" x14ac:dyDescent="0.2">
      <c r="A182" s="2">
        <v>37621</v>
      </c>
      <c r="B182" s="8">
        <f>LOOKUP($A182,Sheet1!A:A,Sheet1!B:B)/100</f>
        <v>1.38E-2</v>
      </c>
      <c r="C182" s="8">
        <f>LOOKUP($A182,Sheet1!C:C,Sheet1!D:D)/100</f>
        <v>1.24E-2</v>
      </c>
      <c r="D182" s="8">
        <f>LOOKUP($A182,Sheet1!G:G,Sheet1!H:H)/100</f>
        <v>3.8159999999999999E-2</v>
      </c>
      <c r="E182" s="8">
        <f>LOOKUP($A182,Sheet1!I:I,Sheet1!J:J)/LOOKUP($A181,Sheet1!I:I,Sheet1!J:J)-1</f>
        <v>1.3979144627474627E-2</v>
      </c>
      <c r="F182" s="8">
        <f>LOOKUP($A182,Sheet1!K:K,Sheet1!L:L)/LOOKUP($A181,Sheet1!K:K,Sheet1!L:L)-1</f>
        <v>-4.9503881363456403E-2</v>
      </c>
      <c r="G182" s="8">
        <f>LOOKUP($A182,Sheet1!M:M,Sheet1!N:N)/LOOKUP($A181,Sheet1!M:M,Sheet1!N:N)-1</f>
        <v>-6.0332582157618608E-2</v>
      </c>
      <c r="H182" s="8">
        <f>LOOKUP($A182,Sheet1!O:O,Sheet1!P:P)/LOOKUP($A181,Sheet1!O:O,Sheet1!P:P)-1</f>
        <v>-2.5273215822771755E-2</v>
      </c>
      <c r="I182" s="8">
        <f>LOOKUP($A182,Sheet1!Q:Q,Sheet1!R:R)/LOOKUP($A181,Sheet1!Q:Q,Sheet1!R:R)-1</f>
        <v>-6.0064952350529666E-2</v>
      </c>
      <c r="J182" s="8">
        <f>LOOKUP($A182,Sheet1!S:S,Sheet1!T:T)/LOOKUP($A181,Sheet1!S:S,Sheet1!T:T)-1</f>
        <v>-2.5208954171148434E-2</v>
      </c>
      <c r="K182" s="8">
        <f>LOOKUP($A182,Sheet1!U:U,Sheet1!V:V)/LOOKUP($A181,Sheet1!U:U,Sheet1!V:V)-1</f>
        <v>-2.175914690285774E-2</v>
      </c>
      <c r="L182" s="8">
        <f>LOOKUP($A182,Sheet1!Y:Y,Sheet1!Z:Z)/LOOKUP($A181,Sheet1!Y:Y,Sheet1!Z:Z)-1</f>
        <v>-3.5643889618922509E-2</v>
      </c>
      <c r="M182" s="8">
        <f>LOOKUP($A182,Sheet1!AA:AA,Sheet1!AB:AB)/LOOKUP($A181,Sheet1!AA:AA,Sheet1!AB:AB)-1</f>
        <v>-6.1644194953045517E-2</v>
      </c>
    </row>
    <row r="183" spans="1:13" x14ac:dyDescent="0.2">
      <c r="A183" s="2">
        <v>37652</v>
      </c>
      <c r="B183" s="8">
        <f>LOOKUP($A183,Sheet1!A:A,Sheet1!B:B)/100</f>
        <v>1.34E-2</v>
      </c>
      <c r="C183" s="8">
        <f>LOOKUP($A183,Sheet1!C:C,Sheet1!D:D)/100</f>
        <v>1.24E-2</v>
      </c>
      <c r="D183" s="8">
        <f>LOOKUP($A183,Sheet1!G:G,Sheet1!H:H)/100</f>
        <v>3.9625E-2</v>
      </c>
      <c r="E183" s="8">
        <f>LOOKUP($A183,Sheet1!I:I,Sheet1!J:J)/LOOKUP($A182,Sheet1!I:I,Sheet1!J:J)-1</f>
        <v>3.3292346672628481E-2</v>
      </c>
      <c r="F183" s="8">
        <f>LOOKUP($A183,Sheet1!K:K,Sheet1!L:L)/LOOKUP($A182,Sheet1!K:K,Sheet1!L:L)-1</f>
        <v>-3.1216470380328487E-2</v>
      </c>
      <c r="G183" s="8">
        <f>LOOKUP($A183,Sheet1!M:M,Sheet1!N:N)/LOOKUP($A182,Sheet1!M:M,Sheet1!N:N)-1</f>
        <v>-2.7414698461048825E-2</v>
      </c>
      <c r="H183" s="8">
        <f>LOOKUP($A183,Sheet1!O:O,Sheet1!P:P)/LOOKUP($A182,Sheet1!O:O,Sheet1!P:P)-1</f>
        <v>-3.4583220391757319E-2</v>
      </c>
      <c r="I183" s="8">
        <f>LOOKUP($A183,Sheet1!Q:Q,Sheet1!R:R)/LOOKUP($A182,Sheet1!Q:Q,Sheet1!R:R)-1</f>
        <v>-2.3393071572603508E-2</v>
      </c>
      <c r="J183" s="8">
        <f>LOOKUP($A183,Sheet1!S:S,Sheet1!T:T)/LOOKUP($A182,Sheet1!S:S,Sheet1!T:T)-1</f>
        <v>-3.9954686365887282E-2</v>
      </c>
      <c r="K183" s="8">
        <f>LOOKUP($A183,Sheet1!U:U,Sheet1!V:V)/LOOKUP($A182,Sheet1!U:U,Sheet1!V:V)-1</f>
        <v>-7.5378761689597562E-2</v>
      </c>
      <c r="L183" s="8">
        <f>LOOKUP($A183,Sheet1!Y:Y,Sheet1!Z:Z)/LOOKUP($A182,Sheet1!Y:Y,Sheet1!Z:Z)-1</f>
        <v>-2.7422926247657964E-2</v>
      </c>
      <c r="M183" s="8">
        <f>LOOKUP($A183,Sheet1!AA:AA,Sheet1!AB:AB)/LOOKUP($A182,Sheet1!AA:AA,Sheet1!AB:AB)-1</f>
        <v>8.1068992508106508E-3</v>
      </c>
    </row>
    <row r="184" spans="1:13" x14ac:dyDescent="0.2">
      <c r="A184" s="2">
        <v>37680</v>
      </c>
      <c r="B184" s="8">
        <f>LOOKUP($A184,Sheet1!A:A,Sheet1!B:B)/100</f>
        <v>1.3375E-2</v>
      </c>
      <c r="C184" s="8">
        <f>LOOKUP($A184,Sheet1!C:C,Sheet1!D:D)/100</f>
        <v>1.26E-2</v>
      </c>
      <c r="D184" s="8">
        <f>LOOKUP($A184,Sheet1!G:G,Sheet1!H:H)/100</f>
        <v>3.6896999999999999E-2</v>
      </c>
      <c r="E184" s="8">
        <f>LOOKUP($A184,Sheet1!I:I,Sheet1!J:J)/LOOKUP($A183,Sheet1!I:I,Sheet1!J:J)-1</f>
        <v>1.2332546021672108E-2</v>
      </c>
      <c r="F184" s="8">
        <f>LOOKUP($A184,Sheet1!K:K,Sheet1!L:L)/LOOKUP($A183,Sheet1!K:K,Sheet1!L:L)-1</f>
        <v>-1.9049356335018475E-2</v>
      </c>
      <c r="G184" s="8">
        <f>LOOKUP($A184,Sheet1!M:M,Sheet1!N:N)/LOOKUP($A183,Sheet1!M:M,Sheet1!N:N)-1</f>
        <v>-1.7003622764987791E-2</v>
      </c>
      <c r="H184" s="8">
        <f>LOOKUP($A184,Sheet1!O:O,Sheet1!P:P)/LOOKUP($A183,Sheet1!O:O,Sheet1!P:P)-1</f>
        <v>-4.957414048639075E-2</v>
      </c>
      <c r="I184" s="8">
        <f>LOOKUP($A184,Sheet1!Q:Q,Sheet1!R:R)/LOOKUP($A183,Sheet1!Q:Q,Sheet1!R:R)-1</f>
        <v>-1.4917236019441171E-2</v>
      </c>
      <c r="J184" s="8">
        <f>LOOKUP($A184,Sheet1!S:S,Sheet1!T:T)/LOOKUP($A183,Sheet1!S:S,Sheet1!T:T)-1</f>
        <v>6.1213290279122923E-3</v>
      </c>
      <c r="K184" s="8">
        <f>LOOKUP($A184,Sheet1!U:U,Sheet1!V:V)/LOOKUP($A183,Sheet1!U:U,Sheet1!V:V)-1</f>
        <v>-1.8637429900156932E-2</v>
      </c>
      <c r="L184" s="8">
        <f>LOOKUP($A184,Sheet1!Y:Y,Sheet1!Z:Z)/LOOKUP($A183,Sheet1!Y:Y,Sheet1!Z:Z)-1</f>
        <v>-8.7565674255691839E-3</v>
      </c>
      <c r="M184" s="8">
        <f>LOOKUP($A184,Sheet1!AA:AA,Sheet1!AB:AB)/LOOKUP($A183,Sheet1!AA:AA,Sheet1!AB:AB)-1</f>
        <v>-4.5310853530031725E-2</v>
      </c>
    </row>
    <row r="185" spans="1:13" x14ac:dyDescent="0.2">
      <c r="A185" s="2">
        <v>37711</v>
      </c>
      <c r="B185" s="8">
        <f>LOOKUP($A185,Sheet1!A:A,Sheet1!B:B)/100</f>
        <v>1.3000000000000001E-2</v>
      </c>
      <c r="C185" s="8">
        <f>LOOKUP($A185,Sheet1!C:C,Sheet1!D:D)/100</f>
        <v>1.2500000000000001E-2</v>
      </c>
      <c r="D185" s="8">
        <f>LOOKUP($A185,Sheet1!G:G,Sheet1!H:H)/100</f>
        <v>3.7960000000000001E-2</v>
      </c>
      <c r="E185" s="8">
        <f>LOOKUP($A185,Sheet1!I:I,Sheet1!J:J)/LOOKUP($A184,Sheet1!I:I,Sheet1!J:J)-1</f>
        <v>2.8763780789712756E-2</v>
      </c>
      <c r="F185" s="8">
        <f>LOOKUP($A185,Sheet1!K:K,Sheet1!L:L)/LOOKUP($A184,Sheet1!K:K,Sheet1!L:L)-1</f>
        <v>-5.6185745025635336E-3</v>
      </c>
      <c r="G185" s="8">
        <f>LOOKUP($A185,Sheet1!M:M,Sheet1!N:N)/LOOKUP($A184,Sheet1!M:M,Sheet1!N:N)-1</f>
        <v>8.3576056589194092E-3</v>
      </c>
      <c r="H185" s="8">
        <f>LOOKUP($A185,Sheet1!O:O,Sheet1!P:P)/LOOKUP($A184,Sheet1!O:O,Sheet1!P:P)-1</f>
        <v>-7.7570907909908504E-3</v>
      </c>
      <c r="I185" s="8">
        <f>LOOKUP($A185,Sheet1!Q:Q,Sheet1!R:R)/LOOKUP($A184,Sheet1!Q:Q,Sheet1!R:R)-1</f>
        <v>6.782614839325074E-3</v>
      </c>
      <c r="J185" s="8">
        <f>LOOKUP($A185,Sheet1!S:S,Sheet1!T:T)/LOOKUP($A184,Sheet1!S:S,Sheet1!T:T)-1</f>
        <v>-4.5793342384943148E-2</v>
      </c>
      <c r="K185" s="8">
        <f>LOOKUP($A185,Sheet1!U:U,Sheet1!V:V)/LOOKUP($A184,Sheet1!U:U,Sheet1!V:V)-1</f>
        <v>-9.1240728014219119E-3</v>
      </c>
      <c r="L185" s="8">
        <f>LOOKUP($A185,Sheet1!Y:Y,Sheet1!Z:Z)/LOOKUP($A184,Sheet1!Y:Y,Sheet1!Z:Z)-1</f>
        <v>-4.9469964664311084E-2</v>
      </c>
      <c r="M185" s="8">
        <f>LOOKUP($A185,Sheet1!AA:AA,Sheet1!AB:AB)/LOOKUP($A184,Sheet1!AA:AA,Sheet1!AB:AB)-1</f>
        <v>-4.9087951667247554E-2</v>
      </c>
    </row>
    <row r="186" spans="1:13" x14ac:dyDescent="0.2">
      <c r="A186" s="2">
        <v>37741</v>
      </c>
      <c r="B186" s="8">
        <f>LOOKUP($A186,Sheet1!A:A,Sheet1!B:B)/100</f>
        <v>1.32E-2</v>
      </c>
      <c r="C186" s="8">
        <f>LOOKUP($A186,Sheet1!C:C,Sheet1!D:D)/100</f>
        <v>1.26E-2</v>
      </c>
      <c r="D186" s="8">
        <f>LOOKUP($A186,Sheet1!G:G,Sheet1!H:H)/100</f>
        <v>3.8359000000000004E-2</v>
      </c>
      <c r="E186" s="8">
        <f>LOOKUP($A186,Sheet1!I:I,Sheet1!J:J)/LOOKUP($A185,Sheet1!I:I,Sheet1!J:J)-1</f>
        <v>5.9329663100308183E-2</v>
      </c>
      <c r="F186" s="8">
        <f>LOOKUP($A186,Sheet1!K:K,Sheet1!L:L)/LOOKUP($A185,Sheet1!K:K,Sheet1!L:L)-1</f>
        <v>8.6384462284439412E-2</v>
      </c>
      <c r="G186" s="8">
        <f>LOOKUP($A186,Sheet1!M:M,Sheet1!N:N)/LOOKUP($A185,Sheet1!M:M,Sheet1!N:N)-1</f>
        <v>8.1044117993822162E-2</v>
      </c>
      <c r="H186" s="8">
        <f>LOOKUP($A186,Sheet1!O:O,Sheet1!P:P)/LOOKUP($A185,Sheet1!O:O,Sheet1!P:P)-1</f>
        <v>0.12002494591643664</v>
      </c>
      <c r="I186" s="8">
        <f>LOOKUP($A186,Sheet1!Q:Q,Sheet1!R:R)/LOOKUP($A185,Sheet1!Q:Q,Sheet1!R:R)-1</f>
        <v>8.1404460870887485E-2</v>
      </c>
      <c r="J186" s="8">
        <f>LOOKUP($A186,Sheet1!S:S,Sheet1!T:T)/LOOKUP($A185,Sheet1!S:S,Sheet1!T:T)-1</f>
        <v>-1.2654004484590864E-2</v>
      </c>
      <c r="K186" s="8">
        <f>LOOKUP($A186,Sheet1!U:U,Sheet1!V:V)/LOOKUP($A185,Sheet1!U:U,Sheet1!V:V)-1</f>
        <v>0.10133501517468635</v>
      </c>
      <c r="L186" s="8">
        <f>LOOKUP($A186,Sheet1!Y:Y,Sheet1!Z:Z)/LOOKUP($A185,Sheet1!Y:Y,Sheet1!Z:Z)-1</f>
        <v>1.4869888475836923E-3</v>
      </c>
      <c r="M186" s="8">
        <f>LOOKUP($A186,Sheet1!AA:AA,Sheet1!AB:AB)/LOOKUP($A185,Sheet1!AA:AA,Sheet1!AB:AB)-1</f>
        <v>2.6757896022970185E-2</v>
      </c>
    </row>
    <row r="187" spans="1:13" x14ac:dyDescent="0.2">
      <c r="A187" s="2">
        <v>37772</v>
      </c>
      <c r="B187" s="8">
        <f>LOOKUP($A187,Sheet1!A:A,Sheet1!B:B)/100</f>
        <v>1.32E-2</v>
      </c>
      <c r="C187" s="8">
        <f>LOOKUP($A187,Sheet1!C:C,Sheet1!D:D)/100</f>
        <v>1.26E-2</v>
      </c>
      <c r="D187" s="8">
        <f>LOOKUP($A187,Sheet1!G:G,Sheet1!H:H)/100</f>
        <v>3.3699E-2</v>
      </c>
      <c r="E187" s="8">
        <f>LOOKUP($A187,Sheet1!I:I,Sheet1!J:J)/LOOKUP($A186,Sheet1!I:I,Sheet1!J:J)-1</f>
        <v>1.0328653843011182E-2</v>
      </c>
      <c r="F187" s="8">
        <f>LOOKUP($A187,Sheet1!K:K,Sheet1!L:L)/LOOKUP($A186,Sheet1!K:K,Sheet1!L:L)-1</f>
        <v>5.4530923398500075E-2</v>
      </c>
      <c r="G187" s="8">
        <f>LOOKUP($A187,Sheet1!M:M,Sheet1!N:N)/LOOKUP($A186,Sheet1!M:M,Sheet1!N:N)-1</f>
        <v>5.0898660733760925E-2</v>
      </c>
      <c r="H187" s="8">
        <f>LOOKUP($A187,Sheet1!O:O,Sheet1!P:P)/LOOKUP($A186,Sheet1!O:O,Sheet1!P:P)-1</f>
        <v>6.6979793730546078E-2</v>
      </c>
      <c r="I187" s="8">
        <f>LOOKUP($A187,Sheet1!Q:Q,Sheet1!R:R)/LOOKUP($A186,Sheet1!Q:Q,Sheet1!R:R)-1</f>
        <v>5.3126250554299759E-2</v>
      </c>
      <c r="J187" s="8">
        <f>LOOKUP($A187,Sheet1!S:S,Sheet1!T:T)/LOOKUP($A186,Sheet1!S:S,Sheet1!T:T)-1</f>
        <v>4.9411121602146668E-2</v>
      </c>
      <c r="K187" s="8">
        <f>LOOKUP($A187,Sheet1!U:U,Sheet1!V:V)/LOOKUP($A186,Sheet1!U:U,Sheet1!V:V)-1</f>
        <v>5.5322157273039796E-2</v>
      </c>
      <c r="L187" s="8">
        <f>LOOKUP($A187,Sheet1!Y:Y,Sheet1!Z:Z)/LOOKUP($A186,Sheet1!Y:Y,Sheet1!Z:Z)-1</f>
        <v>5.7349665924276039E-2</v>
      </c>
      <c r="M187" s="8">
        <f>LOOKUP($A187,Sheet1!AA:AA,Sheet1!AB:AB)/LOOKUP($A186,Sheet1!AA:AA,Sheet1!AB:AB)-1</f>
        <v>8.1216159933361176E-2</v>
      </c>
    </row>
    <row r="188" spans="1:13" x14ac:dyDescent="0.2">
      <c r="A188" s="2">
        <v>37802</v>
      </c>
      <c r="B188" s="8">
        <f>LOOKUP($A188,Sheet1!A:A,Sheet1!B:B)/100</f>
        <v>1.1200000000000002E-2</v>
      </c>
      <c r="C188" s="8">
        <f>LOOKUP($A188,Sheet1!C:C,Sheet1!D:D)/100</f>
        <v>1.2199999999999999E-2</v>
      </c>
      <c r="D188" s="8">
        <f>LOOKUP($A188,Sheet1!G:G,Sheet1!H:H)/100</f>
        <v>3.5132999999999998E-2</v>
      </c>
      <c r="E188" s="8">
        <f>LOOKUP($A188,Sheet1!I:I,Sheet1!J:J)/LOOKUP($A187,Sheet1!I:I,Sheet1!J:J)-1</f>
        <v>2.8760453567557853E-2</v>
      </c>
      <c r="F188" s="8">
        <f>LOOKUP($A188,Sheet1!K:K,Sheet1!L:L)/LOOKUP($A187,Sheet1!K:K,Sheet1!L:L)-1</f>
        <v>1.5647408616568548E-2</v>
      </c>
      <c r="G188" s="8">
        <f>LOOKUP($A188,Sheet1!M:M,Sheet1!N:N)/LOOKUP($A187,Sheet1!M:M,Sheet1!N:N)-1</f>
        <v>1.1322242862628284E-2</v>
      </c>
      <c r="H188" s="8">
        <f>LOOKUP($A188,Sheet1!O:O,Sheet1!P:P)/LOOKUP($A187,Sheet1!O:O,Sheet1!P:P)-1</f>
        <v>-1.7820512864847871E-3</v>
      </c>
      <c r="I188" s="8">
        <f>LOOKUP($A188,Sheet1!Q:Q,Sheet1!R:R)/LOOKUP($A187,Sheet1!Q:Q,Sheet1!R:R)-1</f>
        <v>1.1533208039354648E-2</v>
      </c>
      <c r="J188" s="8">
        <f>LOOKUP($A188,Sheet1!S:S,Sheet1!T:T)/LOOKUP($A187,Sheet1!S:S,Sheet1!T:T)-1</f>
        <v>7.2033356537057225E-2</v>
      </c>
      <c r="K188" s="8">
        <f>LOOKUP($A188,Sheet1!U:U,Sheet1!V:V)/LOOKUP($A187,Sheet1!U:U,Sheet1!V:V)-1</f>
        <v>4.7001796511301208E-3</v>
      </c>
      <c r="L188" s="8">
        <f>LOOKUP($A188,Sheet1!Y:Y,Sheet1!Z:Z)/LOOKUP($A187,Sheet1!Y:Y,Sheet1!Z:Z)-1</f>
        <v>7.0036861506055814E-2</v>
      </c>
      <c r="M188" s="8">
        <f>LOOKUP($A188,Sheet1!AA:AA,Sheet1!AB:AB)/LOOKUP($A187,Sheet1!AA:AA,Sheet1!AB:AB)-1</f>
        <v>6.1027955095751762E-2</v>
      </c>
    </row>
    <row r="189" spans="1:13" x14ac:dyDescent="0.2">
      <c r="A189" s="2">
        <v>37833</v>
      </c>
      <c r="B189" s="8">
        <f>LOOKUP($A189,Sheet1!A:A,Sheet1!B:B)/100</f>
        <v>1.1000000000000001E-2</v>
      </c>
      <c r="C189" s="8">
        <f>LOOKUP($A189,Sheet1!C:C,Sheet1!D:D)/100</f>
        <v>1.01E-2</v>
      </c>
      <c r="D189" s="8">
        <f>LOOKUP($A189,Sheet1!G:G,Sheet1!H:H)/100</f>
        <v>4.4054999999999997E-2</v>
      </c>
      <c r="E189" s="8">
        <f>LOOKUP($A189,Sheet1!I:I,Sheet1!J:J)/LOOKUP($A188,Sheet1!I:I,Sheet1!J:J)-1</f>
        <v>-1.0990738848095094E-2</v>
      </c>
      <c r="F189" s="8">
        <f>LOOKUP($A189,Sheet1!K:K,Sheet1!L:L)/LOOKUP($A188,Sheet1!K:K,Sheet1!L:L)-1</f>
        <v>1.9183303293650145E-2</v>
      </c>
      <c r="G189" s="8">
        <f>LOOKUP($A189,Sheet1!M:M,Sheet1!N:N)/LOOKUP($A188,Sheet1!M:M,Sheet1!N:N)-1</f>
        <v>1.6223704463827593E-2</v>
      </c>
      <c r="H189" s="8">
        <f>LOOKUP($A189,Sheet1!O:O,Sheet1!P:P)/LOOKUP($A188,Sheet1!O:O,Sheet1!P:P)-1</f>
        <v>3.9458926742585332E-2</v>
      </c>
      <c r="I189" s="8">
        <f>LOOKUP($A189,Sheet1!Q:Q,Sheet1!R:R)/LOOKUP($A188,Sheet1!Q:Q,Sheet1!R:R)-1</f>
        <v>1.655938432797921E-2</v>
      </c>
      <c r="J189" s="8">
        <f>LOOKUP($A189,Sheet1!S:S,Sheet1!T:T)/LOOKUP($A188,Sheet1!S:S,Sheet1!T:T)-1</f>
        <v>4.0903860467478959E-2</v>
      </c>
      <c r="K189" s="8">
        <f>LOOKUP($A189,Sheet1!U:U,Sheet1!V:V)/LOOKUP($A188,Sheet1!U:U,Sheet1!V:V)-1</f>
        <v>2.75608005327177E-3</v>
      </c>
      <c r="L189" s="8">
        <f>LOOKUP($A189,Sheet1!Y:Y,Sheet1!Z:Z)/LOOKUP($A188,Sheet1!Y:Y,Sheet1!Z:Z)-1</f>
        <v>5.2165354330708569E-2</v>
      </c>
      <c r="M189" s="8">
        <f>LOOKUP($A189,Sheet1!AA:AA,Sheet1!AB:AB)/LOOKUP($A188,Sheet1!AA:AA,Sheet1!AB:AB)-1</f>
        <v>8.2153415279290432E-2</v>
      </c>
    </row>
    <row r="190" spans="1:13" x14ac:dyDescent="0.2">
      <c r="A190" s="2">
        <v>37864</v>
      </c>
      <c r="B190" s="8">
        <f>LOOKUP($A190,Sheet1!A:A,Sheet1!B:B)/100</f>
        <v>1.11938E-2</v>
      </c>
      <c r="C190" s="8">
        <f>LOOKUP($A190,Sheet1!C:C,Sheet1!D:D)/100</f>
        <v>1.03E-2</v>
      </c>
      <c r="D190" s="8">
        <f>LOOKUP($A190,Sheet1!G:G,Sheet1!H:H)/100</f>
        <v>4.4635999999999995E-2</v>
      </c>
      <c r="E190" s="8">
        <f>LOOKUP($A190,Sheet1!I:I,Sheet1!J:J)/LOOKUP($A189,Sheet1!I:I,Sheet1!J:J)-1</f>
        <v>1.1494435612082743E-2</v>
      </c>
      <c r="F190" s="8">
        <f>LOOKUP($A190,Sheet1!K:K,Sheet1!L:L)/LOOKUP($A189,Sheet1!K:K,Sheet1!L:L)-1</f>
        <v>1.9757147040933676E-2</v>
      </c>
      <c r="G190" s="8">
        <f>LOOKUP($A190,Sheet1!M:M,Sheet1!N:N)/LOOKUP($A189,Sheet1!M:M,Sheet1!N:N)-1</f>
        <v>1.7873191222950391E-2</v>
      </c>
      <c r="H190" s="8">
        <f>LOOKUP($A190,Sheet1!O:O,Sheet1!P:P)/LOOKUP($A189,Sheet1!O:O,Sheet1!P:P)-1</f>
        <v>-8.6394474183314474E-3</v>
      </c>
      <c r="I190" s="8">
        <f>LOOKUP($A190,Sheet1!Q:Q,Sheet1!R:R)/LOOKUP($A189,Sheet1!Q:Q,Sheet1!R:R)-1</f>
        <v>1.8526841448189613E-2</v>
      </c>
      <c r="J190" s="8">
        <f>LOOKUP($A190,Sheet1!S:S,Sheet1!T:T)/LOOKUP($A189,Sheet1!S:S,Sheet1!T:T)-1</f>
        <v>0.1058437604102791</v>
      </c>
      <c r="K190" s="8">
        <f>LOOKUP($A190,Sheet1!U:U,Sheet1!V:V)/LOOKUP($A189,Sheet1!U:U,Sheet1!V:V)-1</f>
        <v>-1.8694604434004169E-2</v>
      </c>
      <c r="L190" s="8">
        <f>LOOKUP($A190,Sheet1!Y:Y,Sheet1!Z:Z)/LOOKUP($A189,Sheet1!Y:Y,Sheet1!Z:Z)-1</f>
        <v>9.619582164016216E-2</v>
      </c>
      <c r="M190" s="8">
        <f>LOOKUP($A190,Sheet1!AA:AA,Sheet1!AB:AB)/LOOKUP($A189,Sheet1!AA:AA,Sheet1!AB:AB)-1</f>
        <v>7.3711957824107444E-2</v>
      </c>
    </row>
    <row r="191" spans="1:13" x14ac:dyDescent="0.2">
      <c r="A191" s="2">
        <v>37894</v>
      </c>
      <c r="B191" s="8">
        <f>LOOKUP($A191,Sheet1!A:A,Sheet1!B:B)/100</f>
        <v>1.1200000000000002E-2</v>
      </c>
      <c r="C191" s="8">
        <f>LOOKUP($A191,Sheet1!C:C,Sheet1!D:D)/100</f>
        <v>1.01E-2</v>
      </c>
      <c r="D191" s="8">
        <f>LOOKUP($A191,Sheet1!G:G,Sheet1!H:H)/100</f>
        <v>3.9375999999999994E-2</v>
      </c>
      <c r="E191" s="8">
        <f>LOOKUP($A191,Sheet1!I:I,Sheet1!J:J)/LOOKUP($A190,Sheet1!I:I,Sheet1!J:J)-1</f>
        <v>2.7332882762522992E-2</v>
      </c>
      <c r="F191" s="8">
        <f>LOOKUP($A191,Sheet1!K:K,Sheet1!L:L)/LOOKUP($A190,Sheet1!K:K,Sheet1!L:L)-1</f>
        <v>4.7717933990190087E-3</v>
      </c>
      <c r="G191" s="8">
        <f>LOOKUP($A191,Sheet1!M:M,Sheet1!N:N)/LOOKUP($A190,Sheet1!M:M,Sheet1!N:N)-1</f>
        <v>-1.1944325949147294E-2</v>
      </c>
      <c r="H191" s="8">
        <f>LOOKUP($A191,Sheet1!O:O,Sheet1!P:P)/LOOKUP($A190,Sheet1!O:O,Sheet1!P:P)-1</f>
        <v>5.0549785381566181E-2</v>
      </c>
      <c r="I191" s="8">
        <f>LOOKUP($A191,Sheet1!Q:Q,Sheet1!R:R)/LOOKUP($A190,Sheet1!Q:Q,Sheet1!R:R)-1</f>
        <v>-1.1659148852716239E-2</v>
      </c>
      <c r="J191" s="8">
        <f>LOOKUP($A191,Sheet1!S:S,Sheet1!T:T)/LOOKUP($A190,Sheet1!S:S,Sheet1!T:T)-1</f>
        <v>5.61772313171085E-2</v>
      </c>
      <c r="K191" s="8">
        <f>LOOKUP($A191,Sheet1!U:U,Sheet1!V:V)/LOOKUP($A190,Sheet1!U:U,Sheet1!V:V)-1</f>
        <v>3.7204388142427547E-2</v>
      </c>
      <c r="L191" s="8">
        <f>LOOKUP($A191,Sheet1!Y:Y,Sheet1!Z:Z)/LOOKUP($A190,Sheet1!Y:Y,Sheet1!Z:Z)-1</f>
        <v>4.1530365524107493E-2</v>
      </c>
      <c r="M191" s="8">
        <f>LOOKUP($A191,Sheet1!AA:AA,Sheet1!AB:AB)/LOOKUP($A190,Sheet1!AA:AA,Sheet1!AB:AB)-1</f>
        <v>5.4010623577200878E-3</v>
      </c>
    </row>
    <row r="192" spans="1:13" x14ac:dyDescent="0.2">
      <c r="A192" s="2">
        <v>37925</v>
      </c>
      <c r="B192" s="8">
        <f>LOOKUP($A192,Sheet1!A:A,Sheet1!B:B)/100</f>
        <v>1.1200000000000002E-2</v>
      </c>
      <c r="C192" s="8">
        <f>LOOKUP($A192,Sheet1!C:C,Sheet1!D:D)/100</f>
        <v>1.01E-2</v>
      </c>
      <c r="D192" s="8">
        <f>LOOKUP($A192,Sheet1!G:G,Sheet1!H:H)/100</f>
        <v>4.2927E-2</v>
      </c>
      <c r="E192" s="8">
        <f>LOOKUP($A192,Sheet1!I:I,Sheet1!J:J)/LOOKUP($A191,Sheet1!I:I,Sheet1!J:J)-1</f>
        <v>2.0195220464490182E-2</v>
      </c>
      <c r="F192" s="8">
        <f>LOOKUP($A192,Sheet1!K:K,Sheet1!L:L)/LOOKUP($A191,Sheet1!K:K,Sheet1!L:L)-1</f>
        <v>5.8341761576008233E-2</v>
      </c>
      <c r="G192" s="8">
        <f>LOOKUP($A192,Sheet1!M:M,Sheet1!N:N)/LOOKUP($A191,Sheet1!M:M,Sheet1!N:N)-1</f>
        <v>5.4961494824141255E-2</v>
      </c>
      <c r="H192" s="8">
        <f>LOOKUP($A192,Sheet1!O:O,Sheet1!P:P)/LOOKUP($A191,Sheet1!O:O,Sheet1!P:P)-1</f>
        <v>2.3767098585836921E-2</v>
      </c>
      <c r="I192" s="8">
        <f>LOOKUP($A192,Sheet1!Q:Q,Sheet1!R:R)/LOOKUP($A191,Sheet1!Q:Q,Sheet1!R:R)-1</f>
        <v>5.5977220188310417E-2</v>
      </c>
      <c r="J192" s="8">
        <f>LOOKUP($A192,Sheet1!S:S,Sheet1!T:T)/LOOKUP($A191,Sheet1!S:S,Sheet1!T:T)-1</f>
        <v>4.3813243709692085E-2</v>
      </c>
      <c r="K192" s="8">
        <f>LOOKUP($A192,Sheet1!U:U,Sheet1!V:V)/LOOKUP($A191,Sheet1!U:U,Sheet1!V:V)-1</f>
        <v>6.897603922052431E-2</v>
      </c>
      <c r="L192" s="8">
        <f>LOOKUP($A192,Sheet1!Y:Y,Sheet1!Z:Z)/LOOKUP($A191,Sheet1!Y:Y,Sheet1!Z:Z)-1</f>
        <v>5.639765123583218E-2</v>
      </c>
      <c r="M192" s="8">
        <f>LOOKUP($A192,Sheet1!AA:AA,Sheet1!AB:AB)/LOOKUP($A191,Sheet1!AA:AA,Sheet1!AB:AB)-1</f>
        <v>8.4931628485171329E-2</v>
      </c>
    </row>
    <row r="193" spans="1:13" x14ac:dyDescent="0.2">
      <c r="A193" s="2">
        <v>37955</v>
      </c>
      <c r="B193" s="8">
        <f>LOOKUP($A193,Sheet1!A:A,Sheet1!B:B)/100</f>
        <v>1.1699999999999999E-2</v>
      </c>
      <c r="C193" s="8">
        <f>LOOKUP($A193,Sheet1!C:C,Sheet1!D:D)/100</f>
        <v>0.01</v>
      </c>
      <c r="D193" s="8">
        <f>LOOKUP($A193,Sheet1!G:G,Sheet1!H:H)/100</f>
        <v>4.3316E-2</v>
      </c>
      <c r="E193" s="8">
        <f>LOOKUP($A193,Sheet1!I:I,Sheet1!J:J)/LOOKUP($A192,Sheet1!I:I,Sheet1!J:J)-1</f>
        <v>1.5161512852043924E-2</v>
      </c>
      <c r="F193" s="8">
        <f>LOOKUP($A193,Sheet1!K:K,Sheet1!L:L)/LOOKUP($A192,Sheet1!K:K,Sheet1!L:L)-1</f>
        <v>1.38255549438564E-2</v>
      </c>
      <c r="G193" s="8">
        <f>LOOKUP($A193,Sheet1!M:M,Sheet1!N:N)/LOOKUP($A192,Sheet1!M:M,Sheet1!N:N)-1</f>
        <v>7.1285131006653124E-3</v>
      </c>
      <c r="H193" s="8">
        <f>LOOKUP($A193,Sheet1!O:O,Sheet1!P:P)/LOOKUP($A192,Sheet1!O:O,Sheet1!P:P)-1</f>
        <v>5.5947670129327998E-2</v>
      </c>
      <c r="I193" s="8">
        <f>LOOKUP($A193,Sheet1!Q:Q,Sheet1!R:R)/LOOKUP($A192,Sheet1!Q:Q,Sheet1!R:R)-1</f>
        <v>8.9258030873882177E-3</v>
      </c>
      <c r="J193" s="8">
        <f>LOOKUP($A193,Sheet1!S:S,Sheet1!T:T)/LOOKUP($A192,Sheet1!S:S,Sheet1!T:T)-1</f>
        <v>-3.0227980374786689E-2</v>
      </c>
      <c r="K193" s="8">
        <f>LOOKUP($A193,Sheet1!U:U,Sheet1!V:V)/LOOKUP($A192,Sheet1!U:U,Sheet1!V:V)-1</f>
        <v>2.8479502484153985E-2</v>
      </c>
      <c r="L193" s="8">
        <f>LOOKUP($A193,Sheet1!Y:Y,Sheet1!Z:Z)/LOOKUP($A192,Sheet1!Y:Y,Sheet1!Z:Z)-1</f>
        <v>-2.5982419855222427E-2</v>
      </c>
      <c r="M193" s="8">
        <f>LOOKUP($A193,Sheet1!AA:AA,Sheet1!AB:AB)/LOOKUP($A192,Sheet1!AA:AA,Sheet1!AB:AB)-1</f>
        <v>-1.3217661742439768E-2</v>
      </c>
    </row>
    <row r="194" spans="1:13" x14ac:dyDescent="0.2">
      <c r="A194" s="2">
        <v>37986</v>
      </c>
      <c r="B194" s="8">
        <f>LOOKUP($A194,Sheet1!A:A,Sheet1!B:B)/100</f>
        <v>1.1200000000000002E-2</v>
      </c>
      <c r="C194" s="8">
        <f>LOOKUP($A194,Sheet1!C:C,Sheet1!D:D)/100</f>
        <v>9.7999999999999997E-3</v>
      </c>
      <c r="D194" s="8">
        <f>LOOKUP($A194,Sheet1!G:G,Sheet1!H:H)/100</f>
        <v>4.2455E-2</v>
      </c>
      <c r="E194" s="8">
        <f>LOOKUP($A194,Sheet1!I:I,Sheet1!J:J)/LOOKUP($A193,Sheet1!I:I,Sheet1!J:J)-1</f>
        <v>2.2646359298598151E-2</v>
      </c>
      <c r="F194" s="8">
        <f>LOOKUP($A194,Sheet1!K:K,Sheet1!L:L)/LOOKUP($A193,Sheet1!K:K,Sheet1!L:L)-1</f>
        <v>6.1781520870473949E-2</v>
      </c>
      <c r="G194" s="8">
        <f>LOOKUP($A194,Sheet1!M:M,Sheet1!N:N)/LOOKUP($A193,Sheet1!M:M,Sheet1!N:N)-1</f>
        <v>5.0765450765450693E-2</v>
      </c>
      <c r="H194" s="8">
        <f>LOOKUP($A194,Sheet1!O:O,Sheet1!P:P)/LOOKUP($A193,Sheet1!O:O,Sheet1!P:P)-1</f>
        <v>7.0857265416657711E-2</v>
      </c>
      <c r="I194" s="8">
        <f>LOOKUP($A194,Sheet1!Q:Q,Sheet1!R:R)/LOOKUP($A193,Sheet1!Q:Q,Sheet1!R:R)-1</f>
        <v>5.0352476649004219E-2</v>
      </c>
      <c r="J194" s="8">
        <f>LOOKUP($A194,Sheet1!S:S,Sheet1!T:T)/LOOKUP($A193,Sheet1!S:S,Sheet1!T:T)-1</f>
        <v>6.5942329401165622E-2</v>
      </c>
      <c r="K194" s="8">
        <f>LOOKUP($A194,Sheet1!U:U,Sheet1!V:V)/LOOKUP($A193,Sheet1!U:U,Sheet1!V:V)-1</f>
        <v>6.793311828465054E-2</v>
      </c>
      <c r="L194" s="8">
        <f>LOOKUP($A194,Sheet1!Y:Y,Sheet1!Z:Z)/LOOKUP($A193,Sheet1!Y:Y,Sheet1!Z:Z)-1</f>
        <v>6.6091572660915698E-2</v>
      </c>
      <c r="M194" s="8">
        <f>LOOKUP($A194,Sheet1!AA:AA,Sheet1!AB:AB)/LOOKUP($A193,Sheet1!AA:AA,Sheet1!AB:AB)-1</f>
        <v>5.8804014265571913E-2</v>
      </c>
    </row>
    <row r="195" spans="1:13" x14ac:dyDescent="0.2">
      <c r="A195" s="2">
        <v>38017</v>
      </c>
      <c r="B195" s="8">
        <f>LOOKUP($A195,Sheet1!A:A,Sheet1!B:B)/100</f>
        <v>1.1000000000000001E-2</v>
      </c>
      <c r="C195" s="8">
        <f>LOOKUP($A195,Sheet1!C:C,Sheet1!D:D)/100</f>
        <v>0.01</v>
      </c>
      <c r="D195" s="8">
        <f>LOOKUP($A195,Sheet1!G:G,Sheet1!H:H)/100</f>
        <v>4.1319000000000002E-2</v>
      </c>
      <c r="E195" s="8">
        <f>LOOKUP($A195,Sheet1!I:I,Sheet1!J:J)/LOOKUP($A194,Sheet1!I:I,Sheet1!J:J)-1</f>
        <v>1.9082425678213388E-2</v>
      </c>
      <c r="F195" s="8">
        <f>LOOKUP($A195,Sheet1!K:K,Sheet1!L:L)/LOOKUP($A194,Sheet1!K:K,Sheet1!L:L)-1</f>
        <v>1.5410297977458631E-2</v>
      </c>
      <c r="G195" s="8">
        <f>LOOKUP($A195,Sheet1!M:M,Sheet1!N:N)/LOOKUP($A194,Sheet1!M:M,Sheet1!N:N)-1</f>
        <v>1.7276422764227695E-2</v>
      </c>
      <c r="H195" s="8">
        <f>LOOKUP($A195,Sheet1!O:O,Sheet1!P:P)/LOOKUP($A194,Sheet1!O:O,Sheet1!P:P)-1</f>
        <v>3.6074836712670866E-2</v>
      </c>
      <c r="I195" s="8">
        <f>LOOKUP($A195,Sheet1!Q:Q,Sheet1!R:R)/LOOKUP($A194,Sheet1!Q:Q,Sheet1!R:R)-1</f>
        <v>1.6668144339037072E-2</v>
      </c>
      <c r="J195" s="8">
        <f>LOOKUP($A195,Sheet1!S:S,Sheet1!T:T)/LOOKUP($A194,Sheet1!S:S,Sheet1!T:T)-1</f>
        <v>2.1301743267861273E-2</v>
      </c>
      <c r="K195" s="8">
        <f>LOOKUP($A195,Sheet1!U:U,Sheet1!V:V)/LOOKUP($A194,Sheet1!U:U,Sheet1!V:V)-1</f>
        <v>2.4129234430281254E-3</v>
      </c>
      <c r="L195" s="8">
        <f>LOOKUP($A195,Sheet1!Y:Y,Sheet1!Z:Z)/LOOKUP($A194,Sheet1!Y:Y,Sheet1!Z:Z)-1</f>
        <v>2.9378812398854759E-2</v>
      </c>
      <c r="M195" s="8">
        <f>LOOKUP($A195,Sheet1!AA:AA,Sheet1!AB:AB)/LOOKUP($A194,Sheet1!AA:AA,Sheet1!AB:AB)-1</f>
        <v>5.7927306908976961E-2</v>
      </c>
    </row>
    <row r="196" spans="1:13" x14ac:dyDescent="0.2">
      <c r="A196" s="2">
        <v>38046</v>
      </c>
      <c r="B196" s="8">
        <f>LOOKUP($A196,Sheet1!A:A,Sheet1!B:B)/100</f>
        <v>1.0974999999999999E-2</v>
      </c>
      <c r="C196" s="8">
        <f>LOOKUP($A196,Sheet1!C:C,Sheet1!D:D)/100</f>
        <v>1.01E-2</v>
      </c>
      <c r="D196" s="8">
        <f>LOOKUP($A196,Sheet1!G:G,Sheet1!H:H)/100</f>
        <v>3.9710999999999996E-2</v>
      </c>
      <c r="E196" s="8">
        <f>LOOKUP($A196,Sheet1!I:I,Sheet1!J:J)/LOOKUP($A195,Sheet1!I:I,Sheet1!J:J)-1</f>
        <v>-2.5089656541028571E-3</v>
      </c>
      <c r="F196" s="8">
        <f>LOOKUP($A196,Sheet1!K:K,Sheet1!L:L)/LOOKUP($A195,Sheet1!K:K,Sheet1!L:L)-1</f>
        <v>1.554704501610793E-2</v>
      </c>
      <c r="G196" s="8">
        <f>LOOKUP($A196,Sheet1!M:M,Sheet1!N:N)/LOOKUP($A195,Sheet1!M:M,Sheet1!N:N)-1</f>
        <v>1.2209029908144986E-2</v>
      </c>
      <c r="H196" s="8">
        <f>LOOKUP($A196,Sheet1!O:O,Sheet1!P:P)/LOOKUP($A195,Sheet1!O:O,Sheet1!P:P)-1</f>
        <v>1.2906432961029779E-2</v>
      </c>
      <c r="I196" s="8">
        <f>LOOKUP($A196,Sheet1!Q:Q,Sheet1!R:R)/LOOKUP($A195,Sheet1!Q:Q,Sheet1!R:R)-1</f>
        <v>1.0918287259091386E-2</v>
      </c>
      <c r="J196" s="8">
        <f>LOOKUP($A196,Sheet1!S:S,Sheet1!T:T)/LOOKUP($A195,Sheet1!S:S,Sheet1!T:T)-1</f>
        <v>-2.964091303244154E-3</v>
      </c>
      <c r="K196" s="8">
        <f>LOOKUP($A196,Sheet1!U:U,Sheet1!V:V)/LOOKUP($A195,Sheet1!U:U,Sheet1!V:V)-1</f>
        <v>4.7252454826419932E-2</v>
      </c>
      <c r="L196" s="8">
        <f>LOOKUP($A196,Sheet1!Y:Y,Sheet1!Z:Z)/LOOKUP($A195,Sheet1!Y:Y,Sheet1!Z:Z)-1</f>
        <v>7.3769500544200728E-3</v>
      </c>
      <c r="M196" s="8">
        <f>LOOKUP($A196,Sheet1!AA:AA,Sheet1!AB:AB)/LOOKUP($A195,Sheet1!AA:AA,Sheet1!AB:AB)-1</f>
        <v>3.2542297582466295E-2</v>
      </c>
    </row>
    <row r="197" spans="1:13" x14ac:dyDescent="0.2">
      <c r="A197" s="2">
        <v>38077</v>
      </c>
      <c r="B197" s="8">
        <f>LOOKUP($A197,Sheet1!A:A,Sheet1!B:B)/100</f>
        <v>1.09E-2</v>
      </c>
      <c r="C197" s="8">
        <f>LOOKUP($A197,Sheet1!C:C,Sheet1!D:D)/100</f>
        <v>0.01</v>
      </c>
      <c r="D197" s="8">
        <f>LOOKUP($A197,Sheet1!G:G,Sheet1!H:H)/100</f>
        <v>3.8348E-2</v>
      </c>
      <c r="E197" s="8">
        <f>LOOKUP($A197,Sheet1!I:I,Sheet1!J:J)/LOOKUP($A196,Sheet1!I:I,Sheet1!J:J)-1</f>
        <v>6.7926673298279727E-3</v>
      </c>
      <c r="F197" s="8">
        <f>LOOKUP($A197,Sheet1!K:K,Sheet1!L:L)/LOOKUP($A196,Sheet1!K:K,Sheet1!L:L)-1</f>
        <v>-8.8803630749075824E-3</v>
      </c>
      <c r="G197" s="8">
        <f>LOOKUP($A197,Sheet1!M:M,Sheet1!N:N)/LOOKUP($A196,Sheet1!M:M,Sheet1!N:N)-1</f>
        <v>-1.6358935839432598E-2</v>
      </c>
      <c r="H197" s="8">
        <f>LOOKUP($A197,Sheet1!O:O,Sheet1!P:P)/LOOKUP($A196,Sheet1!O:O,Sheet1!P:P)-1</f>
        <v>-3.2258563892432646E-2</v>
      </c>
      <c r="I197" s="8">
        <f>LOOKUP($A197,Sheet1!Q:Q,Sheet1!R:R)/LOOKUP($A196,Sheet1!Q:Q,Sheet1!R:R)-1</f>
        <v>-1.6657752626766276E-2</v>
      </c>
      <c r="J197" s="8">
        <f>LOOKUP($A197,Sheet1!S:S,Sheet1!T:T)/LOOKUP($A196,Sheet1!S:S,Sheet1!T:T)-1</f>
        <v>0.12738179485314061</v>
      </c>
      <c r="K197" s="8">
        <f>LOOKUP($A197,Sheet1!U:U,Sheet1!V:V)/LOOKUP($A196,Sheet1!U:U,Sheet1!V:V)-1</f>
        <v>-3.6998477197608293E-2</v>
      </c>
      <c r="L197" s="8">
        <f>LOOKUP($A197,Sheet1!Y:Y,Sheet1!Z:Z)/LOOKUP($A196,Sheet1!Y:Y,Sheet1!Z:Z)-1</f>
        <v>8.4393757503001154E-2</v>
      </c>
      <c r="M197" s="8">
        <f>LOOKUP($A197,Sheet1!AA:AA,Sheet1!AB:AB)/LOOKUP($A196,Sheet1!AA:AA,Sheet1!AB:AB)-1</f>
        <v>-1.9505198996055961E-2</v>
      </c>
    </row>
    <row r="198" spans="1:13" x14ac:dyDescent="0.2">
      <c r="A198" s="2">
        <v>38107</v>
      </c>
      <c r="B198" s="8">
        <f>LOOKUP($A198,Sheet1!A:A,Sheet1!B:B)/100</f>
        <v>1.1000000000000001E-2</v>
      </c>
      <c r="C198" s="8">
        <f>LOOKUP($A198,Sheet1!C:C,Sheet1!D:D)/100</f>
        <v>0.01</v>
      </c>
      <c r="D198" s="8">
        <f>LOOKUP($A198,Sheet1!G:G,Sheet1!H:H)/100</f>
        <v>4.5053000000000003E-2</v>
      </c>
      <c r="E198" s="8">
        <f>LOOKUP($A198,Sheet1!I:I,Sheet1!J:J)/LOOKUP($A197,Sheet1!I:I,Sheet1!J:J)-1</f>
        <v>-6.8032971996386804E-3</v>
      </c>
      <c r="F198" s="8">
        <f>LOOKUP($A198,Sheet1!K:K,Sheet1!L:L)/LOOKUP($A197,Sheet1!K:K,Sheet1!L:L)-1</f>
        <v>-2.2187393783753118E-2</v>
      </c>
      <c r="G198" s="8">
        <f>LOOKUP($A198,Sheet1!M:M,Sheet1!N:N)/LOOKUP($A197,Sheet1!M:M,Sheet1!N:N)-1</f>
        <v>-1.6790829419024988E-2</v>
      </c>
      <c r="H198" s="8">
        <f>LOOKUP($A198,Sheet1!O:O,Sheet1!P:P)/LOOKUP($A197,Sheet1!O:O,Sheet1!P:P)-1</f>
        <v>1.3672130361020995E-2</v>
      </c>
      <c r="I198" s="8">
        <f>LOOKUP($A198,Sheet1!Q:Q,Sheet1!R:R)/LOOKUP($A197,Sheet1!Q:Q,Sheet1!R:R)-1</f>
        <v>-1.9650674176031502E-2</v>
      </c>
      <c r="J198" s="8">
        <f>LOOKUP($A198,Sheet1!S:S,Sheet1!T:T)/LOOKUP($A197,Sheet1!S:S,Sheet1!T:T)-1</f>
        <v>-5.3568600073918171E-2</v>
      </c>
      <c r="K198" s="8">
        <f>LOOKUP($A198,Sheet1!U:U,Sheet1!V:V)/LOOKUP($A197,Sheet1!U:U,Sheet1!V:V)-1</f>
        <v>-1.2442498135624591E-2</v>
      </c>
      <c r="L198" s="8">
        <f>LOOKUP($A198,Sheet1!Y:Y,Sheet1!Z:Z)/LOOKUP($A197,Sheet1!Y:Y,Sheet1!Z:Z)-1</f>
        <v>-5.5241890844680563E-2</v>
      </c>
      <c r="M198" s="8">
        <f>LOOKUP($A198,Sheet1!AA:AA,Sheet1!AB:AB)/LOOKUP($A197,Sheet1!AA:AA,Sheet1!AB:AB)-1</f>
        <v>-5.7229576537701998E-2</v>
      </c>
    </row>
    <row r="199" spans="1:13" x14ac:dyDescent="0.2">
      <c r="A199" s="2">
        <v>38138</v>
      </c>
      <c r="B199" s="8">
        <f>LOOKUP($A199,Sheet1!A:A,Sheet1!B:B)/100</f>
        <v>1.11375E-2</v>
      </c>
      <c r="C199" s="8">
        <f>LOOKUP($A199,Sheet1!C:C,Sheet1!D:D)/100</f>
        <v>0.01</v>
      </c>
      <c r="D199" s="8">
        <f>LOOKUP($A199,Sheet1!G:G,Sheet1!H:H)/100</f>
        <v>4.6467999999999995E-2</v>
      </c>
      <c r="E199" s="8">
        <f>LOOKUP($A199,Sheet1!I:I,Sheet1!J:J)/LOOKUP($A198,Sheet1!I:I,Sheet1!J:J)-1</f>
        <v>-1.6939999431543562E-2</v>
      </c>
      <c r="F199" s="8">
        <f>LOOKUP($A199,Sheet1!K:K,Sheet1!L:L)/LOOKUP($A198,Sheet1!K:K,Sheet1!L:L)-1</f>
        <v>6.7300079176564331E-3</v>
      </c>
      <c r="G199" s="8">
        <f>LOOKUP($A199,Sheet1!M:M,Sheet1!N:N)/LOOKUP($A198,Sheet1!M:M,Sheet1!N:N)-1</f>
        <v>1.2083446220536587E-2</v>
      </c>
      <c r="H199" s="8">
        <f>LOOKUP($A199,Sheet1!O:O,Sheet1!P:P)/LOOKUP($A198,Sheet1!O:O,Sheet1!P:P)-1</f>
        <v>1.4144903423946698E-2</v>
      </c>
      <c r="I199" s="8">
        <f>LOOKUP($A199,Sheet1!Q:Q,Sheet1!R:R)/LOOKUP($A198,Sheet1!Q:Q,Sheet1!R:R)-1</f>
        <v>1.2286243523548013E-2</v>
      </c>
      <c r="J199" s="8">
        <f>LOOKUP($A199,Sheet1!S:S,Sheet1!T:T)/LOOKUP($A198,Sheet1!S:S,Sheet1!T:T)-1</f>
        <v>-2.5600059506191486E-2</v>
      </c>
      <c r="K199" s="8">
        <f>LOOKUP($A199,Sheet1!U:U,Sheet1!V:V)/LOOKUP($A198,Sheet1!U:U,Sheet1!V:V)-1</f>
        <v>1.8931443993385422E-2</v>
      </c>
      <c r="L199" s="8">
        <f>LOOKUP($A199,Sheet1!Y:Y,Sheet1!Z:Z)/LOOKUP($A198,Sheet1!Y:Y,Sheet1!Z:Z)-1</f>
        <v>-3.6090930396062815E-2</v>
      </c>
      <c r="M199" s="8">
        <f>LOOKUP($A199,Sheet1!AA:AA,Sheet1!AB:AB)/LOOKUP($A198,Sheet1!AA:AA,Sheet1!AB:AB)-1</f>
        <v>-3.7779760288584652E-2</v>
      </c>
    </row>
    <row r="200" spans="1:13" x14ac:dyDescent="0.2">
      <c r="A200" s="2">
        <v>38168</v>
      </c>
      <c r="B200" s="8">
        <f>LOOKUP($A200,Sheet1!A:A,Sheet1!B:B)/100</f>
        <v>1.3687499999999998E-2</v>
      </c>
      <c r="C200" s="8">
        <f>LOOKUP($A200,Sheet1!C:C,Sheet1!D:D)/100</f>
        <v>1.03E-2</v>
      </c>
      <c r="D200" s="8">
        <f>LOOKUP($A200,Sheet1!G:G,Sheet1!H:H)/100</f>
        <v>4.5806000000000006E-2</v>
      </c>
      <c r="E200" s="8">
        <f>LOOKUP($A200,Sheet1!I:I,Sheet1!J:J)/LOOKUP($A199,Sheet1!I:I,Sheet1!J:J)-1</f>
        <v>1.4340648220429575E-2</v>
      </c>
      <c r="F200" s="8">
        <f>LOOKUP($A200,Sheet1!K:K,Sheet1!L:L)/LOOKUP($A199,Sheet1!K:K,Sheet1!L:L)-1</f>
        <v>1.9067166684250347E-2</v>
      </c>
      <c r="G200" s="8">
        <f>LOOKUP($A200,Sheet1!M:M,Sheet1!N:N)/LOOKUP($A199,Sheet1!M:M,Sheet1!N:N)-1</f>
        <v>1.7989078059749364E-2</v>
      </c>
      <c r="H200" s="8">
        <f>LOOKUP($A200,Sheet1!O:O,Sheet1!P:P)/LOOKUP($A199,Sheet1!O:O,Sheet1!P:P)-1</f>
        <v>4.189870917570282E-5</v>
      </c>
      <c r="I200" s="8">
        <f>LOOKUP($A200,Sheet1!Q:Q,Sheet1!R:R)/LOOKUP($A199,Sheet1!Q:Q,Sheet1!R:R)-1</f>
        <v>1.8457621724832896E-2</v>
      </c>
      <c r="J200" s="8">
        <f>LOOKUP($A200,Sheet1!S:S,Sheet1!T:T)/LOOKUP($A199,Sheet1!S:S,Sheet1!T:T)-1</f>
        <v>4.0853002030881491E-2</v>
      </c>
      <c r="K200" s="8">
        <f>LOOKUP($A200,Sheet1!U:U,Sheet1!V:V)/LOOKUP($A199,Sheet1!U:U,Sheet1!V:V)-1</f>
        <v>-2.7399087293993318E-3</v>
      </c>
      <c r="L200" s="8">
        <f>LOOKUP($A200,Sheet1!Y:Y,Sheet1!Z:Z)/LOOKUP($A199,Sheet1!Y:Y,Sheet1!Z:Z)-1</f>
        <v>3.6105032822757011E-2</v>
      </c>
      <c r="M200" s="8">
        <f>LOOKUP($A200,Sheet1!AA:AA,Sheet1!AB:AB)/LOOKUP($A199,Sheet1!AA:AA,Sheet1!AB:AB)-1</f>
        <v>-1.0682468658040123E-2</v>
      </c>
    </row>
    <row r="201" spans="1:13" x14ac:dyDescent="0.2">
      <c r="A201" s="2">
        <v>38199</v>
      </c>
      <c r="B201" s="8">
        <f>LOOKUP($A201,Sheet1!A:A,Sheet1!B:B)/100</f>
        <v>1.5037500000000002E-2</v>
      </c>
      <c r="C201" s="8">
        <f>LOOKUP($A201,Sheet1!C:C,Sheet1!D:D)/100</f>
        <v>1.26E-2</v>
      </c>
      <c r="D201" s="8">
        <f>LOOKUP($A201,Sheet1!G:G,Sheet1!H:H)/100</f>
        <v>4.4747000000000002E-2</v>
      </c>
      <c r="E201" s="8">
        <f>LOOKUP($A201,Sheet1!I:I,Sheet1!J:J)/LOOKUP($A200,Sheet1!I:I,Sheet1!J:J)-1</f>
        <v>1.359632870621108E-2</v>
      </c>
      <c r="F201" s="8">
        <f>LOOKUP($A201,Sheet1!K:K,Sheet1!L:L)/LOOKUP($A200,Sheet1!K:K,Sheet1!L:L)-1</f>
        <v>-3.3430273597424898E-2</v>
      </c>
      <c r="G201" s="8">
        <f>LOOKUP($A201,Sheet1!M:M,Sheet1!N:N)/LOOKUP($A200,Sheet1!M:M,Sheet1!N:N)-1</f>
        <v>-3.4290522772693732E-2</v>
      </c>
      <c r="H201" s="8">
        <f>LOOKUP($A201,Sheet1!O:O,Sheet1!P:P)/LOOKUP($A200,Sheet1!O:O,Sheet1!P:P)-1</f>
        <v>-3.8606012112377575E-2</v>
      </c>
      <c r="I201" s="8">
        <f>LOOKUP($A201,Sheet1!Q:Q,Sheet1!R:R)/LOOKUP($A200,Sheet1!Q:Q,Sheet1!R:R)-1</f>
        <v>-3.3642328924070375E-2</v>
      </c>
      <c r="J201" s="8">
        <f>LOOKUP($A201,Sheet1!S:S,Sheet1!T:T)/LOOKUP($A200,Sheet1!S:S,Sheet1!T:T)-1</f>
        <v>-5.7399855457547111E-2</v>
      </c>
      <c r="K201" s="8">
        <f>LOOKUP($A201,Sheet1!U:U,Sheet1!V:V)/LOOKUP($A200,Sheet1!U:U,Sheet1!V:V)-1</f>
        <v>-1.0607200283075491E-2</v>
      </c>
      <c r="L201" s="8">
        <f>LOOKUP($A201,Sheet1!Y:Y,Sheet1!Z:Z)/LOOKUP($A200,Sheet1!Y:Y,Sheet1!Z:Z)-1</f>
        <v>-4.9982400563182039E-2</v>
      </c>
      <c r="M201" s="8">
        <f>LOOKUP($A201,Sheet1!AA:AA,Sheet1!AB:AB)/LOOKUP($A200,Sheet1!AA:AA,Sheet1!AB:AB)-1</f>
        <v>-2.3469969847608185E-2</v>
      </c>
    </row>
    <row r="202" spans="1:13" x14ac:dyDescent="0.2">
      <c r="A202" s="2">
        <v>38230</v>
      </c>
      <c r="B202" s="8">
        <f>LOOKUP($A202,Sheet1!A:A,Sheet1!B:B)/100</f>
        <v>1.67E-2</v>
      </c>
      <c r="C202" s="8">
        <f>LOOKUP($A202,Sheet1!C:C,Sheet1!D:D)/100</f>
        <v>1.43E-2</v>
      </c>
      <c r="D202" s="8">
        <f>LOOKUP($A202,Sheet1!G:G,Sheet1!H:H)/100</f>
        <v>4.1166999999999995E-2</v>
      </c>
      <c r="E202" s="8">
        <f>LOOKUP($A202,Sheet1!I:I,Sheet1!J:J)/LOOKUP($A201,Sheet1!I:I,Sheet1!J:J)-1</f>
        <v>1.9614735658042726E-2</v>
      </c>
      <c r="F202" s="8">
        <f>LOOKUP($A202,Sheet1!K:K,Sheet1!L:L)/LOOKUP($A201,Sheet1!K:K,Sheet1!L:L)-1</f>
        <v>2.5706189933689672E-3</v>
      </c>
      <c r="G202" s="8">
        <f>LOOKUP($A202,Sheet1!M:M,Sheet1!N:N)/LOOKUP($A201,Sheet1!M:M,Sheet1!N:N)-1</f>
        <v>2.2873325345822426E-3</v>
      </c>
      <c r="H202" s="8">
        <f>LOOKUP($A202,Sheet1!O:O,Sheet1!P:P)/LOOKUP($A201,Sheet1!O:O,Sheet1!P:P)-1</f>
        <v>-6.6132225208320738E-3</v>
      </c>
      <c r="I202" s="8">
        <f>LOOKUP($A202,Sheet1!Q:Q,Sheet1!R:R)/LOOKUP($A201,Sheet1!Q:Q,Sheet1!R:R)-1</f>
        <v>3.1436372781490363E-3</v>
      </c>
      <c r="J202" s="8">
        <f>LOOKUP($A202,Sheet1!S:S,Sheet1!T:T)/LOOKUP($A201,Sheet1!S:S,Sheet1!T:T)-1</f>
        <v>1.5332818943382343E-2</v>
      </c>
      <c r="K202" s="8">
        <f>LOOKUP($A202,Sheet1!U:U,Sheet1!V:V)/LOOKUP($A201,Sheet1!U:U,Sheet1!V:V)-1</f>
        <v>3.9582275534035816E-3</v>
      </c>
      <c r="L202" s="8">
        <f>LOOKUP($A202,Sheet1!Y:Y,Sheet1!Z:Z)/LOOKUP($A201,Sheet1!Y:Y,Sheet1!Z:Z)-1</f>
        <v>1.716685192046441E-2</v>
      </c>
      <c r="M202" s="8">
        <f>LOOKUP($A202,Sheet1!AA:AA,Sheet1!AB:AB)/LOOKUP($A201,Sheet1!AA:AA,Sheet1!AB:AB)-1</f>
        <v>4.4938663106066867E-2</v>
      </c>
    </row>
    <row r="203" spans="1:13" x14ac:dyDescent="0.2">
      <c r="A203" s="2">
        <v>38260</v>
      </c>
      <c r="B203" s="8">
        <f>LOOKUP($A203,Sheet1!A:A,Sheet1!B:B)/100</f>
        <v>1.84E-2</v>
      </c>
      <c r="C203" s="8">
        <f>LOOKUP($A203,Sheet1!C:C,Sheet1!D:D)/100</f>
        <v>1.61E-2</v>
      </c>
      <c r="D203" s="8">
        <f>LOOKUP($A203,Sheet1!G:G,Sheet1!H:H)/100</f>
        <v>4.1193999999999995E-2</v>
      </c>
      <c r="E203" s="8">
        <f>LOOKUP($A203,Sheet1!I:I,Sheet1!J:J)/LOOKUP($A202,Sheet1!I:I,Sheet1!J:J)-1</f>
        <v>1.4521133558573984E-2</v>
      </c>
      <c r="F203" s="8">
        <f>LOOKUP($A203,Sheet1!K:K,Sheet1!L:L)/LOOKUP($A202,Sheet1!K:K,Sheet1!L:L)-1</f>
        <v>1.7705389314607967E-2</v>
      </c>
      <c r="G203" s="8">
        <f>LOOKUP($A203,Sheet1!M:M,Sheet1!N:N)/LOOKUP($A202,Sheet1!M:M,Sheet1!N:N)-1</f>
        <v>9.3639063971600045E-3</v>
      </c>
      <c r="H203" s="8">
        <f>LOOKUP($A203,Sheet1!O:O,Sheet1!P:P)/LOOKUP($A202,Sheet1!O:O,Sheet1!P:P)-1</f>
        <v>2.5792808012479407E-2</v>
      </c>
      <c r="I203" s="8">
        <f>LOOKUP($A203,Sheet1!Q:Q,Sheet1!R:R)/LOOKUP($A202,Sheet1!Q:Q,Sheet1!R:R)-1</f>
        <v>1.2570957864011856E-2</v>
      </c>
      <c r="J203" s="8">
        <f>LOOKUP($A203,Sheet1!S:S,Sheet1!T:T)/LOOKUP($A202,Sheet1!S:S,Sheet1!T:T)-1</f>
        <v>-3.1304131257673062E-2</v>
      </c>
      <c r="K203" s="8">
        <f>LOOKUP($A203,Sheet1!U:U,Sheet1!V:V)/LOOKUP($A202,Sheet1!U:U,Sheet1!V:V)-1</f>
        <v>2.9321645326490842E-2</v>
      </c>
      <c r="L203" s="8">
        <f>LOOKUP($A203,Sheet1!Y:Y,Sheet1!Z:Z)/LOOKUP($A202,Sheet1!Y:Y,Sheet1!Z:Z)-1</f>
        <v>-9.3491986401165184E-3</v>
      </c>
      <c r="M203" s="8">
        <f>LOOKUP($A203,Sheet1!AA:AA,Sheet1!AB:AB)/LOOKUP($A202,Sheet1!AA:AA,Sheet1!AB:AB)-1</f>
        <v>3.5498941820069518E-2</v>
      </c>
    </row>
    <row r="204" spans="1:13" x14ac:dyDescent="0.2">
      <c r="A204" s="2">
        <v>38291</v>
      </c>
      <c r="B204" s="8">
        <f>LOOKUP($A204,Sheet1!A:A,Sheet1!B:B)/100</f>
        <v>0.02</v>
      </c>
      <c r="C204" s="8">
        <f>LOOKUP($A204,Sheet1!C:C,Sheet1!D:D)/100</f>
        <v>1.7600000000000001E-2</v>
      </c>
      <c r="D204" s="8">
        <f>LOOKUP($A204,Sheet1!G:G,Sheet1!H:H)/100</f>
        <v>4.0235E-2</v>
      </c>
      <c r="E204" s="8">
        <f>LOOKUP($A204,Sheet1!I:I,Sheet1!J:J)/LOOKUP($A203,Sheet1!I:I,Sheet1!J:J)-1</f>
        <v>1.8064919530230705E-2</v>
      </c>
      <c r="F204" s="8">
        <f>LOOKUP($A204,Sheet1!K:K,Sheet1!L:L)/LOOKUP($A203,Sheet1!K:K,Sheet1!L:L)-1</f>
        <v>2.3705456835837024E-2</v>
      </c>
      <c r="G204" s="8">
        <f>LOOKUP($A204,Sheet1!M:M,Sheet1!N:N)/LOOKUP($A203,Sheet1!M:M,Sheet1!N:N)-1</f>
        <v>1.4014247519245071E-2</v>
      </c>
      <c r="H204" s="8">
        <f>LOOKUP($A204,Sheet1!O:O,Sheet1!P:P)/LOOKUP($A203,Sheet1!O:O,Sheet1!P:P)-1</f>
        <v>2.2790436242821066E-2</v>
      </c>
      <c r="I204" s="8">
        <f>LOOKUP($A204,Sheet1!Q:Q,Sheet1!R:R)/LOOKUP($A203,Sheet1!Q:Q,Sheet1!R:R)-1</f>
        <v>1.6447077548854772E-2</v>
      </c>
      <c r="J204" s="8">
        <f>LOOKUP($A204,Sheet1!S:S,Sheet1!T:T)/LOOKUP($A203,Sheet1!S:S,Sheet1!T:T)-1</f>
        <v>2.4662017954291793E-2</v>
      </c>
      <c r="K204" s="8">
        <f>LOOKUP($A204,Sheet1!U:U,Sheet1!V:V)/LOOKUP($A203,Sheet1!U:U,Sheet1!V:V)-1</f>
        <v>2.463748686451539E-2</v>
      </c>
      <c r="L204" s="8">
        <f>LOOKUP($A204,Sheet1!Y:Y,Sheet1!Z:Z)/LOOKUP($A203,Sheet1!Y:Y,Sheet1!Z:Z)-1</f>
        <v>1.9732810393430666E-2</v>
      </c>
      <c r="M204" s="8">
        <f>LOOKUP($A204,Sheet1!AA:AA,Sheet1!AB:AB)/LOOKUP($A203,Sheet1!AA:AA,Sheet1!AB:AB)-1</f>
        <v>5.8614838809192271E-3</v>
      </c>
    </row>
    <row r="205" spans="1:13" x14ac:dyDescent="0.2">
      <c r="A205" s="2">
        <v>38321</v>
      </c>
      <c r="B205" s="8">
        <f>LOOKUP($A205,Sheet1!A:A,Sheet1!B:B)/100</f>
        <v>2.29E-2</v>
      </c>
      <c r="C205" s="8">
        <f>LOOKUP($A205,Sheet1!C:C,Sheet1!D:D)/100</f>
        <v>1.9300000000000001E-2</v>
      </c>
      <c r="D205" s="8">
        <f>LOOKUP($A205,Sheet1!G:G,Sheet1!H:H)/100</f>
        <v>4.3491999999999996E-2</v>
      </c>
      <c r="E205" s="8">
        <f>LOOKUP($A205,Sheet1!I:I,Sheet1!J:J)/LOOKUP($A204,Sheet1!I:I,Sheet1!J:J)-1</f>
        <v>1.2056557672536883E-2</v>
      </c>
      <c r="F205" s="8">
        <f>LOOKUP($A205,Sheet1!K:K,Sheet1!L:L)/LOOKUP($A204,Sheet1!K:K,Sheet1!L:L)-1</f>
        <v>5.0936888225971755E-2</v>
      </c>
      <c r="G205" s="8">
        <f>LOOKUP($A205,Sheet1!M:M,Sheet1!N:N)/LOOKUP($A204,Sheet1!M:M,Sheet1!N:N)-1</f>
        <v>3.8594938948858459E-2</v>
      </c>
      <c r="H205" s="8">
        <f>LOOKUP($A205,Sheet1!O:O,Sheet1!P:P)/LOOKUP($A204,Sheet1!O:O,Sheet1!P:P)-1</f>
        <v>6.7793677494262239E-2</v>
      </c>
      <c r="I205" s="8">
        <f>LOOKUP($A205,Sheet1!Q:Q,Sheet1!R:R)/LOOKUP($A204,Sheet1!Q:Q,Sheet1!R:R)-1</f>
        <v>3.9234449760765511E-2</v>
      </c>
      <c r="J205" s="8">
        <f>LOOKUP($A205,Sheet1!S:S,Sheet1!T:T)/LOOKUP($A204,Sheet1!S:S,Sheet1!T:T)-1</f>
        <v>4.2909508514187067E-2</v>
      </c>
      <c r="K205" s="8">
        <f>LOOKUP($A205,Sheet1!U:U,Sheet1!V:V)/LOOKUP($A204,Sheet1!U:U,Sheet1!V:V)-1</f>
        <v>5.8487946299374816E-2</v>
      </c>
      <c r="L205" s="8">
        <f>LOOKUP($A205,Sheet1!Y:Y,Sheet1!Z:Z)/LOOKUP($A204,Sheet1!Y:Y,Sheet1!Z:Z)-1</f>
        <v>5.9134615384615508E-2</v>
      </c>
      <c r="M205" s="8">
        <f>LOOKUP($A205,Sheet1!AA:AA,Sheet1!AB:AB)/LOOKUP($A204,Sheet1!AA:AA,Sheet1!AB:AB)-1</f>
        <v>8.7563257169146036E-2</v>
      </c>
    </row>
    <row r="206" spans="1:13" x14ac:dyDescent="0.2">
      <c r="A206" s="2">
        <v>38352</v>
      </c>
      <c r="B206" s="8">
        <f>LOOKUP($A206,Sheet1!A:A,Sheet1!B:B)/100</f>
        <v>2.4E-2</v>
      </c>
      <c r="C206" s="8">
        <f>LOOKUP($A206,Sheet1!C:C,Sheet1!D:D)/100</f>
        <v>2.1600000000000001E-2</v>
      </c>
      <c r="D206" s="8">
        <f>LOOKUP($A206,Sheet1!G:G,Sheet1!H:H)/100</f>
        <v>4.2182000000000004E-2</v>
      </c>
      <c r="E206" s="8">
        <f>LOOKUP($A206,Sheet1!I:I,Sheet1!J:J)/LOOKUP($A205,Sheet1!I:I,Sheet1!J:J)-1</f>
        <v>1.4907651715039494E-2</v>
      </c>
      <c r="F206" s="8">
        <f>LOOKUP($A206,Sheet1!K:K,Sheet1!L:L)/LOOKUP($A205,Sheet1!K:K,Sheet1!L:L)-1</f>
        <v>3.7255841183671201E-2</v>
      </c>
      <c r="G206" s="8">
        <f>LOOKUP($A206,Sheet1!M:M,Sheet1!N:N)/LOOKUP($A205,Sheet1!M:M,Sheet1!N:N)-1</f>
        <v>3.2458128162750732E-2</v>
      </c>
      <c r="H206" s="8">
        <f>LOOKUP($A206,Sheet1!O:O,Sheet1!P:P)/LOOKUP($A205,Sheet1!O:O,Sheet1!P:P)-1</f>
        <v>5.1040245382797167E-2</v>
      </c>
      <c r="I206" s="8">
        <f>LOOKUP($A206,Sheet1!Q:Q,Sheet1!R:R)/LOOKUP($A205,Sheet1!Q:Q,Sheet1!R:R)-1</f>
        <v>3.2529717060103991E-2</v>
      </c>
      <c r="J206" s="8">
        <f>LOOKUP($A206,Sheet1!S:S,Sheet1!T:T)/LOOKUP($A205,Sheet1!S:S,Sheet1!T:T)-1</f>
        <v>5.3500512796786026E-2</v>
      </c>
      <c r="K206" s="8">
        <f>LOOKUP($A206,Sheet1!U:U,Sheet1!V:V)/LOOKUP($A205,Sheet1!U:U,Sheet1!V:V)-1</f>
        <v>2.6891804678686348E-2</v>
      </c>
      <c r="L206" s="8">
        <f>LOOKUP($A206,Sheet1!Y:Y,Sheet1!Z:Z)/LOOKUP($A205,Sheet1!Y:Y,Sheet1!Z:Z)-1</f>
        <v>4.4484793463458905E-2</v>
      </c>
      <c r="M206" s="8">
        <f>LOOKUP($A206,Sheet1!AA:AA,Sheet1!AB:AB)/LOOKUP($A205,Sheet1!AA:AA,Sheet1!AB:AB)-1</f>
        <v>2.9575578116187273E-2</v>
      </c>
    </row>
    <row r="207" spans="1:13" x14ac:dyDescent="0.2">
      <c r="A207" s="2">
        <v>38383</v>
      </c>
      <c r="B207" s="8">
        <f>LOOKUP($A207,Sheet1!A:A,Sheet1!B:B)/100</f>
        <v>2.5899999999999999E-2</v>
      </c>
      <c r="C207" s="8">
        <f>LOOKUP($A207,Sheet1!C:C,Sheet1!D:D)/100</f>
        <v>2.2800000000000001E-2</v>
      </c>
      <c r="D207" s="8">
        <f>LOOKUP($A207,Sheet1!G:G,Sheet1!H:H)/100</f>
        <v>4.1280000000000004E-2</v>
      </c>
      <c r="E207" s="8">
        <f>LOOKUP($A207,Sheet1!I:I,Sheet1!J:J)/LOOKUP($A206,Sheet1!I:I,Sheet1!J:J)-1</f>
        <v>-1.2998830105290793E-3</v>
      </c>
      <c r="F207" s="8">
        <f>LOOKUP($A207,Sheet1!K:K,Sheet1!L:L)/LOOKUP($A206,Sheet1!K:K,Sheet1!L:L)-1</f>
        <v>-2.308139634323636E-2</v>
      </c>
      <c r="G207" s="8">
        <f>LOOKUP($A207,Sheet1!M:M,Sheet1!N:N)/LOOKUP($A206,Sheet1!M:M,Sheet1!N:N)-1</f>
        <v>-2.5290448214403627E-2</v>
      </c>
      <c r="H207" s="8">
        <f>LOOKUP($A207,Sheet1!O:O,Sheet1!P:P)/LOOKUP($A206,Sheet1!O:O,Sheet1!P:P)-1</f>
        <v>-3.019199221720914E-2</v>
      </c>
      <c r="I207" s="8">
        <f>LOOKUP($A207,Sheet1!Q:Q,Sheet1!R:R)/LOOKUP($A206,Sheet1!Q:Q,Sheet1!R:R)-1</f>
        <v>-2.6470254406304239E-2</v>
      </c>
      <c r="J207" s="8">
        <f>LOOKUP($A207,Sheet1!S:S,Sheet1!T:T)/LOOKUP($A206,Sheet1!S:S,Sheet1!T:T)-1</f>
        <v>-2.3945424867697795E-2</v>
      </c>
      <c r="K207" s="8">
        <f>LOOKUP($A207,Sheet1!U:U,Sheet1!V:V)/LOOKUP($A206,Sheet1!U:U,Sheet1!V:V)-1</f>
        <v>-9.5205992879136003E-3</v>
      </c>
      <c r="L207" s="8">
        <f>LOOKUP($A207,Sheet1!Y:Y,Sheet1!Z:Z)/LOOKUP($A206,Sheet1!Y:Y,Sheet1!Z:Z)-1</f>
        <v>-1.5102129508909212E-2</v>
      </c>
      <c r="M207" s="8">
        <f>LOOKUP($A207,Sheet1!AA:AA,Sheet1!AB:AB)/LOOKUP($A206,Sheet1!AA:AA,Sheet1!AB:AB)-1</f>
        <v>4.2113192043005121E-3</v>
      </c>
    </row>
    <row r="208" spans="1:13" x14ac:dyDescent="0.2">
      <c r="A208" s="2">
        <v>38411</v>
      </c>
      <c r="B208" s="8">
        <f>LOOKUP($A208,Sheet1!A:A,Sheet1!B:B)/100</f>
        <v>2.7162499999999999E-2</v>
      </c>
      <c r="C208" s="8">
        <f>LOOKUP($A208,Sheet1!C:C,Sheet1!D:D)/100</f>
        <v>2.5000000000000001E-2</v>
      </c>
      <c r="D208" s="8">
        <f>LOOKUP($A208,Sheet1!G:G,Sheet1!H:H)/100</f>
        <v>4.3765999999999999E-2</v>
      </c>
      <c r="E208" s="8">
        <f>LOOKUP($A208,Sheet1!I:I,Sheet1!J:J)/LOOKUP($A207,Sheet1!I:I,Sheet1!J:J)-1</f>
        <v>1.4707796433684805E-2</v>
      </c>
      <c r="F208" s="8">
        <f>LOOKUP($A208,Sheet1!K:K,Sheet1!L:L)/LOOKUP($A207,Sheet1!K:K,Sheet1!L:L)-1</f>
        <v>3.0069593382063386E-2</v>
      </c>
      <c r="G208" s="8">
        <f>LOOKUP($A208,Sheet1!M:M,Sheet1!N:N)/LOOKUP($A207,Sheet1!M:M,Sheet1!N:N)-1</f>
        <v>1.8903383646414307E-2</v>
      </c>
      <c r="H208" s="8">
        <f>LOOKUP($A208,Sheet1!O:O,Sheet1!P:P)/LOOKUP($A207,Sheet1!O:O,Sheet1!P:P)-1</f>
        <v>5.4470265425832221E-2</v>
      </c>
      <c r="I208" s="8">
        <f>LOOKUP($A208,Sheet1!Q:Q,Sheet1!R:R)/LOOKUP($A207,Sheet1!Q:Q,Sheet1!R:R)-1</f>
        <v>2.1002489985926243E-2</v>
      </c>
      <c r="J208" s="8">
        <f>LOOKUP($A208,Sheet1!S:S,Sheet1!T:T)/LOOKUP($A207,Sheet1!S:S,Sheet1!T:T)-1</f>
        <v>1.9611901526536801E-2</v>
      </c>
      <c r="K208" s="8">
        <f>LOOKUP($A208,Sheet1!U:U,Sheet1!V:V)/LOOKUP($A207,Sheet1!U:U,Sheet1!V:V)-1</f>
        <v>4.5974255971219957E-2</v>
      </c>
      <c r="L208" s="8">
        <f>LOOKUP($A208,Sheet1!Y:Y,Sheet1!Z:Z)/LOOKUP($A207,Sheet1!Y:Y,Sheet1!Z:Z)-1</f>
        <v>3.0557087699944807E-2</v>
      </c>
      <c r="M208" s="8">
        <f>LOOKUP($A208,Sheet1!AA:AA,Sheet1!AB:AB)/LOOKUP($A207,Sheet1!AA:AA,Sheet1!AB:AB)-1</f>
        <v>5.4108421411523944E-2</v>
      </c>
    </row>
    <row r="209" spans="1:13" x14ac:dyDescent="0.2">
      <c r="A209" s="2">
        <v>38442</v>
      </c>
      <c r="B209" s="8">
        <f>LOOKUP($A209,Sheet1!A:A,Sheet1!B:B)/100</f>
        <v>2.87E-2</v>
      </c>
      <c r="C209" s="8">
        <f>LOOKUP($A209,Sheet1!C:C,Sheet1!D:D)/100</f>
        <v>2.63E-2</v>
      </c>
      <c r="D209" s="8">
        <f>LOOKUP($A209,Sheet1!G:G,Sheet1!H:H)/100</f>
        <v>4.4814999999999994E-2</v>
      </c>
      <c r="E209" s="8">
        <f>LOOKUP($A209,Sheet1!I:I,Sheet1!J:J)/LOOKUP($A208,Sheet1!I:I,Sheet1!J:J)-1</f>
        <v>-2.9079014879425436E-2</v>
      </c>
      <c r="F209" s="8">
        <f>LOOKUP($A209,Sheet1!K:K,Sheet1!L:L)/LOOKUP($A208,Sheet1!K:K,Sheet1!L:L)-1</f>
        <v>-2.1687770884677438E-2</v>
      </c>
      <c r="G209" s="8">
        <f>LOOKUP($A209,Sheet1!M:M,Sheet1!N:N)/LOOKUP($A208,Sheet1!M:M,Sheet1!N:N)-1</f>
        <v>-1.9117647058823573E-2</v>
      </c>
      <c r="H209" s="8">
        <f>LOOKUP($A209,Sheet1!O:O,Sheet1!P:P)/LOOKUP($A208,Sheet1!O:O,Sheet1!P:P)-1</f>
        <v>-2.4965463638023544E-2</v>
      </c>
      <c r="I209" s="8">
        <f>LOOKUP($A209,Sheet1!Q:Q,Sheet1!R:R)/LOOKUP($A208,Sheet1!Q:Q,Sheet1!R:R)-1</f>
        <v>-1.5807117280979943E-2</v>
      </c>
      <c r="J209" s="8">
        <f>LOOKUP($A209,Sheet1!S:S,Sheet1!T:T)/LOOKUP($A208,Sheet1!S:S,Sheet1!T:T)-1</f>
        <v>-2.6527844380963006E-2</v>
      </c>
      <c r="K209" s="8">
        <f>LOOKUP($A209,Sheet1!U:U,Sheet1!V:V)/LOOKUP($A208,Sheet1!U:U,Sheet1!V:V)-1</f>
        <v>-3.2738952991199111E-2</v>
      </c>
      <c r="L209" s="8">
        <f>LOOKUP($A209,Sheet1!Y:Y,Sheet1!Z:Z)/LOOKUP($A208,Sheet1!Y:Y,Sheet1!Z:Z)-1</f>
        <v>-3.2755298651252485E-2</v>
      </c>
      <c r="M209" s="8">
        <f>LOOKUP($A209,Sheet1!AA:AA,Sheet1!AB:AB)/LOOKUP($A208,Sheet1!AA:AA,Sheet1!AB:AB)-1</f>
        <v>-4.7708380502636039E-2</v>
      </c>
    </row>
    <row r="210" spans="1:13" x14ac:dyDescent="0.2">
      <c r="A210" s="2">
        <v>38472</v>
      </c>
      <c r="B210" s="8">
        <f>LOOKUP($A210,Sheet1!A:A,Sheet1!B:B)/100</f>
        <v>3.0887500000000002E-2</v>
      </c>
      <c r="C210" s="8">
        <f>LOOKUP($A210,Sheet1!C:C,Sheet1!D:D)/100</f>
        <v>2.7900000000000001E-2</v>
      </c>
      <c r="D210" s="8">
        <f>LOOKUP($A210,Sheet1!G:G,Sheet1!H:H)/100</f>
        <v>4.1975999999999992E-2</v>
      </c>
      <c r="E210" s="8">
        <f>LOOKUP($A210,Sheet1!I:I,Sheet1!J:J)/LOOKUP($A209,Sheet1!I:I,Sheet1!J:J)-1</f>
        <v>-9.7499108239863519E-3</v>
      </c>
      <c r="F210" s="8">
        <f>LOOKUP($A210,Sheet1!K:K,Sheet1!L:L)/LOOKUP($A209,Sheet1!K:K,Sheet1!L:L)-1</f>
        <v>-2.3923278722701835E-2</v>
      </c>
      <c r="G210" s="8">
        <f>LOOKUP($A210,Sheet1!M:M,Sheet1!N:N)/LOOKUP($A209,Sheet1!M:M,Sheet1!N:N)-1</f>
        <v>-2.010858977291019E-2</v>
      </c>
      <c r="H210" s="8">
        <f>LOOKUP($A210,Sheet1!O:O,Sheet1!P:P)/LOOKUP($A209,Sheet1!O:O,Sheet1!P:P)-1</f>
        <v>3.3817211163844618E-4</v>
      </c>
      <c r="I210" s="8">
        <f>LOOKUP($A210,Sheet1!Q:Q,Sheet1!R:R)/LOOKUP($A209,Sheet1!Q:Q,Sheet1!R:R)-1</f>
        <v>-2.1240624870509373E-2</v>
      </c>
      <c r="J210" s="8">
        <f>LOOKUP($A210,Sheet1!S:S,Sheet1!T:T)/LOOKUP($A209,Sheet1!S:S,Sheet1!T:T)-1</f>
        <v>-2.2238508265586709E-2</v>
      </c>
      <c r="K210" s="8">
        <f>LOOKUP($A210,Sheet1!U:U,Sheet1!V:V)/LOOKUP($A209,Sheet1!U:U,Sheet1!V:V)-1</f>
        <v>-7.6144359695013986E-3</v>
      </c>
      <c r="L210" s="8">
        <f>LOOKUP($A210,Sheet1!Y:Y,Sheet1!Z:Z)/LOOKUP($A209,Sheet1!Y:Y,Sheet1!Z:Z)-1</f>
        <v>-2.2797698096502894E-2</v>
      </c>
      <c r="M210" s="8">
        <f>LOOKUP($A210,Sheet1!AA:AA,Sheet1!AB:AB)/LOOKUP($A209,Sheet1!AA:AA,Sheet1!AB:AB)-1</f>
        <v>-1.5793764010597178E-2</v>
      </c>
    </row>
    <row r="211" spans="1:13" x14ac:dyDescent="0.2">
      <c r="A211" s="2">
        <v>38503</v>
      </c>
      <c r="B211" s="8">
        <f>LOOKUP($A211,Sheet1!A:A,Sheet1!B:B)/100</f>
        <v>3.1300000000000001E-2</v>
      </c>
      <c r="C211" s="8">
        <f>LOOKUP($A211,Sheet1!C:C,Sheet1!D:D)/100</f>
        <v>0.03</v>
      </c>
      <c r="D211" s="8">
        <f>LOOKUP($A211,Sheet1!G:G,Sheet1!H:H)/100</f>
        <v>3.9809999999999998E-2</v>
      </c>
      <c r="E211" s="8">
        <f>LOOKUP($A211,Sheet1!I:I,Sheet1!J:J)/LOOKUP($A210,Sheet1!I:I,Sheet1!J:J)-1</f>
        <v>1.7757321059302278E-2</v>
      </c>
      <c r="F211" s="8">
        <f>LOOKUP($A211,Sheet1!K:K,Sheet1!L:L)/LOOKUP($A210,Sheet1!K:K,Sheet1!L:L)-1</f>
        <v>1.5164999466021012E-2</v>
      </c>
      <c r="G211" s="8">
        <f>LOOKUP($A211,Sheet1!M:M,Sheet1!N:N)/LOOKUP($A210,Sheet1!M:M,Sheet1!N:N)-1</f>
        <v>2.9952024895189666E-2</v>
      </c>
      <c r="H211" s="8">
        <f>LOOKUP($A211,Sheet1!O:O,Sheet1!P:P)/LOOKUP($A210,Sheet1!O:O,Sheet1!P:P)-1</f>
        <v>6.4359083484544222E-4</v>
      </c>
      <c r="I211" s="8">
        <f>LOOKUP($A211,Sheet1!Q:Q,Sheet1!R:R)/LOOKUP($A210,Sheet1!Q:Q,Sheet1!R:R)-1</f>
        <v>3.0312780477891987E-2</v>
      </c>
      <c r="J211" s="8">
        <f>LOOKUP($A211,Sheet1!S:S,Sheet1!T:T)/LOOKUP($A210,Sheet1!S:S,Sheet1!T:T)-1</f>
        <v>-1.2984825279764078E-2</v>
      </c>
      <c r="K211" s="8">
        <f>LOOKUP($A211,Sheet1!U:U,Sheet1!V:V)/LOOKUP($A210,Sheet1!U:U,Sheet1!V:V)-1</f>
        <v>-1.366276407624023E-2</v>
      </c>
      <c r="L211" s="8">
        <f>LOOKUP($A211,Sheet1!Y:Y,Sheet1!Z:Z)/LOOKUP($A210,Sheet1!Y:Y,Sheet1!Z:Z)-1</f>
        <v>9.0600226500558989E-4</v>
      </c>
      <c r="M211" s="8">
        <f>LOOKUP($A211,Sheet1!AA:AA,Sheet1!AB:AB)/LOOKUP($A210,Sheet1!AA:AA,Sheet1!AB:AB)-1</f>
        <v>2.3708458432549984E-2</v>
      </c>
    </row>
    <row r="212" spans="1:13" x14ac:dyDescent="0.2">
      <c r="A212" s="2">
        <v>38533</v>
      </c>
      <c r="B212" s="8">
        <f>LOOKUP($A212,Sheet1!A:A,Sheet1!B:B)/100</f>
        <v>3.3399999999999999E-2</v>
      </c>
      <c r="C212" s="8">
        <f>LOOKUP($A212,Sheet1!C:C,Sheet1!D:D)/100</f>
        <v>3.04E-2</v>
      </c>
      <c r="D212" s="8">
        <f>LOOKUP($A212,Sheet1!G:G,Sheet1!H:H)/100</f>
        <v>3.9130000000000005E-2</v>
      </c>
      <c r="E212" s="8">
        <f>LOOKUP($A212,Sheet1!I:I,Sheet1!J:J)/LOOKUP($A211,Sheet1!I:I,Sheet1!J:J)-1</f>
        <v>1.9623522009280858E-2</v>
      </c>
      <c r="F212" s="8">
        <f>LOOKUP($A212,Sheet1!K:K,Sheet1!L:L)/LOOKUP($A211,Sheet1!K:K,Sheet1!L:L)-1</f>
        <v>7.1273275589998075E-3</v>
      </c>
      <c r="G212" s="8">
        <f>LOOKUP($A212,Sheet1!M:M,Sheet1!N:N)/LOOKUP($A211,Sheet1!M:M,Sheet1!N:N)-1</f>
        <v>-1.4267729752415192E-4</v>
      </c>
      <c r="H212" s="8">
        <f>LOOKUP($A212,Sheet1!O:O,Sheet1!P:P)/LOOKUP($A211,Sheet1!O:O,Sheet1!P:P)-1</f>
        <v>-7.49402161200452E-3</v>
      </c>
      <c r="I212" s="8">
        <f>LOOKUP($A212,Sheet1!Q:Q,Sheet1!R:R)/LOOKUP($A211,Sheet1!Q:Q,Sheet1!R:R)-1</f>
        <v>4.018671619467229E-3</v>
      </c>
      <c r="J212" s="8">
        <f>LOOKUP($A212,Sheet1!S:S,Sheet1!T:T)/LOOKUP($A211,Sheet1!S:S,Sheet1!T:T)-1</f>
        <v>-4.5407501006122786E-5</v>
      </c>
      <c r="K212" s="8">
        <f>LOOKUP($A212,Sheet1!U:U,Sheet1!V:V)/LOOKUP($A211,Sheet1!U:U,Sheet1!V:V)-1</f>
        <v>1.2705151715119767E-2</v>
      </c>
      <c r="L212" s="8">
        <f>LOOKUP($A212,Sheet1!Y:Y,Sheet1!Z:Z)/LOOKUP($A211,Sheet1!Y:Y,Sheet1!Z:Z)-1</f>
        <v>7.3546051142792113E-3</v>
      </c>
      <c r="M212" s="8">
        <f>LOOKUP($A212,Sheet1!AA:AA,Sheet1!AB:AB)/LOOKUP($A211,Sheet1!AA:AA,Sheet1!AB:AB)-1</f>
        <v>2.5418015102481206E-2</v>
      </c>
    </row>
    <row r="213" spans="1:13" x14ac:dyDescent="0.2">
      <c r="A213" s="2">
        <v>38564</v>
      </c>
      <c r="B213" s="8">
        <f>LOOKUP($A213,Sheet1!A:A,Sheet1!B:B)/100</f>
        <v>3.5187499999999997E-2</v>
      </c>
      <c r="C213" s="8">
        <f>LOOKUP($A213,Sheet1!C:C,Sheet1!D:D)/100</f>
        <v>3.2599999999999997E-2</v>
      </c>
      <c r="D213" s="8">
        <f>LOOKUP($A213,Sheet1!G:G,Sheet1!H:H)/100</f>
        <v>4.2759999999999999E-2</v>
      </c>
      <c r="E213" s="8">
        <f>LOOKUP($A213,Sheet1!I:I,Sheet1!J:J)/LOOKUP($A212,Sheet1!I:I,Sheet1!J:J)-1</f>
        <v>1.7484540323720932E-2</v>
      </c>
      <c r="F213" s="8">
        <f>LOOKUP($A213,Sheet1!K:K,Sheet1!L:L)/LOOKUP($A212,Sheet1!K:K,Sheet1!L:L)-1</f>
        <v>3.4252835542866178E-2</v>
      </c>
      <c r="G213" s="8">
        <f>LOOKUP($A213,Sheet1!M:M,Sheet1!N:N)/LOOKUP($A212,Sheet1!M:M,Sheet1!N:N)-1</f>
        <v>3.5968203604375137E-2</v>
      </c>
      <c r="H213" s="8">
        <f>LOOKUP($A213,Sheet1!O:O,Sheet1!P:P)/LOOKUP($A212,Sheet1!O:O,Sheet1!P:P)-1</f>
        <v>5.3588731674126588E-2</v>
      </c>
      <c r="I213" s="8">
        <f>LOOKUP($A213,Sheet1!Q:Q,Sheet1!R:R)/LOOKUP($A212,Sheet1!Q:Q,Sheet1!R:R)-1</f>
        <v>3.7398400602434378E-2</v>
      </c>
      <c r="J213" s="8">
        <f>LOOKUP($A213,Sheet1!S:S,Sheet1!T:T)/LOOKUP($A212,Sheet1!S:S,Sheet1!T:T)-1</f>
        <v>9.1789951020306848E-3</v>
      </c>
      <c r="K213" s="8">
        <f>LOOKUP($A213,Sheet1!U:U,Sheet1!V:V)/LOOKUP($A212,Sheet1!U:U,Sheet1!V:V)-1</f>
        <v>1.3987219855309263E-2</v>
      </c>
      <c r="L213" s="8">
        <f>LOOKUP($A213,Sheet1!Y:Y,Sheet1!Z:Z)/LOOKUP($A212,Sheet1!Y:Y,Sheet1!Z:Z)-1</f>
        <v>2.6507918679096854E-2</v>
      </c>
      <c r="M213" s="8">
        <f>LOOKUP($A213,Sheet1!AA:AA,Sheet1!AB:AB)/LOOKUP($A212,Sheet1!AA:AA,Sheet1!AB:AB)-1</f>
        <v>6.0227496876849251E-2</v>
      </c>
    </row>
    <row r="214" spans="1:13" x14ac:dyDescent="0.2">
      <c r="A214" s="2">
        <v>38595</v>
      </c>
      <c r="B214" s="8">
        <f>LOOKUP($A214,Sheet1!A:A,Sheet1!B:B)/100</f>
        <v>3.7000000000000005E-2</v>
      </c>
      <c r="C214" s="8">
        <f>LOOKUP($A214,Sheet1!C:C,Sheet1!D:D)/100</f>
        <v>3.5000000000000003E-2</v>
      </c>
      <c r="D214" s="8">
        <f>LOOKUP($A214,Sheet1!G:G,Sheet1!H:H)/100</f>
        <v>4.0136999999999999E-2</v>
      </c>
      <c r="E214" s="8">
        <f>LOOKUP($A214,Sheet1!I:I,Sheet1!J:J)/LOOKUP($A213,Sheet1!I:I,Sheet1!J:J)-1</f>
        <v>1.907938794334374E-3</v>
      </c>
      <c r="F214" s="8">
        <f>LOOKUP($A214,Sheet1!K:K,Sheet1!L:L)/LOOKUP($A213,Sheet1!K:K,Sheet1!L:L)-1</f>
        <v>5.596889307837305E-3</v>
      </c>
      <c r="G214" s="8">
        <f>LOOKUP($A214,Sheet1!M:M,Sheet1!N:N)/LOOKUP($A213,Sheet1!M:M,Sheet1!N:N)-1</f>
        <v>-1.1222025960556881E-2</v>
      </c>
      <c r="H214" s="8">
        <f>LOOKUP($A214,Sheet1!O:O,Sheet1!P:P)/LOOKUP($A213,Sheet1!O:O,Sheet1!P:P)-1</f>
        <v>1.7008241839917559E-2</v>
      </c>
      <c r="I214" s="8">
        <f>LOOKUP($A214,Sheet1!Q:Q,Sheet1!R:R)/LOOKUP($A213,Sheet1!Q:Q,Sheet1!R:R)-1</f>
        <v>-7.4009783809374508E-3</v>
      </c>
      <c r="J214" s="8">
        <f>LOOKUP($A214,Sheet1!S:S,Sheet1!T:T)/LOOKUP($A213,Sheet1!S:S,Sheet1!T:T)-1</f>
        <v>7.5631425583481127E-2</v>
      </c>
      <c r="K214" s="8">
        <f>LOOKUP($A214,Sheet1!U:U,Sheet1!V:V)/LOOKUP($A213,Sheet1!U:U,Sheet1!V:V)-1</f>
        <v>2.8307733820074565E-2</v>
      </c>
      <c r="L214" s="8">
        <f>LOOKUP($A214,Sheet1!Y:Y,Sheet1!Z:Z)/LOOKUP($A213,Sheet1!Y:Y,Sheet1!Z:Z)-1</f>
        <v>3.435824488456074E-2</v>
      </c>
      <c r="M214" s="8">
        <f>LOOKUP($A214,Sheet1!AA:AA,Sheet1!AB:AB)/LOOKUP($A213,Sheet1!AA:AA,Sheet1!AB:AB)-1</f>
        <v>-3.3023255813953378E-2</v>
      </c>
    </row>
    <row r="215" spans="1:13" x14ac:dyDescent="0.2">
      <c r="A215" s="2">
        <v>38625</v>
      </c>
      <c r="B215" s="8">
        <f>LOOKUP($A215,Sheet1!A:A,Sheet1!B:B)/100</f>
        <v>3.8637499999999998E-2</v>
      </c>
      <c r="C215" s="8">
        <f>LOOKUP($A215,Sheet1!C:C,Sheet1!D:D)/100</f>
        <v>3.6200000000000003E-2</v>
      </c>
      <c r="D215" s="8">
        <f>LOOKUP($A215,Sheet1!G:G,Sheet1!H:H)/100</f>
        <v>4.3240000000000001E-2</v>
      </c>
      <c r="E215" s="8">
        <f>LOOKUP($A215,Sheet1!I:I,Sheet1!J:J)/LOOKUP($A214,Sheet1!I:I,Sheet1!J:J)-1</f>
        <v>-9.9755340883296295E-3</v>
      </c>
      <c r="F215" s="8">
        <f>LOOKUP($A215,Sheet1!K:K,Sheet1!L:L)/LOOKUP($A214,Sheet1!K:K,Sheet1!L:L)-1</f>
        <v>2.4690118094090385E-2</v>
      </c>
      <c r="G215" s="8">
        <f>LOOKUP($A215,Sheet1!M:M,Sheet1!N:N)/LOOKUP($A214,Sheet1!M:M,Sheet1!N:N)-1</f>
        <v>6.9489400408087043E-3</v>
      </c>
      <c r="H215" s="8">
        <f>LOOKUP($A215,Sheet1!O:O,Sheet1!P:P)/LOOKUP($A214,Sheet1!O:O,Sheet1!P:P)-1</f>
        <v>2.7821899072173251E-2</v>
      </c>
      <c r="I215" s="8">
        <f>LOOKUP($A215,Sheet1!Q:Q,Sheet1!R:R)/LOOKUP($A214,Sheet1!Q:Q,Sheet1!R:R)-1</f>
        <v>1.0484729972496609E-2</v>
      </c>
      <c r="J215" s="8">
        <f>LOOKUP($A215,Sheet1!S:S,Sheet1!T:T)/LOOKUP($A214,Sheet1!S:S,Sheet1!T:T)-1</f>
        <v>9.2199215853718375E-2</v>
      </c>
      <c r="K215" s="8">
        <f>LOOKUP($A215,Sheet1!U:U,Sheet1!V:V)/LOOKUP($A214,Sheet1!U:U,Sheet1!V:V)-1</f>
        <v>1.2286554393104554E-2</v>
      </c>
      <c r="L215" s="8">
        <f>LOOKUP($A215,Sheet1!Y:Y,Sheet1!Z:Z)/LOOKUP($A214,Sheet1!Y:Y,Sheet1!Z:Z)-1</f>
        <v>8.3571353009626703E-2</v>
      </c>
      <c r="M215" s="8">
        <f>LOOKUP($A215,Sheet1!AA:AA,Sheet1!AB:AB)/LOOKUP($A214,Sheet1!AA:AA,Sheet1!AB:AB)-1</f>
        <v>5.1819785153118358E-2</v>
      </c>
    </row>
    <row r="216" spans="1:13" x14ac:dyDescent="0.2">
      <c r="A216" s="2">
        <v>38656</v>
      </c>
      <c r="B216" s="8">
        <f>LOOKUP($A216,Sheet1!A:A,Sheet1!B:B)/100</f>
        <v>4.0899999999999999E-2</v>
      </c>
      <c r="C216" s="8">
        <f>LOOKUP($A216,Sheet1!C:C,Sheet1!D:D)/100</f>
        <v>3.78E-2</v>
      </c>
      <c r="D216" s="8">
        <f>LOOKUP($A216,Sheet1!G:G,Sheet1!H:H)/100</f>
        <v>4.5506000000000005E-2</v>
      </c>
      <c r="E216" s="8">
        <f>LOOKUP($A216,Sheet1!I:I,Sheet1!J:J)/LOOKUP($A215,Sheet1!I:I,Sheet1!J:J)-1</f>
        <v>-6.9806249442696533E-3</v>
      </c>
      <c r="F216" s="8">
        <f>LOOKUP($A216,Sheet1!K:K,Sheet1!L:L)/LOOKUP($A215,Sheet1!K:K,Sheet1!L:L)-1</f>
        <v>-2.4854816182175998E-2</v>
      </c>
      <c r="G216" s="8">
        <f>LOOKUP($A216,Sheet1!M:M,Sheet1!N:N)/LOOKUP($A215,Sheet1!M:M,Sheet1!N:N)-1</f>
        <v>-1.7740741042146402E-2</v>
      </c>
      <c r="H216" s="8">
        <f>LOOKUP($A216,Sheet1!O:O,Sheet1!P:P)/LOOKUP($A215,Sheet1!O:O,Sheet1!P:P)-1</f>
        <v>1.4354530595926507E-2</v>
      </c>
      <c r="I216" s="8">
        <f>LOOKUP($A216,Sheet1!Q:Q,Sheet1!R:R)/LOOKUP($A215,Sheet1!Q:Q,Sheet1!R:R)-1</f>
        <v>-2.0956411607838232E-2</v>
      </c>
      <c r="J216" s="8">
        <f>LOOKUP($A216,Sheet1!S:S,Sheet1!T:T)/LOOKUP($A215,Sheet1!S:S,Sheet1!T:T)-1</f>
        <v>-1.051965650316844E-2</v>
      </c>
      <c r="K216" s="8">
        <f>LOOKUP($A216,Sheet1!U:U,Sheet1!V:V)/LOOKUP($A215,Sheet1!U:U,Sheet1!V:V)-1</f>
        <v>-2.7412919452303508E-2</v>
      </c>
      <c r="L216" s="8">
        <f>LOOKUP($A216,Sheet1!Y:Y,Sheet1!Z:Z)/LOOKUP($A215,Sheet1!Y:Y,Sheet1!Z:Z)-1</f>
        <v>-2.8995411500537083E-2</v>
      </c>
      <c r="M216" s="8">
        <f>LOOKUP($A216,Sheet1!AA:AA,Sheet1!AB:AB)/LOOKUP($A215,Sheet1!AA:AA,Sheet1!AB:AB)-1</f>
        <v>-6.6247980244504845E-2</v>
      </c>
    </row>
    <row r="217" spans="1:13" x14ac:dyDescent="0.2">
      <c r="A217" s="2">
        <v>38686</v>
      </c>
      <c r="B217" s="8">
        <f>LOOKUP($A217,Sheet1!A:A,Sheet1!B:B)/100</f>
        <v>4.2937500000000003E-2</v>
      </c>
      <c r="C217" s="8">
        <f>LOOKUP($A217,Sheet1!C:C,Sheet1!D:D)/100</f>
        <v>0.04</v>
      </c>
      <c r="D217" s="8">
        <f>LOOKUP($A217,Sheet1!G:G,Sheet1!H:H)/100</f>
        <v>4.4839999999999998E-2</v>
      </c>
      <c r="E217" s="8">
        <f>LOOKUP($A217,Sheet1!I:I,Sheet1!J:J)/LOOKUP($A216,Sheet1!I:I,Sheet1!J:J)-1</f>
        <v>5.2209608107240957E-3</v>
      </c>
      <c r="F217" s="8">
        <f>LOOKUP($A217,Sheet1!K:K,Sheet1!L:L)/LOOKUP($A216,Sheet1!K:K,Sheet1!L:L)-1</f>
        <v>3.1435320132676692E-2</v>
      </c>
      <c r="G217" s="8">
        <f>LOOKUP($A217,Sheet1!M:M,Sheet1!N:N)/LOOKUP($A216,Sheet1!M:M,Sheet1!N:N)-1</f>
        <v>3.518612107604735E-2</v>
      </c>
      <c r="H217" s="8">
        <f>LOOKUP($A217,Sheet1!O:O,Sheet1!P:P)/LOOKUP($A216,Sheet1!O:O,Sheet1!P:P)-1</f>
        <v>2.9847961398816736E-2</v>
      </c>
      <c r="I217" s="8">
        <f>LOOKUP($A217,Sheet1!Q:Q,Sheet1!R:R)/LOOKUP($A216,Sheet1!Q:Q,Sheet1!R:R)-1</f>
        <v>3.8671991129466399E-2</v>
      </c>
      <c r="J217" s="8">
        <f>LOOKUP($A217,Sheet1!S:S,Sheet1!T:T)/LOOKUP($A216,Sheet1!S:S,Sheet1!T:T)-1</f>
        <v>4.1993408872794458E-2</v>
      </c>
      <c r="K217" s="8">
        <f>LOOKUP($A217,Sheet1!U:U,Sheet1!V:V)/LOOKUP($A216,Sheet1!U:U,Sheet1!V:V)-1</f>
        <v>-9.5725681697633735E-4</v>
      </c>
      <c r="L217" s="8">
        <f>LOOKUP($A217,Sheet1!Y:Y,Sheet1!Z:Z)/LOOKUP($A216,Sheet1!Y:Y,Sheet1!Z:Z)-1</f>
        <v>5.1578524029760819E-2</v>
      </c>
      <c r="M217" s="8">
        <f>LOOKUP($A217,Sheet1!AA:AA,Sheet1!AB:AB)/LOOKUP($A216,Sheet1!AA:AA,Sheet1!AB:AB)-1</f>
        <v>7.2547995298419821E-2</v>
      </c>
    </row>
    <row r="218" spans="1:13" x14ac:dyDescent="0.2">
      <c r="A218" s="2">
        <v>38717</v>
      </c>
      <c r="B218" s="8">
        <f>LOOKUP($A218,Sheet1!A:A,Sheet1!B:B)/100</f>
        <v>4.3899999999999995E-2</v>
      </c>
      <c r="C218" s="8">
        <f>LOOKUP($A218,Sheet1!C:C,Sheet1!D:D)/100</f>
        <v>4.1599999999999998E-2</v>
      </c>
      <c r="D218" s="8">
        <f>LOOKUP($A218,Sheet1!G:G,Sheet1!H:H)/100</f>
        <v>4.3910999999999999E-2</v>
      </c>
      <c r="E218" s="8">
        <f>LOOKUP($A218,Sheet1!I:I,Sheet1!J:J)/LOOKUP($A217,Sheet1!I:I,Sheet1!J:J)-1</f>
        <v>8.5883463923841497E-3</v>
      </c>
      <c r="F218" s="8">
        <f>LOOKUP($A218,Sheet1!K:K,Sheet1!L:L)/LOOKUP($A217,Sheet1!K:K,Sheet1!L:L)-1</f>
        <v>2.1414476088386314E-2</v>
      </c>
      <c r="G218" s="8">
        <f>LOOKUP($A218,Sheet1!M:M,Sheet1!N:N)/LOOKUP($A217,Sheet1!M:M,Sheet1!N:N)-1</f>
        <v>-9.5239619681797283E-4</v>
      </c>
      <c r="H218" s="8">
        <f>LOOKUP($A218,Sheet1!O:O,Sheet1!P:P)/LOOKUP($A217,Sheet1!O:O,Sheet1!P:P)-1</f>
        <v>2.496692810360801E-2</v>
      </c>
      <c r="I218" s="8">
        <f>LOOKUP($A218,Sheet1!Q:Q,Sheet1!R:R)/LOOKUP($A217,Sheet1!Q:Q,Sheet1!R:R)-1</f>
        <v>1.8488435058403585E-3</v>
      </c>
      <c r="J218" s="8">
        <f>LOOKUP($A218,Sheet1!S:S,Sheet1!T:T)/LOOKUP($A217,Sheet1!S:S,Sheet1!T:T)-1</f>
        <v>8.6890411836290316E-2</v>
      </c>
      <c r="K218" s="8">
        <f>LOOKUP($A218,Sheet1!U:U,Sheet1!V:V)/LOOKUP($A217,Sheet1!U:U,Sheet1!V:V)-1</f>
        <v>2.7755214075248835E-2</v>
      </c>
      <c r="L218" s="8">
        <f>LOOKUP($A218,Sheet1!Y:Y,Sheet1!Z:Z)/LOOKUP($A217,Sheet1!Y:Y,Sheet1!Z:Z)-1</f>
        <v>7.7827708193900058E-2</v>
      </c>
      <c r="M218" s="8">
        <f>LOOKUP($A218,Sheet1!AA:AA,Sheet1!AB:AB)/LOOKUP($A217,Sheet1!AA:AA,Sheet1!AB:AB)-1</f>
        <v>6.0608828006088356E-2</v>
      </c>
    </row>
    <row r="219" spans="1:13" x14ac:dyDescent="0.2">
      <c r="A219" s="2">
        <v>38748</v>
      </c>
      <c r="B219" s="8">
        <f>LOOKUP($A219,Sheet1!A:A,Sheet1!B:B)/100</f>
        <v>4.5700000000000005E-2</v>
      </c>
      <c r="C219" s="8">
        <f>LOOKUP($A219,Sheet1!C:C,Sheet1!D:D)/100</f>
        <v>4.2900000000000001E-2</v>
      </c>
      <c r="D219" s="8">
        <f>LOOKUP($A219,Sheet1!G:G,Sheet1!H:H)/100</f>
        <v>4.5151999999999998E-2</v>
      </c>
      <c r="E219" s="8">
        <f>LOOKUP($A219,Sheet1!I:I,Sheet1!J:J)/LOOKUP($A218,Sheet1!I:I,Sheet1!J:J)-1</f>
        <v>1.595495666476876E-2</v>
      </c>
      <c r="F219" s="8">
        <f>LOOKUP($A219,Sheet1!K:K,Sheet1!L:L)/LOOKUP($A218,Sheet1!K:K,Sheet1!L:L)-1</f>
        <v>4.4069710124187145E-2</v>
      </c>
      <c r="G219" s="8">
        <f>LOOKUP($A219,Sheet1!M:M,Sheet1!N:N)/LOOKUP($A218,Sheet1!M:M,Sheet1!N:N)-1</f>
        <v>2.5466838635253009E-2</v>
      </c>
      <c r="H219" s="8">
        <f>LOOKUP($A219,Sheet1!O:O,Sheet1!P:P)/LOOKUP($A218,Sheet1!O:O,Sheet1!P:P)-1</f>
        <v>6.4370417582842787E-2</v>
      </c>
      <c r="I219" s="8">
        <f>LOOKUP($A219,Sheet1!Q:Q,Sheet1!R:R)/LOOKUP($A218,Sheet1!Q:Q,Sheet1!R:R)-1</f>
        <v>3.0082851384845899E-2</v>
      </c>
      <c r="J219" s="8">
        <f>LOOKUP($A219,Sheet1!S:S,Sheet1!T:T)/LOOKUP($A218,Sheet1!S:S,Sheet1!T:T)-1</f>
        <v>5.1791377768034996E-2</v>
      </c>
      <c r="K219" s="8">
        <f>LOOKUP($A219,Sheet1!U:U,Sheet1!V:V)/LOOKUP($A218,Sheet1!U:U,Sheet1!V:V)-1</f>
        <v>6.3835713684272211E-2</v>
      </c>
      <c r="L219" s="8">
        <f>LOOKUP($A219,Sheet1!Y:Y,Sheet1!Z:Z)/LOOKUP($A218,Sheet1!Y:Y,Sheet1!Z:Z)-1</f>
        <v>5.6417989887341369E-2</v>
      </c>
      <c r="M219" s="8">
        <f>LOOKUP($A219,Sheet1!AA:AA,Sheet1!AB:AB)/LOOKUP($A218,Sheet1!AA:AA,Sheet1!AB:AB)-1</f>
        <v>7.0319451221262375E-2</v>
      </c>
    </row>
    <row r="220" spans="1:13" x14ac:dyDescent="0.2">
      <c r="A220" s="2">
        <v>38776</v>
      </c>
      <c r="B220" s="8">
        <f>LOOKUP($A220,Sheet1!A:A,Sheet1!B:B)/100</f>
        <v>4.6331299999999992E-2</v>
      </c>
      <c r="C220" s="8">
        <f>LOOKUP($A220,Sheet1!C:C,Sheet1!D:D)/100</f>
        <v>4.4900000000000002E-2</v>
      </c>
      <c r="D220" s="8">
        <f>LOOKUP($A220,Sheet1!G:G,Sheet1!H:H)/100</f>
        <v>4.5510000000000002E-2</v>
      </c>
      <c r="E220" s="8">
        <f>LOOKUP($A220,Sheet1!I:I,Sheet1!J:J)/LOOKUP($A219,Sheet1!I:I,Sheet1!J:J)-1</f>
        <v>6.6753013848759313E-3</v>
      </c>
      <c r="F220" s="8">
        <f>LOOKUP($A220,Sheet1!K:K,Sheet1!L:L)/LOOKUP($A219,Sheet1!K:K,Sheet1!L:L)-1</f>
        <v>-2.8632130428491998E-3</v>
      </c>
      <c r="G220" s="8">
        <f>LOOKUP($A220,Sheet1!M:M,Sheet1!N:N)/LOOKUP($A219,Sheet1!M:M,Sheet1!N:N)-1</f>
        <v>4.5309668145754323E-4</v>
      </c>
      <c r="H220" s="8">
        <f>LOOKUP($A220,Sheet1!O:O,Sheet1!P:P)/LOOKUP($A219,Sheet1!O:O,Sheet1!P:P)-1</f>
        <v>-1.355190717348409E-2</v>
      </c>
      <c r="I220" s="8">
        <f>LOOKUP($A220,Sheet1!Q:Q,Sheet1!R:R)/LOOKUP($A219,Sheet1!Q:Q,Sheet1!R:R)-1</f>
        <v>-2.3687268093398606E-3</v>
      </c>
      <c r="J220" s="8">
        <f>LOOKUP($A220,Sheet1!S:S,Sheet1!T:T)/LOOKUP($A219,Sheet1!S:S,Sheet1!T:T)-1</f>
        <v>-1.038518643023234E-2</v>
      </c>
      <c r="K220" s="8">
        <f>LOOKUP($A220,Sheet1!U:U,Sheet1!V:V)/LOOKUP($A219,Sheet1!U:U,Sheet1!V:V)-1</f>
        <v>-1.1495547858704769E-2</v>
      </c>
      <c r="L220" s="8">
        <f>LOOKUP($A220,Sheet1!Y:Y,Sheet1!Z:Z)/LOOKUP($A219,Sheet1!Y:Y,Sheet1!Z:Z)-1</f>
        <v>-6.2137878915107247E-3</v>
      </c>
      <c r="M220" s="8">
        <f>LOOKUP($A220,Sheet1!AA:AA,Sheet1!AB:AB)/LOOKUP($A219,Sheet1!AA:AA,Sheet1!AB:AB)-1</f>
        <v>-5.6313855890166575E-4</v>
      </c>
    </row>
    <row r="221" spans="1:13" x14ac:dyDescent="0.2">
      <c r="A221" s="2">
        <v>38807</v>
      </c>
      <c r="B221" s="8">
        <f>LOOKUP($A221,Sheet1!A:A,Sheet1!B:B)/100</f>
        <v>4.8293800000000005E-2</v>
      </c>
      <c r="C221" s="8">
        <f>LOOKUP($A221,Sheet1!C:C,Sheet1!D:D)/100</f>
        <v>4.5899999999999996E-2</v>
      </c>
      <c r="D221" s="8">
        <f>LOOKUP($A221,Sheet1!G:G,Sheet1!H:H)/100</f>
        <v>4.8472000000000001E-2</v>
      </c>
      <c r="E221" s="8">
        <f>LOOKUP($A221,Sheet1!I:I,Sheet1!J:J)/LOOKUP($A220,Sheet1!I:I,Sheet1!J:J)-1</f>
        <v>5.9877276326205653E-3</v>
      </c>
      <c r="F221" s="8">
        <f>LOOKUP($A221,Sheet1!K:K,Sheet1!L:L)/LOOKUP($A220,Sheet1!K:K,Sheet1!L:L)-1</f>
        <v>1.956546641719803E-2</v>
      </c>
      <c r="G221" s="8">
        <f>LOOKUP($A221,Sheet1!M:M,Sheet1!N:N)/LOOKUP($A220,Sheet1!M:M,Sheet1!N:N)-1</f>
        <v>1.1064607311854768E-2</v>
      </c>
      <c r="H221" s="8">
        <f>LOOKUP($A221,Sheet1!O:O,Sheet1!P:P)/LOOKUP($A220,Sheet1!O:O,Sheet1!P:P)-1</f>
        <v>3.2062038808548632E-2</v>
      </c>
      <c r="I221" s="8">
        <f>LOOKUP($A221,Sheet1!Q:Q,Sheet1!R:R)/LOOKUP($A220,Sheet1!Q:Q,Sheet1!R:R)-1</f>
        <v>1.1593745538699629E-2</v>
      </c>
      <c r="J221" s="8">
        <f>LOOKUP($A221,Sheet1!S:S,Sheet1!T:T)/LOOKUP($A220,Sheet1!S:S,Sheet1!T:T)-1</f>
        <v>2.4397700522104326E-2</v>
      </c>
      <c r="K221" s="8">
        <f>LOOKUP($A221,Sheet1!U:U,Sheet1!V:V)/LOOKUP($A220,Sheet1!U:U,Sheet1!V:V)-1</f>
        <v>2.1431049667909319E-2</v>
      </c>
      <c r="L221" s="8">
        <f>LOOKUP($A221,Sheet1!Y:Y,Sheet1!Z:Z)/LOOKUP($A220,Sheet1!Y:Y,Sheet1!Z:Z)-1</f>
        <v>1.9264892268694656E-2</v>
      </c>
      <c r="M221" s="8">
        <f>LOOKUP($A221,Sheet1!AA:AA,Sheet1!AB:AB)/LOOKUP($A220,Sheet1!AA:AA,Sheet1!AB:AB)-1</f>
        <v>1.7037832036490563E-2</v>
      </c>
    </row>
    <row r="222" spans="1:13" x14ac:dyDescent="0.2">
      <c r="A222" s="2">
        <v>38837</v>
      </c>
      <c r="B222" s="8">
        <f>LOOKUP($A222,Sheet1!A:A,Sheet1!B:B)/100</f>
        <v>5.04E-2</v>
      </c>
      <c r="C222" s="8">
        <f>LOOKUP($A222,Sheet1!C:C,Sheet1!D:D)/100</f>
        <v>4.7899999999999998E-2</v>
      </c>
      <c r="D222" s="8">
        <f>LOOKUP($A222,Sheet1!G:G,Sheet1!H:H)/100</f>
        <v>5.0505000000000001E-2</v>
      </c>
      <c r="E222" s="8">
        <f>LOOKUP($A222,Sheet1!I:I,Sheet1!J:J)/LOOKUP($A221,Sheet1!I:I,Sheet1!J:J)-1</f>
        <v>6.1611490973485505E-3</v>
      </c>
      <c r="F222" s="8">
        <f>LOOKUP($A222,Sheet1!K:K,Sheet1!L:L)/LOOKUP($A221,Sheet1!K:K,Sheet1!L:L)-1</f>
        <v>2.8695124600208288E-2</v>
      </c>
      <c r="G222" s="8">
        <f>LOOKUP($A222,Sheet1!M:M,Sheet1!N:N)/LOOKUP($A221,Sheet1!M:M,Sheet1!N:N)-1</f>
        <v>1.2186928013716125E-2</v>
      </c>
      <c r="H222" s="8">
        <f>LOOKUP($A222,Sheet1!O:O,Sheet1!P:P)/LOOKUP($A221,Sheet1!O:O,Sheet1!P:P)-1</f>
        <v>6.5158628686853737E-2</v>
      </c>
      <c r="I222" s="8">
        <f>LOOKUP($A222,Sheet1!Q:Q,Sheet1!R:R)/LOOKUP($A221,Sheet1!Q:Q,Sheet1!R:R)-1</f>
        <v>1.4298235189256658E-2</v>
      </c>
      <c r="J222" s="8">
        <f>LOOKUP($A222,Sheet1!S:S,Sheet1!T:T)/LOOKUP($A221,Sheet1!S:S,Sheet1!T:T)-1</f>
        <v>2.8052269029428256E-2</v>
      </c>
      <c r="K222" s="8">
        <f>LOOKUP($A222,Sheet1!U:U,Sheet1!V:V)/LOOKUP($A221,Sheet1!U:U,Sheet1!V:V)-1</f>
        <v>5.736307560092424E-2</v>
      </c>
      <c r="L222" s="8">
        <f>LOOKUP($A222,Sheet1!Y:Y,Sheet1!Z:Z)/LOOKUP($A221,Sheet1!Y:Y,Sheet1!Z:Z)-1</f>
        <v>4.0122689214954876E-2</v>
      </c>
      <c r="M222" s="8">
        <f>LOOKUP($A222,Sheet1!AA:AA,Sheet1!AB:AB)/LOOKUP($A221,Sheet1!AA:AA,Sheet1!AB:AB)-1</f>
        <v>6.5796069120168887E-2</v>
      </c>
    </row>
    <row r="223" spans="1:13" x14ac:dyDescent="0.2">
      <c r="A223" s="2">
        <v>38868</v>
      </c>
      <c r="B223" s="8">
        <f>LOOKUP($A223,Sheet1!A:A,Sheet1!B:B)/100</f>
        <v>5.1106300000000007E-2</v>
      </c>
      <c r="C223" s="8">
        <f>LOOKUP($A223,Sheet1!C:C,Sheet1!D:D)/100</f>
        <v>4.9399999999999993E-2</v>
      </c>
      <c r="D223" s="8">
        <f>LOOKUP($A223,Sheet1!G:G,Sheet1!H:H)/100</f>
        <v>5.1185999999999995E-2</v>
      </c>
      <c r="E223" s="8">
        <f>LOOKUP($A223,Sheet1!I:I,Sheet1!J:J)/LOOKUP($A222,Sheet1!I:I,Sheet1!J:J)-1</f>
        <v>-1.3444638644777296E-4</v>
      </c>
      <c r="F223" s="8">
        <f>LOOKUP($A223,Sheet1!K:K,Sheet1!L:L)/LOOKUP($A222,Sheet1!K:K,Sheet1!L:L)-1</f>
        <v>-3.7229317450377941E-2</v>
      </c>
      <c r="G223" s="8">
        <f>LOOKUP($A223,Sheet1!M:M,Sheet1!N:N)/LOOKUP($A222,Sheet1!M:M,Sheet1!N:N)-1</f>
        <v>-3.091690129023883E-2</v>
      </c>
      <c r="H223" s="8">
        <f>LOOKUP($A223,Sheet1!O:O,Sheet1!P:P)/LOOKUP($A222,Sheet1!O:O,Sheet1!P:P)-1</f>
        <v>-3.3683324640680579E-2</v>
      </c>
      <c r="I223" s="8">
        <f>LOOKUP($A223,Sheet1!Q:Q,Sheet1!R:R)/LOOKUP($A222,Sheet1!Q:Q,Sheet1!R:R)-1</f>
        <v>-3.1430098786587202E-2</v>
      </c>
      <c r="J223" s="8">
        <f>LOOKUP($A223,Sheet1!S:S,Sheet1!T:T)/LOOKUP($A222,Sheet1!S:S,Sheet1!T:T)-1</f>
        <v>-6.7762769559275959E-2</v>
      </c>
      <c r="K223" s="8">
        <f>LOOKUP($A223,Sheet1!U:U,Sheet1!V:V)/LOOKUP($A222,Sheet1!U:U,Sheet1!V:V)-1</f>
        <v>-2.271188068639951E-2</v>
      </c>
      <c r="L223" s="8">
        <f>LOOKUP($A223,Sheet1!Y:Y,Sheet1!Z:Z)/LOOKUP($A222,Sheet1!Y:Y,Sheet1!Z:Z)-1</f>
        <v>-6.7346776121782082E-2</v>
      </c>
      <c r="M223" s="8">
        <f>LOOKUP($A223,Sheet1!AA:AA,Sheet1!AB:AB)/LOOKUP($A222,Sheet1!AA:AA,Sheet1!AB:AB)-1</f>
        <v>-7.8244511002747652E-2</v>
      </c>
    </row>
    <row r="224" spans="1:13" x14ac:dyDescent="0.2">
      <c r="A224" s="2">
        <v>38898</v>
      </c>
      <c r="B224" s="8">
        <f>LOOKUP($A224,Sheet1!A:A,Sheet1!B:B)/100</f>
        <v>5.3343800000000004E-2</v>
      </c>
      <c r="C224" s="8">
        <f>LOOKUP($A224,Sheet1!C:C,Sheet1!D:D)/100</f>
        <v>4.99E-2</v>
      </c>
      <c r="D224" s="8">
        <f>LOOKUP($A224,Sheet1!G:G,Sheet1!H:H)/100</f>
        <v>5.1364E-2</v>
      </c>
      <c r="E224" s="8">
        <f>LOOKUP($A224,Sheet1!I:I,Sheet1!J:J)/LOOKUP($A223,Sheet1!I:I,Sheet1!J:J)-1</f>
        <v>-3.5083001246850598E-3</v>
      </c>
      <c r="F224" s="8">
        <f>LOOKUP($A224,Sheet1!K:K,Sheet1!L:L)/LOOKUP($A223,Sheet1!K:K,Sheet1!L:L)-1</f>
        <v>-1.7545849877103059E-3</v>
      </c>
      <c r="G224" s="8">
        <f>LOOKUP($A224,Sheet1!M:M,Sheet1!N:N)/LOOKUP($A223,Sheet1!M:M,Sheet1!N:N)-1</f>
        <v>8.6608035651192239E-5</v>
      </c>
      <c r="H224" s="8">
        <f>LOOKUP($A224,Sheet1!O:O,Sheet1!P:P)/LOOKUP($A223,Sheet1!O:O,Sheet1!P:P)-1</f>
        <v>-1.1595604552084859E-3</v>
      </c>
      <c r="I224" s="8">
        <f>LOOKUP($A224,Sheet1!Q:Q,Sheet1!R:R)/LOOKUP($A223,Sheet1!Q:Q,Sheet1!R:R)-1</f>
        <v>-1.4213888783881634E-3</v>
      </c>
      <c r="J224" s="8">
        <f>LOOKUP($A224,Sheet1!S:S,Sheet1!T:T)/LOOKUP($A223,Sheet1!S:S,Sheet1!T:T)-1</f>
        <v>-1.0496414311383928E-2</v>
      </c>
      <c r="K224" s="8">
        <f>LOOKUP($A224,Sheet1!U:U,Sheet1!V:V)/LOOKUP($A223,Sheet1!U:U,Sheet1!V:V)-1</f>
        <v>5.1074349154971443E-3</v>
      </c>
      <c r="L224" s="8">
        <f>LOOKUP($A224,Sheet1!Y:Y,Sheet1!Z:Z)/LOOKUP($A223,Sheet1!Y:Y,Sheet1!Z:Z)-1</f>
        <v>-9.8273799350537816E-3</v>
      </c>
      <c r="M224" s="8">
        <f>LOOKUP($A224,Sheet1!AA:AA,Sheet1!AB:AB)/LOOKUP($A223,Sheet1!AA:AA,Sheet1!AB:AB)-1</f>
        <v>-6.1227778076158312E-3</v>
      </c>
    </row>
    <row r="225" spans="1:13" x14ac:dyDescent="0.2">
      <c r="A225" s="2">
        <v>38929</v>
      </c>
      <c r="B225" s="8">
        <f>LOOKUP($A225,Sheet1!A:A,Sheet1!B:B)/100</f>
        <v>5.3906299999999997E-2</v>
      </c>
      <c r="C225" s="8">
        <f>LOOKUP($A225,Sheet1!C:C,Sheet1!D:D)/100</f>
        <v>5.2400000000000002E-2</v>
      </c>
      <c r="D225" s="8">
        <f>LOOKUP($A225,Sheet1!G:G,Sheet1!H:H)/100</f>
        <v>4.9793999999999998E-2</v>
      </c>
      <c r="E225" s="8">
        <f>LOOKUP($A225,Sheet1!I:I,Sheet1!J:J)/LOOKUP($A224,Sheet1!I:I,Sheet1!J:J)-1</f>
        <v>9.789128914731382E-3</v>
      </c>
      <c r="F225" s="8">
        <f>LOOKUP($A225,Sheet1!K:K,Sheet1!L:L)/LOOKUP($A224,Sheet1!K:K,Sheet1!L:L)-1</f>
        <v>5.5305963195018126E-3</v>
      </c>
      <c r="G225" s="8">
        <f>LOOKUP($A225,Sheet1!M:M,Sheet1!N:N)/LOOKUP($A224,Sheet1!M:M,Sheet1!N:N)-1</f>
        <v>5.0858132577547011E-3</v>
      </c>
      <c r="H225" s="8">
        <f>LOOKUP($A225,Sheet1!O:O,Sheet1!P:P)/LOOKUP($A224,Sheet1!O:O,Sheet1!P:P)-1</f>
        <v>3.0879638508307217E-2</v>
      </c>
      <c r="I225" s="8">
        <f>LOOKUP($A225,Sheet1!Q:Q,Sheet1!R:R)/LOOKUP($A224,Sheet1!Q:Q,Sheet1!R:R)-1</f>
        <v>2.2941163109397866E-3</v>
      </c>
      <c r="J225" s="8">
        <f>LOOKUP($A225,Sheet1!S:S,Sheet1!T:T)/LOOKUP($A224,Sheet1!S:S,Sheet1!T:T)-1</f>
        <v>-5.9105526267634323E-3</v>
      </c>
      <c r="K225" s="8">
        <f>LOOKUP($A225,Sheet1!U:U,Sheet1!V:V)/LOOKUP($A224,Sheet1!U:U,Sheet1!V:V)-1</f>
        <v>2.7988828743157557E-2</v>
      </c>
      <c r="L225" s="8">
        <f>LOOKUP($A225,Sheet1!Y:Y,Sheet1!Z:Z)/LOOKUP($A224,Sheet1!Y:Y,Sheet1!Z:Z)-1</f>
        <v>-4.4014844221973437E-3</v>
      </c>
      <c r="M225" s="8">
        <f>LOOKUP($A225,Sheet1!AA:AA,Sheet1!AB:AB)/LOOKUP($A224,Sheet1!AA:AA,Sheet1!AB:AB)-1</f>
        <v>-2.0264793299108463E-3</v>
      </c>
    </row>
    <row r="226" spans="1:13" x14ac:dyDescent="0.2">
      <c r="A226" s="2">
        <v>38960</v>
      </c>
      <c r="B226" s="8">
        <f>LOOKUP($A226,Sheet1!A:A,Sheet1!B:B)/100</f>
        <v>5.33E-2</v>
      </c>
      <c r="C226" s="8">
        <f>LOOKUP($A226,Sheet1!C:C,Sheet1!D:D)/100</f>
        <v>5.2499999999999998E-2</v>
      </c>
      <c r="D226" s="8">
        <f>LOOKUP($A226,Sheet1!G:G,Sheet1!H:H)/100</f>
        <v>4.7257999999999994E-2</v>
      </c>
      <c r="E226" s="8">
        <f>LOOKUP($A226,Sheet1!I:I,Sheet1!J:J)/LOOKUP($A225,Sheet1!I:I,Sheet1!J:J)-1</f>
        <v>1.6217792193593095E-2</v>
      </c>
      <c r="F226" s="8">
        <f>LOOKUP($A226,Sheet1!K:K,Sheet1!L:L)/LOOKUP($A225,Sheet1!K:K,Sheet1!L:L)-1</f>
        <v>2.3839123588224931E-2</v>
      </c>
      <c r="G226" s="8">
        <f>LOOKUP($A226,Sheet1!M:M,Sheet1!N:N)/LOOKUP($A225,Sheet1!M:M,Sheet1!N:N)-1</f>
        <v>2.1274262528785837E-2</v>
      </c>
      <c r="H226" s="8">
        <f>LOOKUP($A226,Sheet1!O:O,Sheet1!P:P)/LOOKUP($A225,Sheet1!O:O,Sheet1!P:P)-1</f>
        <v>2.8170282476945863E-2</v>
      </c>
      <c r="I226" s="8">
        <f>LOOKUP($A226,Sheet1!Q:Q,Sheet1!R:R)/LOOKUP($A225,Sheet1!Q:Q,Sheet1!R:R)-1</f>
        <v>2.2888653875207776E-2</v>
      </c>
      <c r="J226" s="8">
        <f>LOOKUP($A226,Sheet1!S:S,Sheet1!T:T)/LOOKUP($A225,Sheet1!S:S,Sheet1!T:T)-1</f>
        <v>1.5874337250230353E-2</v>
      </c>
      <c r="K226" s="8">
        <f>LOOKUP($A226,Sheet1!U:U,Sheet1!V:V)/LOOKUP($A225,Sheet1!U:U,Sheet1!V:V)-1</f>
        <v>1.4386484667699984E-2</v>
      </c>
      <c r="L226" s="8">
        <f>LOOKUP($A226,Sheet1!Y:Y,Sheet1!Z:Z)/LOOKUP($A225,Sheet1!Y:Y,Sheet1!Z:Z)-1</f>
        <v>1.9850901525658937E-2</v>
      </c>
      <c r="M226" s="8">
        <f>LOOKUP($A226,Sheet1!AA:AA,Sheet1!AB:AB)/LOOKUP($A225,Sheet1!AA:AA,Sheet1!AB:AB)-1</f>
        <v>3.0485988899417782E-2</v>
      </c>
    </row>
    <row r="227" spans="1:13" x14ac:dyDescent="0.2">
      <c r="A227" s="2">
        <v>38990</v>
      </c>
      <c r="B227" s="8">
        <f>LOOKUP($A227,Sheet1!A:A,Sheet1!B:B)/100</f>
        <v>5.3218800000000004E-2</v>
      </c>
      <c r="C227" s="8">
        <f>LOOKUP($A227,Sheet1!C:C,Sheet1!D:D)/100</f>
        <v>5.2499999999999998E-2</v>
      </c>
      <c r="D227" s="8">
        <f>LOOKUP($A227,Sheet1!G:G,Sheet1!H:H)/100</f>
        <v>4.6276000000000005E-2</v>
      </c>
      <c r="E227" s="8">
        <f>LOOKUP($A227,Sheet1!I:I,Sheet1!J:J)/LOOKUP($A226,Sheet1!I:I,Sheet1!J:J)-1</f>
        <v>1.4177784153397432E-2</v>
      </c>
      <c r="F227" s="8">
        <f>LOOKUP($A227,Sheet1!K:K,Sheet1!L:L)/LOOKUP($A226,Sheet1!K:K,Sheet1!L:L)-1</f>
        <v>1.0670630744662901E-2</v>
      </c>
      <c r="G227" s="8">
        <f>LOOKUP($A227,Sheet1!M:M,Sheet1!N:N)/LOOKUP($A226,Sheet1!M:M,Sheet1!N:N)-1</f>
        <v>2.4566274485741779E-2</v>
      </c>
      <c r="H227" s="8">
        <f>LOOKUP($A227,Sheet1!O:O,Sheet1!P:P)/LOOKUP($A226,Sheet1!O:O,Sheet1!P:P)-1</f>
        <v>1.8853369445197776E-2</v>
      </c>
      <c r="I227" s="8">
        <f>LOOKUP($A227,Sheet1!Q:Q,Sheet1!R:R)/LOOKUP($A226,Sheet1!Q:Q,Sheet1!R:R)-1</f>
        <v>2.0264382246510726E-2</v>
      </c>
      <c r="J227" s="8">
        <f>LOOKUP($A227,Sheet1!S:S,Sheet1!T:T)/LOOKUP($A226,Sheet1!S:S,Sheet1!T:T)-1</f>
        <v>-1.9416568081484176E-2</v>
      </c>
      <c r="K227" s="8">
        <f>LOOKUP($A227,Sheet1!U:U,Sheet1!V:V)/LOOKUP($A226,Sheet1!U:U,Sheet1!V:V)-1</f>
        <v>-6.8679483529163754E-3</v>
      </c>
      <c r="L227" s="8">
        <f>LOOKUP($A227,Sheet1!Y:Y,Sheet1!Z:Z)/LOOKUP($A226,Sheet1!Y:Y,Sheet1!Z:Z)-1</f>
        <v>-3.4849128771781146E-3</v>
      </c>
      <c r="M227" s="8">
        <f>LOOKUP($A227,Sheet1!AA:AA,Sheet1!AB:AB)/LOOKUP($A226,Sheet1!AA:AA,Sheet1!AB:AB)-1</f>
        <v>3.2395365334594528E-2</v>
      </c>
    </row>
    <row r="228" spans="1:13" x14ac:dyDescent="0.2">
      <c r="A228" s="2">
        <v>39021</v>
      </c>
      <c r="B228" s="8">
        <f>LOOKUP($A228,Sheet1!A:A,Sheet1!B:B)/100</f>
        <v>5.3200000000000004E-2</v>
      </c>
      <c r="C228" s="8">
        <f>LOOKUP($A228,Sheet1!C:C,Sheet1!D:D)/100</f>
        <v>5.2499999999999998E-2</v>
      </c>
      <c r="D228" s="8">
        <f>LOOKUP($A228,Sheet1!G:G,Sheet1!H:H)/100</f>
        <v>4.5980999999999994E-2</v>
      </c>
      <c r="E228" s="8">
        <f>LOOKUP($A228,Sheet1!I:I,Sheet1!J:J)/LOOKUP($A227,Sheet1!I:I,Sheet1!J:J)-1</f>
        <v>1.3602395153115232E-2</v>
      </c>
      <c r="F228" s="8">
        <f>LOOKUP($A228,Sheet1!K:K,Sheet1!L:L)/LOOKUP($A227,Sheet1!K:K,Sheet1!L:L)-1</f>
        <v>3.6086415168527175E-2</v>
      </c>
      <c r="G228" s="8">
        <f>LOOKUP($A228,Sheet1!M:M,Sheet1!N:N)/LOOKUP($A227,Sheet1!M:M,Sheet1!N:N)-1</f>
        <v>3.1508028596025195E-2</v>
      </c>
      <c r="H228" s="8">
        <f>LOOKUP($A228,Sheet1!O:O,Sheet1!P:P)/LOOKUP($A227,Sheet1!O:O,Sheet1!P:P)-1</f>
        <v>2.6961919406682799E-2</v>
      </c>
      <c r="I228" s="8">
        <f>LOOKUP($A228,Sheet1!Q:Q,Sheet1!R:R)/LOOKUP($A227,Sheet1!Q:Q,Sheet1!R:R)-1</f>
        <v>3.4063436454970564E-2</v>
      </c>
      <c r="J228" s="8">
        <f>LOOKUP($A228,Sheet1!S:S,Sheet1!T:T)/LOOKUP($A227,Sheet1!S:S,Sheet1!T:T)-1</f>
        <v>2.0767371074926766E-2</v>
      </c>
      <c r="K228" s="8">
        <f>LOOKUP($A228,Sheet1!U:U,Sheet1!V:V)/LOOKUP($A227,Sheet1!U:U,Sheet1!V:V)-1</f>
        <v>4.8247219822019405E-2</v>
      </c>
      <c r="L228" s="8">
        <f>LOOKUP($A228,Sheet1!Y:Y,Sheet1!Z:Z)/LOOKUP($A227,Sheet1!Y:Y,Sheet1!Z:Z)-1</f>
        <v>2.1494370522006312E-2</v>
      </c>
      <c r="M228" s="8">
        <f>LOOKUP($A228,Sheet1!AA:AA,Sheet1!AB:AB)/LOOKUP($A227,Sheet1!AA:AA,Sheet1!AB:AB)-1</f>
        <v>2.9673741538148279E-2</v>
      </c>
    </row>
    <row r="229" spans="1:13" x14ac:dyDescent="0.2">
      <c r="A229" s="2">
        <v>39051</v>
      </c>
      <c r="B229" s="8">
        <f>LOOKUP($A229,Sheet1!A:A,Sheet1!B:B)/100</f>
        <v>5.3499999999999999E-2</v>
      </c>
      <c r="C229" s="8">
        <f>LOOKUP($A229,Sheet1!C:C,Sheet1!D:D)/100</f>
        <v>5.2499999999999998E-2</v>
      </c>
      <c r="D229" s="8">
        <f>LOOKUP($A229,Sheet1!G:G,Sheet1!H:H)/100</f>
        <v>4.4581000000000003E-2</v>
      </c>
      <c r="E229" s="8">
        <f>LOOKUP($A229,Sheet1!I:I,Sheet1!J:J)/LOOKUP($A228,Sheet1!I:I,Sheet1!J:J)-1</f>
        <v>1.6803888733835759E-2</v>
      </c>
      <c r="F229" s="8">
        <f>LOOKUP($A229,Sheet1!K:K,Sheet1!L:L)/LOOKUP($A228,Sheet1!K:K,Sheet1!L:L)-1</f>
        <v>2.2657474366272412E-2</v>
      </c>
      <c r="G229" s="8">
        <f>LOOKUP($A229,Sheet1!M:M,Sheet1!N:N)/LOOKUP($A228,Sheet1!M:M,Sheet1!N:N)-1</f>
        <v>1.6466609576614388E-2</v>
      </c>
      <c r="H229" s="8">
        <f>LOOKUP($A229,Sheet1!O:O,Sheet1!P:P)/LOOKUP($A228,Sheet1!O:O,Sheet1!P:P)-1</f>
        <v>3.1570731108757411E-2</v>
      </c>
      <c r="I229" s="8">
        <f>LOOKUP($A229,Sheet1!Q:Q,Sheet1!R:R)/LOOKUP($A228,Sheet1!Q:Q,Sheet1!R:R)-1</f>
        <v>1.8010639787204186E-2</v>
      </c>
      <c r="J229" s="8">
        <f>LOOKUP($A229,Sheet1!S:S,Sheet1!T:T)/LOOKUP($A228,Sheet1!S:S,Sheet1!T:T)-1</f>
        <v>2.4941020194961805E-3</v>
      </c>
      <c r="K229" s="8">
        <f>LOOKUP($A229,Sheet1!U:U,Sheet1!V:V)/LOOKUP($A228,Sheet1!U:U,Sheet1!V:V)-1</f>
        <v>1.7654596746710549E-2</v>
      </c>
      <c r="L229" s="8">
        <f>LOOKUP($A229,Sheet1!Y:Y,Sheet1!Z:Z)/LOOKUP($A228,Sheet1!Y:Y,Sheet1!Z:Z)-1</f>
        <v>3.0143620574482277E-2</v>
      </c>
      <c r="M229" s="8">
        <f>LOOKUP($A229,Sheet1!AA:AA,Sheet1!AB:AB)/LOOKUP($A228,Sheet1!AA:AA,Sheet1!AB:AB)-1</f>
        <v>7.5951557093425492E-2</v>
      </c>
    </row>
    <row r="230" spans="1:13" x14ac:dyDescent="0.2">
      <c r="A230" s="2">
        <v>39082</v>
      </c>
      <c r="B230" s="8">
        <f>LOOKUP($A230,Sheet1!A:A,Sheet1!B:B)/100</f>
        <v>5.3218800000000004E-2</v>
      </c>
      <c r="C230" s="8">
        <f>LOOKUP($A230,Sheet1!C:C,Sheet1!D:D)/100</f>
        <v>5.2400000000000002E-2</v>
      </c>
      <c r="D230" s="8">
        <f>LOOKUP($A230,Sheet1!G:G,Sheet1!H:H)/100</f>
        <v>4.7022000000000001E-2</v>
      </c>
      <c r="E230" s="8">
        <f>LOOKUP($A230,Sheet1!I:I,Sheet1!J:J)/LOOKUP($A229,Sheet1!I:I,Sheet1!J:J)-1</f>
        <v>1.0979333691686577E-2</v>
      </c>
      <c r="F230" s="8">
        <f>LOOKUP($A230,Sheet1!K:K,Sheet1!L:L)/LOOKUP($A229,Sheet1!K:K,Sheet1!L:L)-1</f>
        <v>1.9523492100579132E-2</v>
      </c>
      <c r="G230" s="8">
        <f>LOOKUP($A230,Sheet1!M:M,Sheet1!N:N)/LOOKUP($A229,Sheet1!M:M,Sheet1!N:N)-1</f>
        <v>1.2615751483260995E-2</v>
      </c>
      <c r="H230" s="8">
        <f>LOOKUP($A230,Sheet1!O:O,Sheet1!P:P)/LOOKUP($A229,Sheet1!O:O,Sheet1!P:P)-1</f>
        <v>2.0654724407462188E-2</v>
      </c>
      <c r="I230" s="8">
        <f>LOOKUP($A230,Sheet1!Q:Q,Sheet1!R:R)/LOOKUP($A229,Sheet1!Q:Q,Sheet1!R:R)-1</f>
        <v>9.3445091554187343E-3</v>
      </c>
      <c r="J230" s="8">
        <f>LOOKUP($A230,Sheet1!S:S,Sheet1!T:T)/LOOKUP($A229,Sheet1!S:S,Sheet1!T:T)-1</f>
        <v>2.5699066837357343E-2</v>
      </c>
      <c r="K230" s="8">
        <f>LOOKUP($A230,Sheet1!U:U,Sheet1!V:V)/LOOKUP($A229,Sheet1!U:U,Sheet1!V:V)-1</f>
        <v>2.2790679635185995E-2</v>
      </c>
      <c r="L230" s="8">
        <f>LOOKUP($A230,Sheet1!Y:Y,Sheet1!Z:Z)/LOOKUP($A229,Sheet1!Y:Y,Sheet1!Z:Z)-1</f>
        <v>3.0477425630218047E-2</v>
      </c>
      <c r="M230" s="8">
        <f>LOOKUP($A230,Sheet1!AA:AA,Sheet1!AB:AB)/LOOKUP($A229,Sheet1!AA:AA,Sheet1!AB:AB)-1</f>
        <v>4.15546826545381E-2</v>
      </c>
    </row>
    <row r="231" spans="1:13" x14ac:dyDescent="0.2">
      <c r="A231" s="2">
        <v>39113</v>
      </c>
      <c r="B231" s="8">
        <f>LOOKUP($A231,Sheet1!A:A,Sheet1!B:B)/100</f>
        <v>5.3200000000000004E-2</v>
      </c>
      <c r="C231" s="8">
        <f>LOOKUP($A231,Sheet1!C:C,Sheet1!D:D)/100</f>
        <v>5.2499999999999998E-2</v>
      </c>
      <c r="D231" s="8">
        <f>LOOKUP($A231,Sheet1!G:G,Sheet1!H:H)/100</f>
        <v>4.8079999999999998E-2</v>
      </c>
      <c r="E231" s="8">
        <f>LOOKUP($A231,Sheet1!I:I,Sheet1!J:J)/LOOKUP($A230,Sheet1!I:I,Sheet1!J:J)-1</f>
        <v>1.1165537291989658E-2</v>
      </c>
      <c r="F231" s="8">
        <f>LOOKUP($A231,Sheet1!K:K,Sheet1!L:L)/LOOKUP($A230,Sheet1!K:K,Sheet1!L:L)-1</f>
        <v>1.1222852828967733E-2</v>
      </c>
      <c r="G231" s="8">
        <f>LOOKUP($A231,Sheet1!M:M,Sheet1!N:N)/LOOKUP($A230,Sheet1!M:M,Sheet1!N:N)-1</f>
        <v>1.4059084819854739E-2</v>
      </c>
      <c r="H231" s="8">
        <f>LOOKUP($A231,Sheet1!O:O,Sheet1!P:P)/LOOKUP($A230,Sheet1!O:O,Sheet1!P:P)-1</f>
        <v>2.3305359126792657E-2</v>
      </c>
      <c r="I231" s="8">
        <f>LOOKUP($A231,Sheet1!Q:Q,Sheet1!R:R)/LOOKUP($A230,Sheet1!Q:Q,Sheet1!R:R)-1</f>
        <v>1.5675241157556252E-2</v>
      </c>
      <c r="J231" s="8">
        <f>LOOKUP($A231,Sheet1!S:S,Sheet1!T:T)/LOOKUP($A230,Sheet1!S:S,Sheet1!T:T)-1</f>
        <v>8.1917394073689476E-3</v>
      </c>
      <c r="K231" s="8">
        <f>LOOKUP($A231,Sheet1!U:U,Sheet1!V:V)/LOOKUP($A230,Sheet1!U:U,Sheet1!V:V)-1</f>
        <v>-9.3631377880210032E-5</v>
      </c>
      <c r="L231" s="8">
        <f>LOOKUP($A231,Sheet1!Y:Y,Sheet1!Z:Z)/LOOKUP($A230,Sheet1!Y:Y,Sheet1!Z:Z)-1</f>
        <v>7.0793675764968533E-4</v>
      </c>
      <c r="M231" s="8">
        <f>LOOKUP($A231,Sheet1!AA:AA,Sheet1!AB:AB)/LOOKUP($A230,Sheet1!AA:AA,Sheet1!AB:AB)-1</f>
        <v>-1.2879890609148292E-2</v>
      </c>
    </row>
    <row r="232" spans="1:13" x14ac:dyDescent="0.2">
      <c r="A232" s="2">
        <v>39141</v>
      </c>
      <c r="B232" s="8">
        <f>LOOKUP($A232,Sheet1!A:A,Sheet1!B:B)/100</f>
        <v>5.3200000000000004E-2</v>
      </c>
      <c r="C232" s="8">
        <f>LOOKUP($A232,Sheet1!C:C,Sheet1!D:D)/100</f>
        <v>5.2600000000000001E-2</v>
      </c>
      <c r="D232" s="8">
        <f>LOOKUP($A232,Sheet1!G:G,Sheet1!H:H)/100</f>
        <v>4.5656999999999996E-2</v>
      </c>
      <c r="E232" s="8">
        <f>LOOKUP($A232,Sheet1!I:I,Sheet1!J:J)/LOOKUP($A231,Sheet1!I:I,Sheet1!J:J)-1</f>
        <v>1.3984605745994916E-2</v>
      </c>
      <c r="F232" s="8">
        <f>LOOKUP($A232,Sheet1!K:K,Sheet1!L:L)/LOOKUP($A231,Sheet1!K:K,Sheet1!L:L)-1</f>
        <v>-6.5256660645367504E-3</v>
      </c>
      <c r="G232" s="8">
        <f>LOOKUP($A232,Sheet1!M:M,Sheet1!N:N)/LOOKUP($A231,Sheet1!M:M,Sheet1!N:N)-1</f>
        <v>-2.1846145288686225E-2</v>
      </c>
      <c r="H232" s="8">
        <f>LOOKUP($A232,Sheet1!O:O,Sheet1!P:P)/LOOKUP($A231,Sheet1!O:O,Sheet1!P:P)-1</f>
        <v>-1.550392365149722E-2</v>
      </c>
      <c r="I232" s="8">
        <f>LOOKUP($A232,Sheet1!Q:Q,Sheet1!R:R)/LOOKUP($A231,Sheet1!Q:Q,Sheet1!R:R)-1</f>
        <v>-1.8780224423681879E-2</v>
      </c>
      <c r="J232" s="8">
        <f>LOOKUP($A232,Sheet1!S:S,Sheet1!T:T)/LOOKUP($A231,Sheet1!S:S,Sheet1!T:T)-1</f>
        <v>4.0453497386706339E-2</v>
      </c>
      <c r="K232" s="8">
        <f>LOOKUP($A232,Sheet1!U:U,Sheet1!V:V)/LOOKUP($A231,Sheet1!U:U,Sheet1!V:V)-1</f>
        <v>-5.449149621915228E-3</v>
      </c>
      <c r="L232" s="8">
        <f>LOOKUP($A232,Sheet1!Y:Y,Sheet1!Z:Z)/LOOKUP($A231,Sheet1!Y:Y,Sheet1!Z:Z)-1</f>
        <v>2.5153277786511552E-2</v>
      </c>
      <c r="M232" s="8">
        <f>LOOKUP($A232,Sheet1!AA:AA,Sheet1!AB:AB)/LOOKUP($A231,Sheet1!AA:AA,Sheet1!AB:AB)-1</f>
        <v>-2.1448679565664319E-3</v>
      </c>
    </row>
    <row r="233" spans="1:13" x14ac:dyDescent="0.2">
      <c r="A233" s="2">
        <v>39172</v>
      </c>
      <c r="B233" s="8">
        <f>LOOKUP($A233,Sheet1!A:A,Sheet1!B:B)/100</f>
        <v>5.3200000000000004E-2</v>
      </c>
      <c r="C233" s="8">
        <f>LOOKUP($A233,Sheet1!C:C,Sheet1!D:D)/100</f>
        <v>5.2600000000000001E-2</v>
      </c>
      <c r="D233" s="8">
        <f>LOOKUP($A233,Sheet1!G:G,Sheet1!H:H)/100</f>
        <v>4.6443000000000005E-2</v>
      </c>
      <c r="E233" s="8">
        <f>LOOKUP($A233,Sheet1!I:I,Sheet1!J:J)/LOOKUP($A232,Sheet1!I:I,Sheet1!J:J)-1</f>
        <v>1.0592051547984038E-3</v>
      </c>
      <c r="F233" s="8">
        <f>LOOKUP($A233,Sheet1!K:K,Sheet1!L:L)/LOOKUP($A232,Sheet1!K:K,Sheet1!L:L)-1</f>
        <v>1.5928182281742309E-2</v>
      </c>
      <c r="G233" s="8">
        <f>LOOKUP($A233,Sheet1!M:M,Sheet1!N:N)/LOOKUP($A232,Sheet1!M:M,Sheet1!N:N)-1</f>
        <v>9.9799547916576969E-3</v>
      </c>
      <c r="H233" s="8">
        <f>LOOKUP($A233,Sheet1!O:O,Sheet1!P:P)/LOOKUP($A232,Sheet1!O:O,Sheet1!P:P)-1</f>
        <v>3.5330649854411034E-2</v>
      </c>
      <c r="I233" s="8">
        <f>LOOKUP($A233,Sheet1!Q:Q,Sheet1!R:R)/LOOKUP($A232,Sheet1!Q:Q,Sheet1!R:R)-1</f>
        <v>1.0684038197316337E-2</v>
      </c>
      <c r="J233" s="8">
        <f>LOOKUP($A233,Sheet1!S:S,Sheet1!T:T)/LOOKUP($A232,Sheet1!S:S,Sheet1!T:T)-1</f>
        <v>-1.5077606269650157E-2</v>
      </c>
      <c r="K233" s="8">
        <f>LOOKUP($A233,Sheet1!U:U,Sheet1!V:V)/LOOKUP($A232,Sheet1!U:U,Sheet1!V:V)-1</f>
        <v>2.581734910211253E-2</v>
      </c>
      <c r="L233" s="8">
        <f>LOOKUP($A233,Sheet1!Y:Y,Sheet1!Z:Z)/LOOKUP($A232,Sheet1!Y:Y,Sheet1!Z:Z)-1</f>
        <v>-4.9072228185860212E-3</v>
      </c>
      <c r="M233" s="8">
        <f>LOOKUP($A233,Sheet1!AA:AA,Sheet1!AB:AB)/LOOKUP($A232,Sheet1!AA:AA,Sheet1!AB:AB)-1</f>
        <v>2.0442434284178912E-2</v>
      </c>
    </row>
    <row r="234" spans="1:13" x14ac:dyDescent="0.2">
      <c r="A234" s="2">
        <v>39202</v>
      </c>
      <c r="B234" s="8">
        <f>LOOKUP($A234,Sheet1!A:A,Sheet1!B:B)/100</f>
        <v>5.3200000000000004E-2</v>
      </c>
      <c r="C234" s="8">
        <f>LOOKUP($A234,Sheet1!C:C,Sheet1!D:D)/100</f>
        <v>5.2499999999999998E-2</v>
      </c>
      <c r="D234" s="8">
        <f>LOOKUP($A234,Sheet1!G:G,Sheet1!H:H)/100</f>
        <v>4.6222000000000006E-2</v>
      </c>
      <c r="E234" s="8">
        <f>LOOKUP($A234,Sheet1!I:I,Sheet1!J:J)/LOOKUP($A233,Sheet1!I:I,Sheet1!J:J)-1</f>
        <v>1.2994599360740766E-2</v>
      </c>
      <c r="F234" s="8">
        <f>LOOKUP($A234,Sheet1!K:K,Sheet1!L:L)/LOOKUP($A233,Sheet1!K:K,Sheet1!L:L)-1</f>
        <v>4.2055766157260033E-2</v>
      </c>
      <c r="G234" s="8">
        <f>LOOKUP($A234,Sheet1!M:M,Sheet1!N:N)/LOOKUP($A233,Sheet1!M:M,Sheet1!N:N)-1</f>
        <v>4.3290683107413797E-2</v>
      </c>
      <c r="H234" s="8">
        <f>LOOKUP($A234,Sheet1!O:O,Sheet1!P:P)/LOOKUP($A233,Sheet1!O:O,Sheet1!P:P)-1</f>
        <v>6.6845768584388177E-2</v>
      </c>
      <c r="I234" s="8">
        <f>LOOKUP($A234,Sheet1!Q:Q,Sheet1!R:R)/LOOKUP($A233,Sheet1!Q:Q,Sheet1!R:R)-1</f>
        <v>4.311627529488149E-2</v>
      </c>
      <c r="J234" s="8">
        <f>LOOKUP($A234,Sheet1!S:S,Sheet1!T:T)/LOOKUP($A233,Sheet1!S:S,Sheet1!T:T)-1</f>
        <v>-2.2803077747977518E-2</v>
      </c>
      <c r="K234" s="8">
        <f>LOOKUP($A234,Sheet1!U:U,Sheet1!V:V)/LOOKUP($A233,Sheet1!U:U,Sheet1!V:V)-1</f>
        <v>3.9262188667999798E-2</v>
      </c>
      <c r="L234" s="8">
        <f>LOOKUP($A234,Sheet1!Y:Y,Sheet1!Z:Z)/LOOKUP($A233,Sheet1!Y:Y,Sheet1!Z:Z)-1</f>
        <v>2.3116042533519732E-3</v>
      </c>
      <c r="M234" s="8">
        <f>LOOKUP($A234,Sheet1!AA:AA,Sheet1!AB:AB)/LOOKUP($A233,Sheet1!AA:AA,Sheet1!AB:AB)-1</f>
        <v>4.2413603949533751E-2</v>
      </c>
    </row>
    <row r="235" spans="1:13" x14ac:dyDescent="0.2">
      <c r="A235" s="2">
        <v>39233</v>
      </c>
      <c r="B235" s="8">
        <f>LOOKUP($A235,Sheet1!A:A,Sheet1!B:B)/100</f>
        <v>5.3200000000000004E-2</v>
      </c>
      <c r="C235" s="8">
        <f>LOOKUP($A235,Sheet1!C:C,Sheet1!D:D)/100</f>
        <v>5.2499999999999998E-2</v>
      </c>
      <c r="D235" s="8">
        <f>LOOKUP($A235,Sheet1!G:G,Sheet1!H:H)/100</f>
        <v>4.8878999999999999E-2</v>
      </c>
      <c r="E235" s="8">
        <f>LOOKUP($A235,Sheet1!I:I,Sheet1!J:J)/LOOKUP($A234,Sheet1!I:I,Sheet1!J:J)-1</f>
        <v>7.4747848415279705E-3</v>
      </c>
      <c r="F235" s="8">
        <f>LOOKUP($A235,Sheet1!K:K,Sheet1!L:L)/LOOKUP($A234,Sheet1!K:K,Sheet1!L:L)-1</f>
        <v>2.4723359486900076E-2</v>
      </c>
      <c r="G235" s="8">
        <f>LOOKUP($A235,Sheet1!M:M,Sheet1!N:N)/LOOKUP($A234,Sheet1!M:M,Sheet1!N:N)-1</f>
        <v>3.2549228600146973E-2</v>
      </c>
      <c r="H235" s="8">
        <f>LOOKUP($A235,Sheet1!O:O,Sheet1!P:P)/LOOKUP($A234,Sheet1!O:O,Sheet1!P:P)-1</f>
        <v>-8.3674025565291243E-3</v>
      </c>
      <c r="I235" s="8">
        <f>LOOKUP($A235,Sheet1!Q:Q,Sheet1!R:R)/LOOKUP($A234,Sheet1!Q:Q,Sheet1!R:R)-1</f>
        <v>3.6322140166373806E-2</v>
      </c>
      <c r="J235" s="8">
        <f>LOOKUP($A235,Sheet1!S:S,Sheet1!T:T)/LOOKUP($A234,Sheet1!S:S,Sheet1!T:T)-1</f>
        <v>1.5084737102832868E-2</v>
      </c>
      <c r="K235" s="8">
        <f>LOOKUP($A235,Sheet1!U:U,Sheet1!V:V)/LOOKUP($A234,Sheet1!U:U,Sheet1!V:V)-1</f>
        <v>1.5465306343742213E-2</v>
      </c>
      <c r="L235" s="8">
        <f>LOOKUP($A235,Sheet1!Y:Y,Sheet1!Z:Z)/LOOKUP($A234,Sheet1!Y:Y,Sheet1!Z:Z)-1</f>
        <v>3.0212177121771155E-2</v>
      </c>
      <c r="M235" s="8">
        <f>LOOKUP($A235,Sheet1!AA:AA,Sheet1!AB:AB)/LOOKUP($A234,Sheet1!AA:AA,Sheet1!AB:AB)-1</f>
        <v>5.4159299486402412E-2</v>
      </c>
    </row>
    <row r="236" spans="1:13" x14ac:dyDescent="0.2">
      <c r="A236" s="2">
        <v>39263</v>
      </c>
      <c r="B236" s="8">
        <f>LOOKUP($A236,Sheet1!A:A,Sheet1!B:B)/100</f>
        <v>5.3200000000000004E-2</v>
      </c>
      <c r="C236" s="8">
        <f>LOOKUP($A236,Sheet1!C:C,Sheet1!D:D)/100</f>
        <v>5.2499999999999998E-2</v>
      </c>
      <c r="D236" s="8">
        <f>LOOKUP($A236,Sheet1!G:G,Sheet1!H:H)/100</f>
        <v>5.0243999999999997E-2</v>
      </c>
      <c r="E236" s="8">
        <f>LOOKUP($A236,Sheet1!I:I,Sheet1!J:J)/LOOKUP($A235,Sheet1!I:I,Sheet1!J:J)-1</f>
        <v>-1.7959739081601755E-2</v>
      </c>
      <c r="F236" s="8">
        <f>LOOKUP($A236,Sheet1!K:K,Sheet1!L:L)/LOOKUP($A235,Sheet1!K:K,Sheet1!L:L)-1</f>
        <v>-8.9741290270708429E-3</v>
      </c>
      <c r="G236" s="8">
        <f>LOOKUP($A236,Sheet1!M:M,Sheet1!N:N)/LOOKUP($A235,Sheet1!M:M,Sheet1!N:N)-1</f>
        <v>-1.7816309730697366E-2</v>
      </c>
      <c r="H236" s="8">
        <f>LOOKUP($A236,Sheet1!O:O,Sheet1!P:P)/LOOKUP($A235,Sheet1!O:O,Sheet1!P:P)-1</f>
        <v>-1.8618456677918727E-2</v>
      </c>
      <c r="I236" s="8">
        <f>LOOKUP($A236,Sheet1!Q:Q,Sheet1!R:R)/LOOKUP($A235,Sheet1!Q:Q,Sheet1!R:R)-1</f>
        <v>-1.6867605563306687E-2</v>
      </c>
      <c r="J236" s="8">
        <f>LOOKUP($A236,Sheet1!S:S,Sheet1!T:T)/LOOKUP($A235,Sheet1!S:S,Sheet1!T:T)-1</f>
        <v>-1.1379863113376576E-3</v>
      </c>
      <c r="K236" s="8">
        <f>LOOKUP($A236,Sheet1!U:U,Sheet1!V:V)/LOOKUP($A235,Sheet1!U:U,Sheet1!V:V)-1</f>
        <v>1.1977888922709345E-2</v>
      </c>
      <c r="L236" s="8">
        <f>LOOKUP($A236,Sheet1!Y:Y,Sheet1!Z:Z)/LOOKUP($A235,Sheet1!Y:Y,Sheet1!Z:Z)-1</f>
        <v>1.6715170509663535E-2</v>
      </c>
      <c r="M236" s="8">
        <f>LOOKUP($A236,Sheet1!AA:AA,Sheet1!AB:AB)/LOOKUP($A235,Sheet1!AA:AA,Sheet1!AB:AB)-1</f>
        <v>4.7982268724666044E-2</v>
      </c>
    </row>
    <row r="237" spans="1:13" x14ac:dyDescent="0.2">
      <c r="A237" s="2">
        <v>39294</v>
      </c>
      <c r="B237" s="8">
        <f>LOOKUP($A237,Sheet1!A:A,Sheet1!B:B)/100</f>
        <v>5.3200000000000004E-2</v>
      </c>
      <c r="C237" s="8">
        <f>LOOKUP($A237,Sheet1!C:C,Sheet1!D:D)/100</f>
        <v>5.2600000000000001E-2</v>
      </c>
      <c r="D237" s="8">
        <f>LOOKUP($A237,Sheet1!G:G,Sheet1!H:H)/100</f>
        <v>4.7388000000000007E-2</v>
      </c>
      <c r="E237" s="8">
        <f>LOOKUP($A237,Sheet1!I:I,Sheet1!J:J)/LOOKUP($A236,Sheet1!I:I,Sheet1!J:J)-1</f>
        <v>-3.5410686989321816E-2</v>
      </c>
      <c r="F237" s="8">
        <f>LOOKUP($A237,Sheet1!K:K,Sheet1!L:L)/LOOKUP($A236,Sheet1!K:K,Sheet1!L:L)-1</f>
        <v>-2.2810105094984823E-2</v>
      </c>
      <c r="G237" s="8">
        <f>LOOKUP($A237,Sheet1!M:M,Sheet1!N:N)/LOOKUP($A236,Sheet1!M:M,Sheet1!N:N)-1</f>
        <v>-3.1981907074200899E-2</v>
      </c>
      <c r="H237" s="8">
        <f>LOOKUP($A237,Sheet1!O:O,Sheet1!P:P)/LOOKUP($A236,Sheet1!O:O,Sheet1!P:P)-1</f>
        <v>-1.7626074744371611E-2</v>
      </c>
      <c r="I237" s="8">
        <f>LOOKUP($A237,Sheet1!Q:Q,Sheet1!R:R)/LOOKUP($A236,Sheet1!Q:Q,Sheet1!R:R)-1</f>
        <v>-2.982111151415634E-2</v>
      </c>
      <c r="J237" s="8">
        <f>LOOKUP($A237,Sheet1!S:S,Sheet1!T:T)/LOOKUP($A236,Sheet1!S:S,Sheet1!T:T)-1</f>
        <v>-5.2626101626217503E-3</v>
      </c>
      <c r="K237" s="8">
        <f>LOOKUP($A237,Sheet1!U:U,Sheet1!V:V)/LOOKUP($A236,Sheet1!U:U,Sheet1!V:V)-1</f>
        <v>-2.3593665324304736E-2</v>
      </c>
      <c r="L237" s="8">
        <f>LOOKUP($A237,Sheet1!Y:Y,Sheet1!Z:Z)/LOOKUP($A236,Sheet1!Y:Y,Sheet1!Z:Z)-1</f>
        <v>2.6128440366972594E-2</v>
      </c>
      <c r="M237" s="8">
        <f>LOOKUP($A237,Sheet1!AA:AA,Sheet1!AB:AB)/LOOKUP($A236,Sheet1!AA:AA,Sheet1!AB:AB)-1</f>
        <v>6.8706653456291233E-2</v>
      </c>
    </row>
    <row r="238" spans="1:13" x14ac:dyDescent="0.2">
      <c r="A238" s="2">
        <v>39325</v>
      </c>
      <c r="B238" s="8">
        <f>LOOKUP($A238,Sheet1!A:A,Sheet1!B:B)/100</f>
        <v>5.7200000000000001E-2</v>
      </c>
      <c r="C238" s="8">
        <f>LOOKUP($A238,Sheet1!C:C,Sheet1!D:D)/100</f>
        <v>5.0199999999999995E-2</v>
      </c>
      <c r="D238" s="8">
        <f>LOOKUP($A238,Sheet1!G:G,Sheet1!H:H)/100</f>
        <v>4.5292000000000006E-2</v>
      </c>
      <c r="E238" s="8">
        <f>LOOKUP($A238,Sheet1!I:I,Sheet1!J:J)/LOOKUP($A237,Sheet1!I:I,Sheet1!J:J)-1</f>
        <v>1.3635379020213723E-2</v>
      </c>
      <c r="F238" s="8">
        <f>LOOKUP($A238,Sheet1!K:K,Sheet1!L:L)/LOOKUP($A237,Sheet1!K:K,Sheet1!L:L)-1</f>
        <v>-2.6950907198191043E-3</v>
      </c>
      <c r="G238" s="8">
        <f>LOOKUP($A238,Sheet1!M:M,Sheet1!N:N)/LOOKUP($A237,Sheet1!M:M,Sheet1!N:N)-1</f>
        <v>1.2863592323073991E-2</v>
      </c>
      <c r="H238" s="8">
        <f>LOOKUP($A238,Sheet1!O:O,Sheet1!P:P)/LOOKUP($A237,Sheet1!O:O,Sheet1!P:P)-1</f>
        <v>-8.4133977114112524E-3</v>
      </c>
      <c r="I238" s="8">
        <f>LOOKUP($A238,Sheet1!Q:Q,Sheet1!R:R)/LOOKUP($A237,Sheet1!Q:Q,Sheet1!R:R)-1</f>
        <v>1.1984178522935318E-2</v>
      </c>
      <c r="J238" s="8">
        <f>LOOKUP($A238,Sheet1!S:S,Sheet1!T:T)/LOOKUP($A237,Sheet1!S:S,Sheet1!T:T)-1</f>
        <v>-2.8308982645247949E-2</v>
      </c>
      <c r="K238" s="8">
        <f>LOOKUP($A238,Sheet1!U:U,Sheet1!V:V)/LOOKUP($A237,Sheet1!U:U,Sheet1!V:V)-1</f>
        <v>-1.8422324939399992E-2</v>
      </c>
      <c r="L238" s="8">
        <f>LOOKUP($A238,Sheet1!Y:Y,Sheet1!Z:Z)/LOOKUP($A237,Sheet1!Y:Y,Sheet1!Z:Z)-1</f>
        <v>-2.4032615692725967E-2</v>
      </c>
      <c r="M238" s="8">
        <f>LOOKUP($A238,Sheet1!AA:AA,Sheet1!AB:AB)/LOOKUP($A237,Sheet1!AA:AA,Sheet1!AB:AB)-1</f>
        <v>-1.6277411303262657E-2</v>
      </c>
    </row>
    <row r="239" spans="1:13" x14ac:dyDescent="0.2">
      <c r="A239" s="2">
        <v>39355</v>
      </c>
      <c r="B239" s="8">
        <f>LOOKUP($A239,Sheet1!A:A,Sheet1!B:B)/100</f>
        <v>5.1237500000000005E-2</v>
      </c>
      <c r="C239" s="8">
        <f>LOOKUP($A239,Sheet1!C:C,Sheet1!D:D)/100</f>
        <v>4.9399999999999993E-2</v>
      </c>
      <c r="D239" s="8">
        <f>LOOKUP($A239,Sheet1!G:G,Sheet1!H:H)/100</f>
        <v>4.5865000000000003E-2</v>
      </c>
      <c r="E239" s="8">
        <f>LOOKUP($A239,Sheet1!I:I,Sheet1!J:J)/LOOKUP($A238,Sheet1!I:I,Sheet1!J:J)-1</f>
        <v>2.6172828397575065E-2</v>
      </c>
      <c r="F239" s="8">
        <f>LOOKUP($A239,Sheet1!K:K,Sheet1!L:L)/LOOKUP($A238,Sheet1!K:K,Sheet1!L:L)-1</f>
        <v>4.6100448901440272E-2</v>
      </c>
      <c r="G239" s="8">
        <f>LOOKUP($A239,Sheet1!M:M,Sheet1!N:N)/LOOKUP($A238,Sheet1!M:M,Sheet1!N:N)-1</f>
        <v>3.579400131615551E-2</v>
      </c>
      <c r="H239" s="8">
        <f>LOOKUP($A239,Sheet1!O:O,Sheet1!P:P)/LOOKUP($A238,Sheet1!O:O,Sheet1!P:P)-1</f>
        <v>3.9344498562762897E-2</v>
      </c>
      <c r="I239" s="8">
        <f>LOOKUP($A239,Sheet1!Q:Q,Sheet1!R:R)/LOOKUP($A238,Sheet1!Q:Q,Sheet1!R:R)-1</f>
        <v>4.0867784129947182E-2</v>
      </c>
      <c r="J239" s="8">
        <f>LOOKUP($A239,Sheet1!S:S,Sheet1!T:T)/LOOKUP($A238,Sheet1!S:S,Sheet1!T:T)-1</f>
        <v>2.0004646708487117E-2</v>
      </c>
      <c r="K239" s="8">
        <f>LOOKUP($A239,Sheet1!U:U,Sheet1!V:V)/LOOKUP($A238,Sheet1!U:U,Sheet1!V:V)-1</f>
        <v>3.8097842832713225E-2</v>
      </c>
      <c r="L239" s="8">
        <f>LOOKUP($A239,Sheet1!Y:Y,Sheet1!Z:Z)/LOOKUP($A238,Sheet1!Y:Y,Sheet1!Z:Z)-1</f>
        <v>6.0828142176621469E-2</v>
      </c>
      <c r="M239" s="8">
        <f>LOOKUP($A239,Sheet1!AA:AA,Sheet1!AB:AB)/LOOKUP($A238,Sheet1!AA:AA,Sheet1!AB:AB)-1</f>
        <v>0.11950631603747941</v>
      </c>
    </row>
    <row r="240" spans="1:13" x14ac:dyDescent="0.2">
      <c r="A240" s="2">
        <v>39386</v>
      </c>
      <c r="B240" s="8">
        <f>LOOKUP($A240,Sheet1!A:A,Sheet1!B:B)/100</f>
        <v>4.70625E-2</v>
      </c>
      <c r="C240" s="8">
        <f>LOOKUP($A240,Sheet1!C:C,Sheet1!D:D)/100</f>
        <v>4.7599999999999996E-2</v>
      </c>
      <c r="D240" s="8">
        <f>LOOKUP($A240,Sheet1!G:G,Sheet1!H:H)/100</f>
        <v>4.4707999999999998E-2</v>
      </c>
      <c r="E240" s="8">
        <f>LOOKUP($A240,Sheet1!I:I,Sheet1!J:J)/LOOKUP($A239,Sheet1!I:I,Sheet1!J:J)-1</f>
        <v>5.9954403963347058E-3</v>
      </c>
      <c r="F240" s="8">
        <f>LOOKUP($A240,Sheet1!K:K,Sheet1!L:L)/LOOKUP($A239,Sheet1!K:K,Sheet1!L:L)-1</f>
        <v>2.9854675008263998E-2</v>
      </c>
      <c r="G240" s="8">
        <f>LOOKUP($A240,Sheet1!M:M,Sheet1!N:N)/LOOKUP($A239,Sheet1!M:M,Sheet1!N:N)-1</f>
        <v>1.4822335025380884E-2</v>
      </c>
      <c r="H240" s="8">
        <f>LOOKUP($A240,Sheet1!O:O,Sheet1!P:P)/LOOKUP($A239,Sheet1!O:O,Sheet1!P:P)-1</f>
        <v>2.1398052473755369E-2</v>
      </c>
      <c r="I240" s="8">
        <f>LOOKUP($A240,Sheet1!Q:Q,Sheet1!R:R)/LOOKUP($A239,Sheet1!Q:Q,Sheet1!R:R)-1</f>
        <v>2.1832946202275494E-2</v>
      </c>
      <c r="J240" s="8">
        <f>LOOKUP($A240,Sheet1!S:S,Sheet1!T:T)/LOOKUP($A239,Sheet1!S:S,Sheet1!T:T)-1</f>
        <v>-5.1089115951626907E-3</v>
      </c>
      <c r="K240" s="8">
        <f>LOOKUP($A240,Sheet1!U:U,Sheet1!V:V)/LOOKUP($A239,Sheet1!U:U,Sheet1!V:V)-1</f>
        <v>5.9012641047083925E-2</v>
      </c>
      <c r="L240" s="8">
        <f>LOOKUP($A240,Sheet1!Y:Y,Sheet1!Z:Z)/LOOKUP($A239,Sheet1!Y:Y,Sheet1!Z:Z)-1</f>
        <v>4.4905008635578669E-2</v>
      </c>
      <c r="M240" s="8">
        <f>LOOKUP($A240,Sheet1!AA:AA,Sheet1!AB:AB)/LOOKUP($A239,Sheet1!AA:AA,Sheet1!AB:AB)-1</f>
        <v>0.10624726813553287</v>
      </c>
    </row>
    <row r="241" spans="1:13" x14ac:dyDescent="0.2">
      <c r="A241" s="2">
        <v>39416</v>
      </c>
      <c r="B241" s="8">
        <f>LOOKUP($A241,Sheet1!A:A,Sheet1!B:B)/100</f>
        <v>5.2362499999999999E-2</v>
      </c>
      <c r="C241" s="8">
        <f>LOOKUP($A241,Sheet1!C:C,Sheet1!D:D)/100</f>
        <v>4.4900000000000002E-2</v>
      </c>
      <c r="D241" s="8">
        <f>LOOKUP($A241,Sheet1!G:G,Sheet1!H:H)/100</f>
        <v>3.9378999999999997E-2</v>
      </c>
      <c r="E241" s="8">
        <f>LOOKUP($A241,Sheet1!I:I,Sheet1!J:J)/LOOKUP($A240,Sheet1!I:I,Sheet1!J:J)-1</f>
        <v>-2.1692470283168008E-2</v>
      </c>
      <c r="F241" s="8">
        <f>LOOKUP($A241,Sheet1!K:K,Sheet1!L:L)/LOOKUP($A240,Sheet1!K:K,Sheet1!L:L)-1</f>
        <v>-4.2446577703807109E-2</v>
      </c>
      <c r="G241" s="8">
        <f>LOOKUP($A241,Sheet1!M:M,Sheet1!N:N)/LOOKUP($A240,Sheet1!M:M,Sheet1!N:N)-1</f>
        <v>-4.4043423821141348E-2</v>
      </c>
      <c r="H241" s="8">
        <f>LOOKUP($A241,Sheet1!O:O,Sheet1!P:P)/LOOKUP($A240,Sheet1!O:O,Sheet1!P:P)-1</f>
        <v>-1.2332922888921294E-3</v>
      </c>
      <c r="I241" s="8">
        <f>LOOKUP($A241,Sheet1!Q:Q,Sheet1!R:R)/LOOKUP($A240,Sheet1!Q:Q,Sheet1!R:R)-1</f>
        <v>-5.002772885446316E-2</v>
      </c>
      <c r="J241" s="8">
        <f>LOOKUP($A241,Sheet1!S:S,Sheet1!T:T)/LOOKUP($A240,Sheet1!S:S,Sheet1!T:T)-1</f>
        <v>-1.8816213572065088E-2</v>
      </c>
      <c r="K241" s="8">
        <f>LOOKUP($A241,Sheet1!U:U,Sheet1!V:V)/LOOKUP($A240,Sheet1!U:U,Sheet1!V:V)-1</f>
        <v>-5.2585103471992523E-2</v>
      </c>
      <c r="L241" s="8">
        <f>LOOKUP($A241,Sheet1!Y:Y,Sheet1!Z:Z)/LOOKUP($A240,Sheet1!Y:Y,Sheet1!Z:Z)-1</f>
        <v>-5.0446280991735537E-2</v>
      </c>
      <c r="M241" s="8">
        <f>LOOKUP($A241,Sheet1!AA:AA,Sheet1!AB:AB)/LOOKUP($A240,Sheet1!AA:AA,Sheet1!AB:AB)-1</f>
        <v>-8.6325987063540888E-2</v>
      </c>
    </row>
    <row r="242" spans="1:13" x14ac:dyDescent="0.2">
      <c r="A242" s="2">
        <v>39447</v>
      </c>
      <c r="B242" s="8">
        <f>LOOKUP($A242,Sheet1!A:A,Sheet1!B:B)/100</f>
        <v>4.5999999999999999E-2</v>
      </c>
      <c r="C242" s="8">
        <f>LOOKUP($A242,Sheet1!C:C,Sheet1!D:D)/100</f>
        <v>4.24E-2</v>
      </c>
      <c r="D242" s="8">
        <f>LOOKUP($A242,Sheet1!G:G,Sheet1!H:H)/100</f>
        <v>4.0232000000000004E-2</v>
      </c>
      <c r="E242" s="8">
        <f>LOOKUP($A242,Sheet1!I:I,Sheet1!J:J)/LOOKUP($A241,Sheet1!I:I,Sheet1!J:J)-1</f>
        <v>2.917854597291436E-3</v>
      </c>
      <c r="F242" s="8">
        <f>LOOKUP($A242,Sheet1!K:K,Sheet1!L:L)/LOOKUP($A241,Sheet1!K:K,Sheet1!L:L)-1</f>
        <v>-1.3743528623040069E-2</v>
      </c>
      <c r="G242" s="8">
        <f>LOOKUP($A242,Sheet1!M:M,Sheet1!N:N)/LOOKUP($A241,Sheet1!M:M,Sheet1!N:N)-1</f>
        <v>-8.628488866683881E-3</v>
      </c>
      <c r="H242" s="8">
        <f>LOOKUP($A242,Sheet1!O:O,Sheet1!P:P)/LOOKUP($A241,Sheet1!O:O,Sheet1!P:P)-1</f>
        <v>-3.2900571597384465E-2</v>
      </c>
      <c r="I242" s="8">
        <f>LOOKUP($A242,Sheet1!Q:Q,Sheet1!R:R)/LOOKUP($A241,Sheet1!Q:Q,Sheet1!R:R)-1</f>
        <v>-4.8306389530408111E-3</v>
      </c>
      <c r="J242" s="8">
        <f>LOOKUP($A242,Sheet1!S:S,Sheet1!T:T)/LOOKUP($A241,Sheet1!S:S,Sheet1!T:T)-1</f>
        <v>-4.1234989471288008E-2</v>
      </c>
      <c r="K242" s="8">
        <f>LOOKUP($A242,Sheet1!U:U,Sheet1!V:V)/LOOKUP($A241,Sheet1!U:U,Sheet1!V:V)-1</f>
        <v>-3.3028460603284682E-2</v>
      </c>
      <c r="L242" s="8">
        <f>LOOKUP($A242,Sheet1!Y:Y,Sheet1!Z:Z)/LOOKUP($A241,Sheet1!Y:Y,Sheet1!Z:Z)-1</f>
        <v>-2.3534326695446306E-2</v>
      </c>
      <c r="M242" s="8">
        <f>LOOKUP($A242,Sheet1!AA:AA,Sheet1!AB:AB)/LOOKUP($A241,Sheet1!AA:AA,Sheet1!AB:AB)-1</f>
        <v>-4.4686473932891158E-3</v>
      </c>
    </row>
    <row r="243" spans="1:13" x14ac:dyDescent="0.2">
      <c r="A243" s="2">
        <v>39478</v>
      </c>
      <c r="B243" s="8">
        <f>LOOKUP($A243,Sheet1!A:A,Sheet1!B:B)/100</f>
        <v>3.14375E-2</v>
      </c>
      <c r="C243" s="8">
        <f>LOOKUP($A243,Sheet1!C:C,Sheet1!D:D)/100</f>
        <v>3.9399999999999998E-2</v>
      </c>
      <c r="D243" s="8">
        <f>LOOKUP($A243,Sheet1!G:G,Sheet1!H:H)/100</f>
        <v>3.5930999999999998E-2</v>
      </c>
      <c r="E243" s="8">
        <f>LOOKUP($A243,Sheet1!I:I,Sheet1!J:J)/LOOKUP($A242,Sheet1!I:I,Sheet1!J:J)-1</f>
        <v>-1.3347547027339091E-2</v>
      </c>
      <c r="F243" s="8">
        <f>LOOKUP($A243,Sheet1!K:K,Sheet1!L:L)/LOOKUP($A242,Sheet1!K:K,Sheet1!L:L)-1</f>
        <v>-7.707074521651569E-2</v>
      </c>
      <c r="G243" s="8">
        <f>LOOKUP($A243,Sheet1!M:M,Sheet1!N:N)/LOOKUP($A242,Sheet1!M:M,Sheet1!N:N)-1</f>
        <v>-6.1163474897164116E-2</v>
      </c>
      <c r="H243" s="8">
        <f>LOOKUP($A243,Sheet1!O:O,Sheet1!P:P)/LOOKUP($A242,Sheet1!O:O,Sheet1!P:P)-1</f>
        <v>-6.2732942356812149E-2</v>
      </c>
      <c r="I243" s="8">
        <f>LOOKUP($A243,Sheet1!Q:Q,Sheet1!R:R)/LOOKUP($A242,Sheet1!Q:Q,Sheet1!R:R)-1</f>
        <v>-6.2103953534845546E-2</v>
      </c>
      <c r="J243" s="8">
        <f>LOOKUP($A243,Sheet1!S:S,Sheet1!T:T)/LOOKUP($A242,Sheet1!S:S,Sheet1!T:T)-1</f>
        <v>-4.6139070166670071E-2</v>
      </c>
      <c r="K243" s="8">
        <f>LOOKUP($A243,Sheet1!U:U,Sheet1!V:V)/LOOKUP($A242,Sheet1!U:U,Sheet1!V:V)-1</f>
        <v>-8.65756387455896E-2</v>
      </c>
      <c r="L243" s="8">
        <f>LOOKUP($A243,Sheet1!Y:Y,Sheet1!Z:Z)/LOOKUP($A242,Sheet1!Y:Y,Sheet1!Z:Z)-1</f>
        <v>-9.0202509982886481E-2</v>
      </c>
      <c r="M243" s="8">
        <f>LOOKUP($A243,Sheet1!AA:AA,Sheet1!AB:AB)/LOOKUP($A242,Sheet1!AA:AA,Sheet1!AB:AB)-1</f>
        <v>-0.13956818328077736</v>
      </c>
    </row>
    <row r="244" spans="1:13" x14ac:dyDescent="0.2">
      <c r="A244" s="2">
        <v>39507</v>
      </c>
      <c r="B244" s="8">
        <f>LOOKUP($A244,Sheet1!A:A,Sheet1!B:B)/100</f>
        <v>3.11063E-2</v>
      </c>
      <c r="C244" s="8">
        <f>LOOKUP($A244,Sheet1!C:C,Sheet1!D:D)/100</f>
        <v>2.98E-2</v>
      </c>
      <c r="D244" s="8">
        <f>LOOKUP($A244,Sheet1!G:G,Sheet1!H:H)/100</f>
        <v>3.5091999999999998E-2</v>
      </c>
      <c r="E244" s="8">
        <f>LOOKUP($A244,Sheet1!I:I,Sheet1!J:J)/LOOKUP($A243,Sheet1!I:I,Sheet1!J:J)-1</f>
        <v>-1.3640660874262855E-2</v>
      </c>
      <c r="F244" s="8">
        <f>LOOKUP($A244,Sheet1!K:K,Sheet1!L:L)/LOOKUP($A243,Sheet1!K:K,Sheet1!L:L)-1</f>
        <v>-7.3584069287686571E-3</v>
      </c>
      <c r="G244" s="8">
        <f>LOOKUP($A244,Sheet1!M:M,Sheet1!N:N)/LOOKUP($A243,Sheet1!M:M,Sheet1!N:N)-1</f>
        <v>-3.4761162090602316E-2</v>
      </c>
      <c r="H244" s="8">
        <f>LOOKUP($A244,Sheet1!O:O,Sheet1!P:P)/LOOKUP($A243,Sheet1!O:O,Sheet1!P:P)-1</f>
        <v>2.9675513368494943E-2</v>
      </c>
      <c r="I244" s="8">
        <f>LOOKUP($A244,Sheet1!Q:Q,Sheet1!R:R)/LOOKUP($A243,Sheet1!Q:Q,Sheet1!R:R)-1</f>
        <v>-2.5774435883513247E-2</v>
      </c>
      <c r="J244" s="8">
        <f>LOOKUP($A244,Sheet1!S:S,Sheet1!T:T)/LOOKUP($A243,Sheet1!S:S,Sheet1!T:T)-1</f>
        <v>6.689824869719585E-3</v>
      </c>
      <c r="K244" s="8">
        <f>LOOKUP($A244,Sheet1!U:U,Sheet1!V:V)/LOOKUP($A243,Sheet1!U:U,Sheet1!V:V)-1</f>
        <v>-9.9586994188005651E-4</v>
      </c>
      <c r="L244" s="8">
        <f>LOOKUP($A244,Sheet1!Y:Y,Sheet1!Z:Z)/LOOKUP($A243,Sheet1!Y:Y,Sheet1!Z:Z)-1</f>
        <v>2.9077513911748731E-2</v>
      </c>
      <c r="M244" s="8">
        <f>LOOKUP($A244,Sheet1!AA:AA,Sheet1!AB:AB)/LOOKUP($A243,Sheet1!AA:AA,Sheet1!AB:AB)-1</f>
        <v>5.6618238252837516E-2</v>
      </c>
    </row>
    <row r="245" spans="1:13" x14ac:dyDescent="0.2">
      <c r="A245" s="2">
        <v>39538</v>
      </c>
      <c r="B245" s="8">
        <f>LOOKUP($A245,Sheet1!A:A,Sheet1!B:B)/100</f>
        <v>2.7031299999999998E-2</v>
      </c>
      <c r="C245" s="8">
        <f>LOOKUP($A245,Sheet1!C:C,Sheet1!D:D)/100</f>
        <v>2.6099999999999998E-2</v>
      </c>
      <c r="D245" s="8">
        <f>LOOKUP($A245,Sheet1!G:G,Sheet1!H:H)/100</f>
        <v>3.4096000000000001E-2</v>
      </c>
      <c r="E245" s="8">
        <f>LOOKUP($A245,Sheet1!I:I,Sheet1!J:J)/LOOKUP($A244,Sheet1!I:I,Sheet1!J:J)-1</f>
        <v>-3.4459151072568917E-3</v>
      </c>
      <c r="F245" s="8">
        <f>LOOKUP($A245,Sheet1!K:K,Sheet1!L:L)/LOOKUP($A244,Sheet1!K:K,Sheet1!L:L)-1</f>
        <v>-1.2476297782296752E-2</v>
      </c>
      <c r="G245" s="8">
        <f>LOOKUP($A245,Sheet1!M:M,Sheet1!N:N)/LOOKUP($A244,Sheet1!M:M,Sheet1!N:N)-1</f>
        <v>-5.9595830546433914E-3</v>
      </c>
      <c r="H245" s="8">
        <f>LOOKUP($A245,Sheet1!O:O,Sheet1!P:P)/LOOKUP($A244,Sheet1!O:O,Sheet1!P:P)-1</f>
        <v>1.3403867906937705E-2</v>
      </c>
      <c r="I245" s="8">
        <f>LOOKUP($A245,Sheet1!Q:Q,Sheet1!R:R)/LOOKUP($A244,Sheet1!Q:Q,Sheet1!R:R)-1</f>
        <v>-9.86292092025709E-3</v>
      </c>
      <c r="J245" s="8">
        <f>LOOKUP($A245,Sheet1!S:S,Sheet1!T:T)/LOOKUP($A244,Sheet1!S:S,Sheet1!T:T)-1</f>
        <v>-5.0880650417761908E-2</v>
      </c>
      <c r="K245" s="8">
        <f>LOOKUP($A245,Sheet1!U:U,Sheet1!V:V)/LOOKUP($A244,Sheet1!U:U,Sheet1!V:V)-1</f>
        <v>-3.0329164950508303E-2</v>
      </c>
      <c r="L245" s="8">
        <f>LOOKUP($A245,Sheet1!Y:Y,Sheet1!Z:Z)/LOOKUP($A244,Sheet1!Y:Y,Sheet1!Z:Z)-1</f>
        <v>-5.498857578065508E-2</v>
      </c>
      <c r="M245" s="8">
        <f>LOOKUP($A245,Sheet1!AA:AA,Sheet1!AB:AB)/LOOKUP($A244,Sheet1!AA:AA,Sheet1!AB:AB)-1</f>
        <v>-6.2202481020722344E-2</v>
      </c>
    </row>
    <row r="246" spans="1:13" x14ac:dyDescent="0.2">
      <c r="A246" s="2">
        <v>39568</v>
      </c>
      <c r="B246" s="8">
        <f>LOOKUP($A246,Sheet1!A:A,Sheet1!B:B)/100</f>
        <v>2.8025000000000001E-2</v>
      </c>
      <c r="C246" s="8">
        <f>LOOKUP($A246,Sheet1!C:C,Sheet1!D:D)/100</f>
        <v>2.2800000000000001E-2</v>
      </c>
      <c r="D246" s="8">
        <f>LOOKUP($A246,Sheet1!G:G,Sheet1!H:H)/100</f>
        <v>3.7279E-2</v>
      </c>
      <c r="E246" s="8">
        <f>LOOKUP($A246,Sheet1!I:I,Sheet1!J:J)/LOOKUP($A245,Sheet1!I:I,Sheet1!J:J)-1</f>
        <v>4.3096933751631594E-2</v>
      </c>
      <c r="F246" s="8">
        <f>LOOKUP($A246,Sheet1!K:K,Sheet1!L:L)/LOOKUP($A245,Sheet1!K:K,Sheet1!L:L)-1</f>
        <v>4.9805203840266987E-2</v>
      </c>
      <c r="G246" s="8">
        <f>LOOKUP($A246,Sheet1!M:M,Sheet1!N:N)/LOOKUP($A245,Sheet1!M:M,Sheet1!N:N)-1</f>
        <v>4.7546684811370588E-2</v>
      </c>
      <c r="H246" s="8">
        <f>LOOKUP($A246,Sheet1!O:O,Sheet1!P:P)/LOOKUP($A245,Sheet1!O:O,Sheet1!P:P)-1</f>
        <v>7.0729126077739846E-3</v>
      </c>
      <c r="I246" s="8">
        <f>LOOKUP($A246,Sheet1!Q:Q,Sheet1!R:R)/LOOKUP($A245,Sheet1!Q:Q,Sheet1!R:R)-1</f>
        <v>5.0090847554241202E-2</v>
      </c>
      <c r="J246" s="8">
        <f>LOOKUP($A246,Sheet1!S:S,Sheet1!T:T)/LOOKUP($A245,Sheet1!S:S,Sheet1!T:T)-1</f>
        <v>7.7424187161317271E-2</v>
      </c>
      <c r="K246" s="8">
        <f>LOOKUP($A246,Sheet1!U:U,Sheet1!V:V)/LOOKUP($A245,Sheet1!U:U,Sheet1!V:V)-1</f>
        <v>6.5780661113036487E-2</v>
      </c>
      <c r="L246" s="8">
        <f>LOOKUP($A246,Sheet1!Y:Y,Sheet1!Z:Z)/LOOKUP($A245,Sheet1!Y:Y,Sheet1!Z:Z)-1</f>
        <v>7.5515796260477108E-2</v>
      </c>
      <c r="M246" s="8">
        <f>LOOKUP($A246,Sheet1!AA:AA,Sheet1!AB:AB)/LOOKUP($A245,Sheet1!AA:AA,Sheet1!AB:AB)-1</f>
        <v>7.9084424651847396E-2</v>
      </c>
    </row>
    <row r="247" spans="1:13" x14ac:dyDescent="0.2">
      <c r="A247" s="2">
        <v>39599</v>
      </c>
      <c r="B247" s="8">
        <f>LOOKUP($A247,Sheet1!A:A,Sheet1!B:B)/100</f>
        <v>2.4575E-2</v>
      </c>
      <c r="C247" s="8">
        <f>LOOKUP($A247,Sheet1!C:C,Sheet1!D:D)/100</f>
        <v>1.9799999999999998E-2</v>
      </c>
      <c r="D247" s="8">
        <f>LOOKUP($A247,Sheet1!G:G,Sheet1!H:H)/100</f>
        <v>4.0594999999999999E-2</v>
      </c>
      <c r="E247" s="8">
        <f>LOOKUP($A247,Sheet1!I:I,Sheet1!J:J)/LOOKUP($A246,Sheet1!I:I,Sheet1!J:J)-1</f>
        <v>3.6113367434305044E-3</v>
      </c>
      <c r="F247" s="8">
        <f>LOOKUP($A247,Sheet1!K:K,Sheet1!L:L)/LOOKUP($A246,Sheet1!K:K,Sheet1!L:L)-1</f>
        <v>1.1093512879475576E-2</v>
      </c>
      <c r="G247" s="8">
        <f>LOOKUP($A247,Sheet1!M:M,Sheet1!N:N)/LOOKUP($A246,Sheet1!M:M,Sheet1!N:N)-1</f>
        <v>1.0674153248796614E-2</v>
      </c>
      <c r="H247" s="8">
        <f>LOOKUP($A247,Sheet1!O:O,Sheet1!P:P)/LOOKUP($A246,Sheet1!O:O,Sheet1!P:P)-1</f>
        <v>2.4186394238574493E-3</v>
      </c>
      <c r="I247" s="8">
        <f>LOOKUP($A247,Sheet1!Q:Q,Sheet1!R:R)/LOOKUP($A246,Sheet1!Q:Q,Sheet1!R:R)-1</f>
        <v>1.8999151823579252E-2</v>
      </c>
      <c r="J247" s="8">
        <f>LOOKUP($A247,Sheet1!S:S,Sheet1!T:T)/LOOKUP($A246,Sheet1!S:S,Sheet1!T:T)-1</f>
        <v>2.4078818353389098E-2</v>
      </c>
      <c r="K247" s="8">
        <f>LOOKUP($A247,Sheet1!U:U,Sheet1!V:V)/LOOKUP($A246,Sheet1!U:U,Sheet1!V:V)-1</f>
        <v>-8.310269567523787E-3</v>
      </c>
      <c r="L247" s="8">
        <f>LOOKUP($A247,Sheet1!Y:Y,Sheet1!Z:Z)/LOOKUP($A246,Sheet1!Y:Y,Sheet1!Z:Z)-1</f>
        <v>-3.4469838890969218E-3</v>
      </c>
      <c r="M247" s="8">
        <f>LOOKUP($A247,Sheet1!AA:AA,Sheet1!AB:AB)/LOOKUP($A246,Sheet1!AA:AA,Sheet1!AB:AB)-1</f>
        <v>-3.6652968435778699E-2</v>
      </c>
    </row>
    <row r="248" spans="1:13" x14ac:dyDescent="0.2">
      <c r="A248" s="2">
        <v>39629</v>
      </c>
      <c r="B248" s="8">
        <f>LOOKUP($A248,Sheet1!A:A,Sheet1!B:B)/100</f>
        <v>2.4624999999999998E-2</v>
      </c>
      <c r="C248" s="8">
        <f>LOOKUP($A248,Sheet1!C:C,Sheet1!D:D)/100</f>
        <v>0.02</v>
      </c>
      <c r="D248" s="8">
        <f>LOOKUP($A248,Sheet1!G:G,Sheet1!H:H)/100</f>
        <v>3.9689999999999996E-2</v>
      </c>
      <c r="E248" s="8">
        <f>LOOKUP($A248,Sheet1!I:I,Sheet1!J:J)/LOOKUP($A247,Sheet1!I:I,Sheet1!J:J)-1</f>
        <v>-2.7955507431833837E-2</v>
      </c>
      <c r="F248" s="8">
        <f>LOOKUP($A248,Sheet1!K:K,Sheet1!L:L)/LOOKUP($A247,Sheet1!K:K,Sheet1!L:L)-1</f>
        <v>-8.1010401578260782E-2</v>
      </c>
      <c r="G248" s="8">
        <f>LOOKUP($A248,Sheet1!M:M,Sheet1!N:N)/LOOKUP($A247,Sheet1!M:M,Sheet1!N:N)-1</f>
        <v>-8.5962381639269392E-2</v>
      </c>
      <c r="H248" s="8">
        <f>LOOKUP($A248,Sheet1!O:O,Sheet1!P:P)/LOOKUP($A247,Sheet1!O:O,Sheet1!P:P)-1</f>
        <v>-5.4376922741658062E-2</v>
      </c>
      <c r="I248" s="8">
        <f>LOOKUP($A248,Sheet1!Q:Q,Sheet1!R:R)/LOOKUP($A247,Sheet1!Q:Q,Sheet1!R:R)-1</f>
        <v>-7.906775428666557E-2</v>
      </c>
      <c r="J248" s="8">
        <f>LOOKUP($A248,Sheet1!S:S,Sheet1!T:T)/LOOKUP($A247,Sheet1!S:S,Sheet1!T:T)-1</f>
        <v>-7.0752851423734442E-2</v>
      </c>
      <c r="K248" s="8">
        <f>LOOKUP($A248,Sheet1!U:U,Sheet1!V:V)/LOOKUP($A247,Sheet1!U:U,Sheet1!V:V)-1</f>
        <v>-6.4528170681681596E-2</v>
      </c>
      <c r="L248" s="8">
        <f>LOOKUP($A248,Sheet1!Y:Y,Sheet1!Z:Z)/LOOKUP($A247,Sheet1!Y:Y,Sheet1!Z:Z)-1</f>
        <v>-9.2187382509963167E-2</v>
      </c>
      <c r="M248" s="8">
        <f>LOOKUP($A248,Sheet1!AA:AA,Sheet1!AB:AB)/LOOKUP($A247,Sheet1!AA:AA,Sheet1!AB:AB)-1</f>
        <v>-0.12076821143967031</v>
      </c>
    </row>
    <row r="249" spans="1:13" x14ac:dyDescent="0.2">
      <c r="A249" s="2">
        <v>39660</v>
      </c>
      <c r="B249" s="8">
        <f>LOOKUP($A249,Sheet1!A:A,Sheet1!B:B)/100</f>
        <v>2.4612500000000002E-2</v>
      </c>
      <c r="C249" s="8">
        <f>LOOKUP($A249,Sheet1!C:C,Sheet1!D:D)/100</f>
        <v>2.0099999999999996E-2</v>
      </c>
      <c r="D249" s="8">
        <f>LOOKUP($A249,Sheet1!G:G,Sheet1!H:H)/100</f>
        <v>3.9462000000000004E-2</v>
      </c>
      <c r="E249" s="8">
        <f>LOOKUP($A249,Sheet1!I:I,Sheet1!J:J)/LOOKUP($A248,Sheet1!I:I,Sheet1!J:J)-1</f>
        <v>-1.332208157524617E-2</v>
      </c>
      <c r="F249" s="8">
        <f>LOOKUP($A249,Sheet1!K:K,Sheet1!L:L)/LOOKUP($A248,Sheet1!K:K,Sheet1!L:L)-1</f>
        <v>-2.5268698337529427E-2</v>
      </c>
      <c r="G249" s="8">
        <f>LOOKUP($A249,Sheet1!M:M,Sheet1!N:N)/LOOKUP($A248,Sheet1!M:M,Sheet1!N:N)-1</f>
        <v>-9.8593749999998925E-3</v>
      </c>
      <c r="H249" s="8">
        <f>LOOKUP($A249,Sheet1!O:O,Sheet1!P:P)/LOOKUP($A248,Sheet1!O:O,Sheet1!P:P)-1</f>
        <v>-7.9212136879377448E-3</v>
      </c>
      <c r="I249" s="8">
        <f>LOOKUP($A249,Sheet1!Q:Q,Sheet1!R:R)/LOOKUP($A248,Sheet1!Q:Q,Sheet1!R:R)-1</f>
        <v>-1.8315124257959003E-2</v>
      </c>
      <c r="J249" s="8">
        <f>LOOKUP($A249,Sheet1!S:S,Sheet1!T:T)/LOOKUP($A248,Sheet1!S:S,Sheet1!T:T)-1</f>
        <v>-3.1483808345286524E-2</v>
      </c>
      <c r="K249" s="8">
        <f>LOOKUP($A249,Sheet1!U:U,Sheet1!V:V)/LOOKUP($A248,Sheet1!U:U,Sheet1!V:V)-1</f>
        <v>-4.2483831754148937E-2</v>
      </c>
      <c r="L249" s="8">
        <f>LOOKUP($A249,Sheet1!Y:Y,Sheet1!Z:Z)/LOOKUP($A248,Sheet1!Y:Y,Sheet1!Z:Z)-1</f>
        <v>-2.5594301333554226E-2</v>
      </c>
      <c r="M249" s="8">
        <f>LOOKUP($A249,Sheet1!AA:AA,Sheet1!AB:AB)/LOOKUP($A248,Sheet1!AA:AA,Sheet1!AB:AB)-1</f>
        <v>-1.4534643653480894E-2</v>
      </c>
    </row>
    <row r="250" spans="1:13" x14ac:dyDescent="0.2">
      <c r="A250" s="2">
        <v>39691</v>
      </c>
      <c r="B250" s="8">
        <f>LOOKUP($A250,Sheet1!A:A,Sheet1!B:B)/100</f>
        <v>2.4856300000000001E-2</v>
      </c>
      <c r="C250" s="8">
        <f>LOOKUP($A250,Sheet1!C:C,Sheet1!D:D)/100</f>
        <v>0.02</v>
      </c>
      <c r="D250" s="8">
        <f>LOOKUP($A250,Sheet1!G:G,Sheet1!H:H)/100</f>
        <v>3.8115999999999997E-2</v>
      </c>
      <c r="E250" s="8">
        <f>LOOKUP($A250,Sheet1!I:I,Sheet1!J:J)/LOOKUP($A249,Sheet1!I:I,Sheet1!J:J)-1</f>
        <v>3.5009293998244928E-3</v>
      </c>
      <c r="F250" s="8">
        <f>LOOKUP($A250,Sheet1!K:K,Sheet1!L:L)/LOOKUP($A249,Sheet1!K:K,Sheet1!L:L)-1</f>
        <v>-1.5980098046389224E-2</v>
      </c>
      <c r="G250" s="8">
        <f>LOOKUP($A250,Sheet1!M:M,Sheet1!N:N)/LOOKUP($A249,Sheet1!M:M,Sheet1!N:N)-1</f>
        <v>1.2190503242910378E-2</v>
      </c>
      <c r="H250" s="8">
        <f>LOOKUP($A250,Sheet1!O:O,Sheet1!P:P)/LOOKUP($A249,Sheet1!O:O,Sheet1!P:P)-1</f>
        <v>-3.4792511773248047E-2</v>
      </c>
      <c r="I250" s="8">
        <f>LOOKUP($A250,Sheet1!Q:Q,Sheet1!R:R)/LOOKUP($A249,Sheet1!Q:Q,Sheet1!R:R)-1</f>
        <v>8.6176418596428661E-3</v>
      </c>
      <c r="J250" s="8">
        <f>LOOKUP($A250,Sheet1!S:S,Sheet1!T:T)/LOOKUP($A249,Sheet1!S:S,Sheet1!T:T)-1</f>
        <v>-4.3135315522836781E-2</v>
      </c>
      <c r="K250" s="8">
        <f>LOOKUP($A250,Sheet1!U:U,Sheet1!V:V)/LOOKUP($A249,Sheet1!U:U,Sheet1!V:V)-1</f>
        <v>-4.483565722166194E-2</v>
      </c>
      <c r="L250" s="8">
        <f>LOOKUP($A250,Sheet1!Y:Y,Sheet1!Z:Z)/LOOKUP($A249,Sheet1!Y:Y,Sheet1!Z:Z)-1</f>
        <v>-5.406324379462768E-2</v>
      </c>
      <c r="M250" s="8">
        <f>LOOKUP($A250,Sheet1!AA:AA,Sheet1!AB:AB)/LOOKUP($A249,Sheet1!AA:AA,Sheet1!AB:AB)-1</f>
        <v>-7.1964300678789894E-2</v>
      </c>
    </row>
    <row r="251" spans="1:13" x14ac:dyDescent="0.2">
      <c r="A251" s="2">
        <v>39721</v>
      </c>
      <c r="B251" s="8">
        <f>LOOKUP($A251,Sheet1!A:A,Sheet1!B:B)/100</f>
        <v>3.9262499999999999E-2</v>
      </c>
      <c r="C251" s="8">
        <f>LOOKUP($A251,Sheet1!C:C,Sheet1!D:D)/100</f>
        <v>1.8100000000000002E-2</v>
      </c>
      <c r="D251" s="8">
        <f>LOOKUP($A251,Sheet1!G:G,Sheet1!H:H)/100</f>
        <v>3.8233999999999997E-2</v>
      </c>
      <c r="E251" s="8">
        <f>LOOKUP($A251,Sheet1!I:I,Sheet1!J:J)/LOOKUP($A250,Sheet1!I:I,Sheet1!J:J)-1</f>
        <v>-7.9774540330462052E-2</v>
      </c>
      <c r="F251" s="8">
        <f>LOOKUP($A251,Sheet1!K:K,Sheet1!L:L)/LOOKUP($A250,Sheet1!K:K,Sheet1!L:L)-1</f>
        <v>-0.12077093526463711</v>
      </c>
      <c r="G251" s="8">
        <f>LOOKUP($A251,Sheet1!M:M,Sheet1!N:N)/LOOKUP($A250,Sheet1!M:M,Sheet1!N:N)-1</f>
        <v>-9.0791453271283018E-2</v>
      </c>
      <c r="H251" s="8">
        <f>LOOKUP($A251,Sheet1!O:O,Sheet1!P:P)/LOOKUP($A250,Sheet1!O:O,Sheet1!P:P)-1</f>
        <v>-9.7099898134184182E-2</v>
      </c>
      <c r="I251" s="8">
        <f>LOOKUP($A251,Sheet1!Q:Q,Sheet1!R:R)/LOOKUP($A250,Sheet1!Q:Q,Sheet1!R:R)-1</f>
        <v>-9.8854956257576454E-2</v>
      </c>
      <c r="J251" s="8">
        <f>LOOKUP($A251,Sheet1!S:S,Sheet1!T:T)/LOOKUP($A250,Sheet1!S:S,Sheet1!T:T)-1</f>
        <v>-0.1171612705106253</v>
      </c>
      <c r="K251" s="8">
        <f>LOOKUP($A251,Sheet1!U:U,Sheet1!V:V)/LOOKUP($A250,Sheet1!U:U,Sheet1!V:V)-1</f>
        <v>-0.14805072076232362</v>
      </c>
      <c r="L251" s="8">
        <f>LOOKUP($A251,Sheet1!Y:Y,Sheet1!Z:Z)/LOOKUP($A250,Sheet1!Y:Y,Sheet1!Z:Z)-1</f>
        <v>-0.14018691588785037</v>
      </c>
      <c r="M251" s="8">
        <f>LOOKUP($A251,Sheet1!AA:AA,Sheet1!AB:AB)/LOOKUP($A250,Sheet1!AA:AA,Sheet1!AB:AB)-1</f>
        <v>-0.16793462311217477</v>
      </c>
    </row>
    <row r="252" spans="1:13" x14ac:dyDescent="0.2">
      <c r="A252" s="2">
        <v>39752</v>
      </c>
      <c r="B252" s="8">
        <f>LOOKUP($A252,Sheet1!A:A,Sheet1!B:B)/100</f>
        <v>2.5812499999999999E-2</v>
      </c>
      <c r="C252" s="8">
        <f>LOOKUP($A252,Sheet1!C:C,Sheet1!D:D)/100</f>
        <v>9.7000000000000003E-3</v>
      </c>
      <c r="D252" s="8">
        <f>LOOKUP($A252,Sheet1!G:G,Sheet1!H:H)/100</f>
        <v>3.9529999999999996E-2</v>
      </c>
      <c r="E252" s="8">
        <f>LOOKUP($A252,Sheet1!I:I,Sheet1!J:J)/LOOKUP($A251,Sheet1!I:I,Sheet1!J:J)-1</f>
        <v>-0.15906789498382268</v>
      </c>
      <c r="F252" s="8">
        <f>LOOKUP($A252,Sheet1!K:K,Sheet1!L:L)/LOOKUP($A251,Sheet1!K:K,Sheet1!L:L)-1</f>
        <v>-0.19044518115084064</v>
      </c>
      <c r="G252" s="8">
        <f>LOOKUP($A252,Sheet1!M:M,Sheet1!N:N)/LOOKUP($A251,Sheet1!M:M,Sheet1!N:N)-1</f>
        <v>-0.16942453444905514</v>
      </c>
      <c r="H252" s="8">
        <f>LOOKUP($A252,Sheet1!O:O,Sheet1!P:P)/LOOKUP($A251,Sheet1!O:O,Sheet1!P:P)-1</f>
        <v>-0.12382707911815549</v>
      </c>
      <c r="I252" s="8">
        <f>LOOKUP($A252,Sheet1!Q:Q,Sheet1!R:R)/LOOKUP($A251,Sheet1!Q:Q,Sheet1!R:R)-1</f>
        <v>-0.17969870584517145</v>
      </c>
      <c r="J252" s="8">
        <f>LOOKUP($A252,Sheet1!S:S,Sheet1!T:T)/LOOKUP($A251,Sheet1!S:S,Sheet1!T:T)-1</f>
        <v>-0.14689655065320661</v>
      </c>
      <c r="K252" s="8">
        <f>LOOKUP($A252,Sheet1!U:U,Sheet1!V:V)/LOOKUP($A251,Sheet1!U:U,Sheet1!V:V)-1</f>
        <v>-0.18992505176772467</v>
      </c>
      <c r="L252" s="8">
        <f>LOOKUP($A252,Sheet1!Y:Y,Sheet1!Z:Z)/LOOKUP($A251,Sheet1!Y:Y,Sheet1!Z:Z)-1</f>
        <v>-0.18729096989966554</v>
      </c>
      <c r="M252" s="8">
        <f>LOOKUP($A252,Sheet1!AA:AA,Sheet1!AB:AB)/LOOKUP($A251,Sheet1!AA:AA,Sheet1!AB:AB)-1</f>
        <v>-0.24173856421943662</v>
      </c>
    </row>
    <row r="253" spans="1:13" x14ac:dyDescent="0.2">
      <c r="A253" s="2">
        <v>39782</v>
      </c>
      <c r="B253" s="8">
        <f>LOOKUP($A253,Sheet1!A:A,Sheet1!B:B)/100</f>
        <v>1.9012500000000002E-2</v>
      </c>
      <c r="C253" s="8">
        <f>LOOKUP($A253,Sheet1!C:C,Sheet1!D:D)/100</f>
        <v>3.9000000000000003E-3</v>
      </c>
      <c r="D253" s="8">
        <f>LOOKUP($A253,Sheet1!G:G,Sheet1!H:H)/100</f>
        <v>2.92E-2</v>
      </c>
      <c r="E253" s="8">
        <f>LOOKUP($A253,Sheet1!I:I,Sheet1!J:J)/LOOKUP($A252,Sheet1!I:I,Sheet1!J:J)-1</f>
        <v>-9.3131856028900062E-2</v>
      </c>
      <c r="F253" s="8">
        <f>LOOKUP($A253,Sheet1!K:K,Sheet1!L:L)/LOOKUP($A252,Sheet1!K:K,Sheet1!L:L)-1</f>
        <v>-6.7192478453904414E-2</v>
      </c>
      <c r="G253" s="8">
        <f>LOOKUP($A253,Sheet1!M:M,Sheet1!N:N)/LOOKUP($A252,Sheet1!M:M,Sheet1!N:N)-1</f>
        <v>-7.4849032258064496E-2</v>
      </c>
      <c r="H253" s="8">
        <f>LOOKUP($A253,Sheet1!O:O,Sheet1!P:P)/LOOKUP($A252,Sheet1!O:O,Sheet1!P:P)-1</f>
        <v>-9.3806072425033693E-2</v>
      </c>
      <c r="I253" s="8">
        <f>LOOKUP($A253,Sheet1!Q:Q,Sheet1!R:R)/LOOKUP($A252,Sheet1!Q:Q,Sheet1!R:R)-1</f>
        <v>-7.5435164878588479E-2</v>
      </c>
      <c r="J253" s="8">
        <f>LOOKUP($A253,Sheet1!S:S,Sheet1!T:T)/LOOKUP($A252,Sheet1!S:S,Sheet1!T:T)-1</f>
        <v>-1.65532355623349E-2</v>
      </c>
      <c r="K253" s="8">
        <f>LOOKUP($A253,Sheet1!U:U,Sheet1!V:V)/LOOKUP($A252,Sheet1!U:U,Sheet1!V:V)-1</f>
        <v>-6.7112424196843601E-2</v>
      </c>
      <c r="L253" s="8">
        <f>LOOKUP($A253,Sheet1!Y:Y,Sheet1!Z:Z)/LOOKUP($A252,Sheet1!Y:Y,Sheet1!Z:Z)-1</f>
        <v>-3.1378600823045444E-2</v>
      </c>
      <c r="M253" s="8">
        <f>LOOKUP($A253,Sheet1!AA:AA,Sheet1!AB:AB)/LOOKUP($A252,Sheet1!AA:AA,Sheet1!AB:AB)-1</f>
        <v>-6.1077715757835938E-2</v>
      </c>
    </row>
    <row r="254" spans="1:13" x14ac:dyDescent="0.2">
      <c r="A254" s="2">
        <v>39813</v>
      </c>
      <c r="B254" s="8">
        <f>LOOKUP($A254,Sheet1!A:A,Sheet1!B:B)/100</f>
        <v>4.3625000000000001E-3</v>
      </c>
      <c r="C254" s="8">
        <f>LOOKUP($A254,Sheet1!C:C,Sheet1!D:D)/100</f>
        <v>1.6000000000000001E-3</v>
      </c>
      <c r="D254" s="8">
        <f>LOOKUP($A254,Sheet1!G:G,Sheet1!H:H)/100</f>
        <v>2.2123E-2</v>
      </c>
      <c r="E254" s="8">
        <f>LOOKUP($A254,Sheet1!I:I,Sheet1!J:J)/LOOKUP($A253,Sheet1!I:I,Sheet1!J:J)-1</f>
        <v>7.6835883734110766E-2</v>
      </c>
      <c r="F254" s="8">
        <f>LOOKUP($A254,Sheet1!K:K,Sheet1!L:L)/LOOKUP($A253,Sheet1!K:K,Sheet1!L:L)-1</f>
        <v>3.0573505201975548E-2</v>
      </c>
      <c r="G254" s="8">
        <f>LOOKUP($A254,Sheet1!M:M,Sheet1!N:N)/LOOKUP($A253,Sheet1!M:M,Sheet1!N:N)-1</f>
        <v>7.8215656520574939E-3</v>
      </c>
      <c r="H254" s="8">
        <f>LOOKUP($A254,Sheet1!O:O,Sheet1!P:P)/LOOKUP($A253,Sheet1!O:O,Sheet1!P:P)-1</f>
        <v>9.7930374126699027E-2</v>
      </c>
      <c r="I254" s="8">
        <f>LOOKUP($A254,Sheet1!Q:Q,Sheet1!R:R)/LOOKUP($A253,Sheet1!Q:Q,Sheet1!R:R)-1</f>
        <v>7.0627203761086665E-3</v>
      </c>
      <c r="J254" s="8">
        <f>LOOKUP($A254,Sheet1!S:S,Sheet1!T:T)/LOOKUP($A253,Sheet1!S:S,Sheet1!T:T)-1</f>
        <v>8.220106055137566E-2</v>
      </c>
      <c r="K254" s="8">
        <f>LOOKUP($A254,Sheet1!U:U,Sheet1!V:V)/LOOKUP($A253,Sheet1!U:U,Sheet1!V:V)-1</f>
        <v>-2.0038996390913111E-2</v>
      </c>
      <c r="L254" s="8">
        <f>LOOKUP($A254,Sheet1!Y:Y,Sheet1!Z:Z)/LOOKUP($A253,Sheet1!Y:Y,Sheet1!Z:Z)-1</f>
        <v>8.6962294211365032E-2</v>
      </c>
      <c r="M254" s="8">
        <f>LOOKUP($A254,Sheet1!AA:AA,Sheet1!AB:AB)/LOOKUP($A253,Sheet1!AA:AA,Sheet1!AB:AB)-1</f>
        <v>9.7938340764452514E-2</v>
      </c>
    </row>
    <row r="255" spans="1:13" x14ac:dyDescent="0.2">
      <c r="A255" s="2">
        <v>39844</v>
      </c>
      <c r="B255" s="8">
        <f>LOOKUP($A255,Sheet1!A:A,Sheet1!B:B)/100</f>
        <v>4.1938000000000001E-3</v>
      </c>
      <c r="C255" s="8">
        <f>LOOKUP($A255,Sheet1!C:C,Sheet1!D:D)/100</f>
        <v>1.5E-3</v>
      </c>
      <c r="D255" s="8">
        <f>LOOKUP($A255,Sheet1!G:G,Sheet1!H:H)/100</f>
        <v>2.8403000000000001E-2</v>
      </c>
      <c r="E255" s="8">
        <f>LOOKUP($A255,Sheet1!I:I,Sheet1!J:J)/LOOKUP($A254,Sheet1!I:I,Sheet1!J:J)-1</f>
        <v>5.9939849624060182E-2</v>
      </c>
      <c r="F255" s="8">
        <f>LOOKUP($A255,Sheet1!K:K,Sheet1!L:L)/LOOKUP($A254,Sheet1!K:K,Sheet1!L:L)-1</f>
        <v>-8.8456146832856963E-2</v>
      </c>
      <c r="G255" s="8">
        <f>LOOKUP($A255,Sheet1!M:M,Sheet1!N:N)/LOOKUP($A254,Sheet1!M:M,Sheet1!N:N)-1</f>
        <v>-8.5657348463880401E-2</v>
      </c>
      <c r="H255" s="8">
        <f>LOOKUP($A255,Sheet1!O:O,Sheet1!P:P)/LOOKUP($A254,Sheet1!O:O,Sheet1!P:P)-1</f>
        <v>-0.12814806179310401</v>
      </c>
      <c r="I255" s="8">
        <f>LOOKUP($A255,Sheet1!Q:Q,Sheet1!R:R)/LOOKUP($A254,Sheet1!Q:Q,Sheet1!R:R)-1</f>
        <v>-7.9511092720501608E-2</v>
      </c>
      <c r="J255" s="8">
        <f>LOOKUP($A255,Sheet1!S:S,Sheet1!T:T)/LOOKUP($A254,Sheet1!S:S,Sheet1!T:T)-1</f>
        <v>-6.7794088220052284E-2</v>
      </c>
      <c r="K255" s="8">
        <f>LOOKUP($A255,Sheet1!U:U,Sheet1!V:V)/LOOKUP($A254,Sheet1!U:U,Sheet1!V:V)-1</f>
        <v>-7.1423051930228687E-2</v>
      </c>
      <c r="L255" s="8">
        <f>LOOKUP($A255,Sheet1!Y:Y,Sheet1!Z:Z)/LOOKUP($A254,Sheet1!Y:Y,Sheet1!Z:Z)-1</f>
        <v>-6.3515329180408031E-2</v>
      </c>
      <c r="M255" s="8">
        <f>LOOKUP($A255,Sheet1!AA:AA,Sheet1!AB:AB)/LOOKUP($A254,Sheet1!AA:AA,Sheet1!AB:AB)-1</f>
        <v>-5.6020270035750164E-2</v>
      </c>
    </row>
    <row r="256" spans="1:13" x14ac:dyDescent="0.2">
      <c r="A256" s="2">
        <v>39872</v>
      </c>
      <c r="B256" s="8">
        <f>LOOKUP($A256,Sheet1!A:A,Sheet1!B:B)/100</f>
        <v>4.9624999999999999E-3</v>
      </c>
      <c r="C256" s="8">
        <f>LOOKUP($A256,Sheet1!C:C,Sheet1!D:D)/100</f>
        <v>2.2000000000000001E-3</v>
      </c>
      <c r="D256" s="8">
        <f>LOOKUP($A256,Sheet1!G:G,Sheet1!H:H)/100</f>
        <v>3.0131000000000002E-2</v>
      </c>
      <c r="E256" s="8">
        <f>LOOKUP($A256,Sheet1!I:I,Sheet1!J:J)/LOOKUP($A255,Sheet1!I:I,Sheet1!J:J)-1</f>
        <v>-3.1027438072808833E-2</v>
      </c>
      <c r="F256" s="8">
        <f>LOOKUP($A256,Sheet1!K:K,Sheet1!L:L)/LOOKUP($A255,Sheet1!K:K,Sheet1!L:L)-1</f>
        <v>-0.10487226255617943</v>
      </c>
      <c r="G256" s="8">
        <f>LOOKUP($A256,Sheet1!M:M,Sheet1!N:N)/LOOKUP($A255,Sheet1!M:M,Sheet1!N:N)-1</f>
        <v>-0.10993122487528451</v>
      </c>
      <c r="H256" s="8">
        <f>LOOKUP($A256,Sheet1!O:O,Sheet1!P:P)/LOOKUP($A255,Sheet1!O:O,Sheet1!P:P)-1</f>
        <v>-0.10511773901658328</v>
      </c>
      <c r="I256" s="8">
        <f>LOOKUP($A256,Sheet1!Q:Q,Sheet1!R:R)/LOOKUP($A255,Sheet1!Q:Q,Sheet1!R:R)-1</f>
        <v>-0.10445266664361375</v>
      </c>
      <c r="J256" s="8">
        <f>LOOKUP($A256,Sheet1!S:S,Sheet1!T:T)/LOOKUP($A255,Sheet1!S:S,Sheet1!T:T)-1</f>
        <v>-0.12405285309086378</v>
      </c>
      <c r="K256" s="8">
        <f>LOOKUP($A256,Sheet1!U:U,Sheet1!V:V)/LOOKUP($A255,Sheet1!U:U,Sheet1!V:V)-1</f>
        <v>-8.4346216224540194E-2</v>
      </c>
      <c r="L256" s="8">
        <f>LOOKUP($A256,Sheet1!Y:Y,Sheet1!Z:Z)/LOOKUP($A255,Sheet1!Y:Y,Sheet1!Z:Z)-1</f>
        <v>-0.10173470718664401</v>
      </c>
      <c r="M256" s="8">
        <f>LOOKUP($A256,Sheet1!AA:AA,Sheet1!AB:AB)/LOOKUP($A255,Sheet1!AA:AA,Sheet1!AB:AB)-1</f>
        <v>-6.6147001507519398E-2</v>
      </c>
    </row>
    <row r="257" spans="1:13" x14ac:dyDescent="0.2">
      <c r="A257" s="2">
        <v>39903</v>
      </c>
      <c r="B257" s="8">
        <f>LOOKUP($A257,Sheet1!A:A,Sheet1!B:B)/100</f>
        <v>5.0063E-3</v>
      </c>
      <c r="C257" s="8">
        <f>LOOKUP($A257,Sheet1!C:C,Sheet1!D:D)/100</f>
        <v>1.8E-3</v>
      </c>
      <c r="D257" s="8">
        <f>LOOKUP($A257,Sheet1!G:G,Sheet1!H:H)/100</f>
        <v>2.6629E-2</v>
      </c>
      <c r="E257" s="8">
        <f>LOOKUP($A257,Sheet1!I:I,Sheet1!J:J)/LOOKUP($A256,Sheet1!I:I,Sheet1!J:J)-1</f>
        <v>3.18891931067804E-2</v>
      </c>
      <c r="F257" s="8">
        <f>LOOKUP($A257,Sheet1!K:K,Sheet1!L:L)/LOOKUP($A256,Sheet1!K:K,Sheet1!L:L)-1</f>
        <v>7.2396984790773278E-2</v>
      </c>
      <c r="G257" s="8">
        <f>LOOKUP($A257,Sheet1!M:M,Sheet1!N:N)/LOOKUP($A256,Sheet1!M:M,Sheet1!N:N)-1</f>
        <v>8.5404508291501591E-2</v>
      </c>
      <c r="H257" s="8">
        <f>LOOKUP($A257,Sheet1!O:O,Sheet1!P:P)/LOOKUP($A256,Sheet1!O:O,Sheet1!P:P)-1</f>
        <v>7.2948417314986358E-2</v>
      </c>
      <c r="I257" s="8">
        <f>LOOKUP($A257,Sheet1!Q:Q,Sheet1!R:R)/LOOKUP($A256,Sheet1!Q:Q,Sheet1!R:R)-1</f>
        <v>8.4059463285925728E-2</v>
      </c>
      <c r="J257" s="8">
        <f>LOOKUP($A257,Sheet1!S:S,Sheet1!T:T)/LOOKUP($A256,Sheet1!S:S,Sheet1!T:T)-1</f>
        <v>7.5213324340968057E-3</v>
      </c>
      <c r="K257" s="8">
        <f>LOOKUP($A257,Sheet1!U:U,Sheet1!V:V)/LOOKUP($A256,Sheet1!U:U,Sheet1!V:V)-1</f>
        <v>2.1648139243637621E-2</v>
      </c>
      <c r="L257" s="8">
        <f>LOOKUP($A257,Sheet1!Y:Y,Sheet1!Z:Z)/LOOKUP($A256,Sheet1!Y:Y,Sheet1!Z:Z)-1</f>
        <v>6.2436474517206353E-2</v>
      </c>
      <c r="M257" s="8">
        <f>LOOKUP($A257,Sheet1!AA:AA,Sheet1!AB:AB)/LOOKUP($A256,Sheet1!AA:AA,Sheet1!AB:AB)-1</f>
        <v>0.13682179699188923</v>
      </c>
    </row>
    <row r="258" spans="1:13" x14ac:dyDescent="0.2">
      <c r="A258" s="2">
        <v>39933</v>
      </c>
      <c r="B258" s="8">
        <f>LOOKUP($A258,Sheet1!A:A,Sheet1!B:B)/100</f>
        <v>4.1124999999999998E-3</v>
      </c>
      <c r="C258" s="8">
        <f>LOOKUP($A258,Sheet1!C:C,Sheet1!D:D)/100</f>
        <v>1.5E-3</v>
      </c>
      <c r="D258" s="8">
        <f>LOOKUP($A258,Sheet1!G:G,Sheet1!H:H)/100</f>
        <v>3.1186999999999999E-2</v>
      </c>
      <c r="E258" s="8">
        <f>LOOKUP($A258,Sheet1!I:I,Sheet1!J:J)/LOOKUP($A257,Sheet1!I:I,Sheet1!J:J)-1</f>
        <v>0.12104658257303802</v>
      </c>
      <c r="F258" s="8">
        <f>LOOKUP($A258,Sheet1!K:K,Sheet1!L:L)/LOOKUP($A257,Sheet1!K:K,Sheet1!L:L)-1</f>
        <v>0.10903852363329269</v>
      </c>
      <c r="G258" s="8">
        <f>LOOKUP($A258,Sheet1!M:M,Sheet1!N:N)/LOOKUP($A257,Sheet1!M:M,Sheet1!N:N)-1</f>
        <v>9.3925075513554779E-2</v>
      </c>
      <c r="H258" s="8">
        <f>LOOKUP($A258,Sheet1!O:O,Sheet1!P:P)/LOOKUP($A257,Sheet1!O:O,Sheet1!P:P)-1</f>
        <v>8.501588930936288E-2</v>
      </c>
      <c r="I258" s="8">
        <f>LOOKUP($A258,Sheet1!Q:Q,Sheet1!R:R)/LOOKUP($A257,Sheet1!Q:Q,Sheet1!R:R)-1</f>
        <v>9.7594566998314036E-2</v>
      </c>
      <c r="J258" s="8">
        <f>LOOKUP($A258,Sheet1!S:S,Sheet1!T:T)/LOOKUP($A257,Sheet1!S:S,Sheet1!T:T)-1</f>
        <v>9.7099367403067793E-2</v>
      </c>
      <c r="K258" s="8">
        <f>LOOKUP($A258,Sheet1!U:U,Sheet1!V:V)/LOOKUP($A257,Sheet1!U:U,Sheet1!V:V)-1</f>
        <v>0.1167921514209731</v>
      </c>
      <c r="L258" s="8">
        <f>LOOKUP($A258,Sheet1!Y:Y,Sheet1!Z:Z)/LOOKUP($A257,Sheet1!Y:Y,Sheet1!Z:Z)-1</f>
        <v>0.12587125871258698</v>
      </c>
      <c r="M258" s="8">
        <f>LOOKUP($A258,Sheet1!AA:AA,Sheet1!AB:AB)/LOOKUP($A257,Sheet1!AA:AA,Sheet1!AB:AB)-1</f>
        <v>0.16499844145048992</v>
      </c>
    </row>
    <row r="259" spans="1:13" x14ac:dyDescent="0.2">
      <c r="A259" s="2">
        <v>39964</v>
      </c>
      <c r="B259" s="8">
        <f>LOOKUP($A259,Sheet1!A:A,Sheet1!B:B)/100</f>
        <v>3.1624999999999999E-3</v>
      </c>
      <c r="C259" s="8">
        <f>LOOKUP($A259,Sheet1!C:C,Sheet1!D:D)/100</f>
        <v>1.8E-3</v>
      </c>
      <c r="D259" s="8">
        <f>LOOKUP($A259,Sheet1!G:G,Sheet1!H:H)/100</f>
        <v>3.4594E-2</v>
      </c>
      <c r="E259" s="8">
        <f>LOOKUP($A259,Sheet1!I:I,Sheet1!J:J)/LOOKUP($A258,Sheet1!I:I,Sheet1!J:J)-1</f>
        <v>6.7284325637910092E-2</v>
      </c>
      <c r="F259" s="8">
        <f>LOOKUP($A259,Sheet1!K:K,Sheet1!L:L)/LOOKUP($A258,Sheet1!K:K,Sheet1!L:L)-1</f>
        <v>8.6201876777675768E-2</v>
      </c>
      <c r="G259" s="8">
        <f>LOOKUP($A259,Sheet1!M:M,Sheet1!N:N)/LOOKUP($A258,Sheet1!M:M,Sheet1!N:N)-1</f>
        <v>5.3081426656431674E-2</v>
      </c>
      <c r="H259" s="8">
        <f>LOOKUP($A259,Sheet1!O:O,Sheet1!P:P)/LOOKUP($A258,Sheet1!O:O,Sheet1!P:P)-1</f>
        <v>9.9642541187219713E-2</v>
      </c>
      <c r="I259" s="8">
        <f>LOOKUP($A259,Sheet1!Q:Q,Sheet1!R:R)/LOOKUP($A258,Sheet1!Q:Q,Sheet1!R:R)-1</f>
        <v>6.5140730805010483E-2</v>
      </c>
      <c r="J259" s="8">
        <f>LOOKUP($A259,Sheet1!S:S,Sheet1!T:T)/LOOKUP($A258,Sheet1!S:S,Sheet1!T:T)-1</f>
        <v>0.10655416198476142</v>
      </c>
      <c r="K259" s="8">
        <f>LOOKUP($A259,Sheet1!U:U,Sheet1!V:V)/LOOKUP($A258,Sheet1!U:U,Sheet1!V:V)-1</f>
        <v>0.13829832575692214</v>
      </c>
      <c r="L259" s="8">
        <f>LOOKUP($A259,Sheet1!Y:Y,Sheet1!Z:Z)/LOOKUP($A258,Sheet1!Y:Y,Sheet1!Z:Z)-1</f>
        <v>0.12612284535081342</v>
      </c>
      <c r="M259" s="8">
        <f>LOOKUP($A259,Sheet1!AA:AA,Sheet1!AB:AB)/LOOKUP($A258,Sheet1!AA:AA,Sheet1!AB:AB)-1</f>
        <v>0.15569164907690936</v>
      </c>
    </row>
    <row r="260" spans="1:13" x14ac:dyDescent="0.2">
      <c r="A260" s="2">
        <v>39994</v>
      </c>
      <c r="B260" s="8">
        <f>LOOKUP($A260,Sheet1!A:A,Sheet1!B:B)/100</f>
        <v>3.0875000000000004E-3</v>
      </c>
      <c r="C260" s="8">
        <f>LOOKUP($A260,Sheet1!C:C,Sheet1!D:D)/100</f>
        <v>2.0999999999999999E-3</v>
      </c>
      <c r="D260" s="8">
        <f>LOOKUP($A260,Sheet1!G:G,Sheet1!H:H)/100</f>
        <v>3.5325999999999996E-2</v>
      </c>
      <c r="E260" s="8">
        <f>LOOKUP($A260,Sheet1!I:I,Sheet1!J:J)/LOOKUP($A259,Sheet1!I:I,Sheet1!J:J)-1</f>
        <v>2.8639533228973946E-2</v>
      </c>
      <c r="F260" s="8">
        <f>LOOKUP($A260,Sheet1!K:K,Sheet1!L:L)/LOOKUP($A259,Sheet1!K:K,Sheet1!L:L)-1</f>
        <v>-6.1340206185567236E-3</v>
      </c>
      <c r="G260" s="8">
        <f>LOOKUP($A260,Sheet1!M:M,Sheet1!N:N)/LOOKUP($A259,Sheet1!M:M,Sheet1!N:N)-1</f>
        <v>1.9583523728705643E-4</v>
      </c>
      <c r="H260" s="8">
        <f>LOOKUP($A260,Sheet1!O:O,Sheet1!P:P)/LOOKUP($A259,Sheet1!O:O,Sheet1!P:P)-1</f>
        <v>-4.7035387482329272E-3</v>
      </c>
      <c r="I260" s="8">
        <f>LOOKUP($A260,Sheet1!Q:Q,Sheet1!R:R)/LOOKUP($A259,Sheet1!Q:Q,Sheet1!R:R)-1</f>
        <v>-4.7832798472599025E-3</v>
      </c>
      <c r="J260" s="8">
        <f>LOOKUP($A260,Sheet1!S:S,Sheet1!T:T)/LOOKUP($A259,Sheet1!S:S,Sheet1!T:T)-1</f>
        <v>2.0406730436629106E-2</v>
      </c>
      <c r="K260" s="8">
        <f>LOOKUP($A260,Sheet1!U:U,Sheet1!V:V)/LOOKUP($A259,Sheet1!U:U,Sheet1!V:V)-1</f>
        <v>-1.9734626236596498E-2</v>
      </c>
      <c r="L260" s="8">
        <f>LOOKUP($A260,Sheet1!Y:Y,Sheet1!Z:Z)/LOOKUP($A259,Sheet1!Y:Y,Sheet1!Z:Z)-1</f>
        <v>5.9286407243721584E-3</v>
      </c>
      <c r="M260" s="8">
        <f>LOOKUP($A260,Sheet1!AA:AA,Sheet1!AB:AB)/LOOKUP($A259,Sheet1!AA:AA,Sheet1!AB:AB)-1</f>
        <v>-6.945516283377029E-3</v>
      </c>
    </row>
    <row r="261" spans="1:13" x14ac:dyDescent="0.2">
      <c r="A261" s="2">
        <v>40025</v>
      </c>
      <c r="B261" s="8">
        <f>LOOKUP($A261,Sheet1!A:A,Sheet1!B:B)/100</f>
        <v>2.7938000000000004E-3</v>
      </c>
      <c r="C261" s="8">
        <f>LOOKUP($A261,Sheet1!C:C,Sheet1!D:D)/100</f>
        <v>1.6000000000000001E-3</v>
      </c>
      <c r="D261" s="8">
        <f>LOOKUP($A261,Sheet1!G:G,Sheet1!H:H)/100</f>
        <v>3.4796000000000001E-2</v>
      </c>
      <c r="E261" s="8">
        <f>LOOKUP($A261,Sheet1!I:I,Sheet1!J:J)/LOOKUP($A260,Sheet1!I:I,Sheet1!J:J)-1</f>
        <v>6.0860743148987151E-2</v>
      </c>
      <c r="F261" s="8">
        <f>LOOKUP($A261,Sheet1!K:K,Sheet1!L:L)/LOOKUP($A260,Sheet1!K:K,Sheet1!L:L)-1</f>
        <v>8.370935117473155E-2</v>
      </c>
      <c r="G261" s="8">
        <f>LOOKUP($A261,Sheet1!M:M,Sheet1!N:N)/LOOKUP($A260,Sheet1!M:M,Sheet1!N:N)-1</f>
        <v>7.4141756950789617E-2</v>
      </c>
      <c r="H261" s="8">
        <f>LOOKUP($A261,Sheet1!O:O,Sheet1!P:P)/LOOKUP($A260,Sheet1!O:O,Sheet1!P:P)-1</f>
        <v>0.11232233754971199</v>
      </c>
      <c r="I261" s="8">
        <f>LOOKUP($A261,Sheet1!Q:Q,Sheet1!R:R)/LOOKUP($A260,Sheet1!Q:Q,Sheet1!R:R)-1</f>
        <v>7.7798299947957616E-2</v>
      </c>
      <c r="J261" s="8">
        <f>LOOKUP($A261,Sheet1!S:S,Sheet1!T:T)/LOOKUP($A260,Sheet1!S:S,Sheet1!T:T)-1</f>
        <v>4.6876022628299374E-2</v>
      </c>
      <c r="K261" s="8">
        <f>LOOKUP($A261,Sheet1!U:U,Sheet1!V:V)/LOOKUP($A260,Sheet1!U:U,Sheet1!V:V)-1</f>
        <v>9.9803945433588392E-2</v>
      </c>
      <c r="L261" s="8">
        <f>LOOKUP($A261,Sheet1!Y:Y,Sheet1!Z:Z)/LOOKUP($A260,Sheet1!Y:Y,Sheet1!Z:Z)-1</f>
        <v>8.1118731247321163E-2</v>
      </c>
      <c r="M261" s="8">
        <f>LOOKUP($A261,Sheet1!AA:AA,Sheet1!AB:AB)/LOOKUP($A260,Sheet1!AA:AA,Sheet1!AB:AB)-1</f>
        <v>0.12651538700652765</v>
      </c>
    </row>
    <row r="262" spans="1:13" x14ac:dyDescent="0.2">
      <c r="A262" s="2">
        <v>40056</v>
      </c>
      <c r="B262" s="8">
        <f>LOOKUP($A262,Sheet1!A:A,Sheet1!B:B)/100</f>
        <v>2.5875E-3</v>
      </c>
      <c r="C262" s="8">
        <f>LOOKUP($A262,Sheet1!C:C,Sheet1!D:D)/100</f>
        <v>1.6000000000000001E-3</v>
      </c>
      <c r="D262" s="8">
        <f>LOOKUP($A262,Sheet1!G:G,Sheet1!H:H)/100</f>
        <v>3.3974999999999998E-2</v>
      </c>
      <c r="E262" s="8">
        <f>LOOKUP($A262,Sheet1!I:I,Sheet1!J:J)/LOOKUP($A261,Sheet1!I:I,Sheet1!J:J)-1</f>
        <v>1.8648525288530671E-2</v>
      </c>
      <c r="F262" s="8">
        <f>LOOKUP($A262,Sheet1!K:K,Sheet1!L:L)/LOOKUP($A261,Sheet1!K:K,Sheet1!L:L)-1</f>
        <v>3.9100263220866127E-2</v>
      </c>
      <c r="G262" s="8">
        <f>LOOKUP($A262,Sheet1!M:M,Sheet1!N:N)/LOOKUP($A261,Sheet1!M:M,Sheet1!N:N)-1</f>
        <v>3.3560173370599911E-2</v>
      </c>
      <c r="H262" s="8">
        <f>LOOKUP($A262,Sheet1!O:O,Sheet1!P:P)/LOOKUP($A261,Sheet1!O:O,Sheet1!P:P)-1</f>
        <v>5.7219885020675321E-2</v>
      </c>
      <c r="I262" s="8">
        <f>LOOKUP($A262,Sheet1!Q:Q,Sheet1!R:R)/LOOKUP($A261,Sheet1!Q:Q,Sheet1!R:R)-1</f>
        <v>2.7958455231440693E-2</v>
      </c>
      <c r="J262" s="8">
        <f>LOOKUP($A262,Sheet1!S:S,Sheet1!T:T)/LOOKUP($A261,Sheet1!S:S,Sheet1!T:T)-1</f>
        <v>3.2225435379209522E-2</v>
      </c>
      <c r="K262" s="8">
        <f>LOOKUP($A262,Sheet1!U:U,Sheet1!V:V)/LOOKUP($A261,Sheet1!U:U,Sheet1!V:V)-1</f>
        <v>3.9568392977636258E-2</v>
      </c>
      <c r="L262" s="8">
        <f>LOOKUP($A262,Sheet1!Y:Y,Sheet1!Z:Z)/LOOKUP($A261,Sheet1!Y:Y,Sheet1!Z:Z)-1</f>
        <v>3.568242640499486E-3</v>
      </c>
      <c r="M262" s="8">
        <f>LOOKUP($A262,Sheet1!AA:AA,Sheet1!AB:AB)/LOOKUP($A261,Sheet1!AA:AA,Sheet1!AB:AB)-1</f>
        <v>-3.5113134657836609E-2</v>
      </c>
    </row>
    <row r="263" spans="1:13" x14ac:dyDescent="0.2">
      <c r="A263" s="2">
        <v>40086</v>
      </c>
      <c r="B263" s="8">
        <f>LOOKUP($A263,Sheet1!A:A,Sheet1!B:B)/100</f>
        <v>2.4562999999999998E-3</v>
      </c>
      <c r="C263" s="8">
        <f>LOOKUP($A263,Sheet1!C:C,Sheet1!D:D)/100</f>
        <v>1.5E-3</v>
      </c>
      <c r="D263" s="8">
        <f>LOOKUP($A263,Sheet1!G:G,Sheet1!H:H)/100</f>
        <v>3.3052999999999999E-2</v>
      </c>
      <c r="E263" s="8">
        <f>LOOKUP($A263,Sheet1!I:I,Sheet1!J:J)/LOOKUP($A262,Sheet1!I:I,Sheet1!J:J)-1</f>
        <v>5.6948385857853001E-2</v>
      </c>
      <c r="F263" s="8">
        <f>LOOKUP($A263,Sheet1!K:K,Sheet1!L:L)/LOOKUP($A262,Sheet1!K:K,Sheet1!L:L)-1</f>
        <v>3.8117170228445296E-2</v>
      </c>
      <c r="G263" s="8">
        <f>LOOKUP($A263,Sheet1!M:M,Sheet1!N:N)/LOOKUP($A262,Sheet1!M:M,Sheet1!N:N)-1</f>
        <v>3.5723383825517763E-2</v>
      </c>
      <c r="H263" s="8">
        <f>LOOKUP($A263,Sheet1!O:O,Sheet1!P:P)/LOOKUP($A262,Sheet1!O:O,Sheet1!P:P)-1</f>
        <v>4.2628005868138752E-2</v>
      </c>
      <c r="I263" s="8">
        <f>LOOKUP($A263,Sheet1!Q:Q,Sheet1!R:R)/LOOKUP($A262,Sheet1!Q:Q,Sheet1!R:R)-1</f>
        <v>4.0101681802273026E-2</v>
      </c>
      <c r="J263" s="8">
        <f>LOOKUP($A263,Sheet1!S:S,Sheet1!T:T)/LOOKUP($A262,Sheet1!S:S,Sheet1!T:T)-1</f>
        <v>-2.4249643204897309E-2</v>
      </c>
      <c r="K263" s="8">
        <f>LOOKUP($A263,Sheet1!U:U,Sheet1!V:V)/LOOKUP($A262,Sheet1!U:U,Sheet1!V:V)-1</f>
        <v>2.8055791031924793E-2</v>
      </c>
      <c r="L263" s="8">
        <f>LOOKUP($A263,Sheet1!Y:Y,Sheet1!Z:Z)/LOOKUP($A262,Sheet1!Y:Y,Sheet1!Z:Z)-1</f>
        <v>2.7259259259259316E-2</v>
      </c>
      <c r="M263" s="8">
        <f>LOOKUP($A263,Sheet1!AA:AA,Sheet1!AB:AB)/LOOKUP($A262,Sheet1!AA:AA,Sheet1!AB:AB)-1</f>
        <v>8.6199089630847547E-2</v>
      </c>
    </row>
    <row r="264" spans="1:13" x14ac:dyDescent="0.2">
      <c r="A264" s="2">
        <v>40117</v>
      </c>
      <c r="B264" s="8">
        <f>LOOKUP($A264,Sheet1!A:A,Sheet1!B:B)/100</f>
        <v>2.4350000000000001E-3</v>
      </c>
      <c r="C264" s="8">
        <f>LOOKUP($A264,Sheet1!C:C,Sheet1!D:D)/100</f>
        <v>1.1999999999999999E-3</v>
      </c>
      <c r="D264" s="8">
        <f>LOOKUP($A264,Sheet1!G:G,Sheet1!H:H)/100</f>
        <v>3.3827999999999997E-2</v>
      </c>
      <c r="E264" s="8">
        <f>LOOKUP($A264,Sheet1!I:I,Sheet1!J:J)/LOOKUP($A263,Sheet1!I:I,Sheet1!J:J)-1</f>
        <v>1.7946543927648495E-2</v>
      </c>
      <c r="F264" s="8">
        <f>LOOKUP($A264,Sheet1!K:K,Sheet1!L:L)/LOOKUP($A263,Sheet1!K:K,Sheet1!L:L)-1</f>
        <v>-1.846527888693672E-2</v>
      </c>
      <c r="G264" s="8">
        <f>LOOKUP($A264,Sheet1!M:M,Sheet1!N:N)/LOOKUP($A263,Sheet1!M:M,Sheet1!N:N)-1</f>
        <v>-1.9761985847807084E-2</v>
      </c>
      <c r="H264" s="8">
        <f>LOOKUP($A264,Sheet1!O:O,Sheet1!P:P)/LOOKUP($A263,Sheet1!O:O,Sheet1!P:P)-1</f>
        <v>8.3324288908648292E-4</v>
      </c>
      <c r="I264" s="8">
        <f>LOOKUP($A264,Sheet1!Q:Q,Sheet1!R:R)/LOOKUP($A263,Sheet1!Q:Q,Sheet1!R:R)-1</f>
        <v>-2.351055539812974E-2</v>
      </c>
      <c r="J264" s="8">
        <f>LOOKUP($A264,Sheet1!S:S,Sheet1!T:T)/LOOKUP($A263,Sheet1!S:S,Sheet1!T:T)-1</f>
        <v>-1.7827130470212338E-2</v>
      </c>
      <c r="K264" s="8">
        <f>LOOKUP($A264,Sheet1!U:U,Sheet1!V:V)/LOOKUP($A263,Sheet1!U:U,Sheet1!V:V)-1</f>
        <v>8.5458698768268171E-3</v>
      </c>
      <c r="L264" s="8">
        <f>LOOKUP($A264,Sheet1!Y:Y,Sheet1!Z:Z)/LOOKUP($A263,Sheet1!Y:Y,Sheet1!Z:Z)-1</f>
        <v>-1.5671570041342231E-2</v>
      </c>
      <c r="M264" s="8">
        <f>LOOKUP($A264,Sheet1!AA:AA,Sheet1!AB:AB)/LOOKUP($A263,Sheet1!AA:AA,Sheet1!AB:AB)-1</f>
        <v>-5.8361490192636589E-3</v>
      </c>
    </row>
    <row r="265" spans="1:13" x14ac:dyDescent="0.2">
      <c r="A265" s="2">
        <v>40147</v>
      </c>
      <c r="B265" s="8">
        <f>LOOKUP($A265,Sheet1!A:A,Sheet1!B:B)/100</f>
        <v>2.3530999999999999E-3</v>
      </c>
      <c r="C265" s="8">
        <f>LOOKUP($A265,Sheet1!C:C,Sheet1!D:D)/100</f>
        <v>1.1999999999999999E-3</v>
      </c>
      <c r="D265" s="8">
        <f>LOOKUP($A265,Sheet1!G:G,Sheet1!H:H)/100</f>
        <v>3.1977999999999999E-2</v>
      </c>
      <c r="E265" s="8">
        <f>LOOKUP($A265,Sheet1!I:I,Sheet1!J:J)/LOOKUP($A264,Sheet1!I:I,Sheet1!J:J)-1</f>
        <v>1.0074367873078804E-2</v>
      </c>
      <c r="F265" s="8">
        <f>LOOKUP($A265,Sheet1!K:K,Sheet1!L:L)/LOOKUP($A264,Sheet1!K:K,Sheet1!L:L)-1</f>
        <v>3.8728224413968837E-2</v>
      </c>
      <c r="G265" s="8">
        <f>LOOKUP($A265,Sheet1!M:M,Sheet1!N:N)/LOOKUP($A264,Sheet1!M:M,Sheet1!N:N)-1</f>
        <v>5.7363996950366314E-2</v>
      </c>
      <c r="H265" s="8">
        <f>LOOKUP($A265,Sheet1!O:O,Sheet1!P:P)/LOOKUP($A264,Sheet1!O:O,Sheet1!P:P)-1</f>
        <v>1.540827058693317E-2</v>
      </c>
      <c r="I265" s="8">
        <f>LOOKUP($A265,Sheet1!Q:Q,Sheet1!R:R)/LOOKUP($A264,Sheet1!Q:Q,Sheet1!R:R)-1</f>
        <v>5.8291694249725579E-2</v>
      </c>
      <c r="J265" s="8">
        <f>LOOKUP($A265,Sheet1!S:S,Sheet1!T:T)/LOOKUP($A264,Sheet1!S:S,Sheet1!T:T)-1</f>
        <v>-1.7703460155466311E-2</v>
      </c>
      <c r="K265" s="8">
        <f>LOOKUP($A265,Sheet1!U:U,Sheet1!V:V)/LOOKUP($A264,Sheet1!U:U,Sheet1!V:V)-1</f>
        <v>2.627663050305995E-2</v>
      </c>
      <c r="L265" s="8">
        <f>LOOKUP($A265,Sheet1!Y:Y,Sheet1!Z:Z)/LOOKUP($A264,Sheet1!Y:Y,Sheet1!Z:Z)-1</f>
        <v>7.8140261769878983E-3</v>
      </c>
      <c r="M265" s="8">
        <f>LOOKUP($A265,Sheet1!AA:AA,Sheet1!AB:AB)/LOOKUP($A264,Sheet1!AA:AA,Sheet1!AB:AB)-1</f>
        <v>2.6284427966101642E-2</v>
      </c>
    </row>
    <row r="266" spans="1:13" x14ac:dyDescent="0.2">
      <c r="A266" s="2">
        <v>40178</v>
      </c>
      <c r="B266" s="8">
        <f>LOOKUP($A266,Sheet1!A:A,Sheet1!B:B)/100</f>
        <v>2.3094000000000001E-3</v>
      </c>
      <c r="C266" s="8">
        <f>LOOKUP($A266,Sheet1!C:C,Sheet1!D:D)/100</f>
        <v>1.1999999999999999E-3</v>
      </c>
      <c r="D266" s="8">
        <f>LOOKUP($A266,Sheet1!G:G,Sheet1!H:H)/100</f>
        <v>3.8367999999999999E-2</v>
      </c>
      <c r="E266" s="8">
        <f>LOOKUP($A266,Sheet1!I:I,Sheet1!J:J)/LOOKUP($A265,Sheet1!I:I,Sheet1!J:J)-1</f>
        <v>3.2807806333811085E-2</v>
      </c>
      <c r="F266" s="8">
        <f>LOOKUP($A266,Sheet1!K:K,Sheet1!L:L)/LOOKUP($A265,Sheet1!K:K,Sheet1!L:L)-1</f>
        <v>1.6936319092087926E-2</v>
      </c>
      <c r="G266" s="8">
        <f>LOOKUP($A266,Sheet1!M:M,Sheet1!N:N)/LOOKUP($A265,Sheet1!M:M,Sheet1!N:N)-1</f>
        <v>1.7770597738287375E-2</v>
      </c>
      <c r="H266" s="8">
        <f>LOOKUP($A266,Sheet1!O:O,Sheet1!P:P)/LOOKUP($A265,Sheet1!O:O,Sheet1!P:P)-1</f>
        <v>1.3848928525936E-2</v>
      </c>
      <c r="I266" s="8">
        <f>LOOKUP($A266,Sheet1!Q:Q,Sheet1!R:R)/LOOKUP($A265,Sheet1!Q:Q,Sheet1!R:R)-1</f>
        <v>1.9905570646352677E-2</v>
      </c>
      <c r="J266" s="8">
        <f>LOOKUP($A266,Sheet1!S:S,Sheet1!T:T)/LOOKUP($A265,Sheet1!S:S,Sheet1!T:T)-1</f>
        <v>8.4066606619090933E-3</v>
      </c>
      <c r="K266" s="8">
        <f>LOOKUP($A266,Sheet1!U:U,Sheet1!V:V)/LOOKUP($A265,Sheet1!U:U,Sheet1!V:V)-1</f>
        <v>2.6971669712621216E-2</v>
      </c>
      <c r="L266" s="8">
        <f>LOOKUP($A266,Sheet1!Y:Y,Sheet1!Z:Z)/LOOKUP($A265,Sheet1!Y:Y,Sheet1!Z:Z)-1</f>
        <v>2.5004845900368222E-2</v>
      </c>
      <c r="M266" s="8">
        <f>LOOKUP($A266,Sheet1!AA:AA,Sheet1!AB:AB)/LOOKUP($A265,Sheet1!AA:AA,Sheet1!AB:AB)-1</f>
        <v>4.2835946067995678E-2</v>
      </c>
    </row>
    <row r="267" spans="1:13" x14ac:dyDescent="0.2">
      <c r="A267" s="2">
        <v>40209</v>
      </c>
      <c r="B267" s="8">
        <f>LOOKUP($A267,Sheet1!A:A,Sheet1!B:B)/100</f>
        <v>2.2906000000000003E-3</v>
      </c>
      <c r="C267" s="8">
        <f>LOOKUP($A267,Sheet1!C:C,Sheet1!D:D)/100</f>
        <v>1.1000000000000001E-3</v>
      </c>
      <c r="D267" s="8">
        <f>LOOKUP($A267,Sheet1!G:G,Sheet1!H:H)/100</f>
        <v>3.5844000000000001E-2</v>
      </c>
      <c r="E267" s="8">
        <f>LOOKUP($A267,Sheet1!I:I,Sheet1!J:J)/LOOKUP($A266,Sheet1!I:I,Sheet1!J:J)-1</f>
        <v>1.2651129191696642E-2</v>
      </c>
      <c r="F267" s="8">
        <f>LOOKUP($A267,Sheet1!K:K,Sheet1!L:L)/LOOKUP($A266,Sheet1!K:K,Sheet1!L:L)-1</f>
        <v>-4.1875272792626261E-2</v>
      </c>
      <c r="G267" s="8">
        <f>LOOKUP($A267,Sheet1!M:M,Sheet1!N:N)/LOOKUP($A266,Sheet1!M:M,Sheet1!N:N)-1</f>
        <v>-3.6974262397991176E-2</v>
      </c>
      <c r="H267" s="8">
        <f>LOOKUP($A267,Sheet1!O:O,Sheet1!P:P)/LOOKUP($A266,Sheet1!O:O,Sheet1!P:P)-1</f>
        <v>-3.2488491712082235E-2</v>
      </c>
      <c r="I267" s="8">
        <f>LOOKUP($A267,Sheet1!Q:Q,Sheet1!R:R)/LOOKUP($A266,Sheet1!Q:Q,Sheet1!R:R)-1</f>
        <v>-3.9664269391047169E-2</v>
      </c>
      <c r="J267" s="8">
        <f>LOOKUP($A267,Sheet1!S:S,Sheet1!T:T)/LOOKUP($A266,Sheet1!S:S,Sheet1!T:T)-1</f>
        <v>2.1418919582124163E-2</v>
      </c>
      <c r="K267" s="8">
        <f>LOOKUP($A267,Sheet1!U:U,Sheet1!V:V)/LOOKUP($A266,Sheet1!U:U,Sheet1!V:V)-1</f>
        <v>-4.9522264498800483E-2</v>
      </c>
      <c r="L267" s="8">
        <f>LOOKUP($A267,Sheet1!Y:Y,Sheet1!Z:Z)/LOOKUP($A266,Sheet1!Y:Y,Sheet1!Z:Z)-1</f>
        <v>-2.2031013615733674E-2</v>
      </c>
      <c r="M267" s="8">
        <f>LOOKUP($A267,Sheet1!AA:AA,Sheet1!AB:AB)/LOOKUP($A266,Sheet1!AA:AA,Sheet1!AB:AB)-1</f>
        <v>-6.1222806474894309E-2</v>
      </c>
    </row>
    <row r="268" spans="1:13" x14ac:dyDescent="0.2">
      <c r="A268" s="2">
        <v>40237</v>
      </c>
      <c r="B268" s="8">
        <f>LOOKUP($A268,Sheet1!A:A,Sheet1!B:B)/100</f>
        <v>2.2875E-3</v>
      </c>
      <c r="C268" s="8">
        <f>LOOKUP($A268,Sheet1!C:C,Sheet1!D:D)/100</f>
        <v>1.2999999999999999E-3</v>
      </c>
      <c r="D268" s="8">
        <f>LOOKUP($A268,Sheet1!G:G,Sheet1!H:H)/100</f>
        <v>3.6116999999999996E-2</v>
      </c>
      <c r="E268" s="8">
        <f>LOOKUP($A268,Sheet1!I:I,Sheet1!J:J)/LOOKUP($A267,Sheet1!I:I,Sheet1!J:J)-1</f>
        <v>1.7458395517133685E-3</v>
      </c>
      <c r="F268" s="8">
        <f>LOOKUP($A268,Sheet1!K:K,Sheet1!L:L)/LOOKUP($A267,Sheet1!K:K,Sheet1!L:L)-1</f>
        <v>1.2335423477499718E-2</v>
      </c>
      <c r="G268" s="8">
        <f>LOOKUP($A268,Sheet1!M:M,Sheet1!N:N)/LOOKUP($A267,Sheet1!M:M,Sheet1!N:N)-1</f>
        <v>2.8513693463827261E-2</v>
      </c>
      <c r="H268" s="8">
        <f>LOOKUP($A268,Sheet1!O:O,Sheet1!P:P)/LOOKUP($A267,Sheet1!O:O,Sheet1!P:P)-1</f>
        <v>2.0232656170120711E-2</v>
      </c>
      <c r="I268" s="8">
        <f>LOOKUP($A268,Sheet1!Q:Q,Sheet1!R:R)/LOOKUP($A267,Sheet1!Q:Q,Sheet1!R:R)-1</f>
        <v>3.0961567062981921E-2</v>
      </c>
      <c r="J268" s="8">
        <f>LOOKUP($A268,Sheet1!S:S,Sheet1!T:T)/LOOKUP($A267,Sheet1!S:S,Sheet1!T:T)-1</f>
        <v>9.0714714714714706E-3</v>
      </c>
      <c r="K268" s="8">
        <f>LOOKUP($A268,Sheet1!U:U,Sheet1!V:V)/LOOKUP($A267,Sheet1!U:U,Sheet1!V:V)-1</f>
        <v>-1.802047595357037E-2</v>
      </c>
      <c r="L268" s="8">
        <f>LOOKUP($A268,Sheet1!Y:Y,Sheet1!Z:Z)/LOOKUP($A267,Sheet1!Y:Y,Sheet1!Z:Z)-1</f>
        <v>7.4446485545778263E-3</v>
      </c>
      <c r="M268" s="8">
        <f>LOOKUP($A268,Sheet1!AA:AA,Sheet1!AB:AB)/LOOKUP($A267,Sheet1!AA:AA,Sheet1!AB:AB)-1</f>
        <v>3.8439572991257887E-3</v>
      </c>
    </row>
    <row r="269" spans="1:13" x14ac:dyDescent="0.2">
      <c r="A269" s="2">
        <v>40268</v>
      </c>
      <c r="B269" s="8">
        <f>LOOKUP($A269,Sheet1!A:A,Sheet1!B:B)/100</f>
        <v>2.4862999999999999E-3</v>
      </c>
      <c r="C269" s="8">
        <f>LOOKUP($A269,Sheet1!C:C,Sheet1!D:D)/100</f>
        <v>1.6000000000000001E-3</v>
      </c>
      <c r="D269" s="8">
        <f>LOOKUP($A269,Sheet1!G:G,Sheet1!H:H)/100</f>
        <v>3.8256999999999999E-2</v>
      </c>
      <c r="E269" s="8">
        <f>LOOKUP($A269,Sheet1!I:I,Sheet1!J:J)/LOOKUP($A268,Sheet1!I:I,Sheet1!J:J)-1</f>
        <v>3.1351604591239202E-2</v>
      </c>
      <c r="F269" s="8">
        <f>LOOKUP($A269,Sheet1!K:K,Sheet1!L:L)/LOOKUP($A268,Sheet1!K:K,Sheet1!L:L)-1</f>
        <v>5.9275598888251624E-2</v>
      </c>
      <c r="G269" s="8">
        <f>LOOKUP($A269,Sheet1!M:M,Sheet1!N:N)/LOOKUP($A268,Sheet1!M:M,Sheet1!N:N)-1</f>
        <v>5.8796367554255768E-2</v>
      </c>
      <c r="H269" s="8">
        <f>LOOKUP($A269,Sheet1!O:O,Sheet1!P:P)/LOOKUP($A268,Sheet1!O:O,Sheet1!P:P)-1</f>
        <v>6.6533353587043376E-2</v>
      </c>
      <c r="I269" s="8">
        <f>LOOKUP($A269,Sheet1!Q:Q,Sheet1!R:R)/LOOKUP($A268,Sheet1!Q:Q,Sheet1!R:R)-1</f>
        <v>6.0309567047402313E-2</v>
      </c>
      <c r="J269" s="8">
        <f>LOOKUP($A269,Sheet1!S:S,Sheet1!T:T)/LOOKUP($A268,Sheet1!S:S,Sheet1!T:T)-1</f>
        <v>4.1718052374535519E-2</v>
      </c>
      <c r="K269" s="8">
        <f>LOOKUP($A269,Sheet1!U:U,Sheet1!V:V)/LOOKUP($A268,Sheet1!U:U,Sheet1!V:V)-1</f>
        <v>5.7585950250195861E-2</v>
      </c>
      <c r="L269" s="8">
        <f>LOOKUP($A269,Sheet1!Y:Y,Sheet1!Z:Z)/LOOKUP($A268,Sheet1!Y:Y,Sheet1!Z:Z)-1</f>
        <v>5.633397312859878E-2</v>
      </c>
      <c r="M269" s="8">
        <f>LOOKUP($A269,Sheet1!AA:AA,Sheet1!AB:AB)/LOOKUP($A268,Sheet1!AA:AA,Sheet1!AB:AB)-1</f>
        <v>7.1552044813023796E-2</v>
      </c>
    </row>
    <row r="270" spans="1:13" x14ac:dyDescent="0.2">
      <c r="A270" s="2">
        <v>40298</v>
      </c>
      <c r="B270" s="8">
        <f>LOOKUP($A270,Sheet1!A:A,Sheet1!B:B)/100</f>
        <v>2.8000000000000004E-3</v>
      </c>
      <c r="C270" s="8">
        <f>LOOKUP($A270,Sheet1!C:C,Sheet1!D:D)/100</f>
        <v>2E-3</v>
      </c>
      <c r="D270" s="8">
        <f>LOOKUP($A270,Sheet1!G:G,Sheet1!H:H)/100</f>
        <v>3.6532000000000002E-2</v>
      </c>
      <c r="E270" s="8">
        <f>LOOKUP($A270,Sheet1!I:I,Sheet1!J:J)/LOOKUP($A269,Sheet1!I:I,Sheet1!J:J)-1</f>
        <v>2.3439416376702216E-2</v>
      </c>
      <c r="F270" s="8">
        <f>LOOKUP($A270,Sheet1!K:K,Sheet1!L:L)/LOOKUP($A269,Sheet1!K:K,Sheet1!L:L)-1</f>
        <v>-1.6409419173198936E-3</v>
      </c>
      <c r="G270" s="8">
        <f>LOOKUP($A270,Sheet1!M:M,Sheet1!N:N)/LOOKUP($A269,Sheet1!M:M,Sheet1!N:N)-1</f>
        <v>1.4759327193589966E-2</v>
      </c>
      <c r="H270" s="8">
        <f>LOOKUP($A270,Sheet1!O:O,Sheet1!P:P)/LOOKUP($A269,Sheet1!O:O,Sheet1!P:P)-1</f>
        <v>-5.2313457964452414E-2</v>
      </c>
      <c r="I270" s="8">
        <f>LOOKUP($A270,Sheet1!Q:Q,Sheet1!R:R)/LOOKUP($A269,Sheet1!Q:Q,Sheet1!R:R)-1</f>
        <v>1.4750018007346988E-2</v>
      </c>
      <c r="J270" s="8">
        <f>LOOKUP($A270,Sheet1!S:S,Sheet1!T:T)/LOOKUP($A269,Sheet1!S:S,Sheet1!T:T)-1</f>
        <v>-2.2869836955280443E-3</v>
      </c>
      <c r="K270" s="8">
        <f>LOOKUP($A270,Sheet1!U:U,Sheet1!V:V)/LOOKUP($A269,Sheet1!U:U,Sheet1!V:V)-1</f>
        <v>-1.6389018491390073E-2</v>
      </c>
      <c r="L270" s="8">
        <f>LOOKUP($A270,Sheet1!Y:Y,Sheet1!Z:Z)/LOOKUP($A269,Sheet1!Y:Y,Sheet1!Z:Z)-1</f>
        <v>8.2674661578996389E-3</v>
      </c>
      <c r="M270" s="8">
        <f>LOOKUP($A270,Sheet1!AA:AA,Sheet1!AB:AB)/LOOKUP($A269,Sheet1!AA:AA,Sheet1!AB:AB)-1</f>
        <v>1.8562006085234284E-2</v>
      </c>
    </row>
    <row r="271" spans="1:13" x14ac:dyDescent="0.2">
      <c r="A271" s="2">
        <v>40329</v>
      </c>
      <c r="B271" s="8">
        <f>LOOKUP($A271,Sheet1!A:A,Sheet1!B:B)/100</f>
        <v>3.5125E-3</v>
      </c>
      <c r="C271" s="8">
        <f>LOOKUP($A271,Sheet1!C:C,Sheet1!D:D)/100</f>
        <v>2E-3</v>
      </c>
      <c r="D271" s="8">
        <f>LOOKUP($A271,Sheet1!G:G,Sheet1!H:H)/100</f>
        <v>3.2848000000000002E-2</v>
      </c>
      <c r="E271" s="8">
        <f>LOOKUP($A271,Sheet1!I:I,Sheet1!J:J)/LOOKUP($A270,Sheet1!I:I,Sheet1!J:J)-1</f>
        <v>-3.593399082120885E-2</v>
      </c>
      <c r="F271" s="8">
        <f>LOOKUP($A271,Sheet1!K:K,Sheet1!L:L)/LOOKUP($A270,Sheet1!K:K,Sheet1!L:L)-1</f>
        <v>-9.9085569349886549E-2</v>
      </c>
      <c r="G271" s="8">
        <f>LOOKUP($A271,Sheet1!M:M,Sheet1!N:N)/LOOKUP($A270,Sheet1!M:M,Sheet1!N:N)-1</f>
        <v>-8.1975916203894883E-2</v>
      </c>
      <c r="H271" s="8">
        <f>LOOKUP($A271,Sheet1!O:O,Sheet1!P:P)/LOOKUP($A270,Sheet1!O:O,Sheet1!P:P)-1</f>
        <v>-0.11158942510203018</v>
      </c>
      <c r="I271" s="8">
        <f>LOOKUP($A271,Sheet1!Q:Q,Sheet1!R:R)/LOOKUP($A270,Sheet1!Q:Q,Sheet1!R:R)-1</f>
        <v>-8.151145182661379E-2</v>
      </c>
      <c r="J271" s="8">
        <f>LOOKUP($A271,Sheet1!S:S,Sheet1!T:T)/LOOKUP($A270,Sheet1!S:S,Sheet1!T:T)-1</f>
        <v>-8.1576367318141441E-2</v>
      </c>
      <c r="K271" s="8">
        <f>LOOKUP($A271,Sheet1!U:U,Sheet1!V:V)/LOOKUP($A270,Sheet1!U:U,Sheet1!V:V)-1</f>
        <v>-0.1140610798242786</v>
      </c>
      <c r="L271" s="8">
        <f>LOOKUP($A271,Sheet1!Y:Y,Sheet1!Z:Z)/LOOKUP($A270,Sheet1!Y:Y,Sheet1!Z:Z)-1</f>
        <v>-8.4429626959812598E-2</v>
      </c>
      <c r="M271" s="8">
        <f>LOOKUP($A271,Sheet1!AA:AA,Sheet1!AB:AB)/LOOKUP($A270,Sheet1!AA:AA,Sheet1!AB:AB)-1</f>
        <v>-8.8071371291098655E-2</v>
      </c>
    </row>
    <row r="272" spans="1:13" x14ac:dyDescent="0.2">
      <c r="A272" s="2">
        <v>40359</v>
      </c>
      <c r="B272" s="8">
        <f>LOOKUP($A272,Sheet1!A:A,Sheet1!B:B)/100</f>
        <v>3.4844000000000003E-3</v>
      </c>
      <c r="C272" s="8">
        <f>LOOKUP($A272,Sheet1!C:C,Sheet1!D:D)/100</f>
        <v>1.8E-3</v>
      </c>
      <c r="D272" s="8">
        <f>LOOKUP($A272,Sheet1!G:G,Sheet1!H:H)/100</f>
        <v>2.9310999999999997E-2</v>
      </c>
      <c r="E272" s="8">
        <f>LOOKUP($A272,Sheet1!I:I,Sheet1!J:J)/LOOKUP($A271,Sheet1!I:I,Sheet1!J:J)-1</f>
        <v>1.2449011537434496E-2</v>
      </c>
      <c r="F272" s="8">
        <f>LOOKUP($A272,Sheet1!K:K,Sheet1!L:L)/LOOKUP($A271,Sheet1!K:K,Sheet1!L:L)-1</f>
        <v>-3.5636228931283598E-2</v>
      </c>
      <c r="G272" s="8">
        <f>LOOKUP($A272,Sheet1!M:M,Sheet1!N:N)/LOOKUP($A271,Sheet1!M:M,Sheet1!N:N)-1</f>
        <v>-5.3882376699314394E-2</v>
      </c>
      <c r="H272" s="8">
        <f>LOOKUP($A272,Sheet1!O:O,Sheet1!P:P)/LOOKUP($A271,Sheet1!O:O,Sheet1!P:P)-1</f>
        <v>4.282852750574917E-2</v>
      </c>
      <c r="I272" s="8">
        <f>LOOKUP($A272,Sheet1!Q:Q,Sheet1!R:R)/LOOKUP($A271,Sheet1!Q:Q,Sheet1!R:R)-1</f>
        <v>-5.4629605777239632E-2</v>
      </c>
      <c r="J272" s="8">
        <f>LOOKUP($A272,Sheet1!S:S,Sheet1!T:T)/LOOKUP($A271,Sheet1!S:S,Sheet1!T:T)-1</f>
        <v>-2.0427200351178176E-2</v>
      </c>
      <c r="K272" s="8">
        <f>LOOKUP($A272,Sheet1!U:U,Sheet1!V:V)/LOOKUP($A271,Sheet1!U:U,Sheet1!V:V)-1</f>
        <v>-2.1472400989564266E-2</v>
      </c>
      <c r="L272" s="8">
        <f>LOOKUP($A272,Sheet1!Y:Y,Sheet1!Z:Z)/LOOKUP($A271,Sheet1!Y:Y,Sheet1!Z:Z)-1</f>
        <v>-2.7556342879637707E-3</v>
      </c>
      <c r="M272" s="8">
        <f>LOOKUP($A272,Sheet1!AA:AA,Sheet1!AB:AB)/LOOKUP($A271,Sheet1!AA:AA,Sheet1!AB:AB)-1</f>
        <v>1.4861388968276712E-2</v>
      </c>
    </row>
    <row r="273" spans="1:13" x14ac:dyDescent="0.2">
      <c r="A273" s="2">
        <v>40390</v>
      </c>
      <c r="B273" s="8">
        <f>LOOKUP($A273,Sheet1!A:A,Sheet1!B:B)/100</f>
        <v>3.0499999999999998E-3</v>
      </c>
      <c r="C273" s="8">
        <f>LOOKUP($A273,Sheet1!C:C,Sheet1!D:D)/100</f>
        <v>1.8E-3</v>
      </c>
      <c r="D273" s="8">
        <f>LOOKUP($A273,Sheet1!G:G,Sheet1!H:H)/100</f>
        <v>2.9051999999999998E-2</v>
      </c>
      <c r="E273" s="8">
        <f>LOOKUP($A273,Sheet1!I:I,Sheet1!J:J)/LOOKUP($A272,Sheet1!I:I,Sheet1!J:J)-1</f>
        <v>3.5560001818926157E-2</v>
      </c>
      <c r="F273" s="8">
        <f>LOOKUP($A273,Sheet1!K:K,Sheet1!L:L)/LOOKUP($A272,Sheet1!K:K,Sheet1!L:L)-1</f>
        <v>8.0196289325087378E-2</v>
      </c>
      <c r="G273" s="8">
        <f>LOOKUP($A273,Sheet1!M:M,Sheet1!N:N)/LOOKUP($A272,Sheet1!M:M,Sheet1!N:N)-1</f>
        <v>6.8777832756061308E-2</v>
      </c>
      <c r="H273" s="8">
        <f>LOOKUP($A273,Sheet1!O:O,Sheet1!P:P)/LOOKUP($A272,Sheet1!O:O,Sheet1!P:P)-1</f>
        <v>5.1346804195174567E-2</v>
      </c>
      <c r="I273" s="8">
        <f>LOOKUP($A273,Sheet1!Q:Q,Sheet1!R:R)/LOOKUP($A272,Sheet1!Q:Q,Sheet1!R:R)-1</f>
        <v>6.8713383895726343E-2</v>
      </c>
      <c r="J273" s="8">
        <f>LOOKUP($A273,Sheet1!S:S,Sheet1!T:T)/LOOKUP($A272,Sheet1!S:S,Sheet1!T:T)-1</f>
        <v>3.8688278599060544E-2</v>
      </c>
      <c r="K273" s="8">
        <f>LOOKUP($A273,Sheet1!U:U,Sheet1!V:V)/LOOKUP($A272,Sheet1!U:U,Sheet1!V:V)-1</f>
        <v>0.12169850989207887</v>
      </c>
      <c r="L273" s="8">
        <f>LOOKUP($A273,Sheet1!Y:Y,Sheet1!Z:Z)/LOOKUP($A272,Sheet1!Y:Y,Sheet1!Z:Z)-1</f>
        <v>4.4804105398204008E-2</v>
      </c>
      <c r="M273" s="8">
        <f>LOOKUP($A273,Sheet1!AA:AA,Sheet1!AB:AB)/LOOKUP($A272,Sheet1!AA:AA,Sheet1!AB:AB)-1</f>
        <v>5.3809327816649821E-2</v>
      </c>
    </row>
    <row r="274" spans="1:13" x14ac:dyDescent="0.2">
      <c r="A274" s="2">
        <v>40421</v>
      </c>
      <c r="B274" s="8">
        <f>LOOKUP($A274,Sheet1!A:A,Sheet1!B:B)/100</f>
        <v>2.5780999999999998E-3</v>
      </c>
      <c r="C274" s="8">
        <f>LOOKUP($A274,Sheet1!C:C,Sheet1!D:D)/100</f>
        <v>1.9E-3</v>
      </c>
      <c r="D274" s="8">
        <f>LOOKUP($A274,Sheet1!G:G,Sheet1!H:H)/100</f>
        <v>2.4683E-2</v>
      </c>
      <c r="E274" s="8">
        <f>LOOKUP($A274,Sheet1!I:I,Sheet1!J:J)/LOOKUP($A273,Sheet1!I:I,Sheet1!J:J)-1</f>
        <v>3.6007552803751786E-4</v>
      </c>
      <c r="F274" s="8">
        <f>LOOKUP($A274,Sheet1!K:K,Sheet1!L:L)/LOOKUP($A273,Sheet1!K:K,Sheet1!L:L)-1</f>
        <v>-3.9232595147711158E-2</v>
      </c>
      <c r="G274" s="8">
        <f>LOOKUP($A274,Sheet1!M:M,Sheet1!N:N)/LOOKUP($A273,Sheet1!M:M,Sheet1!N:N)-1</f>
        <v>-4.7449164851125603E-2</v>
      </c>
      <c r="H274" s="8">
        <f>LOOKUP($A274,Sheet1!O:O,Sheet1!P:P)/LOOKUP($A273,Sheet1!O:O,Sheet1!P:P)-1</f>
        <v>1.9036167238295043E-2</v>
      </c>
      <c r="I274" s="8">
        <f>LOOKUP($A274,Sheet1!Q:Q,Sheet1!R:R)/LOOKUP($A273,Sheet1!Q:Q,Sheet1!R:R)-1</f>
        <v>-4.4212136664966817E-2</v>
      </c>
      <c r="J274" s="8">
        <f>LOOKUP($A274,Sheet1!S:S,Sheet1!T:T)/LOOKUP($A273,Sheet1!S:S,Sheet1!T:T)-1</f>
        <v>-2.701700083835723E-2</v>
      </c>
      <c r="K274" s="8">
        <f>LOOKUP($A274,Sheet1!U:U,Sheet1!V:V)/LOOKUP($A273,Sheet1!U:U,Sheet1!V:V)-1</f>
        <v>-2.8778941110282563E-2</v>
      </c>
      <c r="L274" s="8">
        <f>LOOKUP($A274,Sheet1!Y:Y,Sheet1!Z:Z)/LOOKUP($A273,Sheet1!Y:Y,Sheet1!Z:Z)-1</f>
        <v>-1.8513270992727038E-2</v>
      </c>
      <c r="M274" s="8">
        <f>LOOKUP($A274,Sheet1!AA:AA,Sheet1!AB:AB)/LOOKUP($A273,Sheet1!AA:AA,Sheet1!AB:AB)-1</f>
        <v>-1.4142701502662169E-2</v>
      </c>
    </row>
    <row r="275" spans="1:13" x14ac:dyDescent="0.2">
      <c r="A275" s="2">
        <v>40451</v>
      </c>
      <c r="B275" s="8">
        <f>LOOKUP($A275,Sheet1!A:A,Sheet1!B:B)/100</f>
        <v>2.5624999999999997E-3</v>
      </c>
      <c r="C275" s="8">
        <f>LOOKUP($A275,Sheet1!C:C,Sheet1!D:D)/100</f>
        <v>1.9E-3</v>
      </c>
      <c r="D275" s="8">
        <f>LOOKUP($A275,Sheet1!G:G,Sheet1!H:H)/100</f>
        <v>2.5098000000000002E-2</v>
      </c>
      <c r="E275" s="8">
        <f>LOOKUP($A275,Sheet1!I:I,Sheet1!J:J)/LOOKUP($A274,Sheet1!I:I,Sheet1!J:J)-1</f>
        <v>3.0130107281442831E-2</v>
      </c>
      <c r="F275" s="8">
        <f>LOOKUP($A275,Sheet1!K:K,Sheet1!L:L)/LOOKUP($A274,Sheet1!K:K,Sheet1!L:L)-1</f>
        <v>9.1135375219765002E-2</v>
      </c>
      <c r="G275" s="8">
        <f>LOOKUP($A275,Sheet1!M:M,Sheet1!N:N)/LOOKUP($A274,Sheet1!M:M,Sheet1!N:N)-1</f>
        <v>8.7551104037814742E-2</v>
      </c>
      <c r="H275" s="8">
        <f>LOOKUP($A275,Sheet1!O:O,Sheet1!P:P)/LOOKUP($A274,Sheet1!O:O,Sheet1!P:P)-1</f>
        <v>6.1036241785834111E-2</v>
      </c>
      <c r="I275" s="8">
        <f>LOOKUP($A275,Sheet1!Q:Q,Sheet1!R:R)/LOOKUP($A274,Sheet1!Q:Q,Sheet1!R:R)-1</f>
        <v>8.7908374682103663E-2</v>
      </c>
      <c r="J275" s="8">
        <f>LOOKUP($A275,Sheet1!S:S,Sheet1!T:T)/LOOKUP($A274,Sheet1!S:S,Sheet1!T:T)-1</f>
        <v>4.0540563237870364E-2</v>
      </c>
      <c r="K275" s="8">
        <f>LOOKUP($A275,Sheet1!U:U,Sheet1!V:V)/LOOKUP($A274,Sheet1!U:U,Sheet1!V:V)-1</f>
        <v>8.8821898067134475E-2</v>
      </c>
      <c r="L275" s="8">
        <f>LOOKUP($A275,Sheet1!Y:Y,Sheet1!Z:Z)/LOOKUP($A274,Sheet1!Y:Y,Sheet1!Z:Z)-1</f>
        <v>7.5449908574728219E-2</v>
      </c>
      <c r="M275" s="8">
        <f>LOOKUP($A275,Sheet1!AA:AA,Sheet1!AB:AB)/LOOKUP($A274,Sheet1!AA:AA,Sheet1!AB:AB)-1</f>
        <v>0.11061531725015117</v>
      </c>
    </row>
    <row r="276" spans="1:13" x14ac:dyDescent="0.2">
      <c r="A276" s="2">
        <v>40482</v>
      </c>
      <c r="B276" s="8">
        <f>LOOKUP($A276,Sheet1!A:A,Sheet1!B:B)/100</f>
        <v>2.5374999999999998E-3</v>
      </c>
      <c r="C276" s="8">
        <f>LOOKUP($A276,Sheet1!C:C,Sheet1!D:D)/100</f>
        <v>1.9E-3</v>
      </c>
      <c r="D276" s="8">
        <f>LOOKUP($A276,Sheet1!G:G,Sheet1!H:H)/100</f>
        <v>2.5992999999999999E-2</v>
      </c>
      <c r="E276" s="8">
        <f>LOOKUP($A276,Sheet1!I:I,Sheet1!J:J)/LOOKUP($A275,Sheet1!I:I,Sheet1!J:J)-1</f>
        <v>2.582283659172635E-2</v>
      </c>
      <c r="F276" s="8">
        <f>LOOKUP($A276,Sheet1!K:K,Sheet1!L:L)/LOOKUP($A275,Sheet1!K:K,Sheet1!L:L)-1</f>
        <v>3.6499631102706154E-2</v>
      </c>
      <c r="G276" s="8">
        <f>LOOKUP($A276,Sheet1!M:M,Sheet1!N:N)/LOOKUP($A275,Sheet1!M:M,Sheet1!N:N)-1</f>
        <v>3.6855941114616098E-2</v>
      </c>
      <c r="H276" s="8">
        <f>LOOKUP($A276,Sheet1!O:O,Sheet1!P:P)/LOOKUP($A275,Sheet1!O:O,Sheet1!P:P)-1</f>
        <v>2.5778660816786481E-2</v>
      </c>
      <c r="I276" s="8">
        <f>LOOKUP($A276,Sheet1!Q:Q,Sheet1!R:R)/LOOKUP($A275,Sheet1!Q:Q,Sheet1!R:R)-1</f>
        <v>3.7361864905512299E-2</v>
      </c>
      <c r="J276" s="8">
        <f>LOOKUP($A276,Sheet1!S:S,Sheet1!T:T)/LOOKUP($A275,Sheet1!S:S,Sheet1!T:T)-1</f>
        <v>2.0210938861950245E-2</v>
      </c>
      <c r="K276" s="8">
        <f>LOOKUP($A276,Sheet1!U:U,Sheet1!V:V)/LOOKUP($A275,Sheet1!U:U,Sheet1!V:V)-1</f>
        <v>4.1599601191250501E-2</v>
      </c>
      <c r="L276" s="8">
        <f>LOOKUP($A276,Sheet1!Y:Y,Sheet1!Z:Z)/LOOKUP($A275,Sheet1!Y:Y,Sheet1!Z:Z)-1</f>
        <v>2.3266219239373553E-2</v>
      </c>
      <c r="M276" s="8">
        <f>LOOKUP($A276,Sheet1!AA:AA,Sheet1!AB:AB)/LOOKUP($A275,Sheet1!AA:AA,Sheet1!AB:AB)-1</f>
        <v>2.5777260438570204E-2</v>
      </c>
    </row>
    <row r="277" spans="1:13" x14ac:dyDescent="0.2">
      <c r="A277" s="2">
        <v>40512</v>
      </c>
      <c r="B277" s="8">
        <f>LOOKUP($A277,Sheet1!A:A,Sheet1!B:B)/100</f>
        <v>2.6062999999999998E-3</v>
      </c>
      <c r="C277" s="8">
        <f>LOOKUP($A277,Sheet1!C:C,Sheet1!D:D)/100</f>
        <v>1.9E-3</v>
      </c>
      <c r="D277" s="8">
        <f>LOOKUP($A277,Sheet1!G:G,Sheet1!H:H)/100</f>
        <v>2.7968000000000003E-2</v>
      </c>
      <c r="E277" s="8">
        <f>LOOKUP($A277,Sheet1!I:I,Sheet1!J:J)/LOOKUP($A276,Sheet1!I:I,Sheet1!J:J)-1</f>
        <v>-1.1680845407417428E-2</v>
      </c>
      <c r="F277" s="8">
        <f>LOOKUP($A277,Sheet1!K:K,Sheet1!L:L)/LOOKUP($A276,Sheet1!K:K,Sheet1!L:L)-1</f>
        <v>-2.3457123454668993E-2</v>
      </c>
      <c r="G277" s="8">
        <f>LOOKUP($A277,Sheet1!M:M,Sheet1!N:N)/LOOKUP($A276,Sheet1!M:M,Sheet1!N:N)-1</f>
        <v>-2.2902827780877377E-3</v>
      </c>
      <c r="H277" s="8">
        <f>LOOKUP($A277,Sheet1!O:O,Sheet1!P:P)/LOOKUP($A276,Sheet1!O:O,Sheet1!P:P)-1</f>
        <v>-3.5406628115522087E-2</v>
      </c>
      <c r="I277" s="8">
        <f>LOOKUP($A277,Sheet1!Q:Q,Sheet1!R:R)/LOOKUP($A276,Sheet1!Q:Q,Sheet1!R:R)-1</f>
        <v>-2.5213725721950908E-4</v>
      </c>
      <c r="J277" s="8">
        <f>LOOKUP($A277,Sheet1!S:S,Sheet1!T:T)/LOOKUP($A276,Sheet1!S:S,Sheet1!T:T)-1</f>
        <v>2.203984893289479E-2</v>
      </c>
      <c r="K277" s="8">
        <f>LOOKUP($A277,Sheet1!U:U,Sheet1!V:V)/LOOKUP($A276,Sheet1!U:U,Sheet1!V:V)-1</f>
        <v>-5.2338691250559566E-2</v>
      </c>
      <c r="L277" s="8">
        <f>LOOKUP($A277,Sheet1!Y:Y,Sheet1!Z:Z)/LOOKUP($A276,Sheet1!Y:Y,Sheet1!Z:Z)-1</f>
        <v>1.3117621337996876E-3</v>
      </c>
      <c r="M277" s="8">
        <f>LOOKUP($A277,Sheet1!AA:AA,Sheet1!AB:AB)/LOOKUP($A276,Sheet1!AA:AA,Sheet1!AB:AB)-1</f>
        <v>-1.5337591741859891E-2</v>
      </c>
    </row>
    <row r="278" spans="1:13" x14ac:dyDescent="0.2">
      <c r="A278" s="2">
        <v>40543</v>
      </c>
      <c r="B278" s="8">
        <f>LOOKUP($A278,Sheet1!A:A,Sheet1!B:B)/100</f>
        <v>2.6062999999999998E-3</v>
      </c>
      <c r="C278" s="8">
        <f>LOOKUP($A278,Sheet1!C:C,Sheet1!D:D)/100</f>
        <v>1.8E-3</v>
      </c>
      <c r="D278" s="8">
        <f>LOOKUP($A278,Sheet1!G:G,Sheet1!H:H)/100</f>
        <v>3.2934999999999999E-2</v>
      </c>
      <c r="E278" s="8">
        <f>LOOKUP($A278,Sheet1!I:I,Sheet1!J:J)/LOOKUP($A277,Sheet1!I:I,Sheet1!J:J)-1</f>
        <v>1.8131840419630008E-2</v>
      </c>
      <c r="F278" s="8">
        <f>LOOKUP($A278,Sheet1!K:K,Sheet1!L:L)/LOOKUP($A277,Sheet1!K:K,Sheet1!L:L)-1</f>
        <v>7.2480646134253757E-2</v>
      </c>
      <c r="G278" s="8">
        <f>LOOKUP($A278,Sheet1!M:M,Sheet1!N:N)/LOOKUP($A277,Sheet1!M:M,Sheet1!N:N)-1</f>
        <v>6.5300072000338938E-2</v>
      </c>
      <c r="H278" s="8">
        <f>LOOKUP($A278,Sheet1!O:O,Sheet1!P:P)/LOOKUP($A277,Sheet1!O:O,Sheet1!P:P)-1</f>
        <v>9.5074727632317835E-2</v>
      </c>
      <c r="I278" s="8">
        <f>LOOKUP($A278,Sheet1!Q:Q,Sheet1!R:R)/LOOKUP($A277,Sheet1!Q:Q,Sheet1!R:R)-1</f>
        <v>6.6092384322564923E-2</v>
      </c>
      <c r="J278" s="8">
        <f>LOOKUP($A278,Sheet1!S:S,Sheet1!T:T)/LOOKUP($A277,Sheet1!S:S,Sheet1!T:T)-1</f>
        <v>7.2130619675618179E-2</v>
      </c>
      <c r="K278" s="8">
        <f>LOOKUP($A278,Sheet1!U:U,Sheet1!V:V)/LOOKUP($A277,Sheet1!U:U,Sheet1!V:V)-1</f>
        <v>6.7847204533465266E-2</v>
      </c>
      <c r="L278" s="8">
        <f>LOOKUP($A278,Sheet1!Y:Y,Sheet1!Z:Z)/LOOKUP($A277,Sheet1!Y:Y,Sheet1!Z:Z)-1</f>
        <v>6.4192139737991205E-2</v>
      </c>
      <c r="M278" s="8">
        <f>LOOKUP($A278,Sheet1!AA:AA,Sheet1!AB:AB)/LOOKUP($A277,Sheet1!AA:AA,Sheet1!AB:AB)-1</f>
        <v>5.4573505083737706E-2</v>
      </c>
    </row>
    <row r="279" spans="1:13" x14ac:dyDescent="0.2">
      <c r="A279" s="2">
        <v>40574</v>
      </c>
      <c r="B279" s="8">
        <f>LOOKUP($A279,Sheet1!A:A,Sheet1!B:B)/100</f>
        <v>2.5999999999999999E-3</v>
      </c>
      <c r="C279" s="8">
        <f>LOOKUP($A279,Sheet1!C:C,Sheet1!D:D)/100</f>
        <v>1.7000000000000001E-3</v>
      </c>
      <c r="D279" s="8">
        <f>LOOKUP($A279,Sheet1!G:G,Sheet1!H:H)/100</f>
        <v>3.3703999999999998E-2</v>
      </c>
      <c r="E279" s="8">
        <f>LOOKUP($A279,Sheet1!I:I,Sheet1!J:J)/LOOKUP($A278,Sheet1!I:I,Sheet1!J:J)-1</f>
        <v>2.2060948323549656E-2</v>
      </c>
      <c r="F279" s="8">
        <f>LOOKUP($A279,Sheet1!K:K,Sheet1!L:L)/LOOKUP($A278,Sheet1!K:K,Sheet1!L:L)-1</f>
        <v>2.1881615849133285E-2</v>
      </c>
      <c r="G279" s="8">
        <f>LOOKUP($A279,Sheet1!M:M,Sheet1!N:N)/LOOKUP($A278,Sheet1!M:M,Sheet1!N:N)-1</f>
        <v>2.2645590152984729E-2</v>
      </c>
      <c r="H279" s="8">
        <f>LOOKUP($A279,Sheet1!O:O,Sheet1!P:P)/LOOKUP($A278,Sheet1!O:O,Sheet1!P:P)-1</f>
        <v>-6.7473845511867303E-5</v>
      </c>
      <c r="I279" s="8">
        <f>LOOKUP($A279,Sheet1!Q:Q,Sheet1!R:R)/LOOKUP($A278,Sheet1!Q:Q,Sheet1!R:R)-1</f>
        <v>2.0965631445490018E-2</v>
      </c>
      <c r="J279" s="8">
        <f>LOOKUP($A279,Sheet1!S:S,Sheet1!T:T)/LOOKUP($A278,Sheet1!S:S,Sheet1!T:T)-1</f>
        <v>1.7615776805219863E-3</v>
      </c>
      <c r="K279" s="8">
        <f>LOOKUP($A279,Sheet1!U:U,Sheet1!V:V)/LOOKUP($A278,Sheet1!U:U,Sheet1!V:V)-1</f>
        <v>2.1900651155433604E-2</v>
      </c>
      <c r="L279" s="8">
        <f>LOOKUP($A279,Sheet1!Y:Y,Sheet1!Z:Z)/LOOKUP($A278,Sheet1!Y:Y,Sheet1!Z:Z)-1</f>
        <v>-5.0882232252769111E-3</v>
      </c>
      <c r="M279" s="8">
        <f>LOOKUP($A279,Sheet1!AA:AA,Sheet1!AB:AB)/LOOKUP($A278,Sheet1!AA:AA,Sheet1!AB:AB)-1</f>
        <v>-1.0610734114744003E-2</v>
      </c>
    </row>
    <row r="280" spans="1:13" x14ac:dyDescent="0.2">
      <c r="A280" s="2">
        <v>40602</v>
      </c>
      <c r="B280" s="8">
        <f>LOOKUP($A280,Sheet1!A:A,Sheet1!B:B)/100</f>
        <v>2.6099999999999999E-3</v>
      </c>
      <c r="C280" s="8">
        <f>LOOKUP($A280,Sheet1!C:C,Sheet1!D:D)/100</f>
        <v>1.6000000000000001E-3</v>
      </c>
      <c r="D280" s="8">
        <f>LOOKUP($A280,Sheet1!G:G,Sheet1!H:H)/100</f>
        <v>3.4271999999999997E-2</v>
      </c>
      <c r="E280" s="8">
        <f>LOOKUP($A280,Sheet1!I:I,Sheet1!J:J)/LOOKUP($A279,Sheet1!I:I,Sheet1!J:J)-1</f>
        <v>1.3102729600698027E-2</v>
      </c>
      <c r="F280" s="8">
        <f>LOOKUP($A280,Sheet1!K:K,Sheet1!L:L)/LOOKUP($A279,Sheet1!K:K,Sheet1!L:L)-1</f>
        <v>3.3308360344933119E-2</v>
      </c>
      <c r="G280" s="8">
        <f>LOOKUP($A280,Sheet1!M:M,Sheet1!N:N)/LOOKUP($A279,Sheet1!M:M,Sheet1!N:N)-1</f>
        <v>3.1956582589494076E-2</v>
      </c>
      <c r="H280" s="8">
        <f>LOOKUP($A280,Sheet1!O:O,Sheet1!P:P)/LOOKUP($A279,Sheet1!O:O,Sheet1!P:P)-1</f>
        <v>3.6174434367255204E-2</v>
      </c>
      <c r="I280" s="8">
        <f>LOOKUP($A280,Sheet1!Q:Q,Sheet1!R:R)/LOOKUP($A279,Sheet1!Q:Q,Sheet1!R:R)-1</f>
        <v>3.5219579305600934E-2</v>
      </c>
      <c r="J280" s="8">
        <f>LOOKUP($A280,Sheet1!S:S,Sheet1!T:T)/LOOKUP($A279,Sheet1!S:S,Sheet1!T:T)-1</f>
        <v>4.6782774391342485E-2</v>
      </c>
      <c r="K280" s="8">
        <f>LOOKUP($A280,Sheet1!U:U,Sheet1!V:V)/LOOKUP($A279,Sheet1!U:U,Sheet1!V:V)-1</f>
        <v>3.6192807669063409E-2</v>
      </c>
      <c r="L280" s="8">
        <f>LOOKUP($A280,Sheet1!Y:Y,Sheet1!Z:Z)/LOOKUP($A279,Sheet1!Y:Y,Sheet1!Z:Z)-1</f>
        <v>4.1243916522315516E-4</v>
      </c>
      <c r="M280" s="8">
        <f>LOOKUP($A280,Sheet1!AA:AA,Sheet1!AB:AB)/LOOKUP($A279,Sheet1!AA:AA,Sheet1!AB:AB)-1</f>
        <v>-3.9655817433595142E-2</v>
      </c>
    </row>
    <row r="281" spans="1:13" x14ac:dyDescent="0.2">
      <c r="A281" s="2">
        <v>40633</v>
      </c>
      <c r="B281" s="8">
        <f>LOOKUP($A281,Sheet1!A:A,Sheet1!B:B)/100</f>
        <v>2.4345E-3</v>
      </c>
      <c r="C281" s="8">
        <f>LOOKUP($A281,Sheet1!C:C,Sheet1!D:D)/100</f>
        <v>1.4000000000000002E-3</v>
      </c>
      <c r="D281" s="8">
        <f>LOOKUP($A281,Sheet1!G:G,Sheet1!H:H)/100</f>
        <v>3.4702999999999998E-2</v>
      </c>
      <c r="E281" s="8">
        <f>LOOKUP($A281,Sheet1!I:I,Sheet1!J:J)/LOOKUP($A280,Sheet1!I:I,Sheet1!J:J)-1</f>
        <v>3.2373039477566756E-3</v>
      </c>
      <c r="F281" s="8">
        <f>LOOKUP($A281,Sheet1!K:K,Sheet1!L:L)/LOOKUP($A280,Sheet1!K:K,Sheet1!L:L)-1</f>
        <v>-1.2370066215366404E-2</v>
      </c>
      <c r="G281" s="8">
        <f>LOOKUP($A281,Sheet1!M:M,Sheet1!N:N)/LOOKUP($A280,Sheet1!M:M,Sheet1!N:N)-1</f>
        <v>-1.0473018791158362E-3</v>
      </c>
      <c r="H281" s="8">
        <f>LOOKUP($A281,Sheet1!O:O,Sheet1!P:P)/LOOKUP($A280,Sheet1!O:O,Sheet1!P:P)-1</f>
        <v>-1.2450774936744069E-2</v>
      </c>
      <c r="I281" s="8">
        <f>LOOKUP($A281,Sheet1!Q:Q,Sheet1!R:R)/LOOKUP($A280,Sheet1!Q:Q,Sheet1!R:R)-1</f>
        <v>-5.0360567675511447E-4</v>
      </c>
      <c r="J281" s="8">
        <f>LOOKUP($A281,Sheet1!S:S,Sheet1!T:T)/LOOKUP($A280,Sheet1!S:S,Sheet1!T:T)-1</f>
        <v>-0.10101509422530908</v>
      </c>
      <c r="K281" s="8">
        <f>LOOKUP($A281,Sheet1!U:U,Sheet1!V:V)/LOOKUP($A280,Sheet1!U:U,Sheet1!V:V)-1</f>
        <v>-2.5505893095297827E-2</v>
      </c>
      <c r="L281" s="8">
        <f>LOOKUP($A281,Sheet1!Y:Y,Sheet1!Z:Z)/LOOKUP($A280,Sheet1!Y:Y,Sheet1!Z:Z)-1</f>
        <v>-1.7974934036939394E-2</v>
      </c>
      <c r="M281" s="8">
        <f>LOOKUP($A281,Sheet1!AA:AA,Sheet1!AB:AB)/LOOKUP($A280,Sheet1!AA:AA,Sheet1!AB:AB)-1</f>
        <v>6.1828704991930383E-2</v>
      </c>
    </row>
    <row r="282" spans="1:13" x14ac:dyDescent="0.2">
      <c r="A282" s="2">
        <v>40663</v>
      </c>
      <c r="B282" s="8">
        <f>LOOKUP($A282,Sheet1!A:A,Sheet1!B:B)/100</f>
        <v>2.1024999999999998E-3</v>
      </c>
      <c r="C282" s="8">
        <f>LOOKUP($A282,Sheet1!C:C,Sheet1!D:D)/100</f>
        <v>1E-3</v>
      </c>
      <c r="D282" s="8">
        <f>LOOKUP($A282,Sheet1!G:G,Sheet1!H:H)/100</f>
        <v>3.2862999999999996E-2</v>
      </c>
      <c r="E282" s="8">
        <f>LOOKUP($A282,Sheet1!I:I,Sheet1!J:J)/LOOKUP($A281,Sheet1!I:I,Sheet1!J:J)-1</f>
        <v>1.5498454128549666E-2</v>
      </c>
      <c r="F282" s="8">
        <f>LOOKUP($A282,Sheet1!K:K,Sheet1!L:L)/LOOKUP($A281,Sheet1!K:K,Sheet1!L:L)-1</f>
        <v>4.0219337343530892E-2</v>
      </c>
      <c r="G282" s="8">
        <f>LOOKUP($A282,Sheet1!M:M,Sheet1!N:N)/LOOKUP($A281,Sheet1!M:M,Sheet1!N:N)-1</f>
        <v>2.8495357625034856E-2</v>
      </c>
      <c r="H282" s="8">
        <f>LOOKUP($A282,Sheet1!O:O,Sheet1!P:P)/LOOKUP($A281,Sheet1!O:O,Sheet1!P:P)-1</f>
        <v>9.7821927702589573E-2</v>
      </c>
      <c r="I282" s="8">
        <f>LOOKUP($A282,Sheet1!Q:Q,Sheet1!R:R)/LOOKUP($A281,Sheet1!Q:Q,Sheet1!R:R)-1</f>
        <v>2.7523320993442679E-2</v>
      </c>
      <c r="J282" s="8">
        <f>LOOKUP($A282,Sheet1!S:S,Sheet1!T:T)/LOOKUP($A281,Sheet1!S:S,Sheet1!T:T)-1</f>
        <v>1.8548669963867059E-3</v>
      </c>
      <c r="K282" s="8">
        <f>LOOKUP($A282,Sheet1!U:U,Sheet1!V:V)/LOOKUP($A281,Sheet1!U:U,Sheet1!V:V)-1</f>
        <v>6.3977932798763959E-2</v>
      </c>
      <c r="L282" s="8">
        <f>LOOKUP($A282,Sheet1!Y:Y,Sheet1!Z:Z)/LOOKUP($A281,Sheet1!Y:Y,Sheet1!Z:Z)-1</f>
        <v>2.1158690176322548E-2</v>
      </c>
      <c r="M282" s="8">
        <f>LOOKUP($A282,Sheet1!AA:AA,Sheet1!AB:AB)/LOOKUP($A281,Sheet1!AA:AA,Sheet1!AB:AB)-1</f>
        <v>3.5587002096436171E-2</v>
      </c>
    </row>
    <row r="283" spans="1:13" x14ac:dyDescent="0.2">
      <c r="A283" s="2">
        <v>40694</v>
      </c>
      <c r="B283" s="8">
        <f>LOOKUP($A283,Sheet1!A:A,Sheet1!B:B)/100</f>
        <v>1.9042999999999998E-3</v>
      </c>
      <c r="C283" s="8">
        <f>LOOKUP($A283,Sheet1!C:C,Sheet1!D:D)/100</f>
        <v>8.9999999999999998E-4</v>
      </c>
      <c r="D283" s="8">
        <f>LOOKUP($A283,Sheet1!G:G,Sheet1!H:H)/100</f>
        <v>3.0607000000000002E-2</v>
      </c>
      <c r="E283" s="8">
        <f>LOOKUP($A283,Sheet1!I:I,Sheet1!J:J)/LOOKUP($A282,Sheet1!I:I,Sheet1!J:J)-1</f>
        <v>4.8759871330290583E-3</v>
      </c>
      <c r="F283" s="8">
        <f>LOOKUP($A283,Sheet1!K:K,Sheet1!L:L)/LOOKUP($A282,Sheet1!K:K,Sheet1!L:L)-1</f>
        <v>-2.4491941639901427E-2</v>
      </c>
      <c r="G283" s="8">
        <f>LOOKUP($A283,Sheet1!M:M,Sheet1!N:N)/LOOKUP($A282,Sheet1!M:M,Sheet1!N:N)-1</f>
        <v>-1.350092768460176E-2</v>
      </c>
      <c r="H283" s="8">
        <f>LOOKUP($A283,Sheet1!O:O,Sheet1!P:P)/LOOKUP($A282,Sheet1!O:O,Sheet1!P:P)-1</f>
        <v>1.6688584386564287E-2</v>
      </c>
      <c r="I283" s="8">
        <f>LOOKUP($A283,Sheet1!Q:Q,Sheet1!R:R)/LOOKUP($A282,Sheet1!Q:Q,Sheet1!R:R)-1</f>
        <v>-1.486753388272144E-2</v>
      </c>
      <c r="J283" s="8">
        <f>LOOKUP($A283,Sheet1!S:S,Sheet1!T:T)/LOOKUP($A282,Sheet1!S:S,Sheet1!T:T)-1</f>
        <v>-1.6672068590159128E-2</v>
      </c>
      <c r="K283" s="8">
        <f>LOOKUP($A283,Sheet1!U:U,Sheet1!V:V)/LOOKUP($A282,Sheet1!U:U,Sheet1!V:V)-1</f>
        <v>-2.5264580372792889E-2</v>
      </c>
      <c r="L283" s="8">
        <f>LOOKUP($A283,Sheet1!Y:Y,Sheet1!Z:Z)/LOOKUP($A282,Sheet1!Y:Y,Sheet1!Z:Z)-1</f>
        <v>-1.6609110343693501E-2</v>
      </c>
      <c r="M283" s="8">
        <f>LOOKUP($A283,Sheet1!AA:AA,Sheet1!AB:AB)/LOOKUP($A282,Sheet1!AA:AA,Sheet1!AB:AB)-1</f>
        <v>-1.6633770265026881E-2</v>
      </c>
    </row>
    <row r="284" spans="1:13" x14ac:dyDescent="0.2">
      <c r="A284" s="2">
        <v>40724</v>
      </c>
      <c r="B284" s="8">
        <f>LOOKUP($A284,Sheet1!A:A,Sheet1!B:B)/100</f>
        <v>1.8554999999999999E-3</v>
      </c>
      <c r="C284" s="8">
        <f>LOOKUP($A284,Sheet1!C:C,Sheet1!D:D)/100</f>
        <v>8.9999999999999998E-4</v>
      </c>
      <c r="D284" s="8">
        <f>LOOKUP($A284,Sheet1!G:G,Sheet1!H:H)/100</f>
        <v>3.1600000000000003E-2</v>
      </c>
      <c r="E284" s="8">
        <f>LOOKUP($A284,Sheet1!I:I,Sheet1!J:J)/LOOKUP($A283,Sheet1!I:I,Sheet1!J:J)-1</f>
        <v>-9.7358090846781931E-3</v>
      </c>
      <c r="F284" s="8">
        <f>LOOKUP($A284,Sheet1!K:K,Sheet1!L:L)/LOOKUP($A283,Sheet1!K:K,Sheet1!L:L)-1</f>
        <v>-1.7296491241021283E-2</v>
      </c>
      <c r="G284" s="8">
        <f>LOOKUP($A284,Sheet1!M:M,Sheet1!N:N)/LOOKUP($A283,Sheet1!M:M,Sheet1!N:N)-1</f>
        <v>-1.8257508177222714E-2</v>
      </c>
      <c r="H284" s="8">
        <f>LOOKUP($A284,Sheet1!O:O,Sheet1!P:P)/LOOKUP($A283,Sheet1!O:O,Sheet1!P:P)-1</f>
        <v>-4.3541403688889591E-2</v>
      </c>
      <c r="I284" s="8">
        <f>LOOKUP($A284,Sheet1!Q:Q,Sheet1!R:R)/LOOKUP($A283,Sheet1!Q:Q,Sheet1!R:R)-1</f>
        <v>-1.9758446424744336E-2</v>
      </c>
      <c r="J284" s="8">
        <f>LOOKUP($A284,Sheet1!S:S,Sheet1!T:T)/LOOKUP($A283,Sheet1!S:S,Sheet1!T:T)-1</f>
        <v>1.7942016502301872E-2</v>
      </c>
      <c r="K284" s="8">
        <f>LOOKUP($A284,Sheet1!U:U,Sheet1!V:V)/LOOKUP($A283,Sheet1!U:U,Sheet1!V:V)-1</f>
        <v>-2.9559045045733923E-2</v>
      </c>
      <c r="L284" s="8">
        <f>LOOKUP($A284,Sheet1!Y:Y,Sheet1!Z:Z)/LOOKUP($A283,Sheet1!Y:Y,Sheet1!Z:Z)-1</f>
        <v>-8.862876254180474E-3</v>
      </c>
      <c r="M284" s="8">
        <f>LOOKUP($A284,Sheet1!AA:AA,Sheet1!AB:AB)/LOOKUP($A283,Sheet1!AA:AA,Sheet1!AB:AB)-1</f>
        <v>-2.6882366059940543E-2</v>
      </c>
    </row>
    <row r="285" spans="1:13" x14ac:dyDescent="0.2">
      <c r="A285" s="2">
        <v>40755</v>
      </c>
      <c r="B285" s="8">
        <f>LOOKUP($A285,Sheet1!A:A,Sheet1!B:B)/100</f>
        <v>1.9109999999999999E-3</v>
      </c>
      <c r="C285" s="8">
        <f>LOOKUP($A285,Sheet1!C:C,Sheet1!D:D)/100</f>
        <v>7.000000000000001E-4</v>
      </c>
      <c r="D285" s="8">
        <f>LOOKUP($A285,Sheet1!G:G,Sheet1!H:H)/100</f>
        <v>2.7961E-2</v>
      </c>
      <c r="E285" s="8">
        <f>LOOKUP($A285,Sheet1!I:I,Sheet1!J:J)/LOOKUP($A284,Sheet1!I:I,Sheet1!J:J)-1</f>
        <v>1.1593336584291514E-2</v>
      </c>
      <c r="F285" s="8">
        <f>LOOKUP($A285,Sheet1!K:K,Sheet1!L:L)/LOOKUP($A284,Sheet1!K:K,Sheet1!L:L)-1</f>
        <v>-1.8877987950540187E-2</v>
      </c>
      <c r="G285" s="8">
        <f>LOOKUP($A285,Sheet1!M:M,Sheet1!N:N)/LOOKUP($A284,Sheet1!M:M,Sheet1!N:N)-1</f>
        <v>-2.1474436636782279E-2</v>
      </c>
      <c r="H285" s="8">
        <f>LOOKUP($A285,Sheet1!O:O,Sheet1!P:P)/LOOKUP($A284,Sheet1!O:O,Sheet1!P:P)-1</f>
        <v>-5.8952442241766434E-4</v>
      </c>
      <c r="I285" s="8">
        <f>LOOKUP($A285,Sheet1!Q:Q,Sheet1!R:R)/LOOKUP($A284,Sheet1!Q:Q,Sheet1!R:R)-1</f>
        <v>-2.0805563196016563E-2</v>
      </c>
      <c r="J285" s="8">
        <f>LOOKUP($A285,Sheet1!S:S,Sheet1!T:T)/LOOKUP($A284,Sheet1!S:S,Sheet1!T:T)-1</f>
        <v>3.2612265034220655E-2</v>
      </c>
      <c r="K285" s="8">
        <f>LOOKUP($A285,Sheet1!U:U,Sheet1!V:V)/LOOKUP($A284,Sheet1!U:U,Sheet1!V:V)-1</f>
        <v>3.2758809904986919E-4</v>
      </c>
      <c r="L285" s="8">
        <f>LOOKUP($A285,Sheet1!Y:Y,Sheet1!Z:Z)/LOOKUP($A284,Sheet1!Y:Y,Sheet1!Z:Z)-1</f>
        <v>1.9993251223215713E-2</v>
      </c>
      <c r="M285" s="8">
        <f>LOOKUP($A285,Sheet1!AA:AA,Sheet1!AB:AB)/LOOKUP($A284,Sheet1!AA:AA,Sheet1!AB:AB)-1</f>
        <v>7.8273746562300683E-3</v>
      </c>
    </row>
    <row r="286" spans="1:13" x14ac:dyDescent="0.2">
      <c r="A286" s="2">
        <v>40786</v>
      </c>
      <c r="B286" s="8">
        <f>LOOKUP($A286,Sheet1!A:A,Sheet1!B:B)/100</f>
        <v>2.215E-3</v>
      </c>
      <c r="C286" s="8">
        <f>LOOKUP($A286,Sheet1!C:C,Sheet1!D:D)/100</f>
        <v>1E-3</v>
      </c>
      <c r="D286" s="8">
        <f>LOOKUP($A286,Sheet1!G:G,Sheet1!H:H)/100</f>
        <v>2.2233999999999997E-2</v>
      </c>
      <c r="E286" s="8">
        <f>LOOKUP($A286,Sheet1!I:I,Sheet1!J:J)/LOOKUP($A285,Sheet1!I:I,Sheet1!J:J)-1</f>
        <v>-4.0026124276917319E-2</v>
      </c>
      <c r="F286" s="8">
        <f>LOOKUP($A286,Sheet1!K:K,Sheet1!L:L)/LOOKUP($A285,Sheet1!K:K,Sheet1!L:L)-1</f>
        <v>-7.2608246238658469E-2</v>
      </c>
      <c r="G286" s="8">
        <f>LOOKUP($A286,Sheet1!M:M,Sheet1!N:N)/LOOKUP($A285,Sheet1!M:M,Sheet1!N:N)-1</f>
        <v>-5.6791097904478782E-2</v>
      </c>
      <c r="H286" s="8">
        <f>LOOKUP($A286,Sheet1!O:O,Sheet1!P:P)/LOOKUP($A285,Sheet1!O:O,Sheet1!P:P)-1</f>
        <v>-6.954567187576377E-2</v>
      </c>
      <c r="I286" s="8">
        <f>LOOKUP($A286,Sheet1!Q:Q,Sheet1!R:R)/LOOKUP($A285,Sheet1!Q:Q,Sheet1!R:R)-1</f>
        <v>-5.5690403993114423E-2</v>
      </c>
      <c r="J286" s="8">
        <f>LOOKUP($A286,Sheet1!S:S,Sheet1!T:T)/LOOKUP($A285,Sheet1!S:S,Sheet1!T:T)-1</f>
        <v>-8.2254187775024912E-2</v>
      </c>
      <c r="K286" s="8">
        <f>LOOKUP($A286,Sheet1!U:U,Sheet1!V:V)/LOOKUP($A285,Sheet1!U:U,Sheet1!V:V)-1</f>
        <v>-8.1257444726443362E-2</v>
      </c>
      <c r="L286" s="8">
        <f>LOOKUP($A286,Sheet1!Y:Y,Sheet1!Z:Z)/LOOKUP($A285,Sheet1!Y:Y,Sheet1!Z:Z)-1</f>
        <v>-9.2548176329501297E-2</v>
      </c>
      <c r="M286" s="8">
        <f>LOOKUP($A286,Sheet1!AA:AA,Sheet1!AB:AB)/LOOKUP($A285,Sheet1!AA:AA,Sheet1!AB:AB)-1</f>
        <v>-0.10159529806884959</v>
      </c>
    </row>
    <row r="287" spans="1:13" x14ac:dyDescent="0.2">
      <c r="A287" s="2">
        <v>40816</v>
      </c>
      <c r="B287" s="8">
        <f>LOOKUP($A287,Sheet1!A:A,Sheet1!B:B)/100</f>
        <v>2.3943999999999997E-3</v>
      </c>
      <c r="C287" s="8">
        <f>LOOKUP($A287,Sheet1!C:C,Sheet1!D:D)/100</f>
        <v>8.0000000000000004E-4</v>
      </c>
      <c r="D287" s="8">
        <f>LOOKUP($A287,Sheet1!G:G,Sheet1!H:H)/100</f>
        <v>1.9154000000000001E-2</v>
      </c>
      <c r="E287" s="8">
        <f>LOOKUP($A287,Sheet1!I:I,Sheet1!J:J)/LOOKUP($A286,Sheet1!I:I,Sheet1!J:J)-1</f>
        <v>-3.2688631872226148E-2</v>
      </c>
      <c r="F287" s="8">
        <f>LOOKUP($A287,Sheet1!K:K,Sheet1!L:L)/LOOKUP($A286,Sheet1!K:K,Sheet1!L:L)-1</f>
        <v>-8.8472779511566957E-2</v>
      </c>
      <c r="G287" s="8">
        <f>LOOKUP($A287,Sheet1!M:M,Sheet1!N:N)/LOOKUP($A286,Sheet1!M:M,Sheet1!N:N)-1</f>
        <v>-7.1762012979021961E-2</v>
      </c>
      <c r="H287" s="8">
        <f>LOOKUP($A287,Sheet1!O:O,Sheet1!P:P)/LOOKUP($A286,Sheet1!O:O,Sheet1!P:P)-1</f>
        <v>-0.11804361741173863</v>
      </c>
      <c r="I287" s="8">
        <f>LOOKUP($A287,Sheet1!Q:Q,Sheet1!R:R)/LOOKUP($A286,Sheet1!Q:Q,Sheet1!R:R)-1</f>
        <v>-8.0392351285591079E-2</v>
      </c>
      <c r="J287" s="8">
        <f>LOOKUP($A287,Sheet1!S:S,Sheet1!T:T)/LOOKUP($A286,Sheet1!S:S,Sheet1!T:T)-1</f>
        <v>-2.5127928247362985E-2</v>
      </c>
      <c r="K287" s="8">
        <f>LOOKUP($A287,Sheet1!U:U,Sheet1!V:V)/LOOKUP($A286,Sheet1!U:U,Sheet1!V:V)-1</f>
        <v>-8.5943778539371518E-2</v>
      </c>
      <c r="L287" s="8">
        <f>LOOKUP($A287,Sheet1!Y:Y,Sheet1!Z:Z)/LOOKUP($A286,Sheet1!Y:Y,Sheet1!Z:Z)-1</f>
        <v>-8.3940940576011647E-2</v>
      </c>
      <c r="M287" s="8">
        <f>LOOKUP($A287,Sheet1!AA:AA,Sheet1!AB:AB)/LOOKUP($A286,Sheet1!AA:AA,Sheet1!AB:AB)-1</f>
        <v>-0.1339174454828661</v>
      </c>
    </row>
    <row r="288" spans="1:13" x14ac:dyDescent="0.2">
      <c r="A288" s="2">
        <v>40847</v>
      </c>
      <c r="B288" s="8">
        <f>LOOKUP($A288,Sheet1!A:A,Sheet1!B:B)/100</f>
        <v>2.4527999999999998E-3</v>
      </c>
      <c r="C288" s="8">
        <f>LOOKUP($A288,Sheet1!C:C,Sheet1!D:D)/100</f>
        <v>7.000000000000001E-4</v>
      </c>
      <c r="D288" s="8">
        <f>LOOKUP($A288,Sheet1!G:G,Sheet1!H:H)/100</f>
        <v>2.1133000000000002E-2</v>
      </c>
      <c r="E288" s="8">
        <f>LOOKUP($A288,Sheet1!I:I,Sheet1!J:J)/LOOKUP($A287,Sheet1!I:I,Sheet1!J:J)-1</f>
        <v>5.9925313148905035E-2</v>
      </c>
      <c r="F288" s="8">
        <f>LOOKUP($A288,Sheet1!K:K,Sheet1!L:L)/LOOKUP($A287,Sheet1!K:K,Sheet1!L:L)-1</f>
        <v>0.10256688948064419</v>
      </c>
      <c r="G288" s="8">
        <f>LOOKUP($A288,Sheet1!M:M,Sheet1!N:N)/LOOKUP($A287,Sheet1!M:M,Sheet1!N:N)-1</f>
        <v>0.10772303830584562</v>
      </c>
      <c r="H288" s="8">
        <f>LOOKUP($A288,Sheet1!O:O,Sheet1!P:P)/LOOKUP($A287,Sheet1!O:O,Sheet1!P:P)-1</f>
        <v>7.9478983024500405E-2</v>
      </c>
      <c r="I288" s="8">
        <f>LOOKUP($A288,Sheet1!Q:Q,Sheet1!R:R)/LOOKUP($A287,Sheet1!Q:Q,Sheet1!R:R)-1</f>
        <v>0.10779068899450106</v>
      </c>
      <c r="J288" s="8">
        <f>LOOKUP($A288,Sheet1!S:S,Sheet1!T:T)/LOOKUP($A287,Sheet1!S:S,Sheet1!T:T)-1</f>
        <v>-1.439969315923606E-3</v>
      </c>
      <c r="K288" s="8">
        <f>LOOKUP($A288,Sheet1!U:U,Sheet1!V:V)/LOOKUP($A287,Sheet1!U:U,Sheet1!V:V)-1</f>
        <v>0.11429559040243031</v>
      </c>
      <c r="L288" s="8">
        <f>LOOKUP($A288,Sheet1!Y:Y,Sheet1!Z:Z)/LOOKUP($A287,Sheet1!Y:Y,Sheet1!Z:Z)-1</f>
        <v>5.9994030444731949E-2</v>
      </c>
      <c r="M288" s="8">
        <f>LOOKUP($A288,Sheet1!AA:AA,Sheet1!AB:AB)/LOOKUP($A287,Sheet1!AA:AA,Sheet1!AB:AB)-1</f>
        <v>0.11953149588597634</v>
      </c>
    </row>
    <row r="289" spans="1:13" x14ac:dyDescent="0.2">
      <c r="A289" s="2">
        <v>40877</v>
      </c>
      <c r="B289" s="8">
        <f>LOOKUP($A289,Sheet1!A:A,Sheet1!B:B)/100</f>
        <v>2.7144000000000001E-3</v>
      </c>
      <c r="C289" s="8">
        <f>LOOKUP($A289,Sheet1!C:C,Sheet1!D:D)/100</f>
        <v>8.0000000000000004E-4</v>
      </c>
      <c r="D289" s="8">
        <f>LOOKUP($A289,Sheet1!G:G,Sheet1!H:H)/100</f>
        <v>2.068E-2</v>
      </c>
      <c r="E289" s="8">
        <f>LOOKUP($A289,Sheet1!I:I,Sheet1!J:J)/LOOKUP($A288,Sheet1!I:I,Sheet1!J:J)-1</f>
        <v>-2.1557955272575202E-2</v>
      </c>
      <c r="F289" s="8">
        <f>LOOKUP($A289,Sheet1!K:K,Sheet1!L:L)/LOOKUP($A288,Sheet1!K:K,Sheet1!L:L)-1</f>
        <v>-2.6862728990388551E-2</v>
      </c>
      <c r="G289" s="8">
        <f>LOOKUP($A289,Sheet1!M:M,Sheet1!N:N)/LOOKUP($A288,Sheet1!M:M,Sheet1!N:N)-1</f>
        <v>-5.0586451767333784E-3</v>
      </c>
      <c r="H289" s="8">
        <f>LOOKUP($A289,Sheet1!O:O,Sheet1!P:P)/LOOKUP($A288,Sheet1!O:O,Sheet1!P:P)-1</f>
        <v>-5.8026255981093233E-2</v>
      </c>
      <c r="I289" s="8">
        <f>LOOKUP($A289,Sheet1!Q:Q,Sheet1!R:R)/LOOKUP($A288,Sheet1!Q:Q,Sheet1!R:R)-1</f>
        <v>-7.6742810508898529E-3</v>
      </c>
      <c r="J289" s="8">
        <f>LOOKUP($A289,Sheet1!S:S,Sheet1!T:T)/LOOKUP($A288,Sheet1!S:S,Sheet1!T:T)-1</f>
        <v>-4.4383885510502319E-2</v>
      </c>
      <c r="K289" s="8">
        <f>LOOKUP($A289,Sheet1!U:U,Sheet1!V:V)/LOOKUP($A288,Sheet1!U:U,Sheet1!V:V)-1</f>
        <v>-3.2671447985061275E-2</v>
      </c>
      <c r="L289" s="8">
        <f>LOOKUP($A289,Sheet1!Y:Y,Sheet1!Z:Z)/LOOKUP($A288,Sheet1!Y:Y,Sheet1!Z:Z)-1</f>
        <v>-6.5890745259996386E-2</v>
      </c>
      <c r="M289" s="8">
        <f>LOOKUP($A289,Sheet1!AA:AA,Sheet1!AB:AB)/LOOKUP($A288,Sheet1!AA:AA,Sheet1!AB:AB)-1</f>
        <v>-8.3756701941806178E-2</v>
      </c>
    </row>
    <row r="290" spans="1:13" x14ac:dyDescent="0.2">
      <c r="A290" s="2">
        <v>40908</v>
      </c>
      <c r="B290" s="8">
        <f>LOOKUP($A290,Sheet1!A:A,Sheet1!B:B)/100</f>
        <v>2.9529999999999999E-3</v>
      </c>
      <c r="C290" s="8">
        <f>LOOKUP($A290,Sheet1!C:C,Sheet1!D:D)/100</f>
        <v>7.000000000000001E-4</v>
      </c>
      <c r="D290" s="8">
        <f>LOOKUP($A290,Sheet1!G:G,Sheet1!H:H)/100</f>
        <v>1.8761999999999997E-2</v>
      </c>
      <c r="E290" s="8">
        <f>LOOKUP($A290,Sheet1!I:I,Sheet1!J:J)/LOOKUP($A289,Sheet1!I:I,Sheet1!J:J)-1</f>
        <v>2.6562247699015051E-2</v>
      </c>
      <c r="F290" s="8">
        <f>LOOKUP($A290,Sheet1!K:K,Sheet1!L:L)/LOOKUP($A289,Sheet1!K:K,Sheet1!L:L)-1</f>
        <v>-1.6967752827958815E-3</v>
      </c>
      <c r="G290" s="8">
        <f>LOOKUP($A290,Sheet1!M:M,Sheet1!N:N)/LOOKUP($A289,Sheet1!M:M,Sheet1!N:N)-1</f>
        <v>8.5327516520175006E-3</v>
      </c>
      <c r="H290" s="8">
        <f>LOOKUP($A290,Sheet1!O:O,Sheet1!P:P)/LOOKUP($A289,Sheet1!O:O,Sheet1!P:P)-1</f>
        <v>1.107038445830888E-2</v>
      </c>
      <c r="I290" s="8">
        <f>LOOKUP($A290,Sheet1!Q:Q,Sheet1!R:R)/LOOKUP($A289,Sheet1!Q:Q,Sheet1!R:R)-1</f>
        <v>4.6703586895833205E-3</v>
      </c>
      <c r="J290" s="8">
        <f>LOOKUP($A290,Sheet1!S:S,Sheet1!T:T)/LOOKUP($A289,Sheet1!S:S,Sheet1!T:T)-1</f>
        <v>5.732897894125788E-3</v>
      </c>
      <c r="K290" s="8">
        <f>LOOKUP($A290,Sheet1!U:U,Sheet1!V:V)/LOOKUP($A289,Sheet1!U:U,Sheet1!V:V)-1</f>
        <v>-9.3259560972014377E-4</v>
      </c>
      <c r="L290" s="8">
        <f>LOOKUP($A290,Sheet1!Y:Y,Sheet1!Z:Z)/LOOKUP($A289,Sheet1!Y:Y,Sheet1!Z:Z)-1</f>
        <v>6.1294212218649946E-3</v>
      </c>
      <c r="M290" s="8">
        <f>LOOKUP($A290,Sheet1!AA:AA,Sheet1!AB:AB)/LOOKUP($A289,Sheet1!AA:AA,Sheet1!AB:AB)-1</f>
        <v>5.1722626457437748E-3</v>
      </c>
    </row>
    <row r="291" spans="1:13" x14ac:dyDescent="0.2">
      <c r="A291" s="2">
        <v>40939</v>
      </c>
      <c r="B291" s="8">
        <f>LOOKUP($A291,Sheet1!A:A,Sheet1!B:B)/100</f>
        <v>2.6474999999999997E-3</v>
      </c>
      <c r="C291" s="8">
        <f>LOOKUP($A291,Sheet1!C:C,Sheet1!D:D)/100</f>
        <v>8.0000000000000004E-4</v>
      </c>
      <c r="D291" s="8">
        <f>LOOKUP($A291,Sheet1!G:G,Sheet1!H:H)/100</f>
        <v>1.7971000000000001E-2</v>
      </c>
      <c r="E291" s="8">
        <f>LOOKUP($A291,Sheet1!I:I,Sheet1!J:J)/LOOKUP($A290,Sheet1!I:I,Sheet1!J:J)-1</f>
        <v>3.0357845064883815E-2</v>
      </c>
      <c r="F291" s="8">
        <f>LOOKUP($A291,Sheet1!K:K,Sheet1!L:L)/LOOKUP($A290,Sheet1!K:K,Sheet1!L:L)-1</f>
        <v>4.9298573470095475E-2</v>
      </c>
      <c r="G291" s="8">
        <f>LOOKUP($A291,Sheet1!M:M,Sheet1!N:N)/LOOKUP($A290,Sheet1!M:M,Sheet1!N:N)-1</f>
        <v>4.3583015267175673E-2</v>
      </c>
      <c r="H291" s="8">
        <f>LOOKUP($A291,Sheet1!O:O,Sheet1!P:P)/LOOKUP($A290,Sheet1!O:O,Sheet1!P:P)-1</f>
        <v>3.2151282956720539E-2</v>
      </c>
      <c r="I291" s="8">
        <f>LOOKUP($A291,Sheet1!Q:Q,Sheet1!R:R)/LOOKUP($A290,Sheet1!Q:Q,Sheet1!R:R)-1</f>
        <v>4.6929564348851427E-2</v>
      </c>
      <c r="J291" s="8">
        <f>LOOKUP($A291,Sheet1!S:S,Sheet1!T:T)/LOOKUP($A290,Sheet1!S:S,Sheet1!T:T)-1</f>
        <v>4.5303736063834199E-2</v>
      </c>
      <c r="K291" s="8">
        <f>LOOKUP($A291,Sheet1!U:U,Sheet1!V:V)/LOOKUP($A290,Sheet1!U:U,Sheet1!V:V)-1</f>
        <v>3.539885736723769E-2</v>
      </c>
      <c r="L291" s="8">
        <f>LOOKUP($A291,Sheet1!Y:Y,Sheet1!Z:Z)/LOOKUP($A290,Sheet1!Y:Y,Sheet1!Z:Z)-1</f>
        <v>7.7898731648856634E-2</v>
      </c>
      <c r="M291" s="8">
        <f>LOOKUP($A291,Sheet1!AA:AA,Sheet1!AB:AB)/LOOKUP($A290,Sheet1!AA:AA,Sheet1!AB:AB)-1</f>
        <v>0.10666317809174952</v>
      </c>
    </row>
    <row r="292" spans="1:13" x14ac:dyDescent="0.2">
      <c r="A292" s="2">
        <v>40968</v>
      </c>
      <c r="B292" s="8">
        <f>LOOKUP($A292,Sheet1!A:A,Sheet1!B:B)/100</f>
        <v>2.4350000000000001E-3</v>
      </c>
      <c r="C292" s="8">
        <f>LOOKUP($A292,Sheet1!C:C,Sheet1!D:D)/100</f>
        <v>1E-3</v>
      </c>
      <c r="D292" s="8">
        <f>LOOKUP($A292,Sheet1!G:G,Sheet1!H:H)/100</f>
        <v>1.9705E-2</v>
      </c>
      <c r="E292" s="8">
        <f>LOOKUP($A292,Sheet1!I:I,Sheet1!J:J)/LOOKUP($A291,Sheet1!I:I,Sheet1!J:J)-1</f>
        <v>2.3753911915121106E-2</v>
      </c>
      <c r="F292" s="8">
        <f>LOOKUP($A292,Sheet1!K:K,Sheet1!L:L)/LOOKUP($A291,Sheet1!K:K,Sheet1!L:L)-1</f>
        <v>4.660364738212075E-2</v>
      </c>
      <c r="G292" s="8">
        <f>LOOKUP($A292,Sheet1!M:M,Sheet1!N:N)/LOOKUP($A291,Sheet1!M:M,Sheet1!N:N)-1</f>
        <v>4.0589449943234213E-2</v>
      </c>
      <c r="H292" s="8">
        <f>LOOKUP($A292,Sheet1!O:O,Sheet1!P:P)/LOOKUP($A291,Sheet1!O:O,Sheet1!P:P)-1</f>
        <v>5.3239690713784427E-2</v>
      </c>
      <c r="I292" s="8">
        <f>LOOKUP($A292,Sheet1!Q:Q,Sheet1!R:R)/LOOKUP($A291,Sheet1!Q:Q,Sheet1!R:R)-1</f>
        <v>4.0851900205156166E-2</v>
      </c>
      <c r="J292" s="8">
        <f>LOOKUP($A292,Sheet1!S:S,Sheet1!T:T)/LOOKUP($A291,Sheet1!S:S,Sheet1!T:T)-1</f>
        <v>4.9675100485660151E-2</v>
      </c>
      <c r="K292" s="8">
        <f>LOOKUP($A292,Sheet1!U:U,Sheet1!V:V)/LOOKUP($A291,Sheet1!U:U,Sheet1!V:V)-1</f>
        <v>4.5759860655370188E-2</v>
      </c>
      <c r="L292" s="8">
        <f>LOOKUP($A292,Sheet1!Y:Y,Sheet1!Z:Z)/LOOKUP($A291,Sheet1!Y:Y,Sheet1!Z:Z)-1</f>
        <v>5.4850365977948456E-2</v>
      </c>
      <c r="M292" s="8">
        <f>LOOKUP($A292,Sheet1!AA:AA,Sheet1!AB:AB)/LOOKUP($A291,Sheet1!AA:AA,Sheet1!AB:AB)-1</f>
        <v>5.8771376783040452E-2</v>
      </c>
    </row>
    <row r="293" spans="1:13" x14ac:dyDescent="0.2">
      <c r="A293" s="2">
        <v>40999</v>
      </c>
      <c r="B293" s="8">
        <f>LOOKUP($A293,Sheet1!A:A,Sheet1!B:B)/100</f>
        <v>2.4124999999999997E-3</v>
      </c>
      <c r="C293" s="8">
        <f>LOOKUP($A293,Sheet1!C:C,Sheet1!D:D)/100</f>
        <v>1.2999999999999999E-3</v>
      </c>
      <c r="D293" s="8">
        <f>LOOKUP($A293,Sheet1!G:G,Sheet1!H:H)/100</f>
        <v>2.2088E-2</v>
      </c>
      <c r="E293" s="8">
        <f>LOOKUP($A293,Sheet1!I:I,Sheet1!J:J)/LOOKUP($A292,Sheet1!I:I,Sheet1!J:J)-1</f>
        <v>-1.3942529935432324E-3</v>
      </c>
      <c r="F293" s="8">
        <f>LOOKUP($A293,Sheet1!K:K,Sheet1!L:L)/LOOKUP($A292,Sheet1!K:K,Sheet1!L:L)-1</f>
        <v>1.0233152642601828E-2</v>
      </c>
      <c r="G293" s="8">
        <f>LOOKUP($A293,Sheet1!M:M,Sheet1!N:N)/LOOKUP($A292,Sheet1!M:M,Sheet1!N:N)-1</f>
        <v>3.1332376545017748E-2</v>
      </c>
      <c r="H293" s="8">
        <f>LOOKUP($A293,Sheet1!O:O,Sheet1!P:P)/LOOKUP($A292,Sheet1!O:O,Sheet1!P:P)-1</f>
        <v>2.2975935766554878E-2</v>
      </c>
      <c r="I293" s="8">
        <f>LOOKUP($A293,Sheet1!Q:Q,Sheet1!R:R)/LOOKUP($A292,Sheet1!Q:Q,Sheet1!R:R)-1</f>
        <v>2.4679361272492928E-2</v>
      </c>
      <c r="J293" s="8">
        <f>LOOKUP($A293,Sheet1!S:S,Sheet1!T:T)/LOOKUP($A292,Sheet1!S:S,Sheet1!T:T)-1</f>
        <v>5.1652730372753197E-4</v>
      </c>
      <c r="K293" s="8">
        <f>LOOKUP($A293,Sheet1!U:U,Sheet1!V:V)/LOOKUP($A292,Sheet1!U:U,Sheet1!V:V)-1</f>
        <v>-1.4223613700927618E-2</v>
      </c>
      <c r="L293" s="8">
        <f>LOOKUP($A293,Sheet1!Y:Y,Sheet1!Z:Z)/LOOKUP($A292,Sheet1!Y:Y,Sheet1!Z:Z)-1</f>
        <v>-1.607378129117254E-2</v>
      </c>
      <c r="M293" s="8">
        <f>LOOKUP($A293,Sheet1!AA:AA,Sheet1!AB:AB)/LOOKUP($A292,Sheet1!AA:AA,Sheet1!AB:AB)-1</f>
        <v>-3.2267068609389882E-2</v>
      </c>
    </row>
    <row r="294" spans="1:13" x14ac:dyDescent="0.2">
      <c r="A294" s="2">
        <v>41029</v>
      </c>
      <c r="B294" s="8">
        <f>LOOKUP($A294,Sheet1!A:A,Sheet1!B:B)/100</f>
        <v>2.3874999999999999E-3</v>
      </c>
      <c r="C294" s="8">
        <f>LOOKUP($A294,Sheet1!C:C,Sheet1!D:D)/100</f>
        <v>1.4000000000000002E-3</v>
      </c>
      <c r="D294" s="8">
        <f>LOOKUP($A294,Sheet1!G:G,Sheet1!H:H)/100</f>
        <v>1.9137000000000001E-2</v>
      </c>
      <c r="E294" s="8">
        <f>LOOKUP($A294,Sheet1!I:I,Sheet1!J:J)/LOOKUP($A293,Sheet1!I:I,Sheet1!J:J)-1</f>
        <v>1.0467764213984321E-2</v>
      </c>
      <c r="F294" s="8">
        <f>LOOKUP($A294,Sheet1!K:K,Sheet1!L:L)/LOOKUP($A293,Sheet1!K:K,Sheet1!L:L)-1</f>
        <v>-1.3734651412717902E-2</v>
      </c>
      <c r="G294" s="8">
        <f>LOOKUP($A294,Sheet1!M:M,Sheet1!N:N)/LOOKUP($A293,Sheet1!M:M,Sheet1!N:N)-1</f>
        <v>-7.497497284287169E-3</v>
      </c>
      <c r="H294" s="8">
        <f>LOOKUP($A294,Sheet1!O:O,Sheet1!P:P)/LOOKUP($A293,Sheet1!O:O,Sheet1!P:P)-1</f>
        <v>-9.034370778109313E-3</v>
      </c>
      <c r="I294" s="8">
        <f>LOOKUP($A294,Sheet1!Q:Q,Sheet1!R:R)/LOOKUP($A293,Sheet1!Q:Q,Sheet1!R:R)-1</f>
        <v>-6.3087663604201039E-3</v>
      </c>
      <c r="J294" s="8">
        <f>LOOKUP($A294,Sheet1!S:S,Sheet1!T:T)/LOOKUP($A293,Sheet1!S:S,Sheet1!T:T)-1</f>
        <v>-3.5477619551998796E-2</v>
      </c>
      <c r="K294" s="8">
        <f>LOOKUP($A294,Sheet1!U:U,Sheet1!V:V)/LOOKUP($A293,Sheet1!U:U,Sheet1!V:V)-1</f>
        <v>9.7983271023307505E-3</v>
      </c>
      <c r="L294" s="8">
        <f>LOOKUP($A294,Sheet1!Y:Y,Sheet1!Z:Z)/LOOKUP($A293,Sheet1!Y:Y,Sheet1!Z:Z)-1</f>
        <v>-1.5265131226566586E-2</v>
      </c>
      <c r="M294" s="8">
        <f>LOOKUP($A294,Sheet1!AA:AA,Sheet1!AB:AB)/LOOKUP($A293,Sheet1!AA:AA,Sheet1!AB:AB)-1</f>
        <v>-1.1152773771750946E-3</v>
      </c>
    </row>
    <row r="295" spans="1:13" x14ac:dyDescent="0.2">
      <c r="A295" s="2">
        <v>41060</v>
      </c>
      <c r="B295" s="8">
        <f>LOOKUP($A295,Sheet1!A:A,Sheet1!B:B)/100</f>
        <v>2.3874999999999999E-3</v>
      </c>
      <c r="C295" s="8">
        <f>LOOKUP($A295,Sheet1!C:C,Sheet1!D:D)/100</f>
        <v>1.6000000000000001E-3</v>
      </c>
      <c r="D295" s="8">
        <f>LOOKUP($A295,Sheet1!G:G,Sheet1!H:H)/100</f>
        <v>1.5577999999999998E-2</v>
      </c>
      <c r="E295" s="8">
        <f>LOOKUP($A295,Sheet1!I:I,Sheet1!J:J)/LOOKUP($A294,Sheet1!I:I,Sheet1!J:J)-1</f>
        <v>-1.305629650428175E-2</v>
      </c>
      <c r="F295" s="8">
        <f>LOOKUP($A295,Sheet1!K:K,Sheet1!L:L)/LOOKUP($A294,Sheet1!K:K,Sheet1!L:L)-1</f>
        <v>-8.9915687138231282E-2</v>
      </c>
      <c r="G295" s="8">
        <f>LOOKUP($A295,Sheet1!M:M,Sheet1!N:N)/LOOKUP($A294,Sheet1!M:M,Sheet1!N:N)-1</f>
        <v>-6.2650671359386623E-2</v>
      </c>
      <c r="H295" s="8">
        <f>LOOKUP($A295,Sheet1!O:O,Sheet1!P:P)/LOOKUP($A294,Sheet1!O:O,Sheet1!P:P)-1</f>
        <v>-0.1046644328066374</v>
      </c>
      <c r="I295" s="8">
        <f>LOOKUP($A295,Sheet1!Q:Q,Sheet1!R:R)/LOOKUP($A294,Sheet1!Q:Q,Sheet1!R:R)-1</f>
        <v>-6.7853855317305589E-2</v>
      </c>
      <c r="J295" s="8">
        <f>LOOKUP($A295,Sheet1!S:S,Sheet1!T:T)/LOOKUP($A294,Sheet1!S:S,Sheet1!T:T)-1</f>
        <v>-8.2399221691129787E-2</v>
      </c>
      <c r="K295" s="8">
        <f>LOOKUP($A295,Sheet1!U:U,Sheet1!V:V)/LOOKUP($A294,Sheet1!U:U,Sheet1!V:V)-1</f>
        <v>-0.11938900159411259</v>
      </c>
      <c r="L295" s="8">
        <f>LOOKUP($A295,Sheet1!Y:Y,Sheet1!Z:Z)/LOOKUP($A294,Sheet1!Y:Y,Sheet1!Z:Z)-1</f>
        <v>-9.5367600398875818E-2</v>
      </c>
      <c r="M295" s="8">
        <f>LOOKUP($A295,Sheet1!AA:AA,Sheet1!AB:AB)/LOOKUP($A294,Sheet1!AA:AA,Sheet1!AB:AB)-1</f>
        <v>-0.10006352628640736</v>
      </c>
    </row>
    <row r="296" spans="1:13" x14ac:dyDescent="0.2">
      <c r="A296" s="2">
        <v>41090</v>
      </c>
      <c r="B296" s="8">
        <f>LOOKUP($A296,Sheet1!A:A,Sheet1!B:B)/100</f>
        <v>2.4575E-3</v>
      </c>
      <c r="C296" s="8">
        <f>LOOKUP($A296,Sheet1!C:C,Sheet1!D:D)/100</f>
        <v>1.6000000000000001E-3</v>
      </c>
      <c r="D296" s="8">
        <f>LOOKUP($A296,Sheet1!G:G,Sheet1!H:H)/100</f>
        <v>1.6449000000000002E-2</v>
      </c>
      <c r="E296" s="8">
        <f>LOOKUP($A296,Sheet1!I:I,Sheet1!J:J)/LOOKUP($A295,Sheet1!I:I,Sheet1!J:J)-1</f>
        <v>2.1112525267650062E-2</v>
      </c>
      <c r="F296" s="8">
        <f>LOOKUP($A296,Sheet1!K:K,Sheet1!L:L)/LOOKUP($A295,Sheet1!K:K,Sheet1!L:L)-1</f>
        <v>4.9318976936924663E-2</v>
      </c>
      <c r="G296" s="8">
        <f>LOOKUP($A296,Sheet1!M:M,Sheet1!N:N)/LOOKUP($A295,Sheet1!M:M,Sheet1!N:N)-1</f>
        <v>3.9554921279372435E-2</v>
      </c>
      <c r="H296" s="8">
        <f>LOOKUP($A296,Sheet1!O:O,Sheet1!P:P)/LOOKUP($A295,Sheet1!O:O,Sheet1!P:P)-1</f>
        <v>5.6404635249715618E-2</v>
      </c>
      <c r="I296" s="8">
        <f>LOOKUP($A296,Sheet1!Q:Q,Sheet1!R:R)/LOOKUP($A295,Sheet1!Q:Q,Sheet1!R:R)-1</f>
        <v>3.6857659436969392E-2</v>
      </c>
      <c r="J296" s="8">
        <f>LOOKUP($A296,Sheet1!S:S,Sheet1!T:T)/LOOKUP($A295,Sheet1!S:S,Sheet1!T:T)-1</f>
        <v>4.9998404306245581E-2</v>
      </c>
      <c r="K296" s="8">
        <f>LOOKUP($A296,Sheet1!U:U,Sheet1!V:V)/LOOKUP($A295,Sheet1!U:U,Sheet1!V:V)-1</f>
        <v>6.5105852287461019E-2</v>
      </c>
      <c r="L296" s="8">
        <f>LOOKUP($A296,Sheet1!Y:Y,Sheet1!Z:Z)/LOOKUP($A295,Sheet1!Y:Y,Sheet1!Z:Z)-1</f>
        <v>3.6376390419881721E-2</v>
      </c>
      <c r="M296" s="8">
        <f>LOOKUP($A296,Sheet1!AA:AA,Sheet1!AB:AB)/LOOKUP($A295,Sheet1!AA:AA,Sheet1!AB:AB)-1</f>
        <v>2.4963100814990646E-2</v>
      </c>
    </row>
    <row r="297" spans="1:13" x14ac:dyDescent="0.2">
      <c r="A297" s="2">
        <v>41121</v>
      </c>
      <c r="B297" s="8">
        <f>LOOKUP($A297,Sheet1!A:A,Sheet1!B:B)/100</f>
        <v>2.457E-3</v>
      </c>
      <c r="C297" s="8">
        <f>LOOKUP($A297,Sheet1!C:C,Sheet1!D:D)/100</f>
        <v>1.6000000000000001E-3</v>
      </c>
      <c r="D297" s="8">
        <f>LOOKUP($A297,Sheet1!G:G,Sheet1!H:H)/100</f>
        <v>1.4678999999999999E-2</v>
      </c>
      <c r="E297" s="8">
        <f>LOOKUP($A297,Sheet1!I:I,Sheet1!J:J)/LOOKUP($A296,Sheet1!I:I,Sheet1!J:J)-1</f>
        <v>1.9026321577828131E-2</v>
      </c>
      <c r="F297" s="8">
        <f>LOOKUP($A297,Sheet1!K:K,Sheet1!L:L)/LOOKUP($A296,Sheet1!K:K,Sheet1!L:L)-1</f>
        <v>1.2017285469200001E-2</v>
      </c>
      <c r="G297" s="8">
        <f>LOOKUP($A297,Sheet1!M:M,Sheet1!N:N)/LOOKUP($A296,Sheet1!M:M,Sheet1!N:N)-1</f>
        <v>1.2597639043871345E-2</v>
      </c>
      <c r="H297" s="8">
        <f>LOOKUP($A297,Sheet1!O:O,Sheet1!P:P)/LOOKUP($A296,Sheet1!O:O,Sheet1!P:P)-1</f>
        <v>2.1347028724953976E-2</v>
      </c>
      <c r="I297" s="8">
        <f>LOOKUP($A297,Sheet1!Q:Q,Sheet1!R:R)/LOOKUP($A296,Sheet1!Q:Q,Sheet1!R:R)-1</f>
        <v>1.293462656255473E-2</v>
      </c>
      <c r="J297" s="8">
        <f>LOOKUP($A297,Sheet1!S:S,Sheet1!T:T)/LOOKUP($A296,Sheet1!S:S,Sheet1!T:T)-1</f>
        <v>-2.4286664707928507E-2</v>
      </c>
      <c r="K297" s="8">
        <f>LOOKUP($A297,Sheet1!U:U,Sheet1!V:V)/LOOKUP($A296,Sheet1!U:U,Sheet1!V:V)-1</f>
        <v>1.0672549415720267E-2</v>
      </c>
      <c r="L297" s="8">
        <f>LOOKUP($A297,Sheet1!Y:Y,Sheet1!Z:Z)/LOOKUP($A296,Sheet1!Y:Y,Sheet1!Z:Z)-1</f>
        <v>1.1603171533551837E-3</v>
      </c>
      <c r="M297" s="8">
        <f>LOOKUP($A297,Sheet1!AA:AA,Sheet1!AB:AB)/LOOKUP($A296,Sheet1!AA:AA,Sheet1!AB:AB)-1</f>
        <v>2.216378662659646E-2</v>
      </c>
    </row>
    <row r="298" spans="1:13" x14ac:dyDescent="0.2">
      <c r="A298" s="2">
        <v>41152</v>
      </c>
      <c r="B298" s="8">
        <f>LOOKUP($A298,Sheet1!A:A,Sheet1!B:B)/100</f>
        <v>2.3050000000000002E-3</v>
      </c>
      <c r="C298" s="8">
        <f>LOOKUP($A298,Sheet1!C:C,Sheet1!D:D)/100</f>
        <v>1.2999999999999999E-3</v>
      </c>
      <c r="D298" s="8">
        <f>LOOKUP($A298,Sheet1!G:G,Sheet1!H:H)/100</f>
        <v>1.5484E-2</v>
      </c>
      <c r="E298" s="8">
        <f>LOOKUP($A298,Sheet1!I:I,Sheet1!J:J)/LOOKUP($A297,Sheet1!I:I,Sheet1!J:J)-1</f>
        <v>1.1706299240925366E-2</v>
      </c>
      <c r="F298" s="8">
        <f>LOOKUP($A298,Sheet1!K:K,Sheet1!L:L)/LOOKUP($A297,Sheet1!K:K,Sheet1!L:L)-1</f>
        <v>2.2901556890058128E-2</v>
      </c>
      <c r="G298" s="8">
        <f>LOOKUP($A298,Sheet1!M:M,Sheet1!N:N)/LOOKUP($A297,Sheet1!M:M,Sheet1!N:N)-1</f>
        <v>1.9763361656468303E-2</v>
      </c>
      <c r="H298" s="8">
        <f>LOOKUP($A298,Sheet1!O:O,Sheet1!P:P)/LOOKUP($A297,Sheet1!O:O,Sheet1!P:P)-1</f>
        <v>1.9769544016444041E-2</v>
      </c>
      <c r="I298" s="8">
        <f>LOOKUP($A298,Sheet1!Q:Q,Sheet1!R:R)/LOOKUP($A297,Sheet1!Q:Q,Sheet1!R:R)-1</f>
        <v>2.2427787226393381E-2</v>
      </c>
      <c r="J298" s="8">
        <f>LOOKUP($A298,Sheet1!S:S,Sheet1!T:T)/LOOKUP($A297,Sheet1!S:S,Sheet1!T:T)-1</f>
        <v>-7.4034975382245571E-3</v>
      </c>
      <c r="K298" s="8">
        <f>LOOKUP($A298,Sheet1!U:U,Sheet1!V:V)/LOOKUP($A297,Sheet1!U:U,Sheet1!V:V)-1</f>
        <v>2.6135224624177944E-2</v>
      </c>
      <c r="L298" s="8">
        <f>LOOKUP($A298,Sheet1!Y:Y,Sheet1!Z:Z)/LOOKUP($A297,Sheet1!Y:Y,Sheet1!Z:Z)-1</f>
        <v>-7.8230635503186985E-3</v>
      </c>
      <c r="M298" s="8">
        <f>LOOKUP($A298,Sheet1!AA:AA,Sheet1!AB:AB)/LOOKUP($A297,Sheet1!AA:AA,Sheet1!AB:AB)-1</f>
        <v>-7.9831761198905227E-3</v>
      </c>
    </row>
    <row r="299" spans="1:13" x14ac:dyDescent="0.2">
      <c r="A299" s="2">
        <v>41182</v>
      </c>
      <c r="B299" s="8">
        <f>LOOKUP($A299,Sheet1!A:A,Sheet1!B:B)/100</f>
        <v>2.1424999999999999E-3</v>
      </c>
      <c r="C299" s="8">
        <f>LOOKUP($A299,Sheet1!C:C,Sheet1!D:D)/100</f>
        <v>1.4000000000000002E-3</v>
      </c>
      <c r="D299" s="8">
        <f>LOOKUP($A299,Sheet1!G:G,Sheet1!H:H)/100</f>
        <v>1.6334999999999999E-2</v>
      </c>
      <c r="E299" s="8">
        <f>LOOKUP($A299,Sheet1!I:I,Sheet1!J:J)/LOOKUP($A298,Sheet1!I:I,Sheet1!J:J)-1</f>
        <v>1.3917731061360517E-2</v>
      </c>
      <c r="F299" s="8">
        <f>LOOKUP($A299,Sheet1!K:K,Sheet1!L:L)/LOOKUP($A298,Sheet1!K:K,Sheet1!L:L)-1</f>
        <v>2.5242141634289839E-2</v>
      </c>
      <c r="G299" s="8">
        <f>LOOKUP($A299,Sheet1!M:M,Sheet1!N:N)/LOOKUP($A298,Sheet1!M:M,Sheet1!N:N)-1</f>
        <v>2.4236090375236552E-2</v>
      </c>
      <c r="H299" s="8">
        <f>LOOKUP($A299,Sheet1!O:O,Sheet1!P:P)/LOOKUP($A298,Sheet1!O:O,Sheet1!P:P)-1</f>
        <v>3.60510447125022E-2</v>
      </c>
      <c r="I299" s="8">
        <f>LOOKUP($A299,Sheet1!Q:Q,Sheet1!R:R)/LOOKUP($A298,Sheet1!Q:Q,Sheet1!R:R)-1</f>
        <v>2.4735269058599352E-2</v>
      </c>
      <c r="J299" s="8">
        <f>LOOKUP($A299,Sheet1!S:S,Sheet1!T:T)/LOOKUP($A298,Sheet1!S:S,Sheet1!T:T)-1</f>
        <v>1.2115622335705067E-2</v>
      </c>
      <c r="K299" s="8">
        <f>LOOKUP($A299,Sheet1!U:U,Sheet1!V:V)/LOOKUP($A298,Sheet1!U:U,Sheet1!V:V)-1</f>
        <v>2.3670769714644768E-2</v>
      </c>
      <c r="L299" s="8">
        <f>LOOKUP($A299,Sheet1!Y:Y,Sheet1!Z:Z)/LOOKUP($A298,Sheet1!Y:Y,Sheet1!Z:Z)-1</f>
        <v>4.3804146792562948E-2</v>
      </c>
      <c r="M299" s="8">
        <f>LOOKUP($A299,Sheet1!AA:AA,Sheet1!AB:AB)/LOOKUP($A298,Sheet1!AA:AA,Sheet1!AB:AB)-1</f>
        <v>6.8186963591084115E-2</v>
      </c>
    </row>
    <row r="300" spans="1:13" x14ac:dyDescent="0.2">
      <c r="A300" s="2">
        <v>41213</v>
      </c>
      <c r="B300" s="8">
        <f>LOOKUP($A300,Sheet1!A:A,Sheet1!B:B)/100</f>
        <v>2.1199999999999999E-3</v>
      </c>
      <c r="C300" s="8">
        <f>LOOKUP($A300,Sheet1!C:C,Sheet1!D:D)/100</f>
        <v>1.6000000000000001E-3</v>
      </c>
      <c r="D300" s="8">
        <f>LOOKUP($A300,Sheet1!G:G,Sheet1!H:H)/100</f>
        <v>1.6901000000000003E-2</v>
      </c>
      <c r="E300" s="8">
        <f>LOOKUP($A300,Sheet1!I:I,Sheet1!J:J)/LOOKUP($A299,Sheet1!I:I,Sheet1!J:J)-1</f>
        <v>8.7817127145453089E-3</v>
      </c>
      <c r="F300" s="8">
        <f>LOOKUP($A300,Sheet1!K:K,Sheet1!L:L)/LOOKUP($A299,Sheet1!K:K,Sheet1!L:L)-1</f>
        <v>-7.6096073198628211E-3</v>
      </c>
      <c r="G300" s="8">
        <f>LOOKUP($A300,Sheet1!M:M,Sheet1!N:N)/LOOKUP($A299,Sheet1!M:M,Sheet1!N:N)-1</f>
        <v>-1.9789403541407791E-2</v>
      </c>
      <c r="H300" s="8">
        <f>LOOKUP($A300,Sheet1!O:O,Sheet1!P:P)/LOOKUP($A299,Sheet1!O:O,Sheet1!P:P)-1</f>
        <v>2.1740412794281738E-2</v>
      </c>
      <c r="I300" s="8">
        <f>LOOKUP($A300,Sheet1!Q:Q,Sheet1!R:R)/LOOKUP($A299,Sheet1!Q:Q,Sheet1!R:R)-1</f>
        <v>-1.8139946154252184E-2</v>
      </c>
      <c r="J300" s="8">
        <f>LOOKUP($A300,Sheet1!S:S,Sheet1!T:T)/LOOKUP($A299,Sheet1!S:S,Sheet1!T:T)-1</f>
        <v>-1.6146258608868758E-2</v>
      </c>
      <c r="K300" s="8">
        <f>LOOKUP($A300,Sheet1!U:U,Sheet1!V:V)/LOOKUP($A299,Sheet1!U:U,Sheet1!V:V)-1</f>
        <v>5.8913353781175903E-3</v>
      </c>
      <c r="L300" s="8">
        <f>LOOKUP($A300,Sheet1!Y:Y,Sheet1!Z:Z)/LOOKUP($A299,Sheet1!Y:Y,Sheet1!Z:Z)-1</f>
        <v>-9.7920358108738448E-3</v>
      </c>
      <c r="M300" s="8">
        <f>LOOKUP($A300,Sheet1!AA:AA,Sheet1!AB:AB)/LOOKUP($A299,Sheet1!AA:AA,Sheet1!AB:AB)-1</f>
        <v>-3.0635838150289141E-3</v>
      </c>
    </row>
    <row r="301" spans="1:13" x14ac:dyDescent="0.2">
      <c r="A301" s="2">
        <v>41243</v>
      </c>
      <c r="B301" s="8">
        <f>LOOKUP($A301,Sheet1!A:A,Sheet1!B:B)/100</f>
        <v>2.1449999999999998E-3</v>
      </c>
      <c r="C301" s="8">
        <f>LOOKUP($A301,Sheet1!C:C,Sheet1!D:D)/100</f>
        <v>1.6000000000000001E-3</v>
      </c>
      <c r="D301" s="8">
        <f>LOOKUP($A301,Sheet1!G:G,Sheet1!H:H)/100</f>
        <v>1.6156E-2</v>
      </c>
      <c r="E301" s="8">
        <f>LOOKUP($A301,Sheet1!I:I,Sheet1!J:J)/LOOKUP($A300,Sheet1!I:I,Sheet1!J:J)-1</f>
        <v>8.0030037338079119E-3</v>
      </c>
      <c r="F301" s="8">
        <f>LOOKUP($A301,Sheet1!K:K,Sheet1!L:L)/LOOKUP($A300,Sheet1!K:K,Sheet1!L:L)-1</f>
        <v>1.0733603786342139E-2</v>
      </c>
      <c r="G301" s="8">
        <f>LOOKUP($A301,Sheet1!M:M,Sheet1!N:N)/LOOKUP($A300,Sheet1!M:M,Sheet1!N:N)-1</f>
        <v>2.8467029231815655E-3</v>
      </c>
      <c r="H301" s="8">
        <f>LOOKUP($A301,Sheet1!O:O,Sheet1!P:P)/LOOKUP($A300,Sheet1!O:O,Sheet1!P:P)-1</f>
        <v>3.4895849525262035E-2</v>
      </c>
      <c r="I301" s="8">
        <f>LOOKUP($A301,Sheet1!Q:Q,Sheet1!R:R)/LOOKUP($A300,Sheet1!Q:Q,Sheet1!R:R)-1</f>
        <v>2.7151449981517306E-3</v>
      </c>
      <c r="J301" s="8">
        <f>LOOKUP($A301,Sheet1!S:S,Sheet1!T:T)/LOOKUP($A300,Sheet1!S:S,Sheet1!T:T)-1</f>
        <v>2.2047404019729155E-2</v>
      </c>
      <c r="K301" s="8">
        <f>LOOKUP($A301,Sheet1!U:U,Sheet1!V:V)/LOOKUP($A300,Sheet1!U:U,Sheet1!V:V)-1</f>
        <v>8.1327542789331186E-3</v>
      </c>
      <c r="L301" s="8">
        <f>LOOKUP($A301,Sheet1!Y:Y,Sheet1!Z:Z)/LOOKUP($A300,Sheet1!Y:Y,Sheet1!Z:Z)-1</f>
        <v>2.5522697306460618E-2</v>
      </c>
      <c r="M301" s="8">
        <f>LOOKUP($A301,Sheet1!AA:AA,Sheet1!AB:AB)/LOOKUP($A300,Sheet1!AA:AA,Sheet1!AB:AB)-1</f>
        <v>2.6922556579888512E-2</v>
      </c>
    </row>
    <row r="302" spans="1:13" x14ac:dyDescent="0.2">
      <c r="A302" s="2">
        <v>41274</v>
      </c>
      <c r="B302" s="8">
        <f>LOOKUP($A302,Sheet1!A:A,Sheet1!B:B)/100</f>
        <v>2.0869999999999999E-3</v>
      </c>
      <c r="C302" s="8">
        <f>LOOKUP($A302,Sheet1!C:C,Sheet1!D:D)/100</f>
        <v>1.6000000000000001E-3</v>
      </c>
      <c r="D302" s="8">
        <f>LOOKUP($A302,Sheet1!G:G,Sheet1!H:H)/100</f>
        <v>1.7573999999999999E-2</v>
      </c>
      <c r="E302" s="8">
        <f>LOOKUP($A302,Sheet1!I:I,Sheet1!J:J)/LOOKUP($A301,Sheet1!I:I,Sheet1!J:J)-1</f>
        <v>1.5754766437656942E-2</v>
      </c>
      <c r="F302" s="8">
        <f>LOOKUP($A302,Sheet1!K:K,Sheet1!L:L)/LOOKUP($A301,Sheet1!K:K,Sheet1!L:L)-1</f>
        <v>1.7491581083854735E-2</v>
      </c>
      <c r="G302" s="8">
        <f>LOOKUP($A302,Sheet1!M:M,Sheet1!N:N)/LOOKUP($A301,Sheet1!M:M,Sheet1!N:N)-1</f>
        <v>7.0683105254980561E-3</v>
      </c>
      <c r="H302" s="8">
        <f>LOOKUP($A302,Sheet1!O:O,Sheet1!P:P)/LOOKUP($A301,Sheet1!O:O,Sheet1!P:P)-1</f>
        <v>1.767872049974839E-2</v>
      </c>
      <c r="I302" s="8">
        <f>LOOKUP($A302,Sheet1!Q:Q,Sheet1!R:R)/LOOKUP($A301,Sheet1!Q:Q,Sheet1!R:R)-1</f>
        <v>7.6542067976328454E-3</v>
      </c>
      <c r="J302" s="8">
        <f>LOOKUP($A302,Sheet1!S:S,Sheet1!T:T)/LOOKUP($A301,Sheet1!S:S,Sheet1!T:T)-1</f>
        <v>5.711764957814025E-2</v>
      </c>
      <c r="K302" s="8">
        <f>LOOKUP($A302,Sheet1!U:U,Sheet1!V:V)/LOOKUP($A301,Sheet1!U:U,Sheet1!V:V)-1</f>
        <v>1.845028299766005E-2</v>
      </c>
      <c r="L302" s="8">
        <f>LOOKUP($A302,Sheet1!Y:Y,Sheet1!Z:Z)/LOOKUP($A301,Sheet1!Y:Y,Sheet1!Z:Z)-1</f>
        <v>3.967306456056563E-2</v>
      </c>
      <c r="M302" s="8">
        <f>LOOKUP($A302,Sheet1!AA:AA,Sheet1!AB:AB)/LOOKUP($A301,Sheet1!AA:AA,Sheet1!AB:AB)-1</f>
        <v>3.0827718598261056E-2</v>
      </c>
    </row>
    <row r="303" spans="1:13" x14ac:dyDescent="0.2">
      <c r="A303" s="2">
        <v>41305</v>
      </c>
      <c r="B303" s="8">
        <f>LOOKUP($A303,Sheet1!A:A,Sheet1!B:B)/100</f>
        <v>1.9970000000000001E-3</v>
      </c>
      <c r="C303" s="8">
        <f>LOOKUP($A303,Sheet1!C:C,Sheet1!D:D)/100</f>
        <v>1.4000000000000002E-3</v>
      </c>
      <c r="D303" s="8">
        <f>LOOKUP($A303,Sheet1!G:G,Sheet1!H:H)/100</f>
        <v>1.9849000000000002E-2</v>
      </c>
      <c r="E303" s="8">
        <f>LOOKUP($A303,Sheet1!I:I,Sheet1!J:J)/LOOKUP($A302,Sheet1!I:I,Sheet1!J:J)-1</f>
        <v>1.3405226272613646E-2</v>
      </c>
      <c r="F303" s="8">
        <f>LOOKUP($A303,Sheet1!K:K,Sheet1!L:L)/LOOKUP($A302,Sheet1!K:K,Sheet1!L:L)-1</f>
        <v>5.0033619723571121E-2</v>
      </c>
      <c r="G303" s="8">
        <f>LOOKUP($A303,Sheet1!M:M,Sheet1!N:N)/LOOKUP($A302,Sheet1!M:M,Sheet1!N:N)-1</f>
        <v>5.0428063581991145E-2</v>
      </c>
      <c r="H303" s="8">
        <f>LOOKUP($A303,Sheet1!O:O,Sheet1!P:P)/LOOKUP($A302,Sheet1!O:O,Sheet1!P:P)-1</f>
        <v>8.4533286988697887E-2</v>
      </c>
      <c r="I303" s="8">
        <f>LOOKUP($A303,Sheet1!Q:Q,Sheet1!R:R)/LOOKUP($A302,Sheet1!Q:Q,Sheet1!R:R)-1</f>
        <v>4.8602842870540952E-2</v>
      </c>
      <c r="J303" s="8">
        <f>LOOKUP($A303,Sheet1!S:S,Sheet1!T:T)/LOOKUP($A302,Sheet1!S:S,Sheet1!T:T)-1</f>
        <v>3.1272181581872838E-2</v>
      </c>
      <c r="K303" s="8">
        <f>LOOKUP($A303,Sheet1!U:U,Sheet1!V:V)/LOOKUP($A302,Sheet1!U:U,Sheet1!V:V)-1</f>
        <v>4.0159418564956528E-2</v>
      </c>
      <c r="L303" s="8">
        <f>LOOKUP($A303,Sheet1!Y:Y,Sheet1!Z:Z)/LOOKUP($A302,Sheet1!Y:Y,Sheet1!Z:Z)-1</f>
        <v>2.4909460295027053E-2</v>
      </c>
      <c r="M303" s="8">
        <f>LOOKUP($A303,Sheet1!AA:AA,Sheet1!AB:AB)/LOOKUP($A302,Sheet1!AA:AA,Sheet1!AB:AB)-1</f>
        <v>1.5865770831811732E-2</v>
      </c>
    </row>
    <row r="304" spans="1:13" x14ac:dyDescent="0.2">
      <c r="A304" s="2">
        <v>41333</v>
      </c>
      <c r="B304" s="8">
        <f>LOOKUP($A304,Sheet1!A:A,Sheet1!B:B)/100</f>
        <v>2.0369999999999997E-3</v>
      </c>
      <c r="C304" s="8">
        <f>LOOKUP($A304,Sheet1!C:C,Sheet1!D:D)/100</f>
        <v>1.5E-3</v>
      </c>
      <c r="D304" s="8">
        <f>LOOKUP($A304,Sheet1!G:G,Sheet1!H:H)/100</f>
        <v>1.8755999999999998E-2</v>
      </c>
      <c r="E304" s="8">
        <f>LOOKUP($A304,Sheet1!I:I,Sheet1!J:J)/LOOKUP($A303,Sheet1!I:I,Sheet1!J:J)-1</f>
        <v>5.0794076258127152E-3</v>
      </c>
      <c r="F304" s="8">
        <f>LOOKUP($A304,Sheet1!K:K,Sheet1!L:L)/LOOKUP($A303,Sheet1!K:K,Sheet1!L:L)-1</f>
        <v>-2.0633667029534841E-4</v>
      </c>
      <c r="G304" s="8">
        <f>LOOKUP($A304,Sheet1!M:M,Sheet1!N:N)/LOOKUP($A303,Sheet1!M:M,Sheet1!N:N)-1</f>
        <v>1.1060603026480154E-2</v>
      </c>
      <c r="H304" s="8">
        <f>LOOKUP($A304,Sheet1!O:O,Sheet1!P:P)/LOOKUP($A303,Sheet1!O:O,Sheet1!P:P)-1</f>
        <v>6.7108074921584659E-3</v>
      </c>
      <c r="I304" s="8">
        <f>LOOKUP($A304,Sheet1!Q:Q,Sheet1!R:R)/LOOKUP($A303,Sheet1!Q:Q,Sheet1!R:R)-1</f>
        <v>8.2842788998274131E-3</v>
      </c>
      <c r="J304" s="8">
        <f>LOOKUP($A304,Sheet1!S:S,Sheet1!T:T)/LOOKUP($A303,Sheet1!S:S,Sheet1!T:T)-1</f>
        <v>2.5912883055740243E-2</v>
      </c>
      <c r="K304" s="8">
        <f>LOOKUP($A304,Sheet1!U:U,Sheet1!V:V)/LOOKUP($A303,Sheet1!U:U,Sheet1!V:V)-1</f>
        <v>-3.0677200006540062E-2</v>
      </c>
      <c r="L304" s="8">
        <f>LOOKUP($A304,Sheet1!Y:Y,Sheet1!Z:Z)/LOOKUP($A303,Sheet1!Y:Y,Sheet1!Z:Z)-1</f>
        <v>1.0255968284064387E-2</v>
      </c>
      <c r="M304" s="8">
        <f>LOOKUP($A304,Sheet1!AA:AA,Sheet1!AB:AB)/LOOKUP($A303,Sheet1!AA:AA,Sheet1!AB:AB)-1</f>
        <v>-2.1387106630001984E-3</v>
      </c>
    </row>
    <row r="305" spans="1:13" x14ac:dyDescent="0.2">
      <c r="A305" s="2">
        <v>41364</v>
      </c>
      <c r="B305" s="8">
        <f>LOOKUP($A305,Sheet1!A:A,Sheet1!B:B)/100</f>
        <v>2.0369999999999997E-3</v>
      </c>
      <c r="C305" s="8">
        <f>LOOKUP($A305,Sheet1!C:C,Sheet1!D:D)/100</f>
        <v>1.4000000000000002E-3</v>
      </c>
      <c r="D305" s="8">
        <f>LOOKUP($A305,Sheet1!G:G,Sheet1!H:H)/100</f>
        <v>1.8485999999999999E-2</v>
      </c>
      <c r="E305" s="8">
        <f>LOOKUP($A305,Sheet1!I:I,Sheet1!J:J)/LOOKUP($A304,Sheet1!I:I,Sheet1!J:J)-1</f>
        <v>1.0180814465157173E-2</v>
      </c>
      <c r="F305" s="8">
        <f>LOOKUP($A305,Sheet1!K:K,Sheet1!L:L)/LOOKUP($A304,Sheet1!K:K,Sheet1!L:L)-1</f>
        <v>2.0872770748231462E-2</v>
      </c>
      <c r="G305" s="8">
        <f>LOOKUP($A305,Sheet1!M:M,Sheet1!N:N)/LOOKUP($A304,Sheet1!M:M,Sheet1!N:N)-1</f>
        <v>3.5987799403174314E-2</v>
      </c>
      <c r="H305" s="8">
        <f>LOOKUP($A305,Sheet1!O:O,Sheet1!P:P)/LOOKUP($A304,Sheet1!O:O,Sheet1!P:P)-1</f>
        <v>1.4864355340785895E-2</v>
      </c>
      <c r="I305" s="8">
        <f>LOOKUP($A305,Sheet1!Q:Q,Sheet1!R:R)/LOOKUP($A304,Sheet1!Q:Q,Sheet1!R:R)-1</f>
        <v>3.3355561986486704E-2</v>
      </c>
      <c r="J305" s="8">
        <f>LOOKUP($A305,Sheet1!S:S,Sheet1!T:T)/LOOKUP($A304,Sheet1!S:S,Sheet1!T:T)-1</f>
        <v>3.9734825450752354E-2</v>
      </c>
      <c r="K305" s="8">
        <f>LOOKUP($A305,Sheet1!U:U,Sheet1!V:V)/LOOKUP($A304,Sheet1!U:U,Sheet1!V:V)-1</f>
        <v>8.3388001685800184E-3</v>
      </c>
      <c r="L305" s="8">
        <f>LOOKUP($A305,Sheet1!Y:Y,Sheet1!Z:Z)/LOOKUP($A304,Sheet1!Y:Y,Sheet1!Z:Z)-1</f>
        <v>6.3982255587784476E-3</v>
      </c>
      <c r="M305" s="8">
        <f>LOOKUP($A305,Sheet1!AA:AA,Sheet1!AB:AB)/LOOKUP($A304,Sheet1!AA:AA,Sheet1!AB:AB)-1</f>
        <v>-2.0748532113396445E-2</v>
      </c>
    </row>
    <row r="306" spans="1:13" x14ac:dyDescent="0.2">
      <c r="A306" s="2">
        <v>41394</v>
      </c>
      <c r="B306" s="8">
        <f>LOOKUP($A306,Sheet1!A:A,Sheet1!B:B)/100</f>
        <v>1.9819999999999998E-3</v>
      </c>
      <c r="C306" s="8">
        <f>LOOKUP($A306,Sheet1!C:C,Sheet1!D:D)/100</f>
        <v>1.5E-3</v>
      </c>
      <c r="D306" s="8">
        <f>LOOKUP($A306,Sheet1!G:G,Sheet1!H:H)/100</f>
        <v>1.6716999999999999E-2</v>
      </c>
      <c r="E306" s="8">
        <f>LOOKUP($A306,Sheet1!I:I,Sheet1!J:J)/LOOKUP($A305,Sheet1!I:I,Sheet1!J:J)-1</f>
        <v>1.809061809061796E-2</v>
      </c>
      <c r="F306" s="8">
        <f>LOOKUP($A306,Sheet1!K:K,Sheet1!L:L)/LOOKUP($A305,Sheet1!K:K,Sheet1!L:L)-1</f>
        <v>2.9020362353695761E-2</v>
      </c>
      <c r="G306" s="8">
        <f>LOOKUP($A306,Sheet1!M:M,Sheet1!N:N)/LOOKUP($A305,Sheet1!M:M,Sheet1!N:N)-1</f>
        <v>1.8085763992887971E-2</v>
      </c>
      <c r="H306" s="8">
        <f>LOOKUP($A306,Sheet1!O:O,Sheet1!P:P)/LOOKUP($A305,Sheet1!O:O,Sheet1!P:P)-1</f>
        <v>4.4756337336263607E-2</v>
      </c>
      <c r="I306" s="8">
        <f>LOOKUP($A306,Sheet1!Q:Q,Sheet1!R:R)/LOOKUP($A305,Sheet1!Q:Q,Sheet1!R:R)-1</f>
        <v>1.5914182739138916E-2</v>
      </c>
      <c r="J306" s="8">
        <f>LOOKUP($A306,Sheet1!S:S,Sheet1!T:T)/LOOKUP($A305,Sheet1!S:S,Sheet1!T:T)-1</f>
        <v>8.8368488819877689E-2</v>
      </c>
      <c r="K306" s="8">
        <f>LOOKUP($A306,Sheet1!U:U,Sheet1!V:V)/LOOKUP($A305,Sheet1!U:U,Sheet1!V:V)-1</f>
        <v>2.604167064559948E-2</v>
      </c>
      <c r="L306" s="8">
        <f>LOOKUP($A306,Sheet1!Y:Y,Sheet1!Z:Z)/LOOKUP($A305,Sheet1!Y:Y,Sheet1!Z:Z)-1</f>
        <v>4.8741205391201081E-2</v>
      </c>
      <c r="M306" s="8">
        <f>LOOKUP($A306,Sheet1!AA:AA,Sheet1!AB:AB)/LOOKUP($A305,Sheet1!AA:AA,Sheet1!AB:AB)-1</f>
        <v>1.6019863895530451E-2</v>
      </c>
    </row>
    <row r="307" spans="1:13" x14ac:dyDescent="0.2">
      <c r="A307" s="2">
        <v>41425</v>
      </c>
      <c r="B307" s="8">
        <f>LOOKUP($A307,Sheet1!A:A,Sheet1!B:B)/100</f>
        <v>1.9428000000000002E-3</v>
      </c>
      <c r="C307" s="8">
        <f>LOOKUP($A307,Sheet1!C:C,Sheet1!D:D)/100</f>
        <v>1.1000000000000001E-3</v>
      </c>
      <c r="D307" s="8">
        <f>LOOKUP($A307,Sheet1!G:G,Sheet1!H:H)/100</f>
        <v>2.1282000000000002E-2</v>
      </c>
      <c r="E307" s="8">
        <f>LOOKUP($A307,Sheet1!I:I,Sheet1!J:J)/LOOKUP($A306,Sheet1!I:I,Sheet1!J:J)-1</f>
        <v>-5.7955606264911141E-3</v>
      </c>
      <c r="F307" s="8">
        <f>LOOKUP($A307,Sheet1!K:K,Sheet1!L:L)/LOOKUP($A306,Sheet1!K:K,Sheet1!L:L)-1</f>
        <v>-2.8520330049995879E-3</v>
      </c>
      <c r="G307" s="8">
        <f>LOOKUP($A307,Sheet1!M:M,Sheet1!N:N)/LOOKUP($A306,Sheet1!M:M,Sheet1!N:N)-1</f>
        <v>2.0762783477406455E-2</v>
      </c>
      <c r="H307" s="8">
        <f>LOOKUP($A307,Sheet1!O:O,Sheet1!P:P)/LOOKUP($A306,Sheet1!O:O,Sheet1!P:P)-1</f>
        <v>-2.0434058222409179E-2</v>
      </c>
      <c r="I307" s="8">
        <f>LOOKUP($A307,Sheet1!Q:Q,Sheet1!R:R)/LOOKUP($A306,Sheet1!Q:Q,Sheet1!R:R)-1</f>
        <v>1.6378018817043261E-2</v>
      </c>
      <c r="J307" s="8">
        <f>LOOKUP($A307,Sheet1!S:S,Sheet1!T:T)/LOOKUP($A306,Sheet1!S:S,Sheet1!T:T)-1</f>
        <v>-5.4998930666587231E-2</v>
      </c>
      <c r="K307" s="8">
        <f>LOOKUP($A307,Sheet1!U:U,Sheet1!V:V)/LOOKUP($A306,Sheet1!U:U,Sheet1!V:V)-1</f>
        <v>-3.2285815717603139E-4</v>
      </c>
      <c r="L307" s="8">
        <f>LOOKUP($A307,Sheet1!Y:Y,Sheet1!Z:Z)/LOOKUP($A306,Sheet1!Y:Y,Sheet1!Z:Z)-1</f>
        <v>-3.5806660200452534E-2</v>
      </c>
      <c r="M307" s="8">
        <f>LOOKUP($A307,Sheet1!AA:AA,Sheet1!AB:AB)/LOOKUP($A306,Sheet1!AA:AA,Sheet1!AB:AB)-1</f>
        <v>-1.649137416049673E-2</v>
      </c>
    </row>
    <row r="308" spans="1:13" x14ac:dyDescent="0.2">
      <c r="A308" s="2">
        <v>41455</v>
      </c>
      <c r="B308" s="8">
        <f>LOOKUP($A308,Sheet1!A:A,Sheet1!B:B)/100</f>
        <v>1.9464999999999999E-3</v>
      </c>
      <c r="C308" s="8">
        <f>LOOKUP($A308,Sheet1!C:C,Sheet1!D:D)/100</f>
        <v>8.9999999999999998E-4</v>
      </c>
      <c r="D308" s="8">
        <f>LOOKUP($A308,Sheet1!G:G,Sheet1!H:H)/100</f>
        <v>2.4857000000000001E-2</v>
      </c>
      <c r="E308" s="8">
        <f>LOOKUP($A308,Sheet1!I:I,Sheet1!J:J)/LOOKUP($A307,Sheet1!I:I,Sheet1!J:J)-1</f>
        <v>-2.6225531748412134E-2</v>
      </c>
      <c r="F308" s="8">
        <f>LOOKUP($A308,Sheet1!K:K,Sheet1!L:L)/LOOKUP($A307,Sheet1!K:K,Sheet1!L:L)-1</f>
        <v>-2.6074609526268278E-2</v>
      </c>
      <c r="G308" s="8">
        <f>LOOKUP($A308,Sheet1!M:M,Sheet1!N:N)/LOOKUP($A307,Sheet1!M:M,Sheet1!N:N)-1</f>
        <v>-1.499932545960736E-2</v>
      </c>
      <c r="H308" s="8">
        <f>LOOKUP($A308,Sheet1!O:O,Sheet1!P:P)/LOOKUP($A307,Sheet1!O:O,Sheet1!P:P)-1</f>
        <v>-1.9520990429876872E-2</v>
      </c>
      <c r="I308" s="8">
        <f>LOOKUP($A308,Sheet1!Q:Q,Sheet1!R:R)/LOOKUP($A307,Sheet1!Q:Q,Sheet1!R:R)-1</f>
        <v>-1.7983172467468167E-2</v>
      </c>
      <c r="J308" s="8">
        <f>LOOKUP($A308,Sheet1!S:S,Sheet1!T:T)/LOOKUP($A307,Sheet1!S:S,Sheet1!T:T)-1</f>
        <v>1.5575538640914655E-2</v>
      </c>
      <c r="K308" s="8">
        <f>LOOKUP($A308,Sheet1!U:U,Sheet1!V:V)/LOOKUP($A307,Sheet1!U:U,Sheet1!V:V)-1</f>
        <v>-5.5158579659787099E-2</v>
      </c>
      <c r="L308" s="8">
        <f>LOOKUP($A308,Sheet1!Y:Y,Sheet1!Z:Z)/LOOKUP($A307,Sheet1!Y:Y,Sheet1!Z:Z)-1</f>
        <v>-2.5987090284181447E-2</v>
      </c>
      <c r="M308" s="8">
        <f>LOOKUP($A308,Sheet1!AA:AA,Sheet1!AB:AB)/LOOKUP($A307,Sheet1!AA:AA,Sheet1!AB:AB)-1</f>
        <v>-6.2580526412663207E-2</v>
      </c>
    </row>
    <row r="309" spans="1:13" x14ac:dyDescent="0.2">
      <c r="A309" s="2">
        <v>41486</v>
      </c>
      <c r="B309" s="8">
        <f>LOOKUP($A309,Sheet1!A:A,Sheet1!B:B)/100</f>
        <v>1.8673000000000001E-3</v>
      </c>
      <c r="C309" s="8">
        <f>LOOKUP($A309,Sheet1!C:C,Sheet1!D:D)/100</f>
        <v>8.9999999999999998E-4</v>
      </c>
      <c r="D309" s="8">
        <f>LOOKUP($A309,Sheet1!G:G,Sheet1!H:H)/100</f>
        <v>2.5762E-2</v>
      </c>
      <c r="E309" s="8">
        <f>LOOKUP($A309,Sheet1!I:I,Sheet1!J:J)/LOOKUP($A308,Sheet1!I:I,Sheet1!J:J)-1</f>
        <v>1.8956743002544574E-2</v>
      </c>
      <c r="F309" s="8">
        <f>LOOKUP($A309,Sheet1!K:K,Sheet1!L:L)/LOOKUP($A308,Sheet1!K:K,Sheet1!L:L)-1</f>
        <v>5.1871228767744526E-2</v>
      </c>
      <c r="G309" s="8">
        <f>LOOKUP($A309,Sheet1!M:M,Sheet1!N:N)/LOOKUP($A308,Sheet1!M:M,Sheet1!N:N)-1</f>
        <v>4.9462111213487203E-2</v>
      </c>
      <c r="H309" s="8">
        <f>LOOKUP($A309,Sheet1!O:O,Sheet1!P:P)/LOOKUP($A308,Sheet1!O:O,Sheet1!P:P)-1</f>
        <v>4.0292435570453478E-2</v>
      </c>
      <c r="I309" s="8">
        <f>LOOKUP($A309,Sheet1!Q:Q,Sheet1!R:R)/LOOKUP($A308,Sheet1!Q:Q,Sheet1!R:R)-1</f>
        <v>5.1539149700095432E-2</v>
      </c>
      <c r="J309" s="8">
        <f>LOOKUP($A309,Sheet1!S:S,Sheet1!T:T)/LOOKUP($A308,Sheet1!S:S,Sheet1!T:T)-1</f>
        <v>6.300245409156302E-3</v>
      </c>
      <c r="K309" s="8">
        <f>LOOKUP($A309,Sheet1!U:U,Sheet1!V:V)/LOOKUP($A308,Sheet1!U:U,Sheet1!V:V)-1</f>
        <v>6.4693678731367665E-2</v>
      </c>
      <c r="L309" s="8">
        <f>LOOKUP($A309,Sheet1!Y:Y,Sheet1!Z:Z)/LOOKUP($A308,Sheet1!Y:Y,Sheet1!Z:Z)-1</f>
        <v>1.0672174885962615E-2</v>
      </c>
      <c r="M309" s="8">
        <f>LOOKUP($A309,Sheet1!AA:AA,Sheet1!AB:AB)/LOOKUP($A308,Sheet1!AA:AA,Sheet1!AB:AB)-1</f>
        <v>1.5059886118201415E-2</v>
      </c>
    </row>
    <row r="310" spans="1:13" x14ac:dyDescent="0.2">
      <c r="A310" s="2">
        <v>41517</v>
      </c>
      <c r="B310" s="8">
        <f>LOOKUP($A310,Sheet1!A:A,Sheet1!B:B)/100</f>
        <v>1.8205999999999999E-3</v>
      </c>
      <c r="C310" s="8">
        <f>LOOKUP($A310,Sheet1!C:C,Sheet1!D:D)/100</f>
        <v>8.0000000000000004E-4</v>
      </c>
      <c r="D310" s="8">
        <f>LOOKUP($A310,Sheet1!G:G,Sheet1!H:H)/100</f>
        <v>2.7838999999999999E-2</v>
      </c>
      <c r="E310" s="8">
        <f>LOOKUP($A310,Sheet1!I:I,Sheet1!J:J)/LOOKUP($A309,Sheet1!I:I,Sheet1!J:J)-1</f>
        <v>-6.0786877920234739E-3</v>
      </c>
      <c r="F310" s="8">
        <f>LOOKUP($A310,Sheet1!K:K,Sheet1!L:L)/LOOKUP($A309,Sheet1!K:K,Sheet1!L:L)-1</f>
        <v>-2.33236731635178E-2</v>
      </c>
      <c r="G310" s="8">
        <f>LOOKUP($A310,Sheet1!M:M,Sheet1!N:N)/LOOKUP($A309,Sheet1!M:M,Sheet1!N:N)-1</f>
        <v>-3.1298013323604601E-2</v>
      </c>
      <c r="H310" s="8">
        <f>LOOKUP($A310,Sheet1!O:O,Sheet1!P:P)/LOOKUP($A309,Sheet1!O:O,Sheet1!P:P)-1</f>
        <v>-8.9199139610210976E-3</v>
      </c>
      <c r="I310" s="8">
        <f>LOOKUP($A310,Sheet1!Q:Q,Sheet1!R:R)/LOOKUP($A309,Sheet1!Q:Q,Sheet1!R:R)-1</f>
        <v>-2.8509110011019856E-2</v>
      </c>
      <c r="J310" s="8">
        <f>LOOKUP($A310,Sheet1!S:S,Sheet1!T:T)/LOOKUP($A309,Sheet1!S:S,Sheet1!T:T)-1</f>
        <v>-2.3083812318935082E-2</v>
      </c>
      <c r="K310" s="8">
        <f>LOOKUP($A310,Sheet1!U:U,Sheet1!V:V)/LOOKUP($A309,Sheet1!U:U,Sheet1!V:V)-1</f>
        <v>-1.2289132111159007E-2</v>
      </c>
      <c r="L310" s="8">
        <f>LOOKUP($A310,Sheet1!Y:Y,Sheet1!Z:Z)/LOOKUP($A309,Sheet1!Y:Y,Sheet1!Z:Z)-1</f>
        <v>-1.9671293536575041E-2</v>
      </c>
      <c r="M310" s="8">
        <f>LOOKUP($A310,Sheet1!AA:AA,Sheet1!AB:AB)/LOOKUP($A309,Sheet1!AA:AA,Sheet1!AB:AB)-1</f>
        <v>-1.7602568814438002E-2</v>
      </c>
    </row>
    <row r="311" spans="1:13" x14ac:dyDescent="0.2">
      <c r="A311" s="2">
        <v>41547</v>
      </c>
      <c r="B311" s="8">
        <f>LOOKUP($A311,Sheet1!A:A,Sheet1!B:B)/100</f>
        <v>1.7885000000000002E-3</v>
      </c>
      <c r="C311" s="8">
        <f>LOOKUP($A311,Sheet1!C:C,Sheet1!D:D)/100</f>
        <v>8.0000000000000004E-4</v>
      </c>
      <c r="D311" s="8">
        <f>LOOKUP($A311,Sheet1!G:G,Sheet1!H:H)/100</f>
        <v>2.6099999999999998E-2</v>
      </c>
      <c r="E311" s="8">
        <f>LOOKUP($A311,Sheet1!I:I,Sheet1!J:J)/LOOKUP($A310,Sheet1!I:I,Sheet1!J:J)-1</f>
        <v>9.9308411462120105E-3</v>
      </c>
      <c r="F311" s="8">
        <f>LOOKUP($A311,Sheet1!K:K,Sheet1!L:L)/LOOKUP($A310,Sheet1!K:K,Sheet1!L:L)-1</f>
        <v>4.816192946480724E-2</v>
      </c>
      <c r="G311" s="8">
        <f>LOOKUP($A311,Sheet1!M:M,Sheet1!N:N)/LOOKUP($A310,Sheet1!M:M,Sheet1!N:N)-1</f>
        <v>2.9749474883188354E-2</v>
      </c>
      <c r="H311" s="8">
        <f>LOOKUP($A311,Sheet1!O:O,Sheet1!P:P)/LOOKUP($A310,Sheet1!O:O,Sheet1!P:P)-1</f>
        <v>6.5544818307885055E-2</v>
      </c>
      <c r="I311" s="8">
        <f>LOOKUP($A311,Sheet1!Q:Q,Sheet1!R:R)/LOOKUP($A310,Sheet1!Q:Q,Sheet1!R:R)-1</f>
        <v>3.1867124318224471E-2</v>
      </c>
      <c r="J311" s="8">
        <f>LOOKUP($A311,Sheet1!S:S,Sheet1!T:T)/LOOKUP($A310,Sheet1!S:S,Sheet1!T:T)-1</f>
        <v>7.6985209829889545E-2</v>
      </c>
      <c r="K311" s="8">
        <f>LOOKUP($A311,Sheet1!U:U,Sheet1!V:V)/LOOKUP($A310,Sheet1!U:U,Sheet1!V:V)-1</f>
        <v>5.3652722599034641E-2</v>
      </c>
      <c r="L311" s="8">
        <f>LOOKUP($A311,Sheet1!Y:Y,Sheet1!Z:Z)/LOOKUP($A310,Sheet1!Y:Y,Sheet1!Z:Z)-1</f>
        <v>6.3759555246698962E-2</v>
      </c>
      <c r="M311" s="8">
        <f>LOOKUP($A311,Sheet1!AA:AA,Sheet1!AB:AB)/LOOKUP($A310,Sheet1!AA:AA,Sheet1!AB:AB)-1</f>
        <v>5.1588004804379084E-2</v>
      </c>
    </row>
    <row r="312" spans="1:13" x14ac:dyDescent="0.2">
      <c r="A312" s="2">
        <v>41578</v>
      </c>
      <c r="B312" s="8">
        <f>LOOKUP($A312,Sheet1!A:A,Sheet1!B:B)/100</f>
        <v>1.6800000000000001E-3</v>
      </c>
      <c r="C312" s="8">
        <f>LOOKUP($A312,Sheet1!C:C,Sheet1!D:D)/100</f>
        <v>8.9999999999999998E-4</v>
      </c>
      <c r="D312" s="8">
        <f>LOOKUP($A312,Sheet1!G:G,Sheet1!H:H)/100</f>
        <v>2.5541999999999999E-2</v>
      </c>
      <c r="E312" s="8">
        <f>LOOKUP($A312,Sheet1!I:I,Sheet1!J:J)/LOOKUP($A311,Sheet1!I:I,Sheet1!J:J)-1</f>
        <v>2.505433786367095E-2</v>
      </c>
      <c r="F312" s="8">
        <f>LOOKUP($A312,Sheet1!K:K,Sheet1!L:L)/LOOKUP($A311,Sheet1!K:K,Sheet1!L:L)-1</f>
        <v>3.8343687446150909E-2</v>
      </c>
      <c r="G312" s="8">
        <f>LOOKUP($A312,Sheet1!M:M,Sheet1!N:N)/LOOKUP($A311,Sheet1!M:M,Sheet1!N:N)-1</f>
        <v>4.4595759864410889E-2</v>
      </c>
      <c r="H312" s="8">
        <f>LOOKUP($A312,Sheet1!O:O,Sheet1!P:P)/LOOKUP($A311,Sheet1!O:O,Sheet1!P:P)-1</f>
        <v>2.8275840770712213E-2</v>
      </c>
      <c r="I312" s="8">
        <f>LOOKUP($A312,Sheet1!Q:Q,Sheet1!R:R)/LOOKUP($A311,Sheet1!Q:Q,Sheet1!R:R)-1</f>
        <v>4.2200653885148487E-2</v>
      </c>
      <c r="J312" s="8">
        <f>LOOKUP($A312,Sheet1!S:S,Sheet1!T:T)/LOOKUP($A311,Sheet1!S:S,Sheet1!T:T)-1</f>
        <v>-1.3694305273773688E-3</v>
      </c>
      <c r="K312" s="8">
        <f>LOOKUP($A312,Sheet1!U:U,Sheet1!V:V)/LOOKUP($A311,Sheet1!U:U,Sheet1!V:V)-1</f>
        <v>3.3162543384545495E-2</v>
      </c>
      <c r="L312" s="8">
        <f>LOOKUP($A312,Sheet1!Y:Y,Sheet1!Z:Z)/LOOKUP($A311,Sheet1!Y:Y,Sheet1!Z:Z)-1</f>
        <v>2.2129674995917004E-2</v>
      </c>
      <c r="M312" s="8">
        <f>LOOKUP($A312,Sheet1!AA:AA,Sheet1!AB:AB)/LOOKUP($A311,Sheet1!AA:AA,Sheet1!AB:AB)-1</f>
        <v>4.330892954107135E-2</v>
      </c>
    </row>
    <row r="313" spans="1:13" x14ac:dyDescent="0.2">
      <c r="A313" s="2">
        <v>41608</v>
      </c>
      <c r="B313" s="8">
        <f>LOOKUP($A313,Sheet1!A:A,Sheet1!B:B)/100</f>
        <v>1.6825000000000002E-3</v>
      </c>
      <c r="C313" s="8">
        <f>LOOKUP($A313,Sheet1!C:C,Sheet1!D:D)/100</f>
        <v>8.0000000000000004E-4</v>
      </c>
      <c r="D313" s="8">
        <f>LOOKUP($A313,Sheet1!G:G,Sheet1!H:H)/100</f>
        <v>2.7445000000000001E-2</v>
      </c>
      <c r="E313" s="8">
        <f>LOOKUP($A313,Sheet1!I:I,Sheet1!J:J)/LOOKUP($A312,Sheet1!I:I,Sheet1!J:J)-1</f>
        <v>5.0774389270318299E-3</v>
      </c>
      <c r="F313" s="8">
        <f>LOOKUP($A313,Sheet1!K:K,Sheet1!L:L)/LOOKUP($A312,Sheet1!K:K,Sheet1!L:L)-1</f>
        <v>1.5946495639045377E-2</v>
      </c>
      <c r="G313" s="8">
        <f>LOOKUP($A313,Sheet1!M:M,Sheet1!N:N)/LOOKUP($A312,Sheet1!M:M,Sheet1!N:N)-1</f>
        <v>2.804946087194149E-2</v>
      </c>
      <c r="H313" s="8">
        <f>LOOKUP($A313,Sheet1!O:O,Sheet1!P:P)/LOOKUP($A312,Sheet1!O:O,Sheet1!P:P)-1</f>
        <v>2.7796750913160473E-3</v>
      </c>
      <c r="I313" s="8">
        <f>LOOKUP($A313,Sheet1!Q:Q,Sheet1!R:R)/LOOKUP($A312,Sheet1!Q:Q,Sheet1!R:R)-1</f>
        <v>2.3484082524935168E-2</v>
      </c>
      <c r="J313" s="8">
        <f>LOOKUP($A313,Sheet1!S:S,Sheet1!T:T)/LOOKUP($A312,Sheet1!S:S,Sheet1!T:T)-1</f>
        <v>1.5505923438836167E-2</v>
      </c>
      <c r="K313" s="8">
        <f>LOOKUP($A313,Sheet1!U:U,Sheet1!V:V)/LOOKUP($A312,Sheet1!U:U,Sheet1!V:V)-1</f>
        <v>7.1306330186067246E-3</v>
      </c>
      <c r="L313" s="8">
        <f>LOOKUP($A313,Sheet1!Y:Y,Sheet1!Z:Z)/LOOKUP($A312,Sheet1!Y:Y,Sheet1!Z:Z)-1</f>
        <v>7.5097866901014942E-3</v>
      </c>
      <c r="M313" s="8">
        <f>LOOKUP($A313,Sheet1!AA:AA,Sheet1!AB:AB)/LOOKUP($A312,Sheet1!AA:AA,Sheet1!AB:AB)-1</f>
        <v>1.1306532663315494E-3</v>
      </c>
    </row>
    <row r="314" spans="1:13" x14ac:dyDescent="0.2">
      <c r="A314" s="2">
        <v>41639</v>
      </c>
      <c r="B314" s="8">
        <f>LOOKUP($A314,Sheet1!A:A,Sheet1!B:B)/100</f>
        <v>1.6769999999999999E-3</v>
      </c>
      <c r="C314" s="8">
        <f>LOOKUP($A314,Sheet1!C:C,Sheet1!D:D)/100</f>
        <v>8.9999999999999998E-4</v>
      </c>
      <c r="D314" s="8">
        <f>LOOKUP($A314,Sheet1!G:G,Sheet1!H:H)/100</f>
        <v>3.0282E-2</v>
      </c>
      <c r="E314" s="8">
        <f>LOOKUP($A314,Sheet1!I:I,Sheet1!J:J)/LOOKUP($A313,Sheet1!I:I,Sheet1!J:J)-1</f>
        <v>5.3949291478680994E-3</v>
      </c>
      <c r="F314" s="8">
        <f>LOOKUP($A314,Sheet1!K:K,Sheet1!L:L)/LOOKUP($A313,Sheet1!K:K,Sheet1!L:L)-1</f>
        <v>2.0050109922501447E-2</v>
      </c>
      <c r="G314" s="8">
        <f>LOOKUP($A314,Sheet1!M:M,Sheet1!N:N)/LOOKUP($A313,Sheet1!M:M,Sheet1!N:N)-1</f>
        <v>2.3562833299184183E-2</v>
      </c>
      <c r="H314" s="8">
        <f>LOOKUP($A314,Sheet1!O:O,Sheet1!P:P)/LOOKUP($A313,Sheet1!O:O,Sheet1!P:P)-1</f>
        <v>1.771798927474233E-2</v>
      </c>
      <c r="I314" s="8">
        <f>LOOKUP($A314,Sheet1!Q:Q,Sheet1!R:R)/LOOKUP($A313,Sheet1!Q:Q,Sheet1!R:R)-1</f>
        <v>2.4301550685633666E-2</v>
      </c>
      <c r="J314" s="8">
        <f>LOOKUP($A314,Sheet1!S:S,Sheet1!T:T)/LOOKUP($A313,Sheet1!S:S,Sheet1!T:T)-1</f>
        <v>8.368876868088071E-3</v>
      </c>
      <c r="K314" s="8">
        <f>LOOKUP($A314,Sheet1!U:U,Sheet1!V:V)/LOOKUP($A313,Sheet1!U:U,Sheet1!V:V)-1</f>
        <v>2.7466381549690277E-2</v>
      </c>
      <c r="L314" s="8">
        <f>LOOKUP($A314,Sheet1!Y:Y,Sheet1!Z:Z)/LOOKUP($A313,Sheet1!Y:Y,Sheet1!Z:Z)-1</f>
        <v>-2.537467290460671E-3</v>
      </c>
      <c r="M314" s="8">
        <f>LOOKUP($A314,Sheet1!AA:AA,Sheet1!AB:AB)/LOOKUP($A313,Sheet1!AA:AA,Sheet1!AB:AB)-1</f>
        <v>-1.1437176200634558E-2</v>
      </c>
    </row>
    <row r="315" spans="1:13" x14ac:dyDescent="0.2">
      <c r="A315" s="2">
        <v>41670</v>
      </c>
      <c r="B315" s="8">
        <f>LOOKUP($A315,Sheet1!A:A,Sheet1!B:B)/100</f>
        <v>1.565E-3</v>
      </c>
      <c r="C315" s="8">
        <f>LOOKUP($A315,Sheet1!C:C,Sheet1!D:D)/100</f>
        <v>7.000000000000001E-4</v>
      </c>
      <c r="D315" s="8">
        <f>LOOKUP($A315,Sheet1!G:G,Sheet1!H:H)/100</f>
        <v>2.6440000000000002E-2</v>
      </c>
      <c r="E315" s="8">
        <f>LOOKUP($A315,Sheet1!I:I,Sheet1!J:J)/LOOKUP($A314,Sheet1!I:I,Sheet1!J:J)-1</f>
        <v>7.0155923119219477E-3</v>
      </c>
      <c r="F315" s="8">
        <f>LOOKUP($A315,Sheet1!K:K,Sheet1!L:L)/LOOKUP($A314,Sheet1!K:K,Sheet1!L:L)-1</f>
        <v>-3.7692571655619567E-2</v>
      </c>
      <c r="G315" s="8">
        <f>LOOKUP($A315,Sheet1!M:M,Sheet1!N:N)/LOOKUP($A314,Sheet1!M:M,Sheet1!N:N)-1</f>
        <v>-3.5582895107013734E-2</v>
      </c>
      <c r="H315" s="8">
        <f>LOOKUP($A315,Sheet1!O:O,Sheet1!P:P)/LOOKUP($A314,Sheet1!O:O,Sheet1!P:P)-1</f>
        <v>-2.016589999673124E-2</v>
      </c>
      <c r="I315" s="8">
        <f>LOOKUP($A315,Sheet1!Q:Q,Sheet1!R:R)/LOOKUP($A314,Sheet1!Q:Q,Sheet1!R:R)-1</f>
        <v>-3.5564035595314403E-2</v>
      </c>
      <c r="J315" s="8">
        <f>LOOKUP($A315,Sheet1!S:S,Sheet1!T:T)/LOOKUP($A314,Sheet1!S:S,Sheet1!T:T)-1</f>
        <v>-4.1149282740437054E-2</v>
      </c>
      <c r="K315" s="8">
        <f>LOOKUP($A315,Sheet1!U:U,Sheet1!V:V)/LOOKUP($A314,Sheet1!U:U,Sheet1!V:V)-1</f>
        <v>-4.1590929135472798E-2</v>
      </c>
      <c r="L315" s="8">
        <f>LOOKUP($A315,Sheet1!Y:Y,Sheet1!Z:Z)/LOOKUP($A314,Sheet1!Y:Y,Sheet1!Z:Z)-1</f>
        <v>-4.5075125208681177E-2</v>
      </c>
      <c r="M315" s="8">
        <f>LOOKUP($A315,Sheet1!AA:AA,Sheet1!AB:AB)/LOOKUP($A314,Sheet1!AA:AA,Sheet1!AB:AB)-1</f>
        <v>-5.1083507117599236E-2</v>
      </c>
    </row>
    <row r="316" spans="1:13" x14ac:dyDescent="0.2">
      <c r="A316" s="2">
        <v>41698</v>
      </c>
      <c r="B316" s="8">
        <f>LOOKUP($A316,Sheet1!A:A,Sheet1!B:B)/100</f>
        <v>1.555E-3</v>
      </c>
      <c r="C316" s="8">
        <f>LOOKUP($A316,Sheet1!C:C,Sheet1!D:D)/100</f>
        <v>7.000000000000001E-4</v>
      </c>
      <c r="D316" s="8">
        <f>LOOKUP($A316,Sheet1!G:G,Sheet1!H:H)/100</f>
        <v>2.6475999999999996E-2</v>
      </c>
      <c r="E316" s="8">
        <f>LOOKUP($A316,Sheet1!I:I,Sheet1!J:J)/LOOKUP($A315,Sheet1!I:I,Sheet1!J:J)-1</f>
        <v>2.0228583622567076E-2</v>
      </c>
      <c r="F316" s="8">
        <f>LOOKUP($A316,Sheet1!K:K,Sheet1!L:L)/LOOKUP($A315,Sheet1!K:K,Sheet1!L:L)-1</f>
        <v>4.8133828810229984E-2</v>
      </c>
      <c r="G316" s="8">
        <f>LOOKUP($A316,Sheet1!M:M,Sheet1!N:N)/LOOKUP($A315,Sheet1!M:M,Sheet1!N:N)-1</f>
        <v>4.3117037568930705E-2</v>
      </c>
      <c r="H316" s="8">
        <f>LOOKUP($A316,Sheet1!O:O,Sheet1!P:P)/LOOKUP($A315,Sheet1!O:O,Sheet1!P:P)-1</f>
        <v>7.1378091332963356E-2</v>
      </c>
      <c r="I316" s="8">
        <f>LOOKUP($A316,Sheet1!Q:Q,Sheet1!R:R)/LOOKUP($A315,Sheet1!Q:Q,Sheet1!R:R)-1</f>
        <v>4.4361922367987194E-2</v>
      </c>
      <c r="J316" s="8">
        <f>LOOKUP($A316,Sheet1!S:S,Sheet1!T:T)/LOOKUP($A315,Sheet1!S:S,Sheet1!T:T)-1</f>
        <v>-3.3040964274456686E-3</v>
      </c>
      <c r="K316" s="8">
        <f>LOOKUP($A316,Sheet1!U:U,Sheet1!V:V)/LOOKUP($A315,Sheet1!U:U,Sheet1!V:V)-1</f>
        <v>6.3061107990977971E-2</v>
      </c>
      <c r="L316" s="8">
        <f>LOOKUP($A316,Sheet1!Y:Y,Sheet1!Z:Z)/LOOKUP($A315,Sheet1!Y:Y,Sheet1!Z:Z)-1</f>
        <v>1.4402264402264331E-2</v>
      </c>
      <c r="M316" s="8">
        <f>LOOKUP($A316,Sheet1!AA:AA,Sheet1!AB:AB)/LOOKUP($A315,Sheet1!AA:AA,Sheet1!AB:AB)-1</f>
        <v>3.332823727258849E-2</v>
      </c>
    </row>
    <row r="317" spans="1:13" x14ac:dyDescent="0.2">
      <c r="A317" s="2">
        <v>41729</v>
      </c>
      <c r="B317" s="8">
        <f>LOOKUP($A317,Sheet1!A:A,Sheet1!B:B)/100</f>
        <v>1.5199999999999999E-3</v>
      </c>
      <c r="C317" s="8">
        <f>LOOKUP($A317,Sheet1!C:C,Sheet1!D:D)/100</f>
        <v>8.0000000000000004E-4</v>
      </c>
      <c r="D317" s="8">
        <f>LOOKUP($A317,Sheet1!G:G,Sheet1!H:H)/100</f>
        <v>2.7179999999999999E-2</v>
      </c>
      <c r="E317" s="8">
        <f>LOOKUP($A317,Sheet1!I:I,Sheet1!J:J)/LOOKUP($A316,Sheet1!I:I,Sheet1!J:J)-1</f>
        <v>2.3623209803631529E-3</v>
      </c>
      <c r="F317" s="8">
        <f>LOOKUP($A317,Sheet1!K:K,Sheet1!L:L)/LOOKUP($A316,Sheet1!K:K,Sheet1!L:L)-1</f>
        <v>-9.1321475468553182E-4</v>
      </c>
      <c r="G317" s="8">
        <f>LOOKUP($A317,Sheet1!M:M,Sheet1!N:N)/LOOKUP($A316,Sheet1!M:M,Sheet1!N:N)-1</f>
        <v>6.9321573583585039E-3</v>
      </c>
      <c r="H317" s="8">
        <f>LOOKUP($A317,Sheet1!O:O,Sheet1!P:P)/LOOKUP($A316,Sheet1!O:O,Sheet1!P:P)-1</f>
        <v>5.6788715130151601E-4</v>
      </c>
      <c r="I317" s="8">
        <f>LOOKUP($A317,Sheet1!Q:Q,Sheet1!R:R)/LOOKUP($A316,Sheet1!Q:Q,Sheet1!R:R)-1</f>
        <v>5.8330917974411811E-3</v>
      </c>
      <c r="J317" s="8">
        <f>LOOKUP($A317,Sheet1!S:S,Sheet1!T:T)/LOOKUP($A316,Sheet1!S:S,Sheet1!T:T)-1</f>
        <v>-2.1102090444151234E-2</v>
      </c>
      <c r="K317" s="8">
        <f>LOOKUP($A317,Sheet1!U:U,Sheet1!V:V)/LOOKUP($A316,Sheet1!U:U,Sheet1!V:V)-1</f>
        <v>-3.375614997134524E-2</v>
      </c>
      <c r="L317" s="8">
        <f>LOOKUP($A317,Sheet1!Y:Y,Sheet1!Z:Z)/LOOKUP($A316,Sheet1!Y:Y,Sheet1!Z:Z)-1</f>
        <v>-5.0061551087402512E-3</v>
      </c>
      <c r="M317" s="8">
        <f>LOOKUP($A317,Sheet1!AA:AA,Sheet1!AB:AB)/LOOKUP($A316,Sheet1!AA:AA,Sheet1!AB:AB)-1</f>
        <v>9.0250036987720161E-3</v>
      </c>
    </row>
    <row r="318" spans="1:13" x14ac:dyDescent="0.2">
      <c r="A318" s="2">
        <v>41759</v>
      </c>
      <c r="B318" s="8">
        <f>LOOKUP($A318,Sheet1!A:A,Sheet1!B:B)/100</f>
        <v>1.505E-3</v>
      </c>
      <c r="C318" s="8">
        <f>LOOKUP($A318,Sheet1!C:C,Sheet1!D:D)/100</f>
        <v>8.9999999999999998E-4</v>
      </c>
      <c r="D318" s="8">
        <f>LOOKUP($A318,Sheet1!G:G,Sheet1!H:H)/100</f>
        <v>2.6459E-2</v>
      </c>
      <c r="E318" s="8">
        <f>LOOKUP($A318,Sheet1!I:I,Sheet1!J:J)/LOOKUP($A317,Sheet1!I:I,Sheet1!J:J)-1</f>
        <v>6.3337752246281909E-3</v>
      </c>
      <c r="F318" s="8">
        <f>LOOKUP($A318,Sheet1!K:K,Sheet1!L:L)/LOOKUP($A317,Sheet1!K:K,Sheet1!L:L)-1</f>
        <v>8.28618709935669E-3</v>
      </c>
      <c r="G318" s="8">
        <f>LOOKUP($A318,Sheet1!M:M,Sheet1!N:N)/LOOKUP($A317,Sheet1!M:M,Sheet1!N:N)-1</f>
        <v>6.2007968638175814E-3</v>
      </c>
      <c r="H318" s="8">
        <f>LOOKUP($A318,Sheet1!O:O,Sheet1!P:P)/LOOKUP($A317,Sheet1!O:O,Sheet1!P:P)-1</f>
        <v>2.0420254050083075E-2</v>
      </c>
      <c r="I318" s="8">
        <f>LOOKUP($A318,Sheet1!Q:Q,Sheet1!R:R)/LOOKUP($A317,Sheet1!Q:Q,Sheet1!R:R)-1</f>
        <v>6.4270460802222651E-3</v>
      </c>
      <c r="J318" s="8">
        <f>LOOKUP($A318,Sheet1!S:S,Sheet1!T:T)/LOOKUP($A317,Sheet1!S:S,Sheet1!T:T)-1</f>
        <v>-2.5018694048399848E-2</v>
      </c>
      <c r="K318" s="8">
        <f>LOOKUP($A318,Sheet1!U:U,Sheet1!V:V)/LOOKUP($A317,Sheet1!U:U,Sheet1!V:V)-1</f>
        <v>3.9357977308813297E-2</v>
      </c>
      <c r="L318" s="8">
        <f>LOOKUP($A318,Sheet1!Y:Y,Sheet1!Z:Z)/LOOKUP($A317,Sheet1!Y:Y,Sheet1!Z:Z)-1</f>
        <v>-9.3203563180468407E-3</v>
      </c>
      <c r="M318" s="8">
        <f>LOOKUP($A318,Sheet1!AA:AA,Sheet1!AB:AB)/LOOKUP($A317,Sheet1!AA:AA,Sheet1!AB:AB)-1</f>
        <v>5.4435483870969303E-3</v>
      </c>
    </row>
    <row r="319" spans="1:13" x14ac:dyDescent="0.2">
      <c r="A319" s="2">
        <v>41790</v>
      </c>
      <c r="B319" s="8">
        <f>LOOKUP($A319,Sheet1!A:A,Sheet1!B:B)/100</f>
        <v>1.5100000000000001E-3</v>
      </c>
      <c r="C319" s="8">
        <f>LOOKUP($A319,Sheet1!C:C,Sheet1!D:D)/100</f>
        <v>8.9999999999999998E-4</v>
      </c>
      <c r="D319" s="8">
        <f>LOOKUP($A319,Sheet1!G:G,Sheet1!H:H)/100</f>
        <v>2.4759000000000003E-2</v>
      </c>
      <c r="E319" s="8">
        <f>LOOKUP($A319,Sheet1!I:I,Sheet1!J:J)/LOOKUP($A318,Sheet1!I:I,Sheet1!J:J)-1</f>
        <v>9.1969164715066665E-3</v>
      </c>
      <c r="F319" s="8">
        <f>LOOKUP($A319,Sheet1!K:K,Sheet1!L:L)/LOOKUP($A318,Sheet1!K:K,Sheet1!L:L)-1</f>
        <v>1.6258428430919514E-2</v>
      </c>
      <c r="G319" s="8">
        <f>LOOKUP($A319,Sheet1!M:M,Sheet1!N:N)/LOOKUP($A318,Sheet1!M:M,Sheet1!N:N)-1</f>
        <v>2.1030282120013677E-2</v>
      </c>
      <c r="H319" s="8">
        <f>LOOKUP($A319,Sheet1!O:O,Sheet1!P:P)/LOOKUP($A318,Sheet1!O:O,Sheet1!P:P)-1</f>
        <v>1.0952422099962611E-2</v>
      </c>
      <c r="I319" s="8">
        <f>LOOKUP($A319,Sheet1!Q:Q,Sheet1!R:R)/LOOKUP($A318,Sheet1!Q:Q,Sheet1!R:R)-1</f>
        <v>2.0441344895288038E-2</v>
      </c>
      <c r="J319" s="8">
        <f>LOOKUP($A319,Sheet1!S:S,Sheet1!T:T)/LOOKUP($A318,Sheet1!S:S,Sheet1!T:T)-1</f>
        <v>3.9095884463334896E-2</v>
      </c>
      <c r="K319" s="8">
        <f>LOOKUP($A319,Sheet1!U:U,Sheet1!V:V)/LOOKUP($A318,Sheet1!U:U,Sheet1!V:V)-1</f>
        <v>3.2879679432982201E-3</v>
      </c>
      <c r="L319" s="8">
        <f>LOOKUP($A319,Sheet1!Y:Y,Sheet1!Z:Z)/LOOKUP($A318,Sheet1!Y:Y,Sheet1!Z:Z)-1</f>
        <v>3.804845558238279E-2</v>
      </c>
      <c r="M319" s="8">
        <f>LOOKUP($A319,Sheet1!AA:AA,Sheet1!AB:AB)/LOOKUP($A318,Sheet1!AA:AA,Sheet1!AB:AB)-1</f>
        <v>3.6841241774066891E-2</v>
      </c>
    </row>
    <row r="320" spans="1:13" x14ac:dyDescent="0.2">
      <c r="A320" s="2">
        <v>41820</v>
      </c>
      <c r="B320" s="8">
        <f>LOOKUP($A320,Sheet1!A:A,Sheet1!B:B)/100</f>
        <v>1.552E-3</v>
      </c>
      <c r="C320" s="8">
        <f>LOOKUP($A320,Sheet1!C:C,Sheet1!D:D)/100</f>
        <v>1E-3</v>
      </c>
      <c r="D320" s="8">
        <f>LOOKUP($A320,Sheet1!G:G,Sheet1!H:H)/100</f>
        <v>2.5304000000000004E-2</v>
      </c>
      <c r="E320" s="8">
        <f>LOOKUP($A320,Sheet1!I:I,Sheet1!J:J)/LOOKUP($A319,Sheet1!I:I,Sheet1!J:J)-1</f>
        <v>8.3577074621092873E-3</v>
      </c>
      <c r="F320" s="8">
        <f>LOOKUP($A320,Sheet1!K:K,Sheet1!L:L)/LOOKUP($A319,Sheet1!K:K,Sheet1!L:L)-1</f>
        <v>1.6464744225095806E-2</v>
      </c>
      <c r="G320" s="8">
        <f>LOOKUP($A320,Sheet1!M:M,Sheet1!N:N)/LOOKUP($A319,Sheet1!M:M,Sheet1!N:N)-1</f>
        <v>1.9058313448431896E-2</v>
      </c>
      <c r="H320" s="8">
        <f>LOOKUP($A320,Sheet1!O:O,Sheet1!P:P)/LOOKUP($A319,Sheet1!O:O,Sheet1!P:P)-1</f>
        <v>-3.9379716741658743E-3</v>
      </c>
      <c r="I320" s="8">
        <f>LOOKUP($A320,Sheet1!Q:Q,Sheet1!R:R)/LOOKUP($A319,Sheet1!Q:Q,Sheet1!R:R)-1</f>
        <v>2.2426872162820244E-2</v>
      </c>
      <c r="J320" s="8">
        <f>LOOKUP($A320,Sheet1!S:S,Sheet1!T:T)/LOOKUP($A319,Sheet1!S:S,Sheet1!T:T)-1</f>
        <v>5.201841797814577E-2</v>
      </c>
      <c r="K320" s="8">
        <f>LOOKUP($A320,Sheet1!U:U,Sheet1!V:V)/LOOKUP($A319,Sheet1!U:U,Sheet1!V:V)-1</f>
        <v>4.8727837319317846E-3</v>
      </c>
      <c r="L320" s="8">
        <f>LOOKUP($A320,Sheet1!Y:Y,Sheet1!Z:Z)/LOOKUP($A319,Sheet1!Y:Y,Sheet1!Z:Z)-1</f>
        <v>3.3926852743022096E-2</v>
      </c>
      <c r="M320" s="8">
        <f>LOOKUP($A320,Sheet1!AA:AA,Sheet1!AB:AB)/LOOKUP($A319,Sheet1!AA:AA,Sheet1!AB:AB)-1</f>
        <v>1.8900101972643135E-2</v>
      </c>
    </row>
    <row r="321" spans="1:13" x14ac:dyDescent="0.2">
      <c r="A321" s="2">
        <v>41851</v>
      </c>
      <c r="B321" s="8">
        <f>LOOKUP($A321,Sheet1!A:A,Sheet1!B:B)/100</f>
        <v>1.56E-3</v>
      </c>
      <c r="C321" s="8">
        <f>LOOKUP($A321,Sheet1!C:C,Sheet1!D:D)/100</f>
        <v>8.9999999999999998E-4</v>
      </c>
      <c r="D321" s="8">
        <f>LOOKUP($A321,Sheet1!G:G,Sheet1!H:H)/100</f>
        <v>2.5578E-2</v>
      </c>
      <c r="E321" s="8">
        <f>LOOKUP($A321,Sheet1!I:I,Sheet1!J:J)/LOOKUP($A320,Sheet1!I:I,Sheet1!J:J)-1</f>
        <v>-1.3334611857915957E-2</v>
      </c>
      <c r="F321" s="8">
        <f>LOOKUP($A321,Sheet1!K:K,Sheet1!L:L)/LOOKUP($A320,Sheet1!K:K,Sheet1!L:L)-1</f>
        <v>-1.6674123274942443E-2</v>
      </c>
      <c r="G321" s="8">
        <f>LOOKUP($A321,Sheet1!M:M,Sheet1!N:N)/LOOKUP($A320,Sheet1!M:M,Sheet1!N:N)-1</f>
        <v>-1.5079863077291922E-2</v>
      </c>
      <c r="H321" s="8">
        <f>LOOKUP($A321,Sheet1!O:O,Sheet1!P:P)/LOOKUP($A320,Sheet1!O:O,Sheet1!P:P)-1</f>
        <v>-3.8525395394294226E-2</v>
      </c>
      <c r="I321" s="8">
        <f>LOOKUP($A321,Sheet1!Q:Q,Sheet1!R:R)/LOOKUP($A320,Sheet1!Q:Q,Sheet1!R:R)-1</f>
        <v>-1.4363563300630156E-2</v>
      </c>
      <c r="J321" s="8">
        <f>LOOKUP($A321,Sheet1!S:S,Sheet1!T:T)/LOOKUP($A320,Sheet1!S:S,Sheet1!T:T)-1</f>
        <v>5.4494666812996417E-3</v>
      </c>
      <c r="K321" s="8">
        <f>LOOKUP($A321,Sheet1!U:U,Sheet1!V:V)/LOOKUP($A320,Sheet1!U:U,Sheet1!V:V)-1</f>
        <v>-1.4713295587804431E-2</v>
      </c>
      <c r="L321" s="8">
        <f>LOOKUP($A321,Sheet1!Y:Y,Sheet1!Z:Z)/LOOKUP($A320,Sheet1!Y:Y,Sheet1!Z:Z)-1</f>
        <v>2.0324257233728993E-2</v>
      </c>
      <c r="M321" s="8">
        <f>LOOKUP($A321,Sheet1!AA:AA,Sheet1!AB:AB)/LOOKUP($A320,Sheet1!AA:AA,Sheet1!AB:AB)-1</f>
        <v>3.3164805963453281E-2</v>
      </c>
    </row>
    <row r="322" spans="1:13" x14ac:dyDescent="0.2">
      <c r="A322" s="2">
        <v>41882</v>
      </c>
      <c r="B322" s="8">
        <f>LOOKUP($A322,Sheet1!A:A,Sheet1!B:B)/100</f>
        <v>1.57E-3</v>
      </c>
      <c r="C322" s="8">
        <f>LOOKUP($A322,Sheet1!C:C,Sheet1!D:D)/100</f>
        <v>8.9999999999999998E-4</v>
      </c>
      <c r="D322" s="8">
        <f>LOOKUP($A322,Sheet1!G:G,Sheet1!H:H)/100</f>
        <v>2.3431E-2</v>
      </c>
      <c r="E322" s="8">
        <f>LOOKUP($A322,Sheet1!I:I,Sheet1!J:J)/LOOKUP($A321,Sheet1!I:I,Sheet1!J:J)-1</f>
        <v>1.5847273345724444E-2</v>
      </c>
      <c r="F322" s="8">
        <f>LOOKUP($A322,Sheet1!K:K,Sheet1!L:L)/LOOKUP($A321,Sheet1!K:K,Sheet1!L:L)-1</f>
        <v>2.0030915507335267E-2</v>
      </c>
      <c r="G322" s="8">
        <f>LOOKUP($A322,Sheet1!M:M,Sheet1!N:N)/LOOKUP($A321,Sheet1!M:M,Sheet1!N:N)-1</f>
        <v>3.7655321727690261E-2</v>
      </c>
      <c r="H322" s="8">
        <f>LOOKUP($A322,Sheet1!O:O,Sheet1!P:P)/LOOKUP($A321,Sheet1!O:O,Sheet1!P:P)-1</f>
        <v>1.8649043890485162E-2</v>
      </c>
      <c r="I322" s="8">
        <f>LOOKUP($A322,Sheet1!Q:Q,Sheet1!R:R)/LOOKUP($A321,Sheet1!Q:Q,Sheet1!R:R)-1</f>
        <v>3.6628597851108946E-2</v>
      </c>
      <c r="J322" s="8">
        <f>LOOKUP($A322,Sheet1!S:S,Sheet1!T:T)/LOOKUP($A321,Sheet1!S:S,Sheet1!T:T)-1</f>
        <v>-2.3158477429515489E-2</v>
      </c>
      <c r="K322" s="8">
        <f>LOOKUP($A322,Sheet1!U:U,Sheet1!V:V)/LOOKUP($A321,Sheet1!U:U,Sheet1!V:V)-1</f>
        <v>-4.7446404436969347E-3</v>
      </c>
      <c r="L322" s="8">
        <f>LOOKUP($A322,Sheet1!Y:Y,Sheet1!Z:Z)/LOOKUP($A321,Sheet1!Y:Y,Sheet1!Z:Z)-1</f>
        <v>-7.9069413821941659E-3</v>
      </c>
      <c r="M322" s="8">
        <f>LOOKUP($A322,Sheet1!AA:AA,Sheet1!AB:AB)/LOOKUP($A321,Sheet1!AA:AA,Sheet1!AB:AB)-1</f>
        <v>4.125260960334165E-3</v>
      </c>
    </row>
    <row r="323" spans="1:13" x14ac:dyDescent="0.2">
      <c r="A323" s="2">
        <v>41912</v>
      </c>
      <c r="B323" s="8">
        <f>LOOKUP($A323,Sheet1!A:A,Sheet1!B:B)/100</f>
        <v>1.565E-3</v>
      </c>
      <c r="C323" s="8">
        <f>LOOKUP($A323,Sheet1!C:C,Sheet1!D:D)/100</f>
        <v>8.9999999999999998E-4</v>
      </c>
      <c r="D323" s="8">
        <f>LOOKUP($A323,Sheet1!G:G,Sheet1!H:H)/100</f>
        <v>2.4888E-2</v>
      </c>
      <c r="E323" s="8">
        <f>LOOKUP($A323,Sheet1!I:I,Sheet1!J:J)/LOOKUP($A322,Sheet1!I:I,Sheet1!J:J)-1</f>
        <v>-2.0933611571186783E-2</v>
      </c>
      <c r="F323" s="8">
        <f>LOOKUP($A323,Sheet1!K:K,Sheet1!L:L)/LOOKUP($A322,Sheet1!K:K,Sheet1!L:L)-1</f>
        <v>-2.8752952209940008E-2</v>
      </c>
      <c r="G323" s="8">
        <f>LOOKUP($A323,Sheet1!M:M,Sheet1!N:N)/LOOKUP($A322,Sheet1!M:M,Sheet1!N:N)-1</f>
        <v>-1.5513859147336717E-2</v>
      </c>
      <c r="H323" s="8">
        <f>LOOKUP($A323,Sheet1!O:O,Sheet1!P:P)/LOOKUP($A322,Sheet1!O:O,Sheet1!P:P)-1</f>
        <v>-2.4346047595718345E-2</v>
      </c>
      <c r="I323" s="8">
        <f>LOOKUP($A323,Sheet1!Q:Q,Sheet1!R:R)/LOOKUP($A322,Sheet1!Q:Q,Sheet1!R:R)-1</f>
        <v>-2.0758391128761433E-2</v>
      </c>
      <c r="J323" s="8">
        <f>LOOKUP($A323,Sheet1!S:S,Sheet1!T:T)/LOOKUP($A322,Sheet1!S:S,Sheet1!T:T)-1</f>
        <v>-1.1553119741401718E-2</v>
      </c>
      <c r="K323" s="8">
        <f>LOOKUP($A323,Sheet1!U:U,Sheet1!V:V)/LOOKUP($A322,Sheet1!U:U,Sheet1!V:V)-1</f>
        <v>-5.0264353975881026E-2</v>
      </c>
      <c r="L323" s="8">
        <f>LOOKUP($A323,Sheet1!Y:Y,Sheet1!Z:Z)/LOOKUP($A322,Sheet1!Y:Y,Sheet1!Z:Z)-1</f>
        <v>-3.9083454670856055E-2</v>
      </c>
      <c r="M323" s="8">
        <f>LOOKUP($A323,Sheet1!AA:AA,Sheet1!AB:AB)/LOOKUP($A322,Sheet1!AA:AA,Sheet1!AB:AB)-1</f>
        <v>-6.0576827118193122E-2</v>
      </c>
    </row>
    <row r="324" spans="1:13" x14ac:dyDescent="0.2">
      <c r="A324" s="2">
        <v>41943</v>
      </c>
      <c r="B324" s="8">
        <f>LOOKUP($A324,Sheet1!A:A,Sheet1!B:B)/100</f>
        <v>1.5590000000000001E-3</v>
      </c>
      <c r="C324" s="8">
        <f>LOOKUP($A324,Sheet1!C:C,Sheet1!D:D)/100</f>
        <v>8.9999999999999998E-4</v>
      </c>
      <c r="D324" s="8">
        <f>LOOKUP($A324,Sheet1!G:G,Sheet1!H:H)/100</f>
        <v>2.3353000000000002E-2</v>
      </c>
      <c r="E324" s="8">
        <f>LOOKUP($A324,Sheet1!I:I,Sheet1!J:J)/LOOKUP($A323,Sheet1!I:I,Sheet1!J:J)-1</f>
        <v>1.189065725348426E-2</v>
      </c>
      <c r="F324" s="8">
        <f>LOOKUP($A324,Sheet1!K:K,Sheet1!L:L)/LOOKUP($A323,Sheet1!K:K,Sheet1!L:L)-1</f>
        <v>5.6994483075345492E-3</v>
      </c>
      <c r="G324" s="8">
        <f>LOOKUP($A324,Sheet1!M:M,Sheet1!N:N)/LOOKUP($A323,Sheet1!M:M,Sheet1!N:N)-1</f>
        <v>2.3201456175308888E-2</v>
      </c>
      <c r="H324" s="8">
        <f>LOOKUP($A324,Sheet1!O:O,Sheet1!P:P)/LOOKUP($A323,Sheet1!O:O,Sheet1!P:P)-1</f>
        <v>-8.3290449232245045E-3</v>
      </c>
      <c r="I324" s="8">
        <f>LOOKUP($A324,Sheet1!Q:Q,Sheet1!R:R)/LOOKUP($A323,Sheet1!Q:Q,Sheet1!R:R)-1</f>
        <v>1.9170674843020041E-2</v>
      </c>
      <c r="J324" s="8">
        <f>LOOKUP($A324,Sheet1!S:S,Sheet1!T:T)/LOOKUP($A323,Sheet1!S:S,Sheet1!T:T)-1</f>
        <v>-1.3725674911850949E-2</v>
      </c>
      <c r="K324" s="8">
        <f>LOOKUP($A324,Sheet1!U:U,Sheet1!V:V)/LOOKUP($A323,Sheet1!U:U,Sheet1!V:V)-1</f>
        <v>-2.5226293991569393E-2</v>
      </c>
      <c r="L324" s="8">
        <f>LOOKUP($A324,Sheet1!Y:Y,Sheet1!Z:Z)/LOOKUP($A323,Sheet1!Y:Y,Sheet1!Z:Z)-1</f>
        <v>3.9875588164925979E-3</v>
      </c>
      <c r="M324" s="8">
        <f>LOOKUP($A324,Sheet1!AA:AA,Sheet1!AB:AB)/LOOKUP($A323,Sheet1!AA:AA,Sheet1!AB:AB)-1</f>
        <v>1.8997875354107574E-2</v>
      </c>
    </row>
    <row r="325" spans="1:13" x14ac:dyDescent="0.2">
      <c r="A325" s="2">
        <v>41973</v>
      </c>
      <c r="B325" s="8">
        <f>LOOKUP($A325,Sheet1!A:A,Sheet1!B:B)/100</f>
        <v>1.5399999999999999E-3</v>
      </c>
      <c r="C325" s="8">
        <f>LOOKUP($A325,Sheet1!C:C,Sheet1!D:D)/100</f>
        <v>8.9999999999999998E-4</v>
      </c>
      <c r="D325" s="8">
        <f>LOOKUP($A325,Sheet1!G:G,Sheet1!H:H)/100</f>
        <v>2.1640000000000003E-2</v>
      </c>
      <c r="E325" s="8">
        <f>LOOKUP($A325,Sheet1!I:I,Sheet1!J:J)/LOOKUP($A324,Sheet1!I:I,Sheet1!J:J)-1</f>
        <v>-7.2847322393159164E-3</v>
      </c>
      <c r="F325" s="8">
        <f>LOOKUP($A325,Sheet1!K:K,Sheet1!L:L)/LOOKUP($A324,Sheet1!K:K,Sheet1!L:L)-1</f>
        <v>1.838896076904617E-2</v>
      </c>
      <c r="G325" s="8">
        <f>LOOKUP($A325,Sheet1!M:M,Sheet1!N:N)/LOOKUP($A324,Sheet1!M:M,Sheet1!N:N)-1</f>
        <v>2.4533584400783015E-2</v>
      </c>
      <c r="H325" s="8">
        <f>LOOKUP($A325,Sheet1!O:O,Sheet1!P:P)/LOOKUP($A324,Sheet1!O:O,Sheet1!P:P)-1</f>
        <v>3.0462064729234628E-2</v>
      </c>
      <c r="I325" s="8">
        <f>LOOKUP($A325,Sheet1!Q:Q,Sheet1!R:R)/LOOKUP($A324,Sheet1!Q:Q,Sheet1!R:R)-1</f>
        <v>2.2544213763936893E-2</v>
      </c>
      <c r="J325" s="8">
        <f>LOOKUP($A325,Sheet1!S:S,Sheet1!T:T)/LOOKUP($A324,Sheet1!S:S,Sheet1!T:T)-1</f>
        <v>2.966456121965777E-3</v>
      </c>
      <c r="K325" s="8">
        <f>LOOKUP($A325,Sheet1!U:U,Sheet1!V:V)/LOOKUP($A324,Sheet1!U:U,Sheet1!V:V)-1</f>
        <v>3.0872626151394744E-3</v>
      </c>
      <c r="L325" s="8">
        <f>LOOKUP($A325,Sheet1!Y:Y,Sheet1!Z:Z)/LOOKUP($A324,Sheet1!Y:Y,Sheet1!Z:Z)-1</f>
        <v>2.7802049408212071E-3</v>
      </c>
      <c r="M325" s="8">
        <f>LOOKUP($A325,Sheet1!AA:AA,Sheet1!AB:AB)/LOOKUP($A324,Sheet1!AA:AA,Sheet1!AB:AB)-1</f>
        <v>2.5194168853057697E-3</v>
      </c>
    </row>
    <row r="326" spans="1:13" x14ac:dyDescent="0.2">
      <c r="A326" s="2">
        <v>42004</v>
      </c>
      <c r="B326" s="8">
        <f>LOOKUP($A326,Sheet1!A:A,Sheet1!B:B)/100</f>
        <v>1.7125E-3</v>
      </c>
      <c r="C326" s="8">
        <f>LOOKUP($A326,Sheet1!C:C,Sheet1!D:D)/100</f>
        <v>1.1999999999999999E-3</v>
      </c>
      <c r="D326" s="8">
        <f>LOOKUP($A326,Sheet1!G:G,Sheet1!H:H)/100</f>
        <v>2.1711999999999999E-2</v>
      </c>
      <c r="E326" s="8">
        <f>LOOKUP($A326,Sheet1!I:I,Sheet1!J:J)/LOOKUP($A325,Sheet1!I:I,Sheet1!J:J)-1</f>
        <v>-1.4481827798786484E-2</v>
      </c>
      <c r="F326" s="8">
        <f>LOOKUP($A326,Sheet1!K:K,Sheet1!L:L)/LOOKUP($A325,Sheet1!K:K,Sheet1!L:L)-1</f>
        <v>-1.7148605921241677E-2</v>
      </c>
      <c r="G326" s="8">
        <f>LOOKUP($A326,Sheet1!M:M,Sheet1!N:N)/LOOKUP($A325,Sheet1!M:M,Sheet1!N:N)-1</f>
        <v>-4.1885120625277938E-3</v>
      </c>
      <c r="H326" s="8">
        <f>LOOKUP($A326,Sheet1!O:O,Sheet1!P:P)/LOOKUP($A325,Sheet1!O:O,Sheet1!P:P)-1</f>
        <v>-3.7911159774217551E-2</v>
      </c>
      <c r="I326" s="8">
        <f>LOOKUP($A326,Sheet1!Q:Q,Sheet1!R:R)/LOOKUP($A325,Sheet1!Q:Q,Sheet1!R:R)-1</f>
        <v>-5.8936603202504045E-3</v>
      </c>
      <c r="J326" s="8">
        <f>LOOKUP($A326,Sheet1!S:S,Sheet1!T:T)/LOOKUP($A325,Sheet1!S:S,Sheet1!T:T)-1</f>
        <v>-1.1528702714836747E-2</v>
      </c>
      <c r="K326" s="8">
        <f>LOOKUP($A326,Sheet1!U:U,Sheet1!V:V)/LOOKUP($A325,Sheet1!U:U,Sheet1!V:V)-1</f>
        <v>-2.5909865062657023E-2</v>
      </c>
      <c r="L326" s="8">
        <f>LOOKUP($A326,Sheet1!Y:Y,Sheet1!Z:Z)/LOOKUP($A325,Sheet1!Y:Y,Sheet1!Z:Z)-1</f>
        <v>-1.9486692015209028E-2</v>
      </c>
      <c r="M326" s="8">
        <f>LOOKUP($A326,Sheet1!AA:AA,Sheet1!AB:AB)/LOOKUP($A325,Sheet1!AA:AA,Sheet1!AB:AB)-1</f>
        <v>-2.2964400845783217E-2</v>
      </c>
    </row>
    <row r="327" spans="1:13" x14ac:dyDescent="0.2">
      <c r="A327" s="2">
        <v>42035</v>
      </c>
      <c r="B327" s="8">
        <f>LOOKUP($A327,Sheet1!A:A,Sheet1!B:B)/100</f>
        <v>1.7125E-3</v>
      </c>
      <c r="C327" s="8">
        <f>LOOKUP($A327,Sheet1!C:C,Sheet1!D:D)/100</f>
        <v>1.1000000000000001E-3</v>
      </c>
      <c r="D327" s="8">
        <f>LOOKUP($A327,Sheet1!G:G,Sheet1!H:H)/100</f>
        <v>1.6407000000000001E-2</v>
      </c>
      <c r="E327" s="8">
        <f>LOOKUP($A327,Sheet1!I:I,Sheet1!J:J)/LOOKUP($A326,Sheet1!I:I,Sheet1!J:J)-1</f>
        <v>6.6070326958667103E-3</v>
      </c>
      <c r="F327" s="8">
        <f>LOOKUP($A327,Sheet1!K:K,Sheet1!L:L)/LOOKUP($A326,Sheet1!K:K,Sheet1!L:L)-1</f>
        <v>-1.8793100422888731E-2</v>
      </c>
      <c r="G327" s="8">
        <f>LOOKUP($A327,Sheet1!M:M,Sheet1!N:N)/LOOKUP($A326,Sheet1!M:M,Sheet1!N:N)-1</f>
        <v>-3.1040847054252363E-2</v>
      </c>
      <c r="H327" s="8">
        <f>LOOKUP($A327,Sheet1!O:O,Sheet1!P:P)/LOOKUP($A326,Sheet1!O:O,Sheet1!P:P)-1</f>
        <v>3.3937918502504605E-3</v>
      </c>
      <c r="I327" s="8">
        <f>LOOKUP($A327,Sheet1!Q:Q,Sheet1!R:R)/LOOKUP($A326,Sheet1!Q:Q,Sheet1!R:R)-1</f>
        <v>-3.2810601511935267E-2</v>
      </c>
      <c r="J327" s="8">
        <f>LOOKUP($A327,Sheet1!S:S,Sheet1!T:T)/LOOKUP($A326,Sheet1!S:S,Sheet1!T:T)-1</f>
        <v>1.9999697203676003E-2</v>
      </c>
      <c r="K327" s="8">
        <f>LOOKUP($A327,Sheet1!U:U,Sheet1!V:V)/LOOKUP($A326,Sheet1!U:U,Sheet1!V:V)-1</f>
        <v>-9.0928896062639764E-3</v>
      </c>
      <c r="L327" s="8">
        <f>LOOKUP($A327,Sheet1!Y:Y,Sheet1!Z:Z)/LOOKUP($A326,Sheet1!Y:Y,Sheet1!Z:Z)-1</f>
        <v>2.4074971724026506E-2</v>
      </c>
      <c r="M327" s="8">
        <f>LOOKUP($A327,Sheet1!AA:AA,Sheet1!AB:AB)/LOOKUP($A326,Sheet1!AA:AA,Sheet1!AB:AB)-1</f>
        <v>2.4763627977932856E-2</v>
      </c>
    </row>
    <row r="328" spans="1:13" x14ac:dyDescent="0.2">
      <c r="A328" s="2">
        <v>42063</v>
      </c>
      <c r="B328" s="8">
        <f>LOOKUP($A328,Sheet1!A:A,Sheet1!B:B)/100</f>
        <v>1.7299999999999998E-3</v>
      </c>
      <c r="C328" s="8">
        <f>LOOKUP($A328,Sheet1!C:C,Sheet1!D:D)/100</f>
        <v>1.1000000000000001E-3</v>
      </c>
      <c r="D328" s="8">
        <f>LOOKUP($A328,Sheet1!G:G,Sheet1!H:H)/100</f>
        <v>1.993E-2</v>
      </c>
      <c r="E328" s="8">
        <f>LOOKUP($A328,Sheet1!I:I,Sheet1!J:J)/LOOKUP($A327,Sheet1!I:I,Sheet1!J:J)-1</f>
        <v>2.4103547811804793E-2</v>
      </c>
      <c r="F328" s="8">
        <f>LOOKUP($A328,Sheet1!K:K,Sheet1!L:L)/LOOKUP($A327,Sheet1!K:K,Sheet1!L:L)-1</f>
        <v>5.6821297852808206E-2</v>
      </c>
      <c r="G328" s="8">
        <f>LOOKUP($A328,Sheet1!M:M,Sheet1!N:N)/LOOKUP($A327,Sheet1!M:M,Sheet1!N:N)-1</f>
        <v>5.4892505726845675E-2</v>
      </c>
      <c r="H328" s="8">
        <f>LOOKUP($A328,Sheet1!O:O,Sheet1!P:P)/LOOKUP($A327,Sheet1!O:O,Sheet1!P:P)-1</f>
        <v>4.204112612041766E-2</v>
      </c>
      <c r="I328" s="8">
        <f>LOOKUP($A328,Sheet1!Q:Q,Sheet1!R:R)/LOOKUP($A327,Sheet1!Q:Q,Sheet1!R:R)-1</f>
        <v>5.6032691847079708E-2</v>
      </c>
      <c r="J328" s="8">
        <f>LOOKUP($A328,Sheet1!S:S,Sheet1!T:T)/LOOKUP($A327,Sheet1!S:S,Sheet1!T:T)-1</f>
        <v>5.8246479519411976E-2</v>
      </c>
      <c r="K328" s="8">
        <f>LOOKUP($A328,Sheet1!U:U,Sheet1!V:V)/LOOKUP($A327,Sheet1!U:U,Sheet1!V:V)-1</f>
        <v>5.800630408661922E-2</v>
      </c>
      <c r="L328" s="8">
        <f>LOOKUP($A328,Sheet1!Y:Y,Sheet1!Z:Z)/LOOKUP($A327,Sheet1!Y:Y,Sheet1!Z:Z)-1</f>
        <v>3.7551278005680144E-2</v>
      </c>
      <c r="M328" s="8">
        <f>LOOKUP($A328,Sheet1!AA:AA,Sheet1!AB:AB)/LOOKUP($A327,Sheet1!AA:AA,Sheet1!AB:AB)-1</f>
        <v>1.821045889664008E-2</v>
      </c>
    </row>
    <row r="329" spans="1:13" x14ac:dyDescent="0.2">
      <c r="A329" s="2">
        <v>42094</v>
      </c>
      <c r="B329" s="8">
        <f>LOOKUP($A329,Sheet1!A:A,Sheet1!B:B)/100</f>
        <v>1.7625E-3</v>
      </c>
      <c r="C329" s="8">
        <f>LOOKUP($A329,Sheet1!C:C,Sheet1!D:D)/100</f>
        <v>1.1000000000000001E-3</v>
      </c>
      <c r="D329" s="8">
        <f>LOOKUP($A329,Sheet1!G:G,Sheet1!H:H)/100</f>
        <v>1.9231000000000002E-2</v>
      </c>
      <c r="E329" s="8">
        <f>LOOKUP($A329,Sheet1!I:I,Sheet1!J:J)/LOOKUP($A328,Sheet1!I:I,Sheet1!J:J)-1</f>
        <v>-5.4756319417846866E-3</v>
      </c>
      <c r="F329" s="8">
        <f>LOOKUP($A329,Sheet1!K:K,Sheet1!L:L)/LOOKUP($A328,Sheet1!K:K,Sheet1!L:L)-1</f>
        <v>-1.807813363717381E-2</v>
      </c>
      <c r="G329" s="8">
        <f>LOOKUP($A329,Sheet1!M:M,Sheet1!N:N)/LOOKUP($A328,Sheet1!M:M,Sheet1!N:N)-1</f>
        <v>-1.7396056070325572E-2</v>
      </c>
      <c r="H329" s="8">
        <f>LOOKUP($A329,Sheet1!O:O,Sheet1!P:P)/LOOKUP($A328,Sheet1!O:O,Sheet1!P:P)-1</f>
        <v>3.1994496225067337E-3</v>
      </c>
      <c r="I329" s="8">
        <f>LOOKUP($A329,Sheet1!Q:Q,Sheet1!R:R)/LOOKUP($A328,Sheet1!Q:Q,Sheet1!R:R)-1</f>
        <v>-1.7144973153119802E-2</v>
      </c>
      <c r="J329" s="8">
        <f>LOOKUP($A329,Sheet1!S:S,Sheet1!T:T)/LOOKUP($A328,Sheet1!S:S,Sheet1!T:T)-1</f>
        <v>1.0238977479349876E-2</v>
      </c>
      <c r="K329" s="8">
        <f>LOOKUP($A329,Sheet1!U:U,Sheet1!V:V)/LOOKUP($A328,Sheet1!U:U,Sheet1!V:V)-1</f>
        <v>-6.2692738556190286E-2</v>
      </c>
      <c r="L329" s="8">
        <f>LOOKUP($A329,Sheet1!Y:Y,Sheet1!Z:Z)/LOOKUP($A328,Sheet1!Y:Y,Sheet1!Z:Z)-1</f>
        <v>5.7025547445255231E-3</v>
      </c>
      <c r="M329" s="8">
        <f>LOOKUP($A329,Sheet1!AA:AA,Sheet1!AB:AB)/LOOKUP($A328,Sheet1!AA:AA,Sheet1!AB:AB)-1</f>
        <v>2.9071250063752441E-3</v>
      </c>
    </row>
    <row r="330" spans="1:13" x14ac:dyDescent="0.2">
      <c r="A330" s="2">
        <v>42124</v>
      </c>
      <c r="B330" s="8">
        <f>LOOKUP($A330,Sheet1!A:A,Sheet1!B:B)/100</f>
        <v>1.81E-3</v>
      </c>
      <c r="C330" s="8">
        <f>LOOKUP($A330,Sheet1!C:C,Sheet1!D:D)/100</f>
        <v>1.1999999999999999E-3</v>
      </c>
      <c r="D330" s="8">
        <f>LOOKUP($A330,Sheet1!G:G,Sheet1!H:H)/100</f>
        <v>2.0316999999999998E-2</v>
      </c>
      <c r="E330" s="8">
        <f>LOOKUP($A330,Sheet1!I:I,Sheet1!J:J)/LOOKUP($A329,Sheet1!I:I,Sheet1!J:J)-1</f>
        <v>1.2070594323330575E-2</v>
      </c>
      <c r="F330" s="8">
        <f>LOOKUP($A330,Sheet1!K:K,Sheet1!L:L)/LOOKUP($A329,Sheet1!K:K,Sheet1!L:L)-1</f>
        <v>2.1593396177641555E-2</v>
      </c>
      <c r="G330" s="8">
        <f>LOOKUP($A330,Sheet1!M:M,Sheet1!N:N)/LOOKUP($A329,Sheet1!M:M,Sheet1!N:N)-1</f>
        <v>8.5207627098153882E-3</v>
      </c>
      <c r="H330" s="8">
        <f>LOOKUP($A330,Sheet1!O:O,Sheet1!P:P)/LOOKUP($A329,Sheet1!O:O,Sheet1!P:P)-1</f>
        <v>4.4930442678860816E-2</v>
      </c>
      <c r="I330" s="8">
        <f>LOOKUP($A330,Sheet1!Q:Q,Sheet1!R:R)/LOOKUP($A329,Sheet1!Q:Q,Sheet1!R:R)-1</f>
        <v>1.1618378419109288E-2</v>
      </c>
      <c r="J330" s="8">
        <f>LOOKUP($A330,Sheet1!S:S,Sheet1!T:T)/LOOKUP($A329,Sheet1!S:S,Sheet1!T:T)-1</f>
        <v>3.553632012601482E-2</v>
      </c>
      <c r="K330" s="8">
        <f>LOOKUP($A330,Sheet1!U:U,Sheet1!V:V)/LOOKUP($A329,Sheet1!U:U,Sheet1!V:V)-1</f>
        <v>6.1692306003909181E-2</v>
      </c>
      <c r="L330" s="8">
        <f>LOOKUP($A330,Sheet1!Y:Y,Sheet1!Z:Z)/LOOKUP($A329,Sheet1!Y:Y,Sheet1!Z:Z)-1</f>
        <v>5.4056097376578016E-2</v>
      </c>
      <c r="M330" s="8">
        <f>LOOKUP($A330,Sheet1!AA:AA,Sheet1!AB:AB)/LOOKUP($A329,Sheet1!AA:AA,Sheet1!AB:AB)-1</f>
        <v>7.0789259560618323E-2</v>
      </c>
    </row>
    <row r="331" spans="1:13" x14ac:dyDescent="0.2">
      <c r="A331" s="2">
        <v>42155</v>
      </c>
      <c r="B331" s="8">
        <f>LOOKUP($A331,Sheet1!A:A,Sheet1!B:B)/100</f>
        <v>1.8400000000000001E-3</v>
      </c>
      <c r="C331" s="8">
        <f>LOOKUP($A331,Sheet1!C:C,Sheet1!D:D)/100</f>
        <v>1.1999999999999999E-3</v>
      </c>
      <c r="D331" s="8">
        <f>LOOKUP($A331,Sheet1!G:G,Sheet1!H:H)/100</f>
        <v>2.1214E-2</v>
      </c>
      <c r="E331" s="8">
        <f>LOOKUP($A331,Sheet1!I:I,Sheet1!J:J)/LOOKUP($A330,Sheet1!I:I,Sheet1!J:J)-1</f>
        <v>3.0321947739231359E-3</v>
      </c>
      <c r="F331" s="8">
        <f>LOOKUP($A331,Sheet1!K:K,Sheet1!L:L)/LOOKUP($A330,Sheet1!K:K,Sheet1!L:L)-1</f>
        <v>5.1169590643262985E-4</v>
      </c>
      <c r="G331" s="8">
        <f>LOOKUP($A331,Sheet1!M:M,Sheet1!N:N)/LOOKUP($A330,Sheet1!M:M,Sheet1!N:N)-1</f>
        <v>1.0491438545008114E-2</v>
      </c>
      <c r="H331" s="8">
        <f>LOOKUP($A331,Sheet1!O:O,Sheet1!P:P)/LOOKUP($A330,Sheet1!O:O,Sheet1!P:P)-1</f>
        <v>1.4175371884096011E-2</v>
      </c>
      <c r="I331" s="8">
        <f>LOOKUP($A331,Sheet1!Q:Q,Sheet1!R:R)/LOOKUP($A330,Sheet1!Q:Q,Sheet1!R:R)-1</f>
        <v>7.4160975405370699E-3</v>
      </c>
      <c r="J331" s="8">
        <f>LOOKUP($A331,Sheet1!S:S,Sheet1!T:T)/LOOKUP($A330,Sheet1!S:S,Sheet1!T:T)-1</f>
        <v>1.2205601120370391E-2</v>
      </c>
      <c r="K331" s="8">
        <f>LOOKUP($A331,Sheet1!U:U,Sheet1!V:V)/LOOKUP($A330,Sheet1!U:U,Sheet1!V:V)-1</f>
        <v>-7.0329220301823536E-4</v>
      </c>
      <c r="L331" s="8">
        <f>LOOKUP($A331,Sheet1!Y:Y,Sheet1!Z:Z)/LOOKUP($A330,Sheet1!Y:Y,Sheet1!Z:Z)-1</f>
        <v>-9.3243437096541815E-3</v>
      </c>
      <c r="M331" s="8">
        <f>LOOKUP($A331,Sheet1!AA:AA,Sheet1!AB:AB)/LOOKUP($A330,Sheet1!AA:AA,Sheet1!AB:AB)-1</f>
        <v>-2.789387031408308E-2</v>
      </c>
    </row>
    <row r="332" spans="1:13" x14ac:dyDescent="0.2">
      <c r="A332" s="2">
        <v>42185</v>
      </c>
      <c r="B332" s="8">
        <f>LOOKUP($A332,Sheet1!A:A,Sheet1!B:B)/100</f>
        <v>1.8649999999999999E-3</v>
      </c>
      <c r="C332" s="8">
        <f>LOOKUP($A332,Sheet1!C:C,Sheet1!D:D)/100</f>
        <v>1.2999999999999999E-3</v>
      </c>
      <c r="D332" s="8">
        <f>LOOKUP($A332,Sheet1!G:G,Sheet1!H:H)/100</f>
        <v>2.3531E-2</v>
      </c>
      <c r="E332" s="8">
        <f>LOOKUP($A332,Sheet1!I:I,Sheet1!J:J)/LOOKUP($A331,Sheet1!I:I,Sheet1!J:J)-1</f>
        <v>-1.4883969058415492E-2</v>
      </c>
      <c r="F332" s="8">
        <f>LOOKUP($A332,Sheet1!K:K,Sheet1!L:L)/LOOKUP($A331,Sheet1!K:K,Sheet1!L:L)-1</f>
        <v>-2.4560082279085793E-2</v>
      </c>
      <c r="G332" s="8">
        <f>LOOKUP($A332,Sheet1!M:M,Sheet1!N:N)/LOOKUP($A331,Sheet1!M:M,Sheet1!N:N)-1</f>
        <v>-2.10117728564716E-2</v>
      </c>
      <c r="H332" s="8">
        <f>LOOKUP($A332,Sheet1!O:O,Sheet1!P:P)/LOOKUP($A331,Sheet1!O:O,Sheet1!P:P)-1</f>
        <v>-4.1921169294545702E-2</v>
      </c>
      <c r="I332" s="8">
        <f>LOOKUP($A332,Sheet1!Q:Q,Sheet1!R:R)/LOOKUP($A331,Sheet1!Q:Q,Sheet1!R:R)-1</f>
        <v>-2.1234218747111733E-2</v>
      </c>
      <c r="J332" s="8">
        <f>LOOKUP($A332,Sheet1!S:S,Sheet1!T:T)/LOOKUP($A331,Sheet1!S:S,Sheet1!T:T)-1</f>
        <v>-1.5850308926289913E-2</v>
      </c>
      <c r="K332" s="8">
        <f>LOOKUP($A332,Sheet1!U:U,Sheet1!V:V)/LOOKUP($A331,Sheet1!U:U,Sheet1!V:V)-1</f>
        <v>-3.8597905464784477E-2</v>
      </c>
      <c r="L332" s="8">
        <f>LOOKUP($A332,Sheet1!Y:Y,Sheet1!Z:Z)/LOOKUP($A331,Sheet1!Y:Y,Sheet1!Z:Z)-1</f>
        <v>-3.1711555169417815E-2</v>
      </c>
      <c r="M332" s="8">
        <f>LOOKUP($A332,Sheet1!AA:AA,Sheet1!AB:AB)/LOOKUP($A331,Sheet1!AA:AA,Sheet1!AB:AB)-1</f>
        <v>-4.3741653910041256E-2</v>
      </c>
    </row>
    <row r="333" spans="1:13" x14ac:dyDescent="0.2">
      <c r="A333" s="2">
        <v>42216</v>
      </c>
      <c r="B333" s="8">
        <f>LOOKUP($A333,Sheet1!A:A,Sheet1!B:B)/100</f>
        <v>1.9174999999999999E-3</v>
      </c>
      <c r="C333" s="8">
        <f>LOOKUP($A333,Sheet1!C:C,Sheet1!D:D)/100</f>
        <v>1.2999999999999999E-3</v>
      </c>
      <c r="D333" s="8">
        <f>LOOKUP($A333,Sheet1!G:G,Sheet1!H:H)/100</f>
        <v>2.1801000000000001E-2</v>
      </c>
      <c r="E333" s="8">
        <f>LOOKUP($A333,Sheet1!I:I,Sheet1!J:J)/LOOKUP($A332,Sheet1!I:I,Sheet1!J:J)-1</f>
        <v>-5.8245183339952211E-3</v>
      </c>
      <c r="F333" s="8">
        <f>LOOKUP($A333,Sheet1!K:K,Sheet1!L:L)/LOOKUP($A332,Sheet1!K:K,Sheet1!L:L)-1</f>
        <v>1.7279227476218795E-2</v>
      </c>
      <c r="G333" s="8">
        <f>LOOKUP($A333,Sheet1!M:M,Sheet1!N:N)/LOOKUP($A332,Sheet1!M:M,Sheet1!N:N)-1</f>
        <v>1.9742039930008559E-2</v>
      </c>
      <c r="H333" s="8">
        <f>LOOKUP($A333,Sheet1!O:O,Sheet1!P:P)/LOOKUP($A332,Sheet1!O:O,Sheet1!P:P)-1</f>
        <v>3.7866829068230912E-2</v>
      </c>
      <c r="I333" s="8">
        <f>LOOKUP($A333,Sheet1!Q:Q,Sheet1!R:R)/LOOKUP($A332,Sheet1!Q:Q,Sheet1!R:R)-1</f>
        <v>1.5391806459837287E-2</v>
      </c>
      <c r="J333" s="8">
        <f>LOOKUP($A333,Sheet1!S:S,Sheet1!T:T)/LOOKUP($A332,Sheet1!S:S,Sheet1!T:T)-1</f>
        <v>1.9429972568010268E-3</v>
      </c>
      <c r="K333" s="8">
        <f>LOOKUP($A333,Sheet1!U:U,Sheet1!V:V)/LOOKUP($A332,Sheet1!U:U,Sheet1!V:V)-1</f>
        <v>2.0352178146871847E-2</v>
      </c>
      <c r="L333" s="8">
        <f>LOOKUP($A333,Sheet1!Y:Y,Sheet1!Z:Z)/LOOKUP($A332,Sheet1!Y:Y,Sheet1!Z:Z)-1</f>
        <v>-3.2974427994616362E-2</v>
      </c>
      <c r="M333" s="8">
        <f>LOOKUP($A333,Sheet1!AA:AA,Sheet1!AB:AB)/LOOKUP($A332,Sheet1!AA:AA,Sheet1!AB:AB)-1</f>
        <v>-6.6467983651226303E-2</v>
      </c>
    </row>
    <row r="334" spans="1:13" x14ac:dyDescent="0.2">
      <c r="A334" s="2">
        <v>42247</v>
      </c>
      <c r="B334" s="8">
        <f>LOOKUP($A334,Sheet1!A:A,Sheet1!B:B)/100</f>
        <v>1.9854999999999999E-3</v>
      </c>
      <c r="C334" s="8">
        <f>LOOKUP($A334,Sheet1!C:C,Sheet1!D:D)/100</f>
        <v>1.4000000000000002E-3</v>
      </c>
      <c r="D334" s="8">
        <f>LOOKUP($A334,Sheet1!G:G,Sheet1!H:H)/100</f>
        <v>2.2179000000000001E-2</v>
      </c>
      <c r="E334" s="8">
        <f>LOOKUP($A334,Sheet1!I:I,Sheet1!J:J)/LOOKUP($A333,Sheet1!I:I,Sheet1!J:J)-1</f>
        <v>-1.7418566085240839E-2</v>
      </c>
      <c r="F334" s="8">
        <f>LOOKUP($A334,Sheet1!K:K,Sheet1!L:L)/LOOKUP($A333,Sheet1!K:K,Sheet1!L:L)-1</f>
        <v>-6.806184866334386E-2</v>
      </c>
      <c r="G334" s="8">
        <f>LOOKUP($A334,Sheet1!M:M,Sheet1!N:N)/LOOKUP($A333,Sheet1!M:M,Sheet1!N:N)-1</f>
        <v>-6.258080462392579E-2</v>
      </c>
      <c r="H334" s="8">
        <f>LOOKUP($A334,Sheet1!O:O,Sheet1!P:P)/LOOKUP($A333,Sheet1!O:O,Sheet1!P:P)-1</f>
        <v>-6.1275887637745607E-2</v>
      </c>
      <c r="I334" s="8">
        <f>LOOKUP($A334,Sheet1!Q:Q,Sheet1!R:R)/LOOKUP($A333,Sheet1!Q:Q,Sheet1!R:R)-1</f>
        <v>-6.2968181120705347E-2</v>
      </c>
      <c r="J334" s="8">
        <f>LOOKUP($A334,Sheet1!S:S,Sheet1!T:T)/LOOKUP($A333,Sheet1!S:S,Sheet1!T:T)-1</f>
        <v>-5.8178101362589385E-2</v>
      </c>
      <c r="K334" s="8">
        <f>LOOKUP($A334,Sheet1!U:U,Sheet1!V:V)/LOOKUP($A333,Sheet1!U:U,Sheet1!V:V)-1</f>
        <v>-8.104630344544661E-2</v>
      </c>
      <c r="L334" s="8">
        <f>LOOKUP($A334,Sheet1!Y:Y,Sheet1!Z:Z)/LOOKUP($A333,Sheet1!Y:Y,Sheet1!Z:Z)-1</f>
        <v>-7.9795871027603882E-2</v>
      </c>
      <c r="M334" s="8">
        <f>LOOKUP($A334,Sheet1!AA:AA,Sheet1!AB:AB)/LOOKUP($A333,Sheet1!AA:AA,Sheet1!AB:AB)-1</f>
        <v>-0.10029735301092724</v>
      </c>
    </row>
    <row r="335" spans="1:13" x14ac:dyDescent="0.2">
      <c r="A335" s="2">
        <v>42277</v>
      </c>
      <c r="B335" s="8">
        <f>LOOKUP($A335,Sheet1!A:A,Sheet1!B:B)/100</f>
        <v>1.9300000000000001E-3</v>
      </c>
      <c r="C335" s="8">
        <f>LOOKUP($A335,Sheet1!C:C,Sheet1!D:D)/100</f>
        <v>1.4000000000000002E-3</v>
      </c>
      <c r="D335" s="8">
        <f>LOOKUP($A335,Sheet1!G:G,Sheet1!H:H)/100</f>
        <v>2.0368000000000001E-2</v>
      </c>
      <c r="E335" s="8">
        <f>LOOKUP($A335,Sheet1!I:I,Sheet1!J:J)/LOOKUP($A334,Sheet1!I:I,Sheet1!J:J)-1</f>
        <v>-2.6024342769852438E-2</v>
      </c>
      <c r="F335" s="8">
        <f>LOOKUP($A335,Sheet1!K:K,Sheet1!L:L)/LOOKUP($A334,Sheet1!K:K,Sheet1!L:L)-1</f>
        <v>-3.8597813337546971E-2</v>
      </c>
      <c r="G335" s="8">
        <f>LOOKUP($A335,Sheet1!M:M,Sheet1!N:N)/LOOKUP($A334,Sheet1!M:M,Sheet1!N:N)-1</f>
        <v>-2.6442819620927094E-2</v>
      </c>
      <c r="H335" s="8">
        <f>LOOKUP($A335,Sheet1!O:O,Sheet1!P:P)/LOOKUP($A334,Sheet1!O:O,Sheet1!P:P)-1</f>
        <v>-4.1752066326725457E-2</v>
      </c>
      <c r="I335" s="8">
        <f>LOOKUP($A335,Sheet1!Q:Q,Sheet1!R:R)/LOOKUP($A334,Sheet1!Q:Q,Sheet1!R:R)-1</f>
        <v>-2.9352071020598558E-2</v>
      </c>
      <c r="J335" s="8">
        <f>LOOKUP($A335,Sheet1!S:S,Sheet1!T:T)/LOOKUP($A334,Sheet1!S:S,Sheet1!T:T)-1</f>
        <v>-7.2782696977987449E-2</v>
      </c>
      <c r="K335" s="8">
        <f>LOOKUP($A335,Sheet1!U:U,Sheet1!V:V)/LOOKUP($A334,Sheet1!U:U,Sheet1!V:V)-1</f>
        <v>-4.6024837362781623E-2</v>
      </c>
      <c r="L335" s="8">
        <f>LOOKUP($A335,Sheet1!Y:Y,Sheet1!Z:Z)/LOOKUP($A334,Sheet1!Y:Y,Sheet1!Z:Z)-1</f>
        <v>-4.7054869338711058E-2</v>
      </c>
      <c r="M335" s="8">
        <f>LOOKUP($A335,Sheet1!AA:AA,Sheet1!AB:AB)/LOOKUP($A334,Sheet1!AA:AA,Sheet1!AB:AB)-1</f>
        <v>-2.0195056671870826E-2</v>
      </c>
    </row>
    <row r="336" spans="1:13" x14ac:dyDescent="0.2">
      <c r="A336" s="2">
        <v>42308</v>
      </c>
      <c r="B336" s="8">
        <f>LOOKUP($A336,Sheet1!A:A,Sheet1!B:B)/100</f>
        <v>1.92E-3</v>
      </c>
      <c r="C336" s="8">
        <f>LOOKUP($A336,Sheet1!C:C,Sheet1!D:D)/100</f>
        <v>1.1999999999999999E-3</v>
      </c>
      <c r="D336" s="8">
        <f>LOOKUP($A336,Sheet1!G:G,Sheet1!H:H)/100</f>
        <v>2.1421000000000003E-2</v>
      </c>
      <c r="E336" s="8">
        <f>LOOKUP($A336,Sheet1!I:I,Sheet1!J:J)/LOOKUP($A335,Sheet1!I:I,Sheet1!J:J)-1</f>
        <v>2.7491256806410291E-2</v>
      </c>
      <c r="F336" s="8">
        <f>LOOKUP($A336,Sheet1!K:K,Sheet1!L:L)/LOOKUP($A335,Sheet1!K:K,Sheet1!L:L)-1</f>
        <v>7.8309901891372435E-2</v>
      </c>
      <c r="G336" s="8">
        <f>LOOKUP($A336,Sheet1!M:M,Sheet1!N:N)/LOOKUP($A335,Sheet1!M:M,Sheet1!N:N)-1</f>
        <v>8.2983078389400333E-2</v>
      </c>
      <c r="H336" s="8">
        <f>LOOKUP($A336,Sheet1!O:O,Sheet1!P:P)/LOOKUP($A335,Sheet1!O:O,Sheet1!P:P)-1</f>
        <v>3.9471271043661771E-2</v>
      </c>
      <c r="I336" s="8">
        <f>LOOKUP($A336,Sheet1!Q:Q,Sheet1!R:R)/LOOKUP($A335,Sheet1!Q:Q,Sheet1!R:R)-1</f>
        <v>7.8888979775464607E-2</v>
      </c>
      <c r="J336" s="8">
        <f>LOOKUP($A336,Sheet1!S:S,Sheet1!T:T)/LOOKUP($A335,Sheet1!S:S,Sheet1!T:T)-1</f>
        <v>9.9618519160742158E-2</v>
      </c>
      <c r="K336" s="8">
        <f>LOOKUP($A336,Sheet1!U:U,Sheet1!V:V)/LOOKUP($A335,Sheet1!U:U,Sheet1!V:V)-1</f>
        <v>7.1181950563242502E-2</v>
      </c>
      <c r="L336" s="8">
        <f>LOOKUP($A336,Sheet1!Y:Y,Sheet1!Z:Z)/LOOKUP($A335,Sheet1!Y:Y,Sheet1!Z:Z)-1</f>
        <v>8.9586456220791755E-2</v>
      </c>
      <c r="M336" s="8">
        <f>LOOKUP($A336,Sheet1!AA:AA,Sheet1!AB:AB)/LOOKUP($A335,Sheet1!AA:AA,Sheet1!AB:AB)-1</f>
        <v>7.9051383399209252E-2</v>
      </c>
    </row>
    <row r="337" spans="1:13" x14ac:dyDescent="0.2">
      <c r="A337" s="2">
        <v>42338</v>
      </c>
      <c r="B337" s="8">
        <f>LOOKUP($A337,Sheet1!A:A,Sheet1!B:B)/100</f>
        <v>2.4299999999999999E-3</v>
      </c>
      <c r="C337" s="8">
        <f>LOOKUP($A337,Sheet1!C:C,Sheet1!D:D)/100</f>
        <v>1.1999999999999999E-3</v>
      </c>
      <c r="D337" s="8">
        <f>LOOKUP($A337,Sheet1!G:G,Sheet1!H:H)/100</f>
        <v>2.206E-2</v>
      </c>
      <c r="E337" s="8">
        <f>LOOKUP($A337,Sheet1!I:I,Sheet1!J:J)/LOOKUP($A336,Sheet1!I:I,Sheet1!J:J)-1</f>
        <v>-2.2225641656921313E-2</v>
      </c>
      <c r="F337" s="8">
        <f>LOOKUP($A337,Sheet1!K:K,Sheet1!L:L)/LOOKUP($A336,Sheet1!K:K,Sheet1!L:L)-1</f>
        <v>-6.6830812521982974E-3</v>
      </c>
      <c r="G337" s="8">
        <f>LOOKUP($A337,Sheet1!M:M,Sheet1!N:N)/LOOKUP($A336,Sheet1!M:M,Sheet1!N:N)-1</f>
        <v>5.0496306555847248E-4</v>
      </c>
      <c r="H337" s="8">
        <f>LOOKUP($A337,Sheet1!O:O,Sheet1!P:P)/LOOKUP($A336,Sheet1!O:O,Sheet1!P:P)-1</f>
        <v>-2.905406534267263E-2</v>
      </c>
      <c r="I337" s="8">
        <f>LOOKUP($A337,Sheet1!Q:Q,Sheet1!R:R)/LOOKUP($A336,Sheet1!Q:Q,Sheet1!R:R)-1</f>
        <v>-1.2794086289003026E-4</v>
      </c>
      <c r="J337" s="8">
        <f>LOOKUP($A337,Sheet1!S:S,Sheet1!T:T)/LOOKUP($A336,Sheet1!S:S,Sheet1!T:T)-1</f>
        <v>-9.0507232185322861E-3</v>
      </c>
      <c r="K337" s="8">
        <f>LOOKUP($A337,Sheet1!U:U,Sheet1!V:V)/LOOKUP($A336,Sheet1!U:U,Sheet1!V:V)-1</f>
        <v>-2.7373944031004016E-2</v>
      </c>
      <c r="L337" s="8">
        <f>LOOKUP($A337,Sheet1!Y:Y,Sheet1!Z:Z)/LOOKUP($A336,Sheet1!Y:Y,Sheet1!Z:Z)-1</f>
        <v>-2.2578295702840423E-2</v>
      </c>
      <c r="M337" s="8">
        <f>LOOKUP($A337,Sheet1!AA:AA,Sheet1!AB:AB)/LOOKUP($A336,Sheet1!AA:AA,Sheet1!AB:AB)-1</f>
        <v>-3.4405385190725446E-2</v>
      </c>
    </row>
    <row r="338" spans="1:13" x14ac:dyDescent="0.2">
      <c r="A338" s="2">
        <v>42369</v>
      </c>
      <c r="B338" s="8">
        <f>LOOKUP($A338,Sheet1!A:A,Sheet1!B:B)/100</f>
        <v>4.2950000000000002E-3</v>
      </c>
      <c r="C338" s="8">
        <f>LOOKUP($A338,Sheet1!C:C,Sheet1!D:D)/100</f>
        <v>2.3999999999999998E-3</v>
      </c>
      <c r="D338" s="8">
        <f>LOOKUP($A338,Sheet1!G:G,Sheet1!H:H)/100</f>
        <v>2.2694000000000002E-2</v>
      </c>
      <c r="E338" s="8">
        <f>LOOKUP($A338,Sheet1!I:I,Sheet1!J:J)/LOOKUP($A337,Sheet1!I:I,Sheet1!J:J)-1</f>
        <v>-2.518585664016515E-2</v>
      </c>
      <c r="F338" s="8">
        <f>LOOKUP($A338,Sheet1!K:K,Sheet1!L:L)/LOOKUP($A337,Sheet1!K:K,Sheet1!L:L)-1</f>
        <v>-1.8655571293673345E-2</v>
      </c>
      <c r="G338" s="8">
        <f>LOOKUP($A338,Sheet1!M:M,Sheet1!N:N)/LOOKUP($A337,Sheet1!M:M,Sheet1!N:N)-1</f>
        <v>-1.7530198374358763E-2</v>
      </c>
      <c r="H338" s="8">
        <f>LOOKUP($A338,Sheet1!O:O,Sheet1!P:P)/LOOKUP($A337,Sheet1!O:O,Sheet1!P:P)-1</f>
        <v>2.2257032213417904E-2</v>
      </c>
      <c r="I338" s="8">
        <f>LOOKUP($A338,Sheet1!Q:Q,Sheet1!R:R)/LOOKUP($A337,Sheet1!Q:Q,Sheet1!R:R)-1</f>
        <v>-2.1378336366393746E-2</v>
      </c>
      <c r="J338" s="8">
        <f>LOOKUP($A338,Sheet1!S:S,Sheet1!T:T)/LOOKUP($A337,Sheet1!S:S,Sheet1!T:T)-1</f>
        <v>-1.5194506364625271E-3</v>
      </c>
      <c r="K338" s="8">
        <f>LOOKUP($A338,Sheet1!U:U,Sheet1!V:V)/LOOKUP($A337,Sheet1!U:U,Sheet1!V:V)-1</f>
        <v>-3.7560981191009479E-2</v>
      </c>
      <c r="L338" s="8">
        <f>LOOKUP($A338,Sheet1!Y:Y,Sheet1!Z:Z)/LOOKUP($A337,Sheet1!Y:Y,Sheet1!Z:Z)-1</f>
        <v>-2.5666501076336834E-3</v>
      </c>
      <c r="M338" s="8">
        <f>LOOKUP($A338,Sheet1!AA:AA,Sheet1!AB:AB)/LOOKUP($A337,Sheet1!AA:AA,Sheet1!AB:AB)-1</f>
        <v>-7.0507855170907074E-3</v>
      </c>
    </row>
    <row r="339" spans="1:13" x14ac:dyDescent="0.2">
      <c r="A339" s="2">
        <v>42400</v>
      </c>
      <c r="B339" s="8">
        <f>LOOKUP($A339,Sheet1!A:A,Sheet1!B:B)/100</f>
        <v>4.2500000000000003E-3</v>
      </c>
      <c r="C339" s="8">
        <f>LOOKUP($A339,Sheet1!C:C,Sheet1!D:D)/100</f>
        <v>3.4000000000000002E-3</v>
      </c>
      <c r="D339" s="8">
        <f>LOOKUP($A339,Sheet1!G:G,Sheet1!H:H)/100</f>
        <v>1.9209E-2</v>
      </c>
      <c r="E339" s="8">
        <f>LOOKUP($A339,Sheet1!I:I,Sheet1!J:J)/LOOKUP($A338,Sheet1!I:I,Sheet1!J:J)-1</f>
        <v>-1.6072789265003995E-2</v>
      </c>
      <c r="F339" s="8">
        <f>LOOKUP($A339,Sheet1!K:K,Sheet1!L:L)/LOOKUP($A338,Sheet1!K:K,Sheet1!L:L)-1</f>
        <v>-6.0506738674156013E-2</v>
      </c>
      <c r="G339" s="8">
        <f>LOOKUP($A339,Sheet1!M:M,Sheet1!N:N)/LOOKUP($A338,Sheet1!M:M,Sheet1!N:N)-1</f>
        <v>-5.0735344481736222E-2</v>
      </c>
      <c r="H339" s="8">
        <f>LOOKUP($A339,Sheet1!O:O,Sheet1!P:P)/LOOKUP($A338,Sheet1!O:O,Sheet1!P:P)-1</f>
        <v>-8.2968441077964306E-2</v>
      </c>
      <c r="I339" s="8">
        <f>LOOKUP($A339,Sheet1!Q:Q,Sheet1!R:R)/LOOKUP($A338,Sheet1!Q:Q,Sheet1!R:R)-1</f>
        <v>-5.2949921790631183E-2</v>
      </c>
      <c r="J339" s="8">
        <f>LOOKUP($A339,Sheet1!S:S,Sheet1!T:T)/LOOKUP($A338,Sheet1!S:S,Sheet1!T:T)-1</f>
        <v>-7.9023706855001929E-2</v>
      </c>
      <c r="K339" s="8">
        <f>LOOKUP($A339,Sheet1!U:U,Sheet1!V:V)/LOOKUP($A338,Sheet1!U:U,Sheet1!V:V)-1</f>
        <v>-5.9196886677750915E-2</v>
      </c>
      <c r="L339" s="8">
        <f>LOOKUP($A339,Sheet1!Y:Y,Sheet1!Z:Z)/LOOKUP($A338,Sheet1!Y:Y,Sheet1!Z:Z)-1</f>
        <v>-7.9438864447580304E-2</v>
      </c>
      <c r="M339" s="8">
        <f>LOOKUP($A339,Sheet1!AA:AA,Sheet1!AB:AB)/LOOKUP($A338,Sheet1!AA:AA,Sheet1!AB:AB)-1</f>
        <v>-7.6609193103172379E-2</v>
      </c>
    </row>
    <row r="340" spans="1:13" x14ac:dyDescent="0.2">
      <c r="A340" s="2">
        <v>42429</v>
      </c>
      <c r="B340" s="8">
        <f>LOOKUP($A340,Sheet1!A:A,Sheet1!B:B)/100</f>
        <v>4.4050000000000001E-3</v>
      </c>
      <c r="C340" s="8">
        <f>LOOKUP($A340,Sheet1!C:C,Sheet1!D:D)/100</f>
        <v>3.8E-3</v>
      </c>
      <c r="D340" s="8">
        <f>LOOKUP($A340,Sheet1!G:G,Sheet1!H:H)/100</f>
        <v>1.7347000000000001E-2</v>
      </c>
      <c r="E340" s="8">
        <f>LOOKUP($A340,Sheet1!I:I,Sheet1!J:J)/LOOKUP($A339,Sheet1!I:I,Sheet1!J:J)-1</f>
        <v>5.7163858790174604E-3</v>
      </c>
      <c r="F340" s="8">
        <f>LOOKUP($A340,Sheet1!K:K,Sheet1!L:L)/LOOKUP($A339,Sheet1!K:K,Sheet1!L:L)-1</f>
        <v>-9.608367793724204E-3</v>
      </c>
      <c r="G340" s="8">
        <f>LOOKUP($A340,Sheet1!M:M,Sheet1!N:N)/LOOKUP($A339,Sheet1!M:M,Sheet1!N:N)-1</f>
        <v>-4.1283552550199776E-3</v>
      </c>
      <c r="H340" s="8">
        <f>LOOKUP($A340,Sheet1!O:O,Sheet1!P:P)/LOOKUP($A339,Sheet1!O:O,Sheet1!P:P)-1</f>
        <v>-1.7352329853931203E-2</v>
      </c>
      <c r="I340" s="8">
        <f>LOOKUP($A340,Sheet1!Q:Q,Sheet1!R:R)/LOOKUP($A339,Sheet1!Q:Q,Sheet1!R:R)-1</f>
        <v>-2.7101241032302381E-3</v>
      </c>
      <c r="J340" s="8">
        <f>LOOKUP($A340,Sheet1!S:S,Sheet1!T:T)/LOOKUP($A339,Sheet1!S:S,Sheet1!T:T)-1</f>
        <v>-2.9154531156454278E-2</v>
      </c>
      <c r="K340" s="8">
        <f>LOOKUP($A340,Sheet1!U:U,Sheet1!V:V)/LOOKUP($A339,Sheet1!U:U,Sheet1!V:V)-1</f>
        <v>-1.9657225226307307E-2</v>
      </c>
      <c r="L340" s="8">
        <f>LOOKUP($A340,Sheet1!Y:Y,Sheet1!Z:Z)/LOOKUP($A339,Sheet1!Y:Y,Sheet1!Z:Z)-1</f>
        <v>-1.8665464382326524E-2</v>
      </c>
      <c r="M340" s="8">
        <f>LOOKUP($A340,Sheet1!AA:AA,Sheet1!AB:AB)/LOOKUP($A339,Sheet1!AA:AA,Sheet1!AB:AB)-1</f>
        <v>-1.0029460185425831E-2</v>
      </c>
    </row>
    <row r="341" spans="1:13" x14ac:dyDescent="0.2">
      <c r="A341" s="2">
        <v>42460</v>
      </c>
      <c r="B341" s="8">
        <f>LOOKUP($A341,Sheet1!A:A,Sheet1!B:B)/100</f>
        <v>4.3725000000000005E-3</v>
      </c>
      <c r="C341" s="8">
        <f>LOOKUP($A341,Sheet1!C:C,Sheet1!D:D)/100</f>
        <v>3.5999999999999999E-3</v>
      </c>
      <c r="D341" s="8">
        <f>LOOKUP($A341,Sheet1!G:G,Sheet1!H:H)/100</f>
        <v>1.7686999999999998E-2</v>
      </c>
      <c r="E341" s="8">
        <f>LOOKUP($A341,Sheet1!I:I,Sheet1!J:J)/LOOKUP($A340,Sheet1!I:I,Sheet1!J:J)-1</f>
        <v>4.4446619681545174E-2</v>
      </c>
      <c r="F341" s="8">
        <f>LOOKUP($A341,Sheet1!K:K,Sheet1!L:L)/LOOKUP($A340,Sheet1!K:K,Sheet1!L:L)-1</f>
        <v>6.5248162774614205E-2</v>
      </c>
      <c r="G341" s="8">
        <f>LOOKUP($A341,Sheet1!M:M,Sheet1!N:N)/LOOKUP($A340,Sheet1!M:M,Sheet1!N:N)-1</f>
        <v>6.5991108718941094E-2</v>
      </c>
      <c r="H341" s="8">
        <f>LOOKUP($A341,Sheet1!O:O,Sheet1!P:P)/LOOKUP($A340,Sheet1!O:O,Sheet1!P:P)-1</f>
        <v>4.778605846439965E-2</v>
      </c>
      <c r="I341" s="8">
        <f>LOOKUP($A341,Sheet1!Q:Q,Sheet1!R:R)/LOOKUP($A340,Sheet1!Q:Q,Sheet1!R:R)-1</f>
        <v>6.824998846349084E-2</v>
      </c>
      <c r="J341" s="8">
        <f>LOOKUP($A341,Sheet1!S:S,Sheet1!T:T)/LOOKUP($A340,Sheet1!S:S,Sheet1!T:T)-1</f>
        <v>3.8295456178935483E-2</v>
      </c>
      <c r="K341" s="8">
        <f>LOOKUP($A341,Sheet1!U:U,Sheet1!V:V)/LOOKUP($A340,Sheet1!U:U,Sheet1!V:V)-1</f>
        <v>4.7775020682536695E-2</v>
      </c>
      <c r="L341" s="8">
        <f>LOOKUP($A341,Sheet1!Y:Y,Sheet1!Z:Z)/LOOKUP($A340,Sheet1!Y:Y,Sheet1!Z:Z)-1</f>
        <v>7.6173849122484594E-2</v>
      </c>
      <c r="M341" s="8">
        <f>LOOKUP($A341,Sheet1!AA:AA,Sheet1!AB:AB)/LOOKUP($A340,Sheet1!AA:AA,Sheet1!AB:AB)-1</f>
        <v>0.11065403382858152</v>
      </c>
    </row>
    <row r="342" spans="1:13" x14ac:dyDescent="0.2">
      <c r="A342" s="2">
        <v>42490</v>
      </c>
      <c r="B342" s="8">
        <f>LOOKUP($A342,Sheet1!A:A,Sheet1!B:B)/100</f>
        <v>4.3575000000000003E-3</v>
      </c>
      <c r="C342" s="8">
        <f>LOOKUP($A342,Sheet1!C:C,Sheet1!D:D)/100</f>
        <v>3.7000000000000002E-3</v>
      </c>
      <c r="D342" s="8">
        <f>LOOKUP($A342,Sheet1!G:G,Sheet1!H:H)/100</f>
        <v>1.8332999999999999E-2</v>
      </c>
      <c r="E342" s="8">
        <f>LOOKUP($A342,Sheet1!I:I,Sheet1!J:J)/LOOKUP($A341,Sheet1!I:I,Sheet1!J:J)-1</f>
        <v>3.9150020930828422E-2</v>
      </c>
      <c r="F342" s="8">
        <f>LOOKUP($A342,Sheet1!K:K,Sheet1!L:L)/LOOKUP($A341,Sheet1!K:K,Sheet1!L:L)-1</f>
        <v>1.3761133898017253E-2</v>
      </c>
      <c r="G342" s="8">
        <f>LOOKUP($A342,Sheet1!M:M,Sheet1!N:N)/LOOKUP($A341,Sheet1!M:M,Sheet1!N:N)-1</f>
        <v>2.69936982337593E-3</v>
      </c>
      <c r="H342" s="8">
        <f>LOOKUP($A342,Sheet1!O:O,Sheet1!P:P)/LOOKUP($A341,Sheet1!O:O,Sheet1!P:P)-1</f>
        <v>2.9441430964529891E-2</v>
      </c>
      <c r="I342" s="8">
        <f>LOOKUP($A342,Sheet1!Q:Q,Sheet1!R:R)/LOOKUP($A341,Sheet1!Q:Q,Sheet1!R:R)-1</f>
        <v>7.1180355565794162E-3</v>
      </c>
      <c r="J342" s="8">
        <f>LOOKUP($A342,Sheet1!S:S,Sheet1!T:T)/LOOKUP($A341,Sheet1!S:S,Sheet1!T:T)-1</f>
        <v>3.4397925547305697E-2</v>
      </c>
      <c r="K342" s="8">
        <f>LOOKUP($A342,Sheet1!U:U,Sheet1!V:V)/LOOKUP($A341,Sheet1!U:U,Sheet1!V:V)-1</f>
        <v>2.7141482201564759E-2</v>
      </c>
      <c r="L342" s="8">
        <f>LOOKUP($A342,Sheet1!Y:Y,Sheet1!Z:Z)/LOOKUP($A341,Sheet1!Y:Y,Sheet1!Z:Z)-1</f>
        <v>1.6137295081967151E-2</v>
      </c>
      <c r="M342" s="8">
        <f>LOOKUP($A342,Sheet1!AA:AA,Sheet1!AB:AB)/LOOKUP($A341,Sheet1!AA:AA,Sheet1!AB:AB)-1</f>
        <v>-1.0126482524922098E-2</v>
      </c>
    </row>
    <row r="343" spans="1:13" x14ac:dyDescent="0.2">
      <c r="A343" s="2">
        <v>42521</v>
      </c>
      <c r="B343" s="8">
        <f>LOOKUP($A343,Sheet1!A:A,Sheet1!B:B)/100</f>
        <v>4.6885E-3</v>
      </c>
      <c r="C343" s="8">
        <f>LOOKUP($A343,Sheet1!C:C,Sheet1!D:D)/100</f>
        <v>3.7000000000000002E-3</v>
      </c>
      <c r="D343" s="8">
        <f>LOOKUP($A343,Sheet1!G:G,Sheet1!H:H)/100</f>
        <v>1.8458000000000002E-2</v>
      </c>
      <c r="E343" s="8">
        <f>LOOKUP($A343,Sheet1!I:I,Sheet1!J:J)/LOOKUP($A342,Sheet1!I:I,Sheet1!J:J)-1</f>
        <v>6.1749550557068655E-3</v>
      </c>
      <c r="F343" s="8">
        <f>LOOKUP($A343,Sheet1!K:K,Sheet1!L:L)/LOOKUP($A342,Sheet1!K:K,Sheet1!L:L)-1</f>
        <v>2.2803447450323588E-3</v>
      </c>
      <c r="G343" s="8">
        <f>LOOKUP($A343,Sheet1!M:M,Sheet1!N:N)/LOOKUP($A342,Sheet1!M:M,Sheet1!N:N)-1</f>
        <v>1.5329492083474561E-2</v>
      </c>
      <c r="H343" s="8">
        <f>LOOKUP($A343,Sheet1!O:O,Sheet1!P:P)/LOOKUP($A342,Sheet1!O:O,Sheet1!P:P)-1</f>
        <v>2.3226927938744257E-3</v>
      </c>
      <c r="I343" s="8">
        <f>LOOKUP($A343,Sheet1!Q:Q,Sheet1!R:R)/LOOKUP($A342,Sheet1!Q:Q,Sheet1!R:R)-1</f>
        <v>1.2753363485156877E-2</v>
      </c>
      <c r="J343" s="8">
        <f>LOOKUP($A343,Sheet1!S:S,Sheet1!T:T)/LOOKUP($A342,Sheet1!S:S,Sheet1!T:T)-1</f>
        <v>4.2280270411707566E-3</v>
      </c>
      <c r="K343" s="8">
        <f>LOOKUP($A343,Sheet1!U:U,Sheet1!V:V)/LOOKUP($A342,Sheet1!U:U,Sheet1!V:V)-1</f>
        <v>-9.3540514686674125E-3</v>
      </c>
      <c r="L343" s="8">
        <f>LOOKUP($A343,Sheet1!Y:Y,Sheet1!Z:Z)/LOOKUP($A342,Sheet1!Y:Y,Sheet1!Z:Z)-1</f>
        <v>-1.3360221830098329E-2</v>
      </c>
      <c r="M343" s="8">
        <f>LOOKUP($A343,Sheet1!AA:AA,Sheet1!AB:AB)/LOOKUP($A342,Sheet1!AA:AA,Sheet1!AB:AB)-1</f>
        <v>-1.6141230793726646E-2</v>
      </c>
    </row>
    <row r="344" spans="1:13" x14ac:dyDescent="0.2">
      <c r="A344" s="2">
        <v>42551</v>
      </c>
      <c r="B344" s="8">
        <f>LOOKUP($A344,Sheet1!A:A,Sheet1!B:B)/100</f>
        <v>4.6505000000000001E-3</v>
      </c>
      <c r="C344" s="8">
        <f>LOOKUP($A344,Sheet1!C:C,Sheet1!D:D)/100</f>
        <v>3.8E-3</v>
      </c>
      <c r="D344" s="8">
        <f>LOOKUP($A344,Sheet1!G:G,Sheet1!H:H)/100</f>
        <v>1.4697E-2</v>
      </c>
      <c r="E344" s="8">
        <f>LOOKUP($A344,Sheet1!I:I,Sheet1!J:J)/LOOKUP($A343,Sheet1!I:I,Sheet1!J:J)-1</f>
        <v>9.2026006310352848E-3</v>
      </c>
      <c r="F344" s="8">
        <f>LOOKUP($A344,Sheet1!K:K,Sheet1!L:L)/LOOKUP($A343,Sheet1!K:K,Sheet1!L:L)-1</f>
        <v>-1.2767151754736861E-2</v>
      </c>
      <c r="G344" s="8">
        <f>LOOKUP($A344,Sheet1!M:M,Sheet1!N:N)/LOOKUP($A343,Sheet1!M:M,Sheet1!N:N)-1</f>
        <v>9.0607355409733081E-4</v>
      </c>
      <c r="H344" s="8">
        <f>LOOKUP($A344,Sheet1!O:O,Sheet1!P:P)/LOOKUP($A343,Sheet1!O:O,Sheet1!P:P)-1</f>
        <v>-9.8094655004555831E-3</v>
      </c>
      <c r="I344" s="8">
        <f>LOOKUP($A344,Sheet1!Q:Q,Sheet1!R:R)/LOOKUP($A343,Sheet1!Q:Q,Sheet1!R:R)-1</f>
        <v>9.0822247215327501E-4</v>
      </c>
      <c r="J344" s="8">
        <f>LOOKUP($A344,Sheet1!S:S,Sheet1!T:T)/LOOKUP($A343,Sheet1!S:S,Sheet1!T:T)-1</f>
        <v>-3.3581850846843175E-2</v>
      </c>
      <c r="K344" s="8">
        <f>LOOKUP($A344,Sheet1!U:U,Sheet1!V:V)/LOOKUP($A343,Sheet1!U:U,Sheet1!V:V)-1</f>
        <v>-4.5781398513307314E-2</v>
      </c>
      <c r="L344" s="8">
        <f>LOOKUP($A344,Sheet1!Y:Y,Sheet1!Z:Z)/LOOKUP($A343,Sheet1!Y:Y,Sheet1!Z:Z)-1</f>
        <v>-2.2994379151762834E-3</v>
      </c>
      <c r="M344" s="8">
        <f>LOOKUP($A344,Sheet1!AA:AA,Sheet1!AB:AB)/LOOKUP($A343,Sheet1!AA:AA,Sheet1!AB:AB)-1</f>
        <v>1.8894260918819406E-2</v>
      </c>
    </row>
    <row r="345" spans="1:13" x14ac:dyDescent="0.2">
      <c r="A345" s="2">
        <v>42582</v>
      </c>
      <c r="B345" s="8">
        <f>LOOKUP($A345,Sheet1!A:A,Sheet1!B:B)/100</f>
        <v>4.9589999999999999E-3</v>
      </c>
      <c r="C345" s="8">
        <f>LOOKUP($A345,Sheet1!C:C,Sheet1!D:D)/100</f>
        <v>3.9000000000000003E-3</v>
      </c>
      <c r="D345" s="8">
        <f>LOOKUP($A345,Sheet1!G:G,Sheet1!H:H)/100</f>
        <v>1.4531000000000001E-2</v>
      </c>
      <c r="E345" s="8">
        <f>LOOKUP($A345,Sheet1!I:I,Sheet1!J:J)/LOOKUP($A344,Sheet1!I:I,Sheet1!J:J)-1</f>
        <v>2.7036308945785237E-2</v>
      </c>
      <c r="F345" s="8">
        <f>LOOKUP($A345,Sheet1!K:K,Sheet1!L:L)/LOOKUP($A344,Sheet1!K:K,Sheet1!L:L)-1</f>
        <v>4.1470333831348238E-2</v>
      </c>
      <c r="G345" s="8">
        <f>LOOKUP($A345,Sheet1!M:M,Sheet1!N:N)/LOOKUP($A344,Sheet1!M:M,Sheet1!N:N)-1</f>
        <v>3.5609807228685897E-2</v>
      </c>
      <c r="H345" s="8">
        <f>LOOKUP($A345,Sheet1!O:O,Sheet1!P:P)/LOOKUP($A344,Sheet1!O:O,Sheet1!P:P)-1</f>
        <v>2.7068539263332969E-2</v>
      </c>
      <c r="I345" s="8">
        <f>LOOKUP($A345,Sheet1!Q:Q,Sheet1!R:R)/LOOKUP($A344,Sheet1!Q:Q,Sheet1!R:R)-1</f>
        <v>3.6455786662654699E-2</v>
      </c>
      <c r="J345" s="8">
        <f>LOOKUP($A345,Sheet1!S:S,Sheet1!T:T)/LOOKUP($A344,Sheet1!S:S,Sheet1!T:T)-1</f>
        <v>7.2411562791762307E-2</v>
      </c>
      <c r="K345" s="8">
        <f>LOOKUP($A345,Sheet1!U:U,Sheet1!V:V)/LOOKUP($A344,Sheet1!U:U,Sheet1!V:V)-1</f>
        <v>3.0722221913542569E-2</v>
      </c>
      <c r="L345" s="8">
        <f>LOOKUP($A345,Sheet1!Y:Y,Sheet1!Z:Z)/LOOKUP($A344,Sheet1!Y:Y,Sheet1!Z:Z)-1</f>
        <v>5.4716175842936421E-2</v>
      </c>
      <c r="M345" s="8">
        <f>LOOKUP($A345,Sheet1!AA:AA,Sheet1!AB:AB)/LOOKUP($A344,Sheet1!AA:AA,Sheet1!AB:AB)-1</f>
        <v>4.6121468421784106E-2</v>
      </c>
    </row>
    <row r="346" spans="1:13" x14ac:dyDescent="0.2">
      <c r="A346" s="2">
        <v>42613</v>
      </c>
      <c r="B346" s="8">
        <f>LOOKUP($A346,Sheet1!A:A,Sheet1!B:B)/100</f>
        <v>5.2488999999999999E-3</v>
      </c>
      <c r="C346" s="8">
        <f>LOOKUP($A346,Sheet1!C:C,Sheet1!D:D)/100</f>
        <v>4.0000000000000001E-3</v>
      </c>
      <c r="D346" s="8">
        <f>LOOKUP($A346,Sheet1!G:G,Sheet1!H:H)/100</f>
        <v>1.5800000000000002E-2</v>
      </c>
      <c r="E346" s="8">
        <f>LOOKUP($A346,Sheet1!I:I,Sheet1!J:J)/LOOKUP($A345,Sheet1!I:I,Sheet1!J:J)-1</f>
        <v>2.0922456039204285E-2</v>
      </c>
      <c r="F346" s="8">
        <f>LOOKUP($A346,Sheet1!K:K,Sheet1!L:L)/LOOKUP($A345,Sheet1!K:K,Sheet1!L:L)-1</f>
        <v>-1.3183953908432189E-3</v>
      </c>
      <c r="G346" s="8">
        <f>LOOKUP($A346,Sheet1!M:M,Sheet1!N:N)/LOOKUP($A345,Sheet1!M:M,Sheet1!N:N)-1</f>
        <v>-1.2191755612808164E-3</v>
      </c>
      <c r="H346" s="8">
        <f>LOOKUP($A346,Sheet1!O:O,Sheet1!P:P)/LOOKUP($A345,Sheet1!O:O,Sheet1!P:P)-1</f>
        <v>-3.0287508237711869E-3</v>
      </c>
      <c r="I346" s="8">
        <f>LOOKUP($A346,Sheet1!Q:Q,Sheet1!R:R)/LOOKUP($A345,Sheet1!Q:Q,Sheet1!R:R)-1</f>
        <v>-8.5280108868224236E-4</v>
      </c>
      <c r="J346" s="8">
        <f>LOOKUP($A346,Sheet1!S:S,Sheet1!T:T)/LOOKUP($A345,Sheet1!S:S,Sheet1!T:T)-1</f>
        <v>3.6830044262923245E-3</v>
      </c>
      <c r="K346" s="8">
        <f>LOOKUP($A346,Sheet1!U:U,Sheet1!V:V)/LOOKUP($A345,Sheet1!U:U,Sheet1!V:V)-1</f>
        <v>1.8556041066604134E-3</v>
      </c>
      <c r="L346" s="8">
        <f>LOOKUP($A346,Sheet1!Y:Y,Sheet1!Z:Z)/LOOKUP($A345,Sheet1!Y:Y,Sheet1!Z:Z)-1</f>
        <v>1.8209776626739949E-2</v>
      </c>
      <c r="M346" s="8">
        <f>LOOKUP($A346,Sheet1!AA:AA,Sheet1!AB:AB)/LOOKUP($A345,Sheet1!AA:AA,Sheet1!AB:AB)-1</f>
        <v>3.10115771493642E-2</v>
      </c>
    </row>
    <row r="347" spans="1:13" x14ac:dyDescent="0.2">
      <c r="A347" s="2">
        <v>42643</v>
      </c>
      <c r="B347" s="8">
        <f>LOOKUP($A347,Sheet1!A:A,Sheet1!B:B)/100</f>
        <v>5.3111E-3</v>
      </c>
      <c r="C347" s="8">
        <f>LOOKUP($A347,Sheet1!C:C,Sheet1!D:D)/100</f>
        <v>4.0000000000000001E-3</v>
      </c>
      <c r="D347" s="8">
        <f>LOOKUP($A347,Sheet1!G:G,Sheet1!H:H)/100</f>
        <v>1.5944E-2</v>
      </c>
      <c r="E347" s="8">
        <f>LOOKUP($A347,Sheet1!I:I,Sheet1!J:J)/LOOKUP($A346,Sheet1!I:I,Sheet1!J:J)-1</f>
        <v>6.6636924762393246E-3</v>
      </c>
      <c r="F347" s="8">
        <f>LOOKUP($A347,Sheet1!K:K,Sheet1!L:L)/LOOKUP($A346,Sheet1!K:K,Sheet1!L:L)-1</f>
        <v>3.5765795105611176E-3</v>
      </c>
      <c r="G347" s="8">
        <f>LOOKUP($A347,Sheet1!M:M,Sheet1!N:N)/LOOKUP($A346,Sheet1!M:M,Sheet1!N:N)-1</f>
        <v>-1.2344825997834263E-3</v>
      </c>
      <c r="H347" s="8">
        <f>LOOKUP($A347,Sheet1!O:O,Sheet1!P:P)/LOOKUP($A346,Sheet1!O:O,Sheet1!P:P)-1</f>
        <v>7.2158394644536994E-3</v>
      </c>
      <c r="I347" s="8">
        <f>LOOKUP($A347,Sheet1!Q:Q,Sheet1!R:R)/LOOKUP($A346,Sheet1!Q:Q,Sheet1!R:R)-1</f>
        <v>6.3560668658313446E-5</v>
      </c>
      <c r="J347" s="8">
        <f>LOOKUP($A347,Sheet1!S:S,Sheet1!T:T)/LOOKUP($A346,Sheet1!S:S,Sheet1!T:T)-1</f>
        <v>5.2287665440942099E-3</v>
      </c>
      <c r="K347" s="8">
        <f>LOOKUP($A347,Sheet1!U:U,Sheet1!V:V)/LOOKUP($A346,Sheet1!U:U,Sheet1!V:V)-1</f>
        <v>4.1349706575890544E-3</v>
      </c>
      <c r="L347" s="8">
        <f>LOOKUP($A347,Sheet1!Y:Y,Sheet1!Z:Z)/LOOKUP($A346,Sheet1!Y:Y,Sheet1!Z:Z)-1</f>
        <v>1.1525315952626958E-2</v>
      </c>
      <c r="M347" s="8">
        <f>LOOKUP($A347,Sheet1!AA:AA,Sheet1!AB:AB)/LOOKUP($A346,Sheet1!AA:AA,Sheet1!AB:AB)-1</f>
        <v>1.4155805905308849E-2</v>
      </c>
    </row>
    <row r="348" spans="1:13" x14ac:dyDescent="0.2">
      <c r="A348" s="2">
        <v>42674</v>
      </c>
      <c r="B348" s="8">
        <f>LOOKUP($A348,Sheet1!A:A,Sheet1!B:B)/100</f>
        <v>5.3378000000000002E-3</v>
      </c>
      <c r="C348" s="8">
        <f>LOOKUP($A348,Sheet1!C:C,Sheet1!D:D)/100</f>
        <v>4.0000000000000001E-3</v>
      </c>
      <c r="D348" s="8">
        <f>LOOKUP($A348,Sheet1!G:G,Sheet1!H:H)/100</f>
        <v>1.8255E-2</v>
      </c>
      <c r="E348" s="8">
        <f>LOOKUP($A348,Sheet1!I:I,Sheet1!J:J)/LOOKUP($A347,Sheet1!I:I,Sheet1!J:J)-1</f>
        <v>3.8595526733573582E-3</v>
      </c>
      <c r="F348" s="8">
        <f>LOOKUP($A348,Sheet1!K:K,Sheet1!L:L)/LOOKUP($A347,Sheet1!K:K,Sheet1!L:L)-1</f>
        <v>-2.0137106167459562E-2</v>
      </c>
      <c r="G348" s="8">
        <f>LOOKUP($A348,Sheet1!M:M,Sheet1!N:N)/LOOKUP($A347,Sheet1!M:M,Sheet1!N:N)-1</f>
        <v>-1.9425625037472249E-2</v>
      </c>
      <c r="H348" s="8">
        <f>LOOKUP($A348,Sheet1!O:O,Sheet1!P:P)/LOOKUP($A347,Sheet1!O:O,Sheet1!P:P)-1</f>
        <v>-5.2033589934658675E-2</v>
      </c>
      <c r="I348" s="8">
        <f>LOOKUP($A348,Sheet1!Q:Q,Sheet1!R:R)/LOOKUP($A347,Sheet1!Q:Q,Sheet1!R:R)-1</f>
        <v>-1.9552742922515409E-2</v>
      </c>
      <c r="J348" s="8">
        <f>LOOKUP($A348,Sheet1!S:S,Sheet1!T:T)/LOOKUP($A347,Sheet1!S:S,Sheet1!T:T)-1</f>
        <v>1.576912733200686E-2</v>
      </c>
      <c r="K348" s="8">
        <f>LOOKUP($A348,Sheet1!U:U,Sheet1!V:V)/LOOKUP($A347,Sheet1!U:U,Sheet1!V:V)-1</f>
        <v>-4.9708225333814915E-2</v>
      </c>
      <c r="L348" s="8">
        <f>LOOKUP($A348,Sheet1!Y:Y,Sheet1!Z:Z)/LOOKUP($A347,Sheet1!Y:Y,Sheet1!Z:Z)-1</f>
        <v>-2.3573785950024018E-3</v>
      </c>
      <c r="M348" s="8">
        <f>LOOKUP($A348,Sheet1!AA:AA,Sheet1!AB:AB)/LOOKUP($A347,Sheet1!AA:AA,Sheet1!AB:AB)-1</f>
        <v>-1.542845733577769E-2</v>
      </c>
    </row>
    <row r="349" spans="1:13" x14ac:dyDescent="0.2">
      <c r="A349" s="2">
        <v>42704</v>
      </c>
      <c r="B349" s="8">
        <f>LOOKUP($A349,Sheet1!A:A,Sheet1!B:B)/100</f>
        <v>6.2366999999999995E-3</v>
      </c>
      <c r="C349" s="8">
        <f>LOOKUP($A349,Sheet1!C:C,Sheet1!D:D)/100</f>
        <v>4.0999999999999995E-3</v>
      </c>
      <c r="D349" s="8">
        <f>LOOKUP($A349,Sheet1!G:G,Sheet1!H:H)/100</f>
        <v>2.3809E-2</v>
      </c>
      <c r="E349" s="8">
        <f>LOOKUP($A349,Sheet1!I:I,Sheet1!J:J)/LOOKUP($A348,Sheet1!I:I,Sheet1!J:J)-1</f>
        <v>-4.7444215326325478E-3</v>
      </c>
      <c r="F349" s="8">
        <f>LOOKUP($A349,Sheet1!K:K,Sheet1!L:L)/LOOKUP($A348,Sheet1!K:K,Sheet1!L:L)-1</f>
        <v>1.2519811700139494E-2</v>
      </c>
      <c r="G349" s="8">
        <f>LOOKUP($A349,Sheet1!M:M,Sheet1!N:N)/LOOKUP($A348,Sheet1!M:M,Sheet1!N:N)-1</f>
        <v>3.4174446769983158E-2</v>
      </c>
      <c r="H349" s="8">
        <f>LOOKUP($A349,Sheet1!O:O,Sheet1!P:P)/LOOKUP($A348,Sheet1!O:O,Sheet1!P:P)-1</f>
        <v>-2.2135001882144234E-2</v>
      </c>
      <c r="I349" s="8">
        <f>LOOKUP($A349,Sheet1!Q:Q,Sheet1!R:R)/LOOKUP($A348,Sheet1!Q:Q,Sheet1!R:R)-1</f>
        <v>3.2685246493709741E-2</v>
      </c>
      <c r="J349" s="8">
        <f>LOOKUP($A349,Sheet1!S:S,Sheet1!T:T)/LOOKUP($A348,Sheet1!S:S,Sheet1!T:T)-1</f>
        <v>-2.6585339227523153E-2</v>
      </c>
      <c r="K349" s="8">
        <f>LOOKUP($A349,Sheet1!U:U,Sheet1!V:V)/LOOKUP($A348,Sheet1!U:U,Sheet1!V:V)-1</f>
        <v>-2.9681110603845262E-3</v>
      </c>
      <c r="L349" s="8">
        <f>LOOKUP($A349,Sheet1!Y:Y,Sheet1!Z:Z)/LOOKUP($A348,Sheet1!Y:Y,Sheet1!Z:Z)-1</f>
        <v>-2.701638311279142E-2</v>
      </c>
      <c r="M349" s="8">
        <f>LOOKUP($A349,Sheet1!AA:AA,Sheet1!AB:AB)/LOOKUP($A348,Sheet1!AA:AA,Sheet1!AB:AB)-1</f>
        <v>-2.9441586932876018E-2</v>
      </c>
    </row>
    <row r="350" spans="1:13" x14ac:dyDescent="0.2">
      <c r="A350" s="2">
        <v>42735</v>
      </c>
      <c r="B350" s="8">
        <f>LOOKUP($A350,Sheet1!A:A,Sheet1!B:B)/100</f>
        <v>7.7166999999999999E-3</v>
      </c>
      <c r="C350" s="8">
        <f>LOOKUP($A350,Sheet1!C:C,Sheet1!D:D)/100</f>
        <v>5.4000000000000003E-3</v>
      </c>
      <c r="D350" s="8">
        <f>LOOKUP($A350,Sheet1!G:G,Sheet1!H:H)/100</f>
        <v>2.4443000000000003E-2</v>
      </c>
      <c r="E350" s="8">
        <f>LOOKUP($A350,Sheet1!I:I,Sheet1!J:J)/LOOKUP($A349,Sheet1!I:I,Sheet1!J:J)-1</f>
        <v>1.8456130894226819E-2</v>
      </c>
      <c r="F350" s="8">
        <f>LOOKUP($A350,Sheet1!K:K,Sheet1!L:L)/LOOKUP($A349,Sheet1!K:K,Sheet1!L:L)-1</f>
        <v>2.2855106916108481E-2</v>
      </c>
      <c r="G350" s="8">
        <f>LOOKUP($A350,Sheet1!M:M,Sheet1!N:N)/LOOKUP($A349,Sheet1!M:M,Sheet1!N:N)-1</f>
        <v>1.8200754044233047E-2</v>
      </c>
      <c r="H350" s="8">
        <f>LOOKUP($A350,Sheet1!O:O,Sheet1!P:P)/LOOKUP($A349,Sheet1!O:O,Sheet1!P:P)-1</f>
        <v>4.040011342855987E-2</v>
      </c>
      <c r="I350" s="8">
        <f>LOOKUP($A350,Sheet1!Q:Q,Sheet1!R:R)/LOOKUP($A349,Sheet1!Q:Q,Sheet1!R:R)-1</f>
        <v>1.6988898254927554E-2</v>
      </c>
      <c r="J350" s="8">
        <f>LOOKUP($A350,Sheet1!S:S,Sheet1!T:T)/LOOKUP($A349,Sheet1!S:S,Sheet1!T:T)-1</f>
        <v>1.0121739309782996E-2</v>
      </c>
      <c r="K350" s="8">
        <f>LOOKUP($A350,Sheet1!U:U,Sheet1!V:V)/LOOKUP($A349,Sheet1!U:U,Sheet1!V:V)-1</f>
        <v>4.0036293297933012E-2</v>
      </c>
      <c r="L350" s="8">
        <f>LOOKUP($A350,Sheet1!Y:Y,Sheet1!Z:Z)/LOOKUP($A349,Sheet1!Y:Y,Sheet1!Z:Z)-1</f>
        <v>-8.4190075285356381E-3</v>
      </c>
      <c r="M350" s="8">
        <f>LOOKUP($A350,Sheet1!AA:AA,Sheet1!AB:AB)/LOOKUP($A349,Sheet1!AA:AA,Sheet1!AB:AB)-1</f>
        <v>-2.3021692056376608E-2</v>
      </c>
    </row>
    <row r="351" spans="1:13" x14ac:dyDescent="0.2">
      <c r="A351" s="2">
        <v>42766</v>
      </c>
      <c r="B351" s="8">
        <f>LOOKUP($A351,Sheet1!A:A,Sheet1!B:B)/100</f>
        <v>7.7943999999999999E-3</v>
      </c>
      <c r="C351" s="8">
        <f>LOOKUP($A351,Sheet1!C:C,Sheet1!D:D)/100</f>
        <v>6.5000000000000006E-3</v>
      </c>
      <c r="D351" s="8">
        <f>LOOKUP($A351,Sheet1!G:G,Sheet1!H:H)/100</f>
        <v>2.4531000000000001E-2</v>
      </c>
      <c r="E351" s="8">
        <f>LOOKUP($A351,Sheet1!I:I,Sheet1!J:J)/LOOKUP($A350,Sheet1!I:I,Sheet1!J:J)-1</f>
        <v>1.4521597706535827E-2</v>
      </c>
      <c r="F351" s="8">
        <f>LOOKUP($A351,Sheet1!K:K,Sheet1!L:L)/LOOKUP($A350,Sheet1!K:K,Sheet1!L:L)-1</f>
        <v>2.3515035232580805E-2</v>
      </c>
      <c r="G351" s="8">
        <f>LOOKUP($A351,Sheet1!M:M,Sheet1!N:N)/LOOKUP($A350,Sheet1!M:M,Sheet1!N:N)-1</f>
        <v>1.7884341374735824E-2</v>
      </c>
      <c r="H351" s="8">
        <f>LOOKUP($A351,Sheet1!O:O,Sheet1!P:P)/LOOKUP($A350,Sheet1!O:O,Sheet1!P:P)-1</f>
        <v>3.8032962763695055E-2</v>
      </c>
      <c r="I351" s="8">
        <f>LOOKUP($A351,Sheet1!Q:Q,Sheet1!R:R)/LOOKUP($A350,Sheet1!Q:Q,Sheet1!R:R)-1</f>
        <v>2.0549606070091819E-2</v>
      </c>
      <c r="J351" s="8">
        <f>LOOKUP($A351,Sheet1!S:S,Sheet1!T:T)/LOOKUP($A350,Sheet1!S:S,Sheet1!T:T)-1</f>
        <v>3.3295984727057304E-2</v>
      </c>
      <c r="K351" s="8">
        <f>LOOKUP($A351,Sheet1!U:U,Sheet1!V:V)/LOOKUP($A350,Sheet1!U:U,Sheet1!V:V)-1</f>
        <v>1.1999298606981679E-2</v>
      </c>
      <c r="L351" s="8">
        <f>LOOKUP($A351,Sheet1!Y:Y,Sheet1!Z:Z)/LOOKUP($A350,Sheet1!Y:Y,Sheet1!Z:Z)-1</f>
        <v>5.028981957710843E-2</v>
      </c>
      <c r="M351" s="8">
        <f>LOOKUP($A351,Sheet1!AA:AA,Sheet1!AB:AB)/LOOKUP($A350,Sheet1!AA:AA,Sheet1!AB:AB)-1</f>
        <v>6.1865691954738011E-2</v>
      </c>
    </row>
    <row r="352" spans="1:13" x14ac:dyDescent="0.2">
      <c r="A352" s="2">
        <v>42794</v>
      </c>
      <c r="B352" s="8">
        <f>LOOKUP($A352,Sheet1!A:A,Sheet1!B:B)/100</f>
        <v>7.888899999999999E-3</v>
      </c>
      <c r="C352" s="8">
        <f>LOOKUP($A352,Sheet1!C:C,Sheet1!D:D)/100</f>
        <v>6.6E-3</v>
      </c>
      <c r="D352" s="8">
        <f>LOOKUP($A352,Sheet1!G:G,Sheet1!H:H)/100</f>
        <v>2.3899E-2</v>
      </c>
      <c r="E352" s="8">
        <f>LOOKUP($A352,Sheet1!I:I,Sheet1!J:J)/LOOKUP($A351,Sheet1!I:I,Sheet1!J:J)-1</f>
        <v>1.4552845086648558E-2</v>
      </c>
      <c r="F352" s="8">
        <f>LOOKUP($A352,Sheet1!K:K,Sheet1!L:L)/LOOKUP($A351,Sheet1!K:K,Sheet1!L:L)-1</f>
        <v>2.5831287659004554E-2</v>
      </c>
      <c r="G352" s="8">
        <f>LOOKUP($A352,Sheet1!M:M,Sheet1!N:N)/LOOKUP($A351,Sheet1!M:M,Sheet1!N:N)-1</f>
        <v>3.7198260541408734E-2</v>
      </c>
      <c r="H352" s="8">
        <f>LOOKUP($A352,Sheet1!O:O,Sheet1!P:P)/LOOKUP($A351,Sheet1!O:O,Sheet1!P:P)-1</f>
        <v>2.0636268955547932E-2</v>
      </c>
      <c r="I352" s="8">
        <f>LOOKUP($A352,Sheet1!Q:Q,Sheet1!R:R)/LOOKUP($A351,Sheet1!Q:Q,Sheet1!R:R)-1</f>
        <v>3.378722815991142E-2</v>
      </c>
      <c r="J352" s="8">
        <f>LOOKUP($A352,Sheet1!S:S,Sheet1!T:T)/LOOKUP($A351,Sheet1!S:S,Sheet1!T:T)-1</f>
        <v>1.4180578214867401E-2</v>
      </c>
      <c r="K352" s="8">
        <f>LOOKUP($A352,Sheet1!U:U,Sheet1!V:V)/LOOKUP($A351,Sheet1!U:U,Sheet1!V:V)-1</f>
        <v>1.068869223793123E-2</v>
      </c>
      <c r="L352" s="8">
        <f>LOOKUP($A352,Sheet1!Y:Y,Sheet1!Z:Z)/LOOKUP($A351,Sheet1!Y:Y,Sheet1!Z:Z)-1</f>
        <v>2.2852701127088926E-2</v>
      </c>
      <c r="M352" s="8">
        <f>LOOKUP($A352,Sheet1!AA:AA,Sheet1!AB:AB)/LOOKUP($A351,Sheet1!AA:AA,Sheet1!AB:AB)-1</f>
        <v>3.3286948879449385E-2</v>
      </c>
    </row>
    <row r="353" spans="1:13" x14ac:dyDescent="0.2">
      <c r="A353" s="2">
        <v>42825</v>
      </c>
      <c r="B353" s="8">
        <f>LOOKUP($A353,Sheet1!A:A,Sheet1!B:B)/100</f>
        <v>9.8277999999999994E-3</v>
      </c>
      <c r="C353" s="8">
        <f>LOOKUP($A353,Sheet1!C:C,Sheet1!D:D)/100</f>
        <v>7.9000000000000008E-3</v>
      </c>
      <c r="D353" s="8">
        <f>LOOKUP($A353,Sheet1!G:G,Sheet1!H:H)/100</f>
        <v>2.3873999999999999E-2</v>
      </c>
      <c r="E353" s="8">
        <f>LOOKUP($A353,Sheet1!I:I,Sheet1!J:J)/LOOKUP($A352,Sheet1!I:I,Sheet1!J:J)-1</f>
        <v>-2.2282093445530338E-3</v>
      </c>
      <c r="F353" s="8">
        <f>LOOKUP($A353,Sheet1!K:K,Sheet1!L:L)/LOOKUP($A352,Sheet1!K:K,Sheet1!L:L)-1</f>
        <v>8.152499048240669E-3</v>
      </c>
      <c r="G353" s="8">
        <f>LOOKUP($A353,Sheet1!M:M,Sheet1!N:N)/LOOKUP($A352,Sheet1!M:M,Sheet1!N:N)-1</f>
        <v>-3.8923017041514463E-4</v>
      </c>
      <c r="H353" s="8">
        <f>LOOKUP($A353,Sheet1!O:O,Sheet1!P:P)/LOOKUP($A352,Sheet1!O:O,Sheet1!P:P)-1</f>
        <v>3.219619557589315E-2</v>
      </c>
      <c r="I353" s="8">
        <f>LOOKUP($A353,Sheet1!Q:Q,Sheet1!R:R)/LOOKUP($A352,Sheet1!Q:Q,Sheet1!R:R)-1</f>
        <v>-7.5219704219309236E-5</v>
      </c>
      <c r="J353" s="8">
        <f>LOOKUP($A353,Sheet1!S:S,Sheet1!T:T)/LOOKUP($A352,Sheet1!S:S,Sheet1!T:T)-1</f>
        <v>-9.5910645765061586E-3</v>
      </c>
      <c r="K353" s="8">
        <f>LOOKUP($A353,Sheet1!U:U,Sheet1!V:V)/LOOKUP($A352,Sheet1!U:U,Sheet1!V:V)-1</f>
        <v>1.8338235351414989E-2</v>
      </c>
      <c r="L353" s="8">
        <f>LOOKUP($A353,Sheet1!Y:Y,Sheet1!Z:Z)/LOOKUP($A352,Sheet1!Y:Y,Sheet1!Z:Z)-1</f>
        <v>1.185500417964902E-2</v>
      </c>
      <c r="M353" s="8">
        <f>LOOKUP($A353,Sheet1!AA:AA,Sheet1!AB:AB)/LOOKUP($A352,Sheet1!AA:AA,Sheet1!AB:AB)-1</f>
        <v>3.1293192047347373E-2</v>
      </c>
    </row>
    <row r="354" spans="1:13" x14ac:dyDescent="0.2">
      <c r="A354" s="2">
        <v>42855</v>
      </c>
      <c r="B354" s="8">
        <f>LOOKUP($A354,Sheet1!A:A,Sheet1!B:B)/100</f>
        <v>9.9500000000000005E-3</v>
      </c>
      <c r="C354" s="8">
        <f>LOOKUP($A354,Sheet1!C:C,Sheet1!D:D)/100</f>
        <v>9.0000000000000011E-3</v>
      </c>
      <c r="D354" s="8">
        <f>LOOKUP($A354,Sheet1!G:G,Sheet1!H:H)/100</f>
        <v>2.2801999999999999E-2</v>
      </c>
      <c r="E354" s="8">
        <f>LOOKUP($A354,Sheet1!I:I,Sheet1!J:J)/LOOKUP($A353,Sheet1!I:I,Sheet1!J:J)-1</f>
        <v>1.1547071359934824E-2</v>
      </c>
      <c r="F354" s="8">
        <f>LOOKUP($A354,Sheet1!K:K,Sheet1!L:L)/LOOKUP($A353,Sheet1!K:K,Sheet1!L:L)-1</f>
        <v>1.3265432731470739E-2</v>
      </c>
      <c r="G354" s="8">
        <f>LOOKUP($A354,Sheet1!M:M,Sheet1!N:N)/LOOKUP($A353,Sheet1!M:M,Sheet1!N:N)-1</f>
        <v>9.0912169025529899E-3</v>
      </c>
      <c r="H354" s="8">
        <f>LOOKUP($A354,Sheet1!O:O,Sheet1!P:P)/LOOKUP($A353,Sheet1!O:O,Sheet1!P:P)-1</f>
        <v>4.1558573374387286E-2</v>
      </c>
      <c r="I354" s="8">
        <f>LOOKUP($A354,Sheet1!Q:Q,Sheet1!R:R)/LOOKUP($A353,Sheet1!Q:Q,Sheet1!R:R)-1</f>
        <v>7.802541781420258E-3</v>
      </c>
      <c r="J354" s="8">
        <f>LOOKUP($A354,Sheet1!S:S,Sheet1!T:T)/LOOKUP($A353,Sheet1!S:S,Sheet1!T:T)-1</f>
        <v>9.8278013783266172E-3</v>
      </c>
      <c r="K354" s="8">
        <f>LOOKUP($A354,Sheet1!U:U,Sheet1!V:V)/LOOKUP($A353,Sheet1!U:U,Sheet1!V:V)-1</f>
        <v>1.5754535167732175E-2</v>
      </c>
      <c r="L354" s="8">
        <f>LOOKUP($A354,Sheet1!Y:Y,Sheet1!Z:Z)/LOOKUP($A353,Sheet1!Y:Y,Sheet1!Z:Z)-1</f>
        <v>1.6297408937288704E-2</v>
      </c>
      <c r="M354" s="8">
        <f>LOOKUP($A354,Sheet1!AA:AA,Sheet1!AB:AB)/LOOKUP($A353,Sheet1!AA:AA,Sheet1!AB:AB)-1</f>
        <v>2.0996563573883131E-2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Tabelle1</vt:lpstr>
      <vt:lpstr>Tabelle2</vt:lpstr>
      <vt:lpstr>Sheet1</vt:lpstr>
      <vt:lpstr>Sheet2</vt:lpstr>
      <vt:lpstr>Sheet3</vt:lpstr>
      <vt:lpstr>Cleaned - Returns</vt:lpstr>
    </vt:vector>
  </TitlesOfParts>
  <Company>UZH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bfb</dc:creator>
  <cp:lastModifiedBy>Microsoft Office User</cp:lastModifiedBy>
  <cp:lastPrinted>2017-05-19T14:44:29Z</cp:lastPrinted>
  <dcterms:created xsi:type="dcterms:W3CDTF">2017-05-19T14:27:01Z</dcterms:created>
  <dcterms:modified xsi:type="dcterms:W3CDTF">2017-05-19T19:52:13Z</dcterms:modified>
</cp:coreProperties>
</file>