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energy Analysis\"/>
    </mc:Choice>
  </mc:AlternateContent>
  <xr:revisionPtr revIDLastSave="0" documentId="13_ncr:1_{A2D28748-91BC-49C3-B5CB-B2684CF0E64F}" xr6:coauthVersionLast="47" xr6:coauthVersionMax="47" xr10:uidLastSave="{00000000-0000-0000-0000-000000000000}"/>
  <bookViews>
    <workbookView xWindow="-96" yWindow="-96" windowWidth="23232" windowHeight="12432" xr2:uid="{315F3D67-4BC2-453F-9725-C7A9C938E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21" i="1"/>
  <c r="R20" i="1"/>
  <c r="R19" i="1"/>
  <c r="K3" i="1" l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" i="1"/>
  <c r="M2" i="1" s="1"/>
  <c r="O2" i="1" l="1"/>
  <c r="N2" i="1"/>
  <c r="N24" i="1"/>
  <c r="O24" i="1"/>
  <c r="N23" i="1"/>
  <c r="O23" i="1"/>
  <c r="N10" i="1"/>
  <c r="Q10" i="1" s="1"/>
  <c r="O10" i="1"/>
  <c r="N21" i="1"/>
  <c r="O21" i="1"/>
  <c r="N20" i="1"/>
  <c r="O20" i="1"/>
  <c r="N19" i="1"/>
  <c r="O19" i="1"/>
  <c r="N5" i="1"/>
  <c r="O5" i="1"/>
  <c r="O25" i="1"/>
  <c r="N25" i="1"/>
  <c r="O22" i="1"/>
  <c r="N22" i="1"/>
  <c r="O9" i="1"/>
  <c r="N9" i="1"/>
  <c r="O8" i="1"/>
  <c r="N8" i="1"/>
  <c r="O7" i="1"/>
  <c r="N7" i="1"/>
  <c r="O18" i="1"/>
  <c r="N18" i="1"/>
  <c r="O6" i="1"/>
  <c r="N6" i="1"/>
  <c r="N17" i="1"/>
  <c r="Q17" i="1" s="1"/>
  <c r="O17" i="1"/>
  <c r="O16" i="1"/>
  <c r="N16" i="1"/>
  <c r="Q16" i="1" s="1"/>
  <c r="O4" i="1"/>
  <c r="N4" i="1"/>
  <c r="N3" i="1"/>
  <c r="O3" i="1"/>
  <c r="O15" i="1"/>
  <c r="N15" i="1"/>
  <c r="Q15" i="1" s="1"/>
  <c r="O12" i="1"/>
  <c r="N12" i="1"/>
  <c r="Q12" i="1" s="1"/>
  <c r="N13" i="1"/>
  <c r="Q13" i="1" s="1"/>
  <c r="O13" i="1"/>
  <c r="N11" i="1"/>
  <c r="Q11" i="1" s="1"/>
  <c r="O11" i="1"/>
  <c r="N14" i="1"/>
  <c r="Q14" i="1" s="1"/>
  <c r="O14" i="1"/>
</calcChain>
</file>

<file path=xl/sharedStrings.xml><?xml version="1.0" encoding="utf-8"?>
<sst xmlns="http://schemas.openxmlformats.org/spreadsheetml/2006/main" count="39" uniqueCount="16">
  <si>
    <t>Hour</t>
  </si>
  <si>
    <t>user 1</t>
  </si>
  <si>
    <t>user 2</t>
  </si>
  <si>
    <t>user 3</t>
  </si>
  <si>
    <t>user 4</t>
  </si>
  <si>
    <t>hours</t>
  </si>
  <si>
    <t>demand</t>
  </si>
  <si>
    <t>supply</t>
  </si>
  <si>
    <t>user 5</t>
  </si>
  <si>
    <t>demand-supply</t>
  </si>
  <si>
    <t>Excess energy</t>
  </si>
  <si>
    <t>deficited energy</t>
  </si>
  <si>
    <t>Battery capacity</t>
  </si>
  <si>
    <t>4 GW</t>
  </si>
  <si>
    <t>battery chargeMWH</t>
  </si>
  <si>
    <t>battery discharge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</si>
</sst>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15850</c:v>
                </c:pt>
                <c:pt idx="1">
                  <c:v>13780</c:v>
                </c:pt>
                <c:pt idx="2">
                  <c:v>15450</c:v>
                </c:pt>
                <c:pt idx="3">
                  <c:v>13500</c:v>
                </c:pt>
                <c:pt idx="4">
                  <c:v>13700</c:v>
                </c:pt>
                <c:pt idx="5">
                  <c:v>12760</c:v>
                </c:pt>
                <c:pt idx="6">
                  <c:v>15500</c:v>
                </c:pt>
                <c:pt idx="7">
                  <c:v>18550</c:v>
                </c:pt>
                <c:pt idx="8">
                  <c:v>19630</c:v>
                </c:pt>
                <c:pt idx="9">
                  <c:v>21500</c:v>
                </c:pt>
                <c:pt idx="10">
                  <c:v>22160</c:v>
                </c:pt>
                <c:pt idx="11">
                  <c:v>22663</c:v>
                </c:pt>
                <c:pt idx="12">
                  <c:v>25960</c:v>
                </c:pt>
                <c:pt idx="13">
                  <c:v>22900</c:v>
                </c:pt>
                <c:pt idx="14">
                  <c:v>22140</c:v>
                </c:pt>
                <c:pt idx="15">
                  <c:v>20450</c:v>
                </c:pt>
                <c:pt idx="16">
                  <c:v>22182</c:v>
                </c:pt>
                <c:pt idx="17">
                  <c:v>23400</c:v>
                </c:pt>
                <c:pt idx="18">
                  <c:v>28000</c:v>
                </c:pt>
                <c:pt idx="19">
                  <c:v>27800</c:v>
                </c:pt>
                <c:pt idx="20">
                  <c:v>27750</c:v>
                </c:pt>
                <c:pt idx="21">
                  <c:v>25200</c:v>
                </c:pt>
                <c:pt idx="22">
                  <c:v>20200</c:v>
                </c:pt>
                <c:pt idx="23">
                  <c:v>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F-4B6C-B0B9-F18E7A4EC2F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Sheet1!$L$2:$L$25</c:f>
              <c:numCache>
                <c:formatCode>General</c:formatCode>
                <c:ptCount val="24"/>
                <c:pt idx="0">
                  <c:v>15842.3899</c:v>
                </c:pt>
                <c:pt idx="1">
                  <c:v>13783.80824</c:v>
                </c:pt>
                <c:pt idx="2">
                  <c:v>15449.74842</c:v>
                </c:pt>
                <c:pt idx="3">
                  <c:v>13499.117559999999</c:v>
                </c:pt>
                <c:pt idx="4">
                  <c:v>13710.219160000001</c:v>
                </c:pt>
                <c:pt idx="5">
                  <c:v>12738.06862</c:v>
                </c:pt>
                <c:pt idx="6">
                  <c:v>15477.28512</c:v>
                </c:pt>
                <c:pt idx="7">
                  <c:v>18531.438900000001</c:v>
                </c:pt>
                <c:pt idx="8">
                  <c:v>20131.709491999998</c:v>
                </c:pt>
                <c:pt idx="9">
                  <c:v>22051.873680000001</c:v>
                </c:pt>
                <c:pt idx="10">
                  <c:v>22673.971840000002</c:v>
                </c:pt>
                <c:pt idx="11">
                  <c:v>22994.821080000005</c:v>
                </c:pt>
                <c:pt idx="12">
                  <c:v>26483.674199999998</c:v>
                </c:pt>
                <c:pt idx="13">
                  <c:v>23415.632380000003</c:v>
                </c:pt>
                <c:pt idx="14">
                  <c:v>22776.927599999999</c:v>
                </c:pt>
                <c:pt idx="15">
                  <c:v>20876.209857000002</c:v>
                </c:pt>
                <c:pt idx="16">
                  <c:v>22181.303760000003</c:v>
                </c:pt>
                <c:pt idx="17">
                  <c:v>22729.867560000002</c:v>
                </c:pt>
                <c:pt idx="18">
                  <c:v>27468.5478</c:v>
                </c:pt>
                <c:pt idx="19">
                  <c:v>27308.642240000005</c:v>
                </c:pt>
                <c:pt idx="20">
                  <c:v>25377.920399999999</c:v>
                </c:pt>
                <c:pt idx="21">
                  <c:v>22982.446060000002</c:v>
                </c:pt>
                <c:pt idx="22">
                  <c:v>19394.12904</c:v>
                </c:pt>
                <c:pt idx="23">
                  <c:v>14273.344160000001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F-4B6C-B0B9-F18E7A4E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70751"/>
        <c:axId val="1587668831"/>
      </c:lineChart>
      <c:catAx>
        <c:axId val="15876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587668831"/>
        <c:crosses val="autoZero"/>
        <c:auto val="1"/>
        <c:lblAlgn val="ctr"/>
        <c:lblOffset val="100"/>
        <c:noMultiLvlLbl val="0"/>
      </c:catAx>
      <c:valAx>
        <c:axId val="15876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5876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215348</xdr:colOff>
      <xdr:row>26</xdr:row>
      <xdr:rowOff>11596</xdr:rowOff>
    </xdr:from>
    <xdr:to>
      <xdr:col>16</xdr:col>
      <xdr:colOff>190500</xdr:colOff>
      <xdr:row>41</xdr:row>
      <xdr:rowOff>21535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55A0E-1808-1F88-09F9-422F6650F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2B21-6B36-4655-9F41-206FB20966E6}">
  <dimension ref="A1:R25"/>
  <sheetViews>
    <sheetView tabSelected="1" zoomScale="92" zoomScaleNormal="55" workbookViewId="0">
      <selection activeCell="M1" sqref="M1"/>
    </sheetView>
  </sheetViews>
  <sheetFormatPr defaultRowHeight="13.8" x14ac:dyDescent="0.45"/>
  <cols>
    <col min="2" max="2" width="11" customWidth="1"/>
    <col min="3" max="3" width="10.33203125" customWidth="1"/>
    <col min="4" max="4" width="10.42578125" customWidth="1"/>
    <col min="5" max="5" width="11.09375" customWidth="1"/>
    <col min="13" max="13" width="16.5703125" customWidth="1"/>
    <col min="14" max="14" width="16.6640625" customWidth="1"/>
    <col min="15" max="15" width="16.42578125" customWidth="1"/>
    <col min="16" max="16" width="17.33203125" customWidth="1"/>
    <col min="17" max="17" width="17" customWidth="1"/>
    <col min="18" max="18" width="21.09375" customWidth="1"/>
    <col min="19" max="19" width="12.6640625" customWidth="1"/>
  </cols>
  <sheetData>
    <row r="1" spans="1:18" ht="14.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J1" s="2" t="s">
        <v>5</v>
      </c>
      <c r="K1" s="2" t="s">
        <v>6</v>
      </c>
      <c r="L1" s="2" t="s">
        <v>7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14</v>
      </c>
      <c r="R1" s="2" t="s">
        <v>15</v>
      </c>
    </row>
    <row r="2" spans="1:18" ht="14.1" x14ac:dyDescent="0.5">
      <c r="A2" s="3">
        <v>0</v>
      </c>
      <c r="B2" s="1">
        <v>3500</v>
      </c>
      <c r="C2" s="1">
        <v>3000</v>
      </c>
      <c r="D2" s="1">
        <v>3000</v>
      </c>
      <c r="E2" s="1">
        <v>3150</v>
      </c>
      <c r="F2" s="1">
        <v>3200</v>
      </c>
      <c r="J2" s="1">
        <v>0</v>
      </c>
      <c r="K2" s="1">
        <f t="shared" ref="K2:K25" si="0">B2+C2+D2+E2+F2</f>
        <v>15850</v>
      </c>
      <c r="L2" s="1">
        <v>15842.3899</v>
      </c>
      <c r="M2" s="4">
        <f>K2-L2</f>
        <v>7.6100999999998749</v>
      </c>
      <c r="N2" s="1">
        <f>-IF(M2&gt;0,"0",M2)</f>
        <v>0</v>
      </c>
      <c r="O2" s="1">
        <f>IF(M2&gt;0,M2,"0")</f>
        <v>7.6100999999998749</v>
      </c>
      <c r="P2" s="1" t="s">
        <v>13</v>
      </c>
      <c r="Q2" s="1">
        <v>0</v>
      </c>
      <c r="R2" s="1">
        <v>0</v>
      </c>
    </row>
    <row r="3" spans="1:18" ht="14.1" x14ac:dyDescent="0.5">
      <c r="A3" s="3">
        <v>1</v>
      </c>
      <c r="B3" s="1">
        <v>2800</v>
      </c>
      <c r="C3" s="1">
        <v>2900</v>
      </c>
      <c r="D3" s="1">
        <v>2700</v>
      </c>
      <c r="E3" s="1">
        <v>2700</v>
      </c>
      <c r="F3" s="1">
        <v>2680</v>
      </c>
      <c r="J3" s="1">
        <v>1</v>
      </c>
      <c r="K3" s="1">
        <f t="shared" si="0"/>
        <v>13780</v>
      </c>
      <c r="L3" s="1">
        <v>13783.80824</v>
      </c>
      <c r="M3" s="4">
        <f t="shared" ref="M3:M25" si="1">K3-L3</f>
        <v>-3.8082400000002963</v>
      </c>
      <c r="N3" s="1">
        <f t="shared" ref="N3:N25" si="2">-IF(M3&gt;0,"0",M3)</f>
        <v>3.8082400000002963</v>
      </c>
      <c r="O3" s="1" t="str">
        <f t="shared" ref="O3:O25" si="3">IF(M3&gt;0,M3,"0")</f>
        <v>0</v>
      </c>
      <c r="P3" s="1" t="s">
        <v>13</v>
      </c>
      <c r="Q3" s="1">
        <v>0</v>
      </c>
      <c r="R3" s="1">
        <v>0</v>
      </c>
    </row>
    <row r="4" spans="1:18" ht="14.1" x14ac:dyDescent="0.5">
      <c r="A4" s="3">
        <v>2</v>
      </c>
      <c r="B4" s="1">
        <v>3000</v>
      </c>
      <c r="C4" s="1">
        <v>3200</v>
      </c>
      <c r="D4" s="1">
        <v>3100</v>
      </c>
      <c r="E4" s="1">
        <v>3000</v>
      </c>
      <c r="F4" s="1">
        <v>3150</v>
      </c>
      <c r="J4" s="1">
        <v>2</v>
      </c>
      <c r="K4" s="1">
        <f t="shared" si="0"/>
        <v>15450</v>
      </c>
      <c r="L4" s="1">
        <v>15449.74842</v>
      </c>
      <c r="M4" s="4">
        <f t="shared" si="1"/>
        <v>0.25158000000010361</v>
      </c>
      <c r="N4" s="1">
        <f t="shared" si="2"/>
        <v>0</v>
      </c>
      <c r="O4" s="1">
        <f t="shared" si="3"/>
        <v>0.25158000000010361</v>
      </c>
      <c r="P4" s="1" t="s">
        <v>13</v>
      </c>
      <c r="Q4" s="1">
        <v>0</v>
      </c>
      <c r="R4" s="1">
        <v>0</v>
      </c>
    </row>
    <row r="5" spans="1:18" ht="14.1" x14ac:dyDescent="0.5">
      <c r="A5" s="3">
        <v>3</v>
      </c>
      <c r="B5" s="1">
        <v>2500</v>
      </c>
      <c r="C5" s="1">
        <v>3000</v>
      </c>
      <c r="D5" s="1">
        <v>2500</v>
      </c>
      <c r="E5" s="1">
        <v>2500</v>
      </c>
      <c r="F5" s="1">
        <v>3000</v>
      </c>
      <c r="J5" s="1">
        <v>3</v>
      </c>
      <c r="K5" s="1">
        <f t="shared" si="0"/>
        <v>13500</v>
      </c>
      <c r="L5" s="1">
        <v>13499.117559999999</v>
      </c>
      <c r="M5" s="4">
        <f t="shared" si="1"/>
        <v>0.88244000000122469</v>
      </c>
      <c r="N5" s="1">
        <f t="shared" si="2"/>
        <v>0</v>
      </c>
      <c r="O5" s="1">
        <f t="shared" si="3"/>
        <v>0.88244000000122469</v>
      </c>
      <c r="P5" s="1" t="s">
        <v>13</v>
      </c>
      <c r="Q5" s="1">
        <v>0</v>
      </c>
      <c r="R5" s="1">
        <v>0</v>
      </c>
    </row>
    <row r="6" spans="1:18" ht="14.1" x14ac:dyDescent="0.5">
      <c r="A6" s="3">
        <v>4</v>
      </c>
      <c r="B6" s="1">
        <v>2500</v>
      </c>
      <c r="C6" s="1">
        <v>3700</v>
      </c>
      <c r="D6" s="1">
        <v>2700</v>
      </c>
      <c r="E6" s="1">
        <v>2400</v>
      </c>
      <c r="F6" s="1">
        <v>2400</v>
      </c>
      <c r="J6" s="1">
        <v>4</v>
      </c>
      <c r="K6" s="1">
        <f t="shared" si="0"/>
        <v>13700</v>
      </c>
      <c r="L6" s="1">
        <v>13710.219160000001</v>
      </c>
      <c r="M6" s="4">
        <f t="shared" si="1"/>
        <v>-10.219160000000556</v>
      </c>
      <c r="N6" s="1">
        <f t="shared" si="2"/>
        <v>10.219160000000556</v>
      </c>
      <c r="O6" s="1" t="str">
        <f t="shared" si="3"/>
        <v>0</v>
      </c>
      <c r="P6" s="1" t="s">
        <v>13</v>
      </c>
      <c r="Q6" s="1">
        <v>0</v>
      </c>
      <c r="R6" s="1">
        <v>0</v>
      </c>
    </row>
    <row r="7" spans="1:18" ht="14.1" x14ac:dyDescent="0.5">
      <c r="A7" s="3">
        <v>5</v>
      </c>
      <c r="B7" s="1">
        <v>2200</v>
      </c>
      <c r="C7" s="1">
        <v>3000</v>
      </c>
      <c r="D7" s="1">
        <v>2460</v>
      </c>
      <c r="E7" s="1">
        <v>2600</v>
      </c>
      <c r="F7" s="1">
        <v>2500</v>
      </c>
      <c r="J7" s="1">
        <v>5</v>
      </c>
      <c r="K7" s="1">
        <f t="shared" si="0"/>
        <v>12760</v>
      </c>
      <c r="L7" s="1">
        <v>12738.06862</v>
      </c>
      <c r="M7" s="4">
        <f t="shared" si="1"/>
        <v>21.93137999999999</v>
      </c>
      <c r="N7" s="1">
        <f t="shared" si="2"/>
        <v>0</v>
      </c>
      <c r="O7" s="1">
        <f t="shared" si="3"/>
        <v>21.93137999999999</v>
      </c>
      <c r="P7" s="1" t="s">
        <v>13</v>
      </c>
      <c r="Q7" s="1">
        <v>0</v>
      </c>
      <c r="R7" s="1">
        <v>0</v>
      </c>
    </row>
    <row r="8" spans="1:18" ht="14.1" x14ac:dyDescent="0.5">
      <c r="A8" s="3">
        <v>6</v>
      </c>
      <c r="B8" s="1">
        <v>3000</v>
      </c>
      <c r="C8" s="1">
        <v>4200</v>
      </c>
      <c r="D8" s="1">
        <v>3000</v>
      </c>
      <c r="E8" s="1">
        <v>2700</v>
      </c>
      <c r="F8" s="1">
        <v>2600</v>
      </c>
      <c r="J8" s="1">
        <v>6</v>
      </c>
      <c r="K8" s="1">
        <f t="shared" si="0"/>
        <v>15500</v>
      </c>
      <c r="L8" s="1">
        <v>15477.28512</v>
      </c>
      <c r="M8" s="4">
        <f t="shared" si="1"/>
        <v>22.714879999999539</v>
      </c>
      <c r="N8" s="1">
        <f t="shared" si="2"/>
        <v>0</v>
      </c>
      <c r="O8" s="1">
        <f t="shared" si="3"/>
        <v>22.714879999999539</v>
      </c>
      <c r="P8" s="1" t="s">
        <v>13</v>
      </c>
      <c r="Q8" s="1">
        <v>0</v>
      </c>
      <c r="R8" s="1">
        <v>0</v>
      </c>
    </row>
    <row r="9" spans="1:18" ht="14.1" x14ac:dyDescent="0.5">
      <c r="A9" s="3">
        <v>7</v>
      </c>
      <c r="B9" s="1">
        <v>3000</v>
      </c>
      <c r="C9" s="1">
        <v>5200</v>
      </c>
      <c r="D9" s="1">
        <v>3700</v>
      </c>
      <c r="E9" s="1">
        <v>3350</v>
      </c>
      <c r="F9" s="1">
        <v>3300</v>
      </c>
      <c r="J9" s="1">
        <v>7</v>
      </c>
      <c r="K9" s="1">
        <f t="shared" si="0"/>
        <v>18550</v>
      </c>
      <c r="L9" s="1">
        <v>18531.438900000001</v>
      </c>
      <c r="M9" s="4">
        <f t="shared" si="1"/>
        <v>18.561099999998987</v>
      </c>
      <c r="N9" s="1">
        <f t="shared" si="2"/>
        <v>0</v>
      </c>
      <c r="O9" s="1">
        <f t="shared" si="3"/>
        <v>18.561099999998987</v>
      </c>
      <c r="P9" s="1" t="s">
        <v>13</v>
      </c>
      <c r="Q9" s="1">
        <v>0</v>
      </c>
      <c r="R9" s="1">
        <v>0</v>
      </c>
    </row>
    <row r="10" spans="1:18" ht="14.1" x14ac:dyDescent="0.5">
      <c r="A10" s="3">
        <v>8</v>
      </c>
      <c r="B10" s="1">
        <v>2000</v>
      </c>
      <c r="C10" s="1">
        <v>5800</v>
      </c>
      <c r="D10" s="1">
        <v>4100</v>
      </c>
      <c r="E10" s="1">
        <v>4000</v>
      </c>
      <c r="F10" s="1">
        <v>3730</v>
      </c>
      <c r="J10" s="5">
        <v>8</v>
      </c>
      <c r="K10" s="5">
        <f t="shared" si="0"/>
        <v>19630</v>
      </c>
      <c r="L10" s="5">
        <v>20131.709491999998</v>
      </c>
      <c r="M10" s="5">
        <f t="shared" si="1"/>
        <v>-501.70949199999814</v>
      </c>
      <c r="N10" s="5">
        <f t="shared" si="2"/>
        <v>501.70949199999814</v>
      </c>
      <c r="O10" s="5" t="str">
        <f t="shared" si="3"/>
        <v>0</v>
      </c>
      <c r="P10" s="5" t="s">
        <v>13</v>
      </c>
      <c r="Q10" s="5">
        <f t="shared" ref="Q10:Q17" si="4">N10</f>
        <v>501.70949199999814</v>
      </c>
      <c r="R10" s="1">
        <v>0</v>
      </c>
    </row>
    <row r="11" spans="1:18" ht="14.1" x14ac:dyDescent="0.5">
      <c r="A11" s="3">
        <v>9</v>
      </c>
      <c r="B11" s="1">
        <v>3000</v>
      </c>
      <c r="C11" s="1">
        <v>5850</v>
      </c>
      <c r="D11" s="1">
        <v>4200</v>
      </c>
      <c r="E11" s="1">
        <v>4200</v>
      </c>
      <c r="F11" s="1">
        <v>4250</v>
      </c>
      <c r="J11" s="5">
        <v>9</v>
      </c>
      <c r="K11" s="5">
        <f t="shared" si="0"/>
        <v>21500</v>
      </c>
      <c r="L11" s="5">
        <v>22051.873680000001</v>
      </c>
      <c r="M11" s="5">
        <f t="shared" si="1"/>
        <v>-551.8736800000006</v>
      </c>
      <c r="N11" s="5">
        <f t="shared" si="2"/>
        <v>551.8736800000006</v>
      </c>
      <c r="O11" s="5" t="str">
        <f t="shared" si="3"/>
        <v>0</v>
      </c>
      <c r="P11" s="5" t="s">
        <v>13</v>
      </c>
      <c r="Q11" s="5">
        <f t="shared" si="4"/>
        <v>551.8736800000006</v>
      </c>
      <c r="R11" s="1">
        <v>0</v>
      </c>
    </row>
    <row r="12" spans="1:18" ht="14.1" x14ac:dyDescent="0.5">
      <c r="A12" s="3">
        <v>10</v>
      </c>
      <c r="B12" s="1">
        <v>4000</v>
      </c>
      <c r="C12" s="1">
        <v>6000</v>
      </c>
      <c r="D12" s="1">
        <v>4100</v>
      </c>
      <c r="E12" s="1">
        <v>3800</v>
      </c>
      <c r="F12" s="1">
        <v>4260</v>
      </c>
      <c r="J12" s="5">
        <v>10</v>
      </c>
      <c r="K12" s="5">
        <f t="shared" si="0"/>
        <v>22160</v>
      </c>
      <c r="L12" s="5">
        <v>22673.971840000002</v>
      </c>
      <c r="M12" s="5">
        <f t="shared" si="1"/>
        <v>-513.97184000000198</v>
      </c>
      <c r="N12" s="5">
        <f t="shared" si="2"/>
        <v>513.97184000000198</v>
      </c>
      <c r="O12" s="5" t="str">
        <f t="shared" si="3"/>
        <v>0</v>
      </c>
      <c r="P12" s="5" t="s">
        <v>13</v>
      </c>
      <c r="Q12" s="5">
        <f t="shared" si="4"/>
        <v>513.97184000000198</v>
      </c>
      <c r="R12" s="1">
        <v>0</v>
      </c>
    </row>
    <row r="13" spans="1:18" ht="14.1" x14ac:dyDescent="0.5">
      <c r="A13" s="3">
        <v>11</v>
      </c>
      <c r="B13" s="1">
        <v>4100</v>
      </c>
      <c r="C13" s="1">
        <v>6010</v>
      </c>
      <c r="D13" s="1">
        <v>4200</v>
      </c>
      <c r="E13" s="1">
        <v>4000</v>
      </c>
      <c r="F13" s="1">
        <v>4353</v>
      </c>
      <c r="J13" s="5">
        <v>11</v>
      </c>
      <c r="K13" s="5">
        <f t="shared" si="0"/>
        <v>22663</v>
      </c>
      <c r="L13" s="5">
        <v>22994.821080000005</v>
      </c>
      <c r="M13" s="5">
        <f t="shared" si="1"/>
        <v>-331.82108000000517</v>
      </c>
      <c r="N13" s="5">
        <f t="shared" si="2"/>
        <v>331.82108000000517</v>
      </c>
      <c r="O13" s="5" t="str">
        <f t="shared" si="3"/>
        <v>0</v>
      </c>
      <c r="P13" s="5" t="s">
        <v>13</v>
      </c>
      <c r="Q13" s="5">
        <f t="shared" si="4"/>
        <v>331.82108000000517</v>
      </c>
      <c r="R13" s="1">
        <v>0</v>
      </c>
    </row>
    <row r="14" spans="1:18" ht="14.1" x14ac:dyDescent="0.5">
      <c r="A14" s="3">
        <v>12</v>
      </c>
      <c r="B14" s="1">
        <v>5000</v>
      </c>
      <c r="C14" s="1">
        <v>6600</v>
      </c>
      <c r="D14" s="1">
        <v>4500</v>
      </c>
      <c r="E14" s="1">
        <v>4400</v>
      </c>
      <c r="F14" s="1">
        <v>5460</v>
      </c>
      <c r="J14" s="5">
        <v>12</v>
      </c>
      <c r="K14" s="5">
        <f t="shared" si="0"/>
        <v>25960</v>
      </c>
      <c r="L14" s="5">
        <v>26483.674199999998</v>
      </c>
      <c r="M14" s="5">
        <f t="shared" si="1"/>
        <v>-523.67419999999765</v>
      </c>
      <c r="N14" s="5">
        <f t="shared" si="2"/>
        <v>523.67419999999765</v>
      </c>
      <c r="O14" s="5" t="str">
        <f t="shared" si="3"/>
        <v>0</v>
      </c>
      <c r="P14" s="5" t="s">
        <v>13</v>
      </c>
      <c r="Q14" s="5">
        <f t="shared" si="4"/>
        <v>523.67419999999765</v>
      </c>
      <c r="R14" s="1">
        <v>0</v>
      </c>
    </row>
    <row r="15" spans="1:18" ht="14.1" x14ac:dyDescent="0.5">
      <c r="A15" s="3">
        <v>13</v>
      </c>
      <c r="B15" s="1">
        <v>3500</v>
      </c>
      <c r="C15" s="1">
        <v>6700</v>
      </c>
      <c r="D15" s="1">
        <v>3800</v>
      </c>
      <c r="E15" s="1">
        <v>4500</v>
      </c>
      <c r="F15" s="1">
        <v>4400</v>
      </c>
      <c r="J15" s="5">
        <v>13</v>
      </c>
      <c r="K15" s="5">
        <f t="shared" si="0"/>
        <v>22900</v>
      </c>
      <c r="L15" s="5">
        <v>23415.632380000003</v>
      </c>
      <c r="M15" s="5">
        <f t="shared" si="1"/>
        <v>-515.63238000000274</v>
      </c>
      <c r="N15" s="5">
        <f t="shared" si="2"/>
        <v>515.63238000000274</v>
      </c>
      <c r="O15" s="5" t="str">
        <f t="shared" si="3"/>
        <v>0</v>
      </c>
      <c r="P15" s="5" t="s">
        <v>13</v>
      </c>
      <c r="Q15" s="5">
        <f t="shared" si="4"/>
        <v>515.63238000000274</v>
      </c>
      <c r="R15" s="1">
        <v>0</v>
      </c>
    </row>
    <row r="16" spans="1:18" ht="14.1" x14ac:dyDescent="0.5">
      <c r="A16" s="3">
        <v>14</v>
      </c>
      <c r="B16" s="1">
        <v>3600</v>
      </c>
      <c r="C16" s="1">
        <v>6800</v>
      </c>
      <c r="D16" s="1">
        <v>3800</v>
      </c>
      <c r="E16" s="1">
        <v>2700</v>
      </c>
      <c r="F16" s="1">
        <v>5240</v>
      </c>
      <c r="J16" s="5">
        <v>14</v>
      </c>
      <c r="K16" s="5">
        <f t="shared" si="0"/>
        <v>22140</v>
      </c>
      <c r="L16" s="5">
        <v>22776.927599999999</v>
      </c>
      <c r="M16" s="5">
        <f t="shared" si="1"/>
        <v>-636.92759999999907</v>
      </c>
      <c r="N16" s="5">
        <f t="shared" si="2"/>
        <v>636.92759999999907</v>
      </c>
      <c r="O16" s="5" t="str">
        <f t="shared" si="3"/>
        <v>0</v>
      </c>
      <c r="P16" s="5" t="s">
        <v>13</v>
      </c>
      <c r="Q16" s="5">
        <f t="shared" si="4"/>
        <v>636.92759999999907</v>
      </c>
      <c r="R16" s="1">
        <v>0</v>
      </c>
    </row>
    <row r="17" spans="1:18" ht="14.1" x14ac:dyDescent="0.5">
      <c r="A17" s="3">
        <v>15</v>
      </c>
      <c r="B17" s="1">
        <v>5000</v>
      </c>
      <c r="C17" s="1">
        <v>5200</v>
      </c>
      <c r="D17" s="1">
        <v>2650</v>
      </c>
      <c r="E17" s="1">
        <v>2600</v>
      </c>
      <c r="F17" s="1">
        <v>5000</v>
      </c>
      <c r="J17" s="5">
        <v>15</v>
      </c>
      <c r="K17" s="5">
        <f t="shared" si="0"/>
        <v>20450</v>
      </c>
      <c r="L17" s="5">
        <v>20876.209857000002</v>
      </c>
      <c r="M17" s="5">
        <f t="shared" si="1"/>
        <v>-426.20985700000165</v>
      </c>
      <c r="N17" s="5">
        <f t="shared" si="2"/>
        <v>426.20985700000165</v>
      </c>
      <c r="O17" s="5" t="str">
        <f t="shared" si="3"/>
        <v>0</v>
      </c>
      <c r="P17" s="5" t="s">
        <v>13</v>
      </c>
      <c r="Q17" s="5">
        <f t="shared" si="4"/>
        <v>426.20985700000165</v>
      </c>
      <c r="R17" s="1">
        <v>0</v>
      </c>
    </row>
    <row r="18" spans="1:18" ht="14.1" x14ac:dyDescent="0.5">
      <c r="A18" s="3">
        <v>16</v>
      </c>
      <c r="B18" s="1">
        <v>5800</v>
      </c>
      <c r="C18" s="1">
        <v>4300</v>
      </c>
      <c r="D18" s="1">
        <v>3182</v>
      </c>
      <c r="E18" s="1">
        <v>2900</v>
      </c>
      <c r="F18" s="1">
        <v>6000</v>
      </c>
      <c r="J18" s="1">
        <v>16</v>
      </c>
      <c r="K18" s="1">
        <f t="shared" si="0"/>
        <v>22182</v>
      </c>
      <c r="L18" s="1">
        <v>22181.303760000003</v>
      </c>
      <c r="M18" s="4">
        <f t="shared" si="1"/>
        <v>0.69623999999748776</v>
      </c>
      <c r="N18" s="1">
        <f t="shared" si="2"/>
        <v>0</v>
      </c>
      <c r="O18" s="1">
        <f t="shared" si="3"/>
        <v>0.69623999999748776</v>
      </c>
      <c r="P18" s="1" t="s">
        <v>13</v>
      </c>
      <c r="Q18" s="1">
        <v>0</v>
      </c>
      <c r="R18" s="1">
        <v>0</v>
      </c>
    </row>
    <row r="19" spans="1:18" ht="14.1" x14ac:dyDescent="0.5">
      <c r="A19" s="3">
        <v>17</v>
      </c>
      <c r="B19" s="1">
        <v>6000</v>
      </c>
      <c r="C19" s="1">
        <v>4900</v>
      </c>
      <c r="D19" s="1">
        <v>3500</v>
      </c>
      <c r="E19" s="1">
        <v>3500</v>
      </c>
      <c r="F19" s="1">
        <v>5500</v>
      </c>
      <c r="J19" s="6">
        <v>17</v>
      </c>
      <c r="K19" s="6">
        <f t="shared" si="0"/>
        <v>23400</v>
      </c>
      <c r="L19" s="6">
        <v>22729.867560000002</v>
      </c>
      <c r="M19" s="6">
        <f t="shared" si="1"/>
        <v>670.13243999999759</v>
      </c>
      <c r="N19" s="6">
        <f t="shared" si="2"/>
        <v>0</v>
      </c>
      <c r="O19" s="6">
        <f t="shared" si="3"/>
        <v>670.13243999999759</v>
      </c>
      <c r="P19" s="6" t="s">
        <v>13</v>
      </c>
      <c r="Q19" s="1">
        <v>0</v>
      </c>
      <c r="R19" s="6">
        <f>M19</f>
        <v>670.13243999999759</v>
      </c>
    </row>
    <row r="20" spans="1:18" ht="14.1" x14ac:dyDescent="0.5">
      <c r="A20" s="3">
        <v>18</v>
      </c>
      <c r="B20" s="1">
        <v>7000</v>
      </c>
      <c r="C20" s="1">
        <v>5300</v>
      </c>
      <c r="D20" s="1">
        <v>4500</v>
      </c>
      <c r="E20" s="1">
        <v>4500</v>
      </c>
      <c r="F20" s="1">
        <v>6700</v>
      </c>
      <c r="J20" s="6">
        <v>18</v>
      </c>
      <c r="K20" s="6">
        <f t="shared" si="0"/>
        <v>28000</v>
      </c>
      <c r="L20" s="6">
        <v>27468.5478</v>
      </c>
      <c r="M20" s="6">
        <f t="shared" si="1"/>
        <v>531.45219999999972</v>
      </c>
      <c r="N20" s="6">
        <f t="shared" si="2"/>
        <v>0</v>
      </c>
      <c r="O20" s="6">
        <f t="shared" si="3"/>
        <v>531.45219999999972</v>
      </c>
      <c r="P20" s="6" t="s">
        <v>13</v>
      </c>
      <c r="Q20" s="1">
        <v>0</v>
      </c>
      <c r="R20" s="6">
        <f>M20</f>
        <v>531.45219999999972</v>
      </c>
    </row>
    <row r="21" spans="1:18" ht="14.1" x14ac:dyDescent="0.5">
      <c r="A21" s="3">
        <v>19</v>
      </c>
      <c r="B21" s="1">
        <v>7200</v>
      </c>
      <c r="C21" s="1">
        <v>5100</v>
      </c>
      <c r="D21" s="1">
        <v>4800</v>
      </c>
      <c r="E21" s="1">
        <v>4000</v>
      </c>
      <c r="F21" s="1">
        <v>6700</v>
      </c>
      <c r="J21" s="6">
        <v>19</v>
      </c>
      <c r="K21" s="6">
        <f t="shared" si="0"/>
        <v>27800</v>
      </c>
      <c r="L21" s="6">
        <v>27308.642240000005</v>
      </c>
      <c r="M21" s="6">
        <f t="shared" si="1"/>
        <v>491.35775999999532</v>
      </c>
      <c r="N21" s="6">
        <f t="shared" si="2"/>
        <v>0</v>
      </c>
      <c r="O21" s="6">
        <f t="shared" si="3"/>
        <v>491.35775999999532</v>
      </c>
      <c r="P21" s="6" t="s">
        <v>13</v>
      </c>
      <c r="Q21" s="1">
        <v>0</v>
      </c>
      <c r="R21" s="6">
        <f>M21</f>
        <v>491.35775999999532</v>
      </c>
    </row>
    <row r="22" spans="1:18" ht="14.1" x14ac:dyDescent="0.5">
      <c r="A22" s="3">
        <v>20</v>
      </c>
      <c r="B22" s="1">
        <v>7210</v>
      </c>
      <c r="C22" s="1">
        <v>5120</v>
      </c>
      <c r="D22" s="1">
        <v>4600</v>
      </c>
      <c r="E22" s="1">
        <v>4100</v>
      </c>
      <c r="F22" s="1">
        <v>6720</v>
      </c>
      <c r="J22" s="6">
        <v>20</v>
      </c>
      <c r="K22" s="6">
        <f t="shared" si="0"/>
        <v>27750</v>
      </c>
      <c r="L22" s="6">
        <v>25377.920399999999</v>
      </c>
      <c r="M22" s="6">
        <f t="shared" si="1"/>
        <v>2372.0796000000009</v>
      </c>
      <c r="N22" s="6">
        <f t="shared" si="2"/>
        <v>0</v>
      </c>
      <c r="O22" s="6">
        <f t="shared" si="3"/>
        <v>2372.0796000000009</v>
      </c>
      <c r="P22" s="6" t="s">
        <v>13</v>
      </c>
      <c r="Q22" s="1">
        <v>0</v>
      </c>
      <c r="R22" s="6">
        <v>1000</v>
      </c>
    </row>
    <row r="23" spans="1:18" ht="14.1" x14ac:dyDescent="0.5">
      <c r="A23" s="3">
        <v>21</v>
      </c>
      <c r="B23" s="1">
        <v>7000</v>
      </c>
      <c r="C23" s="1">
        <v>4300</v>
      </c>
      <c r="D23" s="1">
        <v>3900</v>
      </c>
      <c r="E23" s="1">
        <v>3800</v>
      </c>
      <c r="F23" s="1">
        <v>6200</v>
      </c>
      <c r="J23" s="6">
        <v>21</v>
      </c>
      <c r="K23" s="6">
        <f t="shared" si="0"/>
        <v>25200</v>
      </c>
      <c r="L23" s="6">
        <v>22982.446060000002</v>
      </c>
      <c r="M23" s="6">
        <f t="shared" si="1"/>
        <v>2217.553939999998</v>
      </c>
      <c r="N23" s="6">
        <f t="shared" si="2"/>
        <v>0</v>
      </c>
      <c r="O23" s="6">
        <f t="shared" si="3"/>
        <v>2217.553939999998</v>
      </c>
      <c r="P23" s="6" t="s">
        <v>13</v>
      </c>
      <c r="Q23" s="1">
        <v>0</v>
      </c>
      <c r="R23" s="6">
        <v>1000</v>
      </c>
    </row>
    <row r="24" spans="1:18" ht="14.1" x14ac:dyDescent="0.5">
      <c r="A24" s="3">
        <v>22</v>
      </c>
      <c r="B24" s="1">
        <v>6000</v>
      </c>
      <c r="C24" s="1">
        <v>3500</v>
      </c>
      <c r="D24" s="1">
        <v>3200</v>
      </c>
      <c r="E24" s="1">
        <v>3500</v>
      </c>
      <c r="F24" s="1">
        <v>4000</v>
      </c>
      <c r="J24" s="6">
        <v>22</v>
      </c>
      <c r="K24" s="6">
        <f t="shared" si="0"/>
        <v>20200</v>
      </c>
      <c r="L24" s="6">
        <v>19394.12904</v>
      </c>
      <c r="M24" s="6">
        <f t="shared" si="1"/>
        <v>805.8709600000002</v>
      </c>
      <c r="N24" s="6">
        <f t="shared" si="2"/>
        <v>0</v>
      </c>
      <c r="O24" s="6">
        <f t="shared" si="3"/>
        <v>805.8709600000002</v>
      </c>
      <c r="P24" s="6" t="s">
        <v>13</v>
      </c>
      <c r="Q24" s="1">
        <v>0</v>
      </c>
      <c r="R24" s="6">
        <f>4000-(R19+R20+R21+R22+R23)</f>
        <v>307.05760000000737</v>
      </c>
    </row>
    <row r="25" spans="1:18" ht="14.1" x14ac:dyDescent="0.5">
      <c r="A25" s="3">
        <v>23</v>
      </c>
      <c r="B25" s="1">
        <v>3100</v>
      </c>
      <c r="C25" s="1">
        <v>2500</v>
      </c>
      <c r="D25" s="1">
        <v>2800</v>
      </c>
      <c r="E25" s="1">
        <v>2900</v>
      </c>
      <c r="F25" s="1">
        <v>3000</v>
      </c>
      <c r="J25" s="1">
        <v>23</v>
      </c>
      <c r="K25" s="1">
        <f t="shared" si="0"/>
        <v>14300</v>
      </c>
      <c r="L25" s="1">
        <v>14273.344160000001</v>
      </c>
      <c r="M25" s="4">
        <f t="shared" si="1"/>
        <v>26.655839999999444</v>
      </c>
      <c r="N25" s="1">
        <f t="shared" si="2"/>
        <v>0</v>
      </c>
      <c r="O25" s="1">
        <f t="shared" si="3"/>
        <v>26.655839999999444</v>
      </c>
      <c r="P25" s="1" t="s">
        <v>13</v>
      </c>
      <c r="Q25" s="1">
        <v>0</v>
      </c>
      <c r="R25" s="1"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20812019101013</dc:creator>
  <cp:lastModifiedBy>20812019200077</cp:lastModifiedBy>
  <dcterms:created xsi:type="dcterms:W3CDTF">2024-07-25T06:44:21Z</dcterms:created>
  <dcterms:modified xsi:type="dcterms:W3CDTF">2024-08-08T10:35:54Z</dcterms:modified>
</cp:coreProperties>
</file>