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" i="1"/>
  <c r="H14"/>
  <c r="H12"/>
  <c r="H11"/>
  <c r="H10"/>
  <c r="H9"/>
  <c r="H6"/>
  <c r="H5"/>
  <c r="H4"/>
  <c r="H2" l="1"/>
  <c r="E19"/>
  <c r="E18"/>
  <c r="E16"/>
  <c r="E15"/>
  <c r="E14"/>
  <c r="E13"/>
  <c r="E12"/>
  <c r="E11"/>
  <c r="E10"/>
  <c r="E9"/>
  <c r="E8"/>
  <c r="E7"/>
  <c r="E6"/>
  <c r="E4"/>
  <c r="E3"/>
  <c r="G13"/>
  <c r="G8"/>
  <c r="G12"/>
  <c r="G11"/>
  <c r="G10"/>
  <c r="G9"/>
  <c r="G6"/>
  <c r="G4"/>
  <c r="G3"/>
  <c r="G2"/>
  <c r="F13"/>
  <c r="F12"/>
  <c r="F11"/>
  <c r="F10"/>
  <c r="F8"/>
  <c r="F6"/>
  <c r="F4"/>
  <c r="F3"/>
  <c r="F2"/>
  <c r="D3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</calcChain>
</file>

<file path=xl/sharedStrings.xml><?xml version="1.0" encoding="utf-8"?>
<sst xmlns="http://schemas.openxmlformats.org/spreadsheetml/2006/main" count="41" uniqueCount="41">
  <si>
    <t>Lookup</t>
  </si>
  <si>
    <t>Small Diamond</t>
  </si>
  <si>
    <t>Small Emerald</t>
  </si>
  <si>
    <t>Small Ruby</t>
  </si>
  <si>
    <t>Small Sapphire</t>
  </si>
  <si>
    <t>Large Ruby</t>
  </si>
  <si>
    <t>Diamond Goblet</t>
  </si>
  <si>
    <t>Diamond Ring</t>
  </si>
  <si>
    <t>Diamond Stickpin</t>
  </si>
  <si>
    <t>Emerald Bracelet</t>
  </si>
  <si>
    <t>Emerald Ring</t>
  </si>
  <si>
    <t>Gold Chain</t>
  </si>
  <si>
    <t>Pearl Ring</t>
  </si>
  <si>
    <t>Ruby Chalice</t>
  </si>
  <si>
    <t>Sapphire Bracelet</t>
  </si>
  <si>
    <t>Silver Chain</t>
  </si>
  <si>
    <t>Copper Ingot</t>
  </si>
  <si>
    <t>Gold Candelabra</t>
  </si>
  <si>
    <t>Gold Cross</t>
  </si>
  <si>
    <t>Gold Ingot</t>
  </si>
  <si>
    <t>Gold Nugget</t>
  </si>
  <si>
    <t>Gold Plaque</t>
  </si>
  <si>
    <t>Gold Plate</t>
  </si>
  <si>
    <t>Platinum Piece</t>
  </si>
  <si>
    <t>Silver Arrow</t>
  </si>
  <si>
    <t>Silver Candelabra</t>
  </si>
  <si>
    <t>Silver Ingot</t>
  </si>
  <si>
    <t>Silver Tray</t>
  </si>
  <si>
    <t>Food Algae</t>
  </si>
  <si>
    <t>Incense Moss</t>
  </si>
  <si>
    <t>Kelp</t>
  </si>
  <si>
    <t>Mushrooms</t>
  </si>
  <si>
    <t>Phosporescent Algae</t>
  </si>
  <si>
    <t>Level1</t>
  </si>
  <si>
    <t>T#</t>
  </si>
  <si>
    <t>Level2</t>
  </si>
  <si>
    <t>Level3</t>
  </si>
  <si>
    <t>Level4</t>
  </si>
  <si>
    <t>Silver Piece</t>
  </si>
  <si>
    <t>Gold Piece</t>
  </si>
  <si>
    <t>Copper Piece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</si>
</sst>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H17" sqref="H17"/>
    </sheetView>
  </sheetViews>
  <sheetFormatPr defaultRowHeight="15"/>
  <sheetData>
    <row r="1" spans="1:20">
      <c r="A1" t="s">
        <v>0</v>
      </c>
      <c r="D1" t="s">
        <v>34</v>
      </c>
      <c r="E1" t="s">
        <v>33</v>
      </c>
      <c r="F1" t="s">
        <v>35</v>
      </c>
      <c r="G1" t="s">
        <v>36</v>
      </c>
      <c r="H1" t="s">
        <v>37</v>
      </c>
    </row>
    <row r="2" spans="1:20">
      <c r="A2" t="s">
        <v>1</v>
      </c>
      <c r="C2">
        <v>100</v>
      </c>
      <c r="D2">
        <v>1</v>
      </c>
      <c r="E2">
        <v>0</v>
      </c>
      <c r="F2">
        <f>C25+(6*C27)</f>
        <v>800</v>
      </c>
      <c r="G2">
        <f>2*T21</f>
        <v>100</v>
      </c>
      <c r="H2">
        <f>T22</f>
        <v>2000</v>
      </c>
      <c r="T2">
        <v>100</v>
      </c>
    </row>
    <row r="3" spans="1:20">
      <c r="A3" t="s">
        <v>2</v>
      </c>
      <c r="C3">
        <v>200</v>
      </c>
      <c r="D3">
        <f>D2+1</f>
        <v>2</v>
      </c>
      <c r="E3">
        <f>T29</f>
        <v>30</v>
      </c>
      <c r="F3">
        <f>50*C36</f>
        <v>50</v>
      </c>
      <c r="G3">
        <f>3*T21</f>
        <v>150</v>
      </c>
      <c r="H3">
        <v>0</v>
      </c>
      <c r="T3">
        <v>200</v>
      </c>
    </row>
    <row r="4" spans="1:20">
      <c r="A4" t="s">
        <v>3</v>
      </c>
      <c r="C4">
        <v>400</v>
      </c>
      <c r="D4">
        <f t="shared" ref="D4:D21" si="0">D3+1</f>
        <v>3</v>
      </c>
      <c r="E4">
        <f>T32</f>
        <v>5</v>
      </c>
      <c r="F4">
        <f>C20+(2*C4)</f>
        <v>1250</v>
      </c>
      <c r="G4">
        <f>4*T21</f>
        <v>200</v>
      </c>
      <c r="H4">
        <f>(84*T35)+(5*T2)</f>
        <v>8900</v>
      </c>
      <c r="T4">
        <v>400</v>
      </c>
    </row>
    <row r="5" spans="1:20">
      <c r="A5" t="s">
        <v>4</v>
      </c>
      <c r="C5">
        <v>300</v>
      </c>
      <c r="D5">
        <f t="shared" si="0"/>
        <v>4</v>
      </c>
      <c r="E5">
        <v>0</v>
      </c>
      <c r="F5">
        <v>0</v>
      </c>
      <c r="G5">
        <v>0</v>
      </c>
      <c r="H5">
        <f>65*C34</f>
        <v>650</v>
      </c>
      <c r="T5">
        <v>300</v>
      </c>
    </row>
    <row r="6" spans="1:20">
      <c r="A6" t="s">
        <v>5</v>
      </c>
      <c r="C6">
        <v>3000</v>
      </c>
      <c r="D6">
        <f t="shared" si="0"/>
        <v>5</v>
      </c>
      <c r="E6">
        <f>T28</f>
        <v>5</v>
      </c>
      <c r="F6">
        <f>(2*C26)+(2*C17)+(3*C2)</f>
        <v>540</v>
      </c>
      <c r="G6">
        <f>5*T21</f>
        <v>250</v>
      </c>
      <c r="H6">
        <f>(60*C34)+(15*T3)+T10+(2*T9)+(2*1000)</f>
        <v>12600</v>
      </c>
      <c r="T6">
        <v>3000</v>
      </c>
    </row>
    <row r="7" spans="1:20">
      <c r="A7" t="s">
        <v>6</v>
      </c>
      <c r="C7">
        <v>2000</v>
      </c>
      <c r="D7">
        <f t="shared" si="0"/>
        <v>6</v>
      </c>
      <c r="E7">
        <f>T31</f>
        <v>6</v>
      </c>
      <c r="F7">
        <v>0</v>
      </c>
      <c r="G7">
        <v>0</v>
      </c>
      <c r="H7">
        <v>0</v>
      </c>
      <c r="T7">
        <v>2000</v>
      </c>
    </row>
    <row r="8" spans="1:20">
      <c r="A8" t="s">
        <v>7</v>
      </c>
      <c r="C8">
        <v>300</v>
      </c>
      <c r="D8">
        <f t="shared" si="0"/>
        <v>7</v>
      </c>
      <c r="E8">
        <f>T30</f>
        <v>5</v>
      </c>
      <c r="F8">
        <f>(100*C33)+(400*C36)</f>
        <v>410</v>
      </c>
      <c r="G8">
        <f>2*T2</f>
        <v>200</v>
      </c>
      <c r="H8">
        <v>0</v>
      </c>
      <c r="T8">
        <v>300</v>
      </c>
    </row>
    <row r="9" spans="1:20">
      <c r="A9" t="s">
        <v>8</v>
      </c>
      <c r="C9">
        <v>1000</v>
      </c>
      <c r="D9">
        <f t="shared" si="0"/>
        <v>8</v>
      </c>
      <c r="E9">
        <f>4*T34</f>
        <v>40</v>
      </c>
      <c r="F9">
        <v>0</v>
      </c>
      <c r="G9">
        <f>1*T4</f>
        <v>400</v>
      </c>
      <c r="H9">
        <f>500*C34</f>
        <v>5000</v>
      </c>
      <c r="T9">
        <v>1000</v>
      </c>
    </row>
    <row r="10" spans="1:20">
      <c r="A10" t="s">
        <v>9</v>
      </c>
      <c r="C10">
        <v>5000</v>
      </c>
      <c r="D10">
        <f t="shared" si="0"/>
        <v>9</v>
      </c>
      <c r="E10">
        <f>T24</f>
        <v>1</v>
      </c>
      <c r="F10">
        <f>60*T34</f>
        <v>600</v>
      </c>
      <c r="G10">
        <f>1*T3</f>
        <v>200</v>
      </c>
      <c r="H10">
        <f>(5*C19)+(2*C23)+(2*T18)</f>
        <v>2150</v>
      </c>
      <c r="T10">
        <v>5000</v>
      </c>
    </row>
    <row r="11" spans="1:20">
      <c r="A11" t="s">
        <v>10</v>
      </c>
      <c r="C11">
        <v>500</v>
      </c>
      <c r="D11">
        <f t="shared" si="0"/>
        <v>10</v>
      </c>
      <c r="E11">
        <f>5*T2</f>
        <v>500</v>
      </c>
      <c r="F11">
        <f>(600*T33)+(60*T34)+200+(1*T8)</f>
        <v>1160</v>
      </c>
      <c r="G11">
        <f>1*T5</f>
        <v>300</v>
      </c>
      <c r="H11">
        <f>50*C34</f>
        <v>500</v>
      </c>
      <c r="T11">
        <v>500</v>
      </c>
    </row>
    <row r="12" spans="1:20">
      <c r="A12" t="s">
        <v>11</v>
      </c>
      <c r="C12">
        <v>1000</v>
      </c>
      <c r="D12">
        <f t="shared" si="0"/>
        <v>11</v>
      </c>
      <c r="E12">
        <f>8*T2</f>
        <v>800</v>
      </c>
      <c r="F12">
        <f>600+(30*T34)</f>
        <v>900</v>
      </c>
      <c r="G12">
        <f>1*T2</f>
        <v>100</v>
      </c>
      <c r="H12">
        <f>30*C34</f>
        <v>300</v>
      </c>
      <c r="T12">
        <v>1000</v>
      </c>
    </row>
    <row r="13" spans="1:20">
      <c r="A13" t="s">
        <v>12</v>
      </c>
      <c r="C13">
        <v>200</v>
      </c>
      <c r="D13">
        <f t="shared" si="0"/>
        <v>12</v>
      </c>
      <c r="E13">
        <f>4*T2</f>
        <v>400</v>
      </c>
      <c r="F13">
        <f>200+(30*T34)</f>
        <v>500</v>
      </c>
      <c r="G13">
        <f>(1*T3)+(1*T2)</f>
        <v>300</v>
      </c>
      <c r="H13">
        <v>10000</v>
      </c>
      <c r="T13">
        <v>200</v>
      </c>
    </row>
    <row r="14" spans="1:20">
      <c r="A14" t="s">
        <v>13</v>
      </c>
      <c r="C14">
        <v>1100</v>
      </c>
      <c r="D14">
        <f t="shared" si="0"/>
        <v>13</v>
      </c>
      <c r="E14">
        <f>7*T2</f>
        <v>700</v>
      </c>
      <c r="F14">
        <v>0</v>
      </c>
      <c r="G14">
        <v>0</v>
      </c>
      <c r="H14">
        <f>T22</f>
        <v>2000</v>
      </c>
      <c r="T14">
        <v>1100</v>
      </c>
    </row>
    <row r="15" spans="1:20">
      <c r="A15" t="s">
        <v>14</v>
      </c>
      <c r="C15">
        <v>1600</v>
      </c>
      <c r="D15">
        <f t="shared" si="0"/>
        <v>14</v>
      </c>
      <c r="E15">
        <f>T24</f>
        <v>1</v>
      </c>
      <c r="F15">
        <v>0</v>
      </c>
      <c r="G15">
        <v>0</v>
      </c>
      <c r="H15">
        <f>2*C4</f>
        <v>800</v>
      </c>
      <c r="T15">
        <v>1600</v>
      </c>
    </row>
    <row r="16" spans="1:20">
      <c r="A16" t="s">
        <v>15</v>
      </c>
      <c r="C16">
        <v>900</v>
      </c>
      <c r="D16">
        <f t="shared" si="0"/>
        <v>15</v>
      </c>
      <c r="E16">
        <f>2*T34</f>
        <v>20</v>
      </c>
      <c r="F16">
        <v>0</v>
      </c>
      <c r="G16">
        <v>0</v>
      </c>
      <c r="H16">
        <v>0</v>
      </c>
      <c r="T16">
        <v>900</v>
      </c>
    </row>
    <row r="17" spans="1:20">
      <c r="A17" t="s">
        <v>16</v>
      </c>
      <c r="C17">
        <v>20</v>
      </c>
      <c r="D17">
        <f t="shared" si="0"/>
        <v>16</v>
      </c>
      <c r="E17">
        <v>0</v>
      </c>
      <c r="F17">
        <v>0</v>
      </c>
      <c r="G17">
        <v>0</v>
      </c>
      <c r="H17">
        <v>0</v>
      </c>
      <c r="T17">
        <v>20</v>
      </c>
    </row>
    <row r="18" spans="1:20">
      <c r="A18" t="s">
        <v>17</v>
      </c>
      <c r="C18">
        <v>350</v>
      </c>
      <c r="D18">
        <f t="shared" si="0"/>
        <v>17</v>
      </c>
      <c r="E18">
        <f>T17</f>
        <v>20</v>
      </c>
      <c r="F18">
        <v>0</v>
      </c>
      <c r="G18">
        <v>0</v>
      </c>
      <c r="H18">
        <v>0</v>
      </c>
      <c r="T18">
        <v>350</v>
      </c>
    </row>
    <row r="19" spans="1:20">
      <c r="A19" t="s">
        <v>18</v>
      </c>
      <c r="C19">
        <v>250</v>
      </c>
      <c r="D19">
        <f t="shared" si="0"/>
        <v>18</v>
      </c>
      <c r="E19">
        <f>200+T8</f>
        <v>500</v>
      </c>
      <c r="F19">
        <v>0</v>
      </c>
      <c r="G19">
        <v>0</v>
      </c>
      <c r="H19">
        <v>0</v>
      </c>
      <c r="T19">
        <v>250</v>
      </c>
    </row>
    <row r="20" spans="1:20">
      <c r="A20" t="s">
        <v>19</v>
      </c>
      <c r="C20">
        <v>450</v>
      </c>
      <c r="D20">
        <f t="shared" si="0"/>
        <v>19</v>
      </c>
      <c r="E20">
        <v>0</v>
      </c>
      <c r="F20">
        <v>0</v>
      </c>
      <c r="G20">
        <v>0</v>
      </c>
      <c r="H20">
        <v>0</v>
      </c>
      <c r="T20">
        <v>450</v>
      </c>
    </row>
    <row r="21" spans="1:20">
      <c r="A21" t="s">
        <v>20</v>
      </c>
      <c r="C21">
        <v>50</v>
      </c>
      <c r="D21">
        <f t="shared" si="0"/>
        <v>20</v>
      </c>
      <c r="E21">
        <v>0</v>
      </c>
      <c r="F21">
        <v>0</v>
      </c>
      <c r="G21">
        <v>0</v>
      </c>
      <c r="H21">
        <v>0</v>
      </c>
      <c r="T21">
        <v>50</v>
      </c>
    </row>
    <row r="22" spans="1:20">
      <c r="A22" t="s">
        <v>21</v>
      </c>
      <c r="C22">
        <v>2000</v>
      </c>
      <c r="T22">
        <v>2000</v>
      </c>
    </row>
    <row r="23" spans="1:20">
      <c r="A23" t="s">
        <v>22</v>
      </c>
      <c r="C23">
        <v>100</v>
      </c>
      <c r="T23">
        <v>100</v>
      </c>
    </row>
    <row r="24" spans="1:20">
      <c r="A24" t="s">
        <v>24</v>
      </c>
      <c r="C24">
        <v>1</v>
      </c>
      <c r="T24">
        <v>1</v>
      </c>
    </row>
    <row r="25" spans="1:20">
      <c r="A25" t="s">
        <v>25</v>
      </c>
      <c r="C25">
        <v>200</v>
      </c>
      <c r="T25">
        <v>200</v>
      </c>
    </row>
    <row r="26" spans="1:20">
      <c r="A26" t="s">
        <v>26</v>
      </c>
      <c r="C26">
        <v>100</v>
      </c>
      <c r="T26">
        <v>100</v>
      </c>
    </row>
    <row r="27" spans="1:20">
      <c r="A27" t="s">
        <v>27</v>
      </c>
      <c r="C27">
        <v>100</v>
      </c>
      <c r="T27">
        <v>100</v>
      </c>
    </row>
    <row r="28" spans="1:20">
      <c r="A28" t="s">
        <v>28</v>
      </c>
      <c r="C28">
        <v>5</v>
      </c>
      <c r="T28">
        <v>5</v>
      </c>
    </row>
    <row r="29" spans="1:20">
      <c r="A29" t="s">
        <v>29</v>
      </c>
      <c r="C29">
        <v>30</v>
      </c>
      <c r="T29">
        <v>30</v>
      </c>
    </row>
    <row r="30" spans="1:20">
      <c r="A30" t="s">
        <v>30</v>
      </c>
      <c r="C30">
        <v>5</v>
      </c>
      <c r="T30">
        <v>5</v>
      </c>
    </row>
    <row r="31" spans="1:20">
      <c r="A31" t="s">
        <v>31</v>
      </c>
      <c r="C31">
        <v>6</v>
      </c>
      <c r="T31">
        <v>6</v>
      </c>
    </row>
    <row r="32" spans="1:20">
      <c r="A32" t="s">
        <v>32</v>
      </c>
      <c r="C32">
        <v>5</v>
      </c>
      <c r="T32">
        <v>5</v>
      </c>
    </row>
    <row r="33" spans="1:20">
      <c r="A33" t="s">
        <v>40</v>
      </c>
      <c r="C33">
        <v>0.1</v>
      </c>
      <c r="T33">
        <v>0.1</v>
      </c>
    </row>
    <row r="34" spans="1:20">
      <c r="A34" t="s">
        <v>39</v>
      </c>
      <c r="C34">
        <v>10</v>
      </c>
      <c r="T34">
        <v>10</v>
      </c>
    </row>
    <row r="35" spans="1:20">
      <c r="A35" t="s">
        <v>23</v>
      </c>
      <c r="C35">
        <v>100</v>
      </c>
      <c r="T35">
        <v>100</v>
      </c>
    </row>
    <row r="36" spans="1:20">
      <c r="A36" t="s">
        <v>38</v>
      </c>
      <c r="C36">
        <v>1</v>
      </c>
      <c r="T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Administrator</cp:lastModifiedBy>
  <dcterms:created xsi:type="dcterms:W3CDTF">2014-07-04T11:46:05Z</dcterms:created>
  <dcterms:modified xsi:type="dcterms:W3CDTF">2014-07-04T21:42:47Z</dcterms:modified>
</cp:coreProperties>
</file>