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Fatec\"/>
    </mc:Choice>
  </mc:AlternateContent>
  <xr:revisionPtr revIDLastSave="0" documentId="8_{87848355-FD47-4485-93B5-888F5D3079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6" sheetId="6" r:id="rId2"/>
    <sheet name="Planilha5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13" i="1" s="1"/>
  <c r="G31" i="1"/>
  <c r="G22" i="1"/>
  <c r="G4" i="1"/>
  <c r="G15" i="1"/>
  <c r="G5" i="1"/>
  <c r="G7" i="1"/>
  <c r="G8" i="1"/>
  <c r="G6" i="1"/>
  <c r="G14" i="1"/>
  <c r="G16" i="1"/>
  <c r="G17" i="1"/>
  <c r="G23" i="1"/>
  <c r="G24" i="1"/>
  <c r="G25" i="1"/>
  <c r="G26" i="1"/>
  <c r="G33" i="1"/>
  <c r="G32" i="1"/>
  <c r="G34" i="1"/>
  <c r="G35" i="1"/>
  <c r="C5" i="5"/>
  <c r="G41" i="1"/>
  <c r="G42" i="1"/>
  <c r="G43" i="1"/>
  <c r="G44" i="1"/>
  <c r="D41" i="1"/>
  <c r="E41" i="1"/>
  <c r="F41" i="1"/>
  <c r="D42" i="1"/>
  <c r="E42" i="1"/>
  <c r="F42" i="1"/>
  <c r="D43" i="1"/>
  <c r="E43" i="1"/>
  <c r="F43" i="1"/>
  <c r="D44" i="1"/>
  <c r="E44" i="1"/>
  <c r="F44" i="1"/>
  <c r="F40" i="1"/>
  <c r="E40" i="1"/>
  <c r="D40" i="1"/>
  <c r="C41" i="1"/>
  <c r="C42" i="1"/>
  <c r="C43" i="1"/>
  <c r="C44" i="1"/>
  <c r="C40" i="1"/>
  <c r="F32" i="1"/>
  <c r="F33" i="1"/>
  <c r="F34" i="1"/>
  <c r="F35" i="1"/>
  <c r="F31" i="1"/>
  <c r="F23" i="1"/>
  <c r="F24" i="1"/>
  <c r="F25" i="1"/>
  <c r="F26" i="1"/>
  <c r="F22" i="1"/>
  <c r="F14" i="1"/>
  <c r="F15" i="1"/>
  <c r="F16" i="1"/>
  <c r="F17" i="1"/>
  <c r="F13" i="1"/>
  <c r="F5" i="1"/>
  <c r="F6" i="1"/>
  <c r="F7" i="1"/>
  <c r="F8" i="1"/>
  <c r="F4" i="1"/>
  <c r="F8" i="6"/>
  <c r="C9" i="6"/>
  <c r="F9" i="6" s="1"/>
  <c r="D9" i="6"/>
  <c r="E9" i="6"/>
  <c r="C10" i="6"/>
  <c r="F10" i="6" s="1"/>
  <c r="D10" i="6"/>
  <c r="E10" i="6"/>
  <c r="C11" i="6"/>
  <c r="F11" i="6" s="1"/>
  <c r="D11" i="6"/>
  <c r="E11" i="6"/>
  <c r="C12" i="6"/>
  <c r="F12" i="6" s="1"/>
  <c r="D12" i="6"/>
  <c r="E12" i="6"/>
  <c r="C13" i="6"/>
  <c r="F13" i="6" s="1"/>
  <c r="D13" i="6"/>
  <c r="E13" i="6"/>
  <c r="C14" i="6"/>
  <c r="F14" i="6" s="1"/>
  <c r="D14" i="6"/>
  <c r="E14" i="6"/>
  <c r="C15" i="6"/>
  <c r="F15" i="6" s="1"/>
  <c r="D15" i="6"/>
  <c r="E15" i="6"/>
  <c r="E8" i="6"/>
  <c r="D8" i="6"/>
  <c r="C8" i="6"/>
  <c r="C6" i="5"/>
  <c r="C7" i="5"/>
  <c r="C8" i="5"/>
  <c r="C10" i="5"/>
  <c r="C9" i="5"/>
</calcChain>
</file>

<file path=xl/sharedStrings.xml><?xml version="1.0" encoding="utf-8"?>
<sst xmlns="http://schemas.openxmlformats.org/spreadsheetml/2006/main" count="95" uniqueCount="57">
  <si>
    <t>DEMONSTRATIVO DE GASTOS</t>
  </si>
  <si>
    <t>1º TRIMESTRE</t>
  </si>
  <si>
    <t>Descrição</t>
  </si>
  <si>
    <t>JAN</t>
  </si>
  <si>
    <t>FEV</t>
  </si>
  <si>
    <t>MAR</t>
  </si>
  <si>
    <t>TOTAL</t>
  </si>
  <si>
    <t>PORCENTAGEM</t>
  </si>
  <si>
    <t>Água</t>
  </si>
  <si>
    <t>Luz</t>
  </si>
  <si>
    <t>Telefone</t>
  </si>
  <si>
    <t>Gás</t>
  </si>
  <si>
    <t>Mat. Limpeza</t>
  </si>
  <si>
    <t>2º TRIMESTRE</t>
  </si>
  <si>
    <t>ABR</t>
  </si>
  <si>
    <t>MAI</t>
  </si>
  <si>
    <t>JUN</t>
  </si>
  <si>
    <t>3º TRIMESTRE</t>
  </si>
  <si>
    <t>JUL</t>
  </si>
  <si>
    <t>AGO</t>
  </si>
  <si>
    <t>SET</t>
  </si>
  <si>
    <t>4º TRIMESTRE</t>
  </si>
  <si>
    <t>OUT</t>
  </si>
  <si>
    <t>NOV</t>
  </si>
  <si>
    <t>DEZ</t>
  </si>
  <si>
    <t>RESUMO</t>
  </si>
  <si>
    <t>1º Trim</t>
  </si>
  <si>
    <t>2º Trim</t>
  </si>
  <si>
    <t>3º Trim</t>
  </si>
  <si>
    <t>4º Trim</t>
  </si>
  <si>
    <t>TOTAL ANUAL</t>
  </si>
  <si>
    <t>PATRICIA</t>
  </si>
  <si>
    <t>PEDRO</t>
  </si>
  <si>
    <t>ANA</t>
  </si>
  <si>
    <t>NOME</t>
  </si>
  <si>
    <t>FALTAS</t>
  </si>
  <si>
    <t>% FALTAS</t>
  </si>
  <si>
    <t>KATIA</t>
  </si>
  <si>
    <t>JULIA</t>
  </si>
  <si>
    <t>MARIA</t>
  </si>
  <si>
    <t>TOTAL DE AULAS</t>
  </si>
  <si>
    <t>% PERMITIDA DE FALTAS</t>
  </si>
  <si>
    <t>INSS</t>
  </si>
  <si>
    <t>CESTA BASICA</t>
  </si>
  <si>
    <t>VALE TRANSPORTE</t>
  </si>
  <si>
    <t>SALARIO LIQUIDO</t>
  </si>
  <si>
    <t>SALARIO BRUTO</t>
  </si>
  <si>
    <t>JANIO</t>
  </si>
  <si>
    <t>VERA</t>
  </si>
  <si>
    <t>TAIS</t>
  </si>
  <si>
    <t>BETO</t>
  </si>
  <si>
    <t>CARLOS</t>
  </si>
  <si>
    <t>FABIO</t>
  </si>
  <si>
    <t>JESSICA</t>
  </si>
  <si>
    <t>RITA</t>
  </si>
  <si>
    <t>TABELA DE DESCONTOS</t>
  </si>
  <si>
    <t>FOLHA DE PAGAMENTO DA FATEC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</si>
</sst>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mmmm/yy"/>
    <numFmt numFmtId="166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56"/>
      <name val="BankGothic Md BT"/>
      <family val="2"/>
    </font>
    <font>
      <sz val="10"/>
      <color indexed="56"/>
      <name val="Arial"/>
      <family val="2"/>
    </font>
    <font>
      <b/>
      <i/>
      <sz val="10"/>
      <color indexed="56"/>
      <name val="Arial"/>
      <family val="2"/>
    </font>
    <font>
      <b/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5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43" fontId="3" fillId="0" borderId="2" xfId="1" applyFont="1" applyBorder="1"/>
    <xf numFmtId="164" fontId="7" fillId="2" borderId="2" xfId="0" applyNumberFormat="1" applyFont="1" applyFill="1" applyBorder="1" applyAlignment="1">
      <alignment horizontal="center"/>
    </xf>
    <xf numFmtId="9" fontId="7" fillId="0" borderId="2" xfId="2" applyFont="1" applyBorder="1"/>
    <xf numFmtId="0" fontId="6" fillId="0" borderId="0" xfId="0" applyFont="1"/>
    <xf numFmtId="43" fontId="3" fillId="0" borderId="0" xfId="1" applyFont="1" applyBorder="1"/>
    <xf numFmtId="164" fontId="7" fillId="3" borderId="2" xfId="0" quotePrefix="1" applyNumberFormat="1" applyFont="1" applyFill="1" applyBorder="1" applyAlignment="1">
      <alignment horizontal="center"/>
    </xf>
    <xf numFmtId="164" fontId="7" fillId="4" borderId="2" xfId="0" quotePrefix="1" applyNumberFormat="1" applyFont="1" applyFill="1" applyBorder="1" applyAlignment="1">
      <alignment horizontal="center"/>
    </xf>
    <xf numFmtId="165" fontId="3" fillId="0" borderId="0" xfId="0" applyNumberFormat="1" applyFont="1"/>
    <xf numFmtId="164" fontId="7" fillId="5" borderId="2" xfId="0" quotePrefix="1" applyNumberFormat="1" applyFont="1" applyFill="1" applyBorder="1" applyAlignment="1">
      <alignment horizontal="center"/>
    </xf>
    <xf numFmtId="164" fontId="7" fillId="2" borderId="2" xfId="0" quotePrefix="1" applyNumberFormat="1" applyFont="1" applyFill="1" applyBorder="1" applyAlignment="1">
      <alignment horizontal="center"/>
    </xf>
    <xf numFmtId="164" fontId="7" fillId="0" borderId="2" xfId="0" applyNumberFormat="1" applyFont="1" applyBorder="1"/>
    <xf numFmtId="9" fontId="0" fillId="0" borderId="0" xfId="0" applyNumberFormat="1"/>
    <xf numFmtId="0" fontId="0" fillId="0" borderId="2" xfId="0" applyBorder="1"/>
    <xf numFmtId="9" fontId="0" fillId="0" borderId="2" xfId="0" applyNumberFormat="1" applyBorder="1"/>
    <xf numFmtId="166" fontId="0" fillId="0" borderId="2" xfId="2" applyNumberFormat="1" applyFont="1" applyBorder="1"/>
    <xf numFmtId="0" fontId="8" fillId="7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0" fillId="6" borderId="2" xfId="0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9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22" zoomScaleNormal="100" workbookViewId="0">
      <selection activeCell="H33" sqref="H33"/>
    </sheetView>
  </sheetViews>
  <sheetFormatPr defaultColWidth="11.5703125" defaultRowHeight="12.75"/>
  <cols>
    <col min="1" max="1" width="4.5703125" style="1" customWidth="1"/>
    <col min="2" max="2" width="12.5703125" style="1" customWidth="1"/>
    <col min="3" max="6" width="11.5703125" style="1" customWidth="1"/>
    <col min="7" max="7" width="17.28515625" style="1" customWidth="1"/>
    <col min="8" max="256" width="11.5703125" style="1"/>
    <col min="257" max="257" width="4.5703125" style="1" customWidth="1"/>
    <col min="258" max="258" width="12.5703125" style="1" customWidth="1"/>
    <col min="259" max="262" width="11.5703125" style="1" customWidth="1"/>
    <col min="263" max="263" width="17.28515625" style="1" customWidth="1"/>
    <col min="264" max="512" width="11.5703125" style="1"/>
    <col min="513" max="513" width="4.5703125" style="1" customWidth="1"/>
    <col min="514" max="514" width="12.5703125" style="1" customWidth="1"/>
    <col min="515" max="518" width="11.5703125" style="1" customWidth="1"/>
    <col min="519" max="519" width="17.28515625" style="1" customWidth="1"/>
    <col min="520" max="768" width="11.5703125" style="1"/>
    <col min="769" max="769" width="4.5703125" style="1" customWidth="1"/>
    <col min="770" max="770" width="12.5703125" style="1" customWidth="1"/>
    <col min="771" max="774" width="11.5703125" style="1" customWidth="1"/>
    <col min="775" max="775" width="17.28515625" style="1" customWidth="1"/>
    <col min="776" max="1024" width="11.5703125" style="1"/>
    <col min="1025" max="1025" width="4.5703125" style="1" customWidth="1"/>
    <col min="1026" max="1026" width="12.5703125" style="1" customWidth="1"/>
    <col min="1027" max="1030" width="11.5703125" style="1" customWidth="1"/>
    <col min="1031" max="1031" width="17.28515625" style="1" customWidth="1"/>
    <col min="1032" max="1280" width="11.5703125" style="1"/>
    <col min="1281" max="1281" width="4.5703125" style="1" customWidth="1"/>
    <col min="1282" max="1282" width="12.5703125" style="1" customWidth="1"/>
    <col min="1283" max="1286" width="11.5703125" style="1" customWidth="1"/>
    <col min="1287" max="1287" width="17.28515625" style="1" customWidth="1"/>
    <col min="1288" max="1536" width="11.5703125" style="1"/>
    <col min="1537" max="1537" width="4.5703125" style="1" customWidth="1"/>
    <col min="1538" max="1538" width="12.5703125" style="1" customWidth="1"/>
    <col min="1539" max="1542" width="11.5703125" style="1" customWidth="1"/>
    <col min="1543" max="1543" width="17.28515625" style="1" customWidth="1"/>
    <col min="1544" max="1792" width="11.5703125" style="1"/>
    <col min="1793" max="1793" width="4.5703125" style="1" customWidth="1"/>
    <col min="1794" max="1794" width="12.5703125" style="1" customWidth="1"/>
    <col min="1795" max="1798" width="11.5703125" style="1" customWidth="1"/>
    <col min="1799" max="1799" width="17.28515625" style="1" customWidth="1"/>
    <col min="1800" max="2048" width="11.5703125" style="1"/>
    <col min="2049" max="2049" width="4.5703125" style="1" customWidth="1"/>
    <col min="2050" max="2050" width="12.5703125" style="1" customWidth="1"/>
    <col min="2051" max="2054" width="11.5703125" style="1" customWidth="1"/>
    <col min="2055" max="2055" width="17.28515625" style="1" customWidth="1"/>
    <col min="2056" max="2304" width="11.5703125" style="1"/>
    <col min="2305" max="2305" width="4.5703125" style="1" customWidth="1"/>
    <col min="2306" max="2306" width="12.5703125" style="1" customWidth="1"/>
    <col min="2307" max="2310" width="11.5703125" style="1" customWidth="1"/>
    <col min="2311" max="2311" width="17.28515625" style="1" customWidth="1"/>
    <col min="2312" max="2560" width="11.5703125" style="1"/>
    <col min="2561" max="2561" width="4.5703125" style="1" customWidth="1"/>
    <col min="2562" max="2562" width="12.5703125" style="1" customWidth="1"/>
    <col min="2563" max="2566" width="11.5703125" style="1" customWidth="1"/>
    <col min="2567" max="2567" width="17.28515625" style="1" customWidth="1"/>
    <col min="2568" max="2816" width="11.5703125" style="1"/>
    <col min="2817" max="2817" width="4.5703125" style="1" customWidth="1"/>
    <col min="2818" max="2818" width="12.5703125" style="1" customWidth="1"/>
    <col min="2819" max="2822" width="11.5703125" style="1" customWidth="1"/>
    <col min="2823" max="2823" width="17.28515625" style="1" customWidth="1"/>
    <col min="2824" max="3072" width="11.5703125" style="1"/>
    <col min="3073" max="3073" width="4.5703125" style="1" customWidth="1"/>
    <col min="3074" max="3074" width="12.5703125" style="1" customWidth="1"/>
    <col min="3075" max="3078" width="11.5703125" style="1" customWidth="1"/>
    <col min="3079" max="3079" width="17.28515625" style="1" customWidth="1"/>
    <col min="3080" max="3328" width="11.5703125" style="1"/>
    <col min="3329" max="3329" width="4.5703125" style="1" customWidth="1"/>
    <col min="3330" max="3330" width="12.5703125" style="1" customWidth="1"/>
    <col min="3331" max="3334" width="11.5703125" style="1" customWidth="1"/>
    <col min="3335" max="3335" width="17.28515625" style="1" customWidth="1"/>
    <col min="3336" max="3584" width="11.5703125" style="1"/>
    <col min="3585" max="3585" width="4.5703125" style="1" customWidth="1"/>
    <col min="3586" max="3586" width="12.5703125" style="1" customWidth="1"/>
    <col min="3587" max="3590" width="11.5703125" style="1" customWidth="1"/>
    <col min="3591" max="3591" width="17.28515625" style="1" customWidth="1"/>
    <col min="3592" max="3840" width="11.5703125" style="1"/>
    <col min="3841" max="3841" width="4.5703125" style="1" customWidth="1"/>
    <col min="3842" max="3842" width="12.5703125" style="1" customWidth="1"/>
    <col min="3843" max="3846" width="11.5703125" style="1" customWidth="1"/>
    <col min="3847" max="3847" width="17.28515625" style="1" customWidth="1"/>
    <col min="3848" max="4096" width="11.5703125" style="1"/>
    <col min="4097" max="4097" width="4.5703125" style="1" customWidth="1"/>
    <col min="4098" max="4098" width="12.5703125" style="1" customWidth="1"/>
    <col min="4099" max="4102" width="11.5703125" style="1" customWidth="1"/>
    <col min="4103" max="4103" width="17.28515625" style="1" customWidth="1"/>
    <col min="4104" max="4352" width="11.5703125" style="1"/>
    <col min="4353" max="4353" width="4.5703125" style="1" customWidth="1"/>
    <col min="4354" max="4354" width="12.5703125" style="1" customWidth="1"/>
    <col min="4355" max="4358" width="11.5703125" style="1" customWidth="1"/>
    <col min="4359" max="4359" width="17.28515625" style="1" customWidth="1"/>
    <col min="4360" max="4608" width="11.5703125" style="1"/>
    <col min="4609" max="4609" width="4.5703125" style="1" customWidth="1"/>
    <col min="4610" max="4610" width="12.5703125" style="1" customWidth="1"/>
    <col min="4611" max="4614" width="11.5703125" style="1" customWidth="1"/>
    <col min="4615" max="4615" width="17.28515625" style="1" customWidth="1"/>
    <col min="4616" max="4864" width="11.5703125" style="1"/>
    <col min="4865" max="4865" width="4.5703125" style="1" customWidth="1"/>
    <col min="4866" max="4866" width="12.5703125" style="1" customWidth="1"/>
    <col min="4867" max="4870" width="11.5703125" style="1" customWidth="1"/>
    <col min="4871" max="4871" width="17.28515625" style="1" customWidth="1"/>
    <col min="4872" max="5120" width="11.5703125" style="1"/>
    <col min="5121" max="5121" width="4.5703125" style="1" customWidth="1"/>
    <col min="5122" max="5122" width="12.5703125" style="1" customWidth="1"/>
    <col min="5123" max="5126" width="11.5703125" style="1" customWidth="1"/>
    <col min="5127" max="5127" width="17.28515625" style="1" customWidth="1"/>
    <col min="5128" max="5376" width="11.5703125" style="1"/>
    <col min="5377" max="5377" width="4.5703125" style="1" customWidth="1"/>
    <col min="5378" max="5378" width="12.5703125" style="1" customWidth="1"/>
    <col min="5379" max="5382" width="11.5703125" style="1" customWidth="1"/>
    <col min="5383" max="5383" width="17.28515625" style="1" customWidth="1"/>
    <col min="5384" max="5632" width="11.5703125" style="1"/>
    <col min="5633" max="5633" width="4.5703125" style="1" customWidth="1"/>
    <col min="5634" max="5634" width="12.5703125" style="1" customWidth="1"/>
    <col min="5635" max="5638" width="11.5703125" style="1" customWidth="1"/>
    <col min="5639" max="5639" width="17.28515625" style="1" customWidth="1"/>
    <col min="5640" max="5888" width="11.5703125" style="1"/>
    <col min="5889" max="5889" width="4.5703125" style="1" customWidth="1"/>
    <col min="5890" max="5890" width="12.5703125" style="1" customWidth="1"/>
    <col min="5891" max="5894" width="11.5703125" style="1" customWidth="1"/>
    <col min="5895" max="5895" width="17.28515625" style="1" customWidth="1"/>
    <col min="5896" max="6144" width="11.5703125" style="1"/>
    <col min="6145" max="6145" width="4.5703125" style="1" customWidth="1"/>
    <col min="6146" max="6146" width="12.5703125" style="1" customWidth="1"/>
    <col min="6147" max="6150" width="11.5703125" style="1" customWidth="1"/>
    <col min="6151" max="6151" width="17.28515625" style="1" customWidth="1"/>
    <col min="6152" max="6400" width="11.5703125" style="1"/>
    <col min="6401" max="6401" width="4.5703125" style="1" customWidth="1"/>
    <col min="6402" max="6402" width="12.5703125" style="1" customWidth="1"/>
    <col min="6403" max="6406" width="11.5703125" style="1" customWidth="1"/>
    <col min="6407" max="6407" width="17.28515625" style="1" customWidth="1"/>
    <col min="6408" max="6656" width="11.5703125" style="1"/>
    <col min="6657" max="6657" width="4.5703125" style="1" customWidth="1"/>
    <col min="6658" max="6658" width="12.5703125" style="1" customWidth="1"/>
    <col min="6659" max="6662" width="11.5703125" style="1" customWidth="1"/>
    <col min="6663" max="6663" width="17.28515625" style="1" customWidth="1"/>
    <col min="6664" max="6912" width="11.5703125" style="1"/>
    <col min="6913" max="6913" width="4.5703125" style="1" customWidth="1"/>
    <col min="6914" max="6914" width="12.5703125" style="1" customWidth="1"/>
    <col min="6915" max="6918" width="11.5703125" style="1" customWidth="1"/>
    <col min="6919" max="6919" width="17.28515625" style="1" customWidth="1"/>
    <col min="6920" max="7168" width="11.5703125" style="1"/>
    <col min="7169" max="7169" width="4.5703125" style="1" customWidth="1"/>
    <col min="7170" max="7170" width="12.5703125" style="1" customWidth="1"/>
    <col min="7171" max="7174" width="11.5703125" style="1" customWidth="1"/>
    <col min="7175" max="7175" width="17.28515625" style="1" customWidth="1"/>
    <col min="7176" max="7424" width="11.5703125" style="1"/>
    <col min="7425" max="7425" width="4.5703125" style="1" customWidth="1"/>
    <col min="7426" max="7426" width="12.5703125" style="1" customWidth="1"/>
    <col min="7427" max="7430" width="11.5703125" style="1" customWidth="1"/>
    <col min="7431" max="7431" width="17.28515625" style="1" customWidth="1"/>
    <col min="7432" max="7680" width="11.5703125" style="1"/>
    <col min="7681" max="7681" width="4.5703125" style="1" customWidth="1"/>
    <col min="7682" max="7682" width="12.5703125" style="1" customWidth="1"/>
    <col min="7683" max="7686" width="11.5703125" style="1" customWidth="1"/>
    <col min="7687" max="7687" width="17.28515625" style="1" customWidth="1"/>
    <col min="7688" max="7936" width="11.5703125" style="1"/>
    <col min="7937" max="7937" width="4.5703125" style="1" customWidth="1"/>
    <col min="7938" max="7938" width="12.5703125" style="1" customWidth="1"/>
    <col min="7939" max="7942" width="11.5703125" style="1" customWidth="1"/>
    <col min="7943" max="7943" width="17.28515625" style="1" customWidth="1"/>
    <col min="7944" max="8192" width="11.5703125" style="1"/>
    <col min="8193" max="8193" width="4.5703125" style="1" customWidth="1"/>
    <col min="8194" max="8194" width="12.5703125" style="1" customWidth="1"/>
    <col min="8195" max="8198" width="11.5703125" style="1" customWidth="1"/>
    <col min="8199" max="8199" width="17.28515625" style="1" customWidth="1"/>
    <col min="8200" max="8448" width="11.5703125" style="1"/>
    <col min="8449" max="8449" width="4.5703125" style="1" customWidth="1"/>
    <col min="8450" max="8450" width="12.5703125" style="1" customWidth="1"/>
    <col min="8451" max="8454" width="11.5703125" style="1" customWidth="1"/>
    <col min="8455" max="8455" width="17.28515625" style="1" customWidth="1"/>
    <col min="8456" max="8704" width="11.5703125" style="1"/>
    <col min="8705" max="8705" width="4.5703125" style="1" customWidth="1"/>
    <col min="8706" max="8706" width="12.5703125" style="1" customWidth="1"/>
    <col min="8707" max="8710" width="11.5703125" style="1" customWidth="1"/>
    <col min="8711" max="8711" width="17.28515625" style="1" customWidth="1"/>
    <col min="8712" max="8960" width="11.5703125" style="1"/>
    <col min="8961" max="8961" width="4.5703125" style="1" customWidth="1"/>
    <col min="8962" max="8962" width="12.5703125" style="1" customWidth="1"/>
    <col min="8963" max="8966" width="11.5703125" style="1" customWidth="1"/>
    <col min="8967" max="8967" width="17.28515625" style="1" customWidth="1"/>
    <col min="8968" max="9216" width="11.5703125" style="1"/>
    <col min="9217" max="9217" width="4.5703125" style="1" customWidth="1"/>
    <col min="9218" max="9218" width="12.5703125" style="1" customWidth="1"/>
    <col min="9219" max="9222" width="11.5703125" style="1" customWidth="1"/>
    <col min="9223" max="9223" width="17.28515625" style="1" customWidth="1"/>
    <col min="9224" max="9472" width="11.5703125" style="1"/>
    <col min="9473" max="9473" width="4.5703125" style="1" customWidth="1"/>
    <col min="9474" max="9474" width="12.5703125" style="1" customWidth="1"/>
    <col min="9475" max="9478" width="11.5703125" style="1" customWidth="1"/>
    <col min="9479" max="9479" width="17.28515625" style="1" customWidth="1"/>
    <col min="9480" max="9728" width="11.5703125" style="1"/>
    <col min="9729" max="9729" width="4.5703125" style="1" customWidth="1"/>
    <col min="9730" max="9730" width="12.5703125" style="1" customWidth="1"/>
    <col min="9731" max="9734" width="11.5703125" style="1" customWidth="1"/>
    <col min="9735" max="9735" width="17.28515625" style="1" customWidth="1"/>
    <col min="9736" max="9984" width="11.5703125" style="1"/>
    <col min="9985" max="9985" width="4.5703125" style="1" customWidth="1"/>
    <col min="9986" max="9986" width="12.5703125" style="1" customWidth="1"/>
    <col min="9987" max="9990" width="11.5703125" style="1" customWidth="1"/>
    <col min="9991" max="9991" width="17.28515625" style="1" customWidth="1"/>
    <col min="9992" max="10240" width="11.5703125" style="1"/>
    <col min="10241" max="10241" width="4.5703125" style="1" customWidth="1"/>
    <col min="10242" max="10242" width="12.5703125" style="1" customWidth="1"/>
    <col min="10243" max="10246" width="11.5703125" style="1" customWidth="1"/>
    <col min="10247" max="10247" width="17.28515625" style="1" customWidth="1"/>
    <col min="10248" max="10496" width="11.5703125" style="1"/>
    <col min="10497" max="10497" width="4.5703125" style="1" customWidth="1"/>
    <col min="10498" max="10498" width="12.5703125" style="1" customWidth="1"/>
    <col min="10499" max="10502" width="11.5703125" style="1" customWidth="1"/>
    <col min="10503" max="10503" width="17.28515625" style="1" customWidth="1"/>
    <col min="10504" max="10752" width="11.5703125" style="1"/>
    <col min="10753" max="10753" width="4.5703125" style="1" customWidth="1"/>
    <col min="10754" max="10754" width="12.5703125" style="1" customWidth="1"/>
    <col min="10755" max="10758" width="11.5703125" style="1" customWidth="1"/>
    <col min="10759" max="10759" width="17.28515625" style="1" customWidth="1"/>
    <col min="10760" max="11008" width="11.5703125" style="1"/>
    <col min="11009" max="11009" width="4.5703125" style="1" customWidth="1"/>
    <col min="11010" max="11010" width="12.5703125" style="1" customWidth="1"/>
    <col min="11011" max="11014" width="11.5703125" style="1" customWidth="1"/>
    <col min="11015" max="11015" width="17.28515625" style="1" customWidth="1"/>
    <col min="11016" max="11264" width="11.5703125" style="1"/>
    <col min="11265" max="11265" width="4.5703125" style="1" customWidth="1"/>
    <col min="11266" max="11266" width="12.5703125" style="1" customWidth="1"/>
    <col min="11267" max="11270" width="11.5703125" style="1" customWidth="1"/>
    <col min="11271" max="11271" width="17.28515625" style="1" customWidth="1"/>
    <col min="11272" max="11520" width="11.5703125" style="1"/>
    <col min="11521" max="11521" width="4.5703125" style="1" customWidth="1"/>
    <col min="11522" max="11522" width="12.5703125" style="1" customWidth="1"/>
    <col min="11523" max="11526" width="11.5703125" style="1" customWidth="1"/>
    <col min="11527" max="11527" width="17.28515625" style="1" customWidth="1"/>
    <col min="11528" max="11776" width="11.5703125" style="1"/>
    <col min="11777" max="11777" width="4.5703125" style="1" customWidth="1"/>
    <col min="11778" max="11778" width="12.5703125" style="1" customWidth="1"/>
    <col min="11779" max="11782" width="11.5703125" style="1" customWidth="1"/>
    <col min="11783" max="11783" width="17.28515625" style="1" customWidth="1"/>
    <col min="11784" max="12032" width="11.5703125" style="1"/>
    <col min="12033" max="12033" width="4.5703125" style="1" customWidth="1"/>
    <col min="12034" max="12034" width="12.5703125" style="1" customWidth="1"/>
    <col min="12035" max="12038" width="11.5703125" style="1" customWidth="1"/>
    <col min="12039" max="12039" width="17.28515625" style="1" customWidth="1"/>
    <col min="12040" max="12288" width="11.5703125" style="1"/>
    <col min="12289" max="12289" width="4.5703125" style="1" customWidth="1"/>
    <col min="12290" max="12290" width="12.5703125" style="1" customWidth="1"/>
    <col min="12291" max="12294" width="11.5703125" style="1" customWidth="1"/>
    <col min="12295" max="12295" width="17.28515625" style="1" customWidth="1"/>
    <col min="12296" max="12544" width="11.5703125" style="1"/>
    <col min="12545" max="12545" width="4.5703125" style="1" customWidth="1"/>
    <col min="12546" max="12546" width="12.5703125" style="1" customWidth="1"/>
    <col min="12547" max="12550" width="11.5703125" style="1" customWidth="1"/>
    <col min="12551" max="12551" width="17.28515625" style="1" customWidth="1"/>
    <col min="12552" max="12800" width="11.5703125" style="1"/>
    <col min="12801" max="12801" width="4.5703125" style="1" customWidth="1"/>
    <col min="12802" max="12802" width="12.5703125" style="1" customWidth="1"/>
    <col min="12803" max="12806" width="11.5703125" style="1" customWidth="1"/>
    <col min="12807" max="12807" width="17.28515625" style="1" customWidth="1"/>
    <col min="12808" max="13056" width="11.5703125" style="1"/>
    <col min="13057" max="13057" width="4.5703125" style="1" customWidth="1"/>
    <col min="13058" max="13058" width="12.5703125" style="1" customWidth="1"/>
    <col min="13059" max="13062" width="11.5703125" style="1" customWidth="1"/>
    <col min="13063" max="13063" width="17.28515625" style="1" customWidth="1"/>
    <col min="13064" max="13312" width="11.5703125" style="1"/>
    <col min="13313" max="13313" width="4.5703125" style="1" customWidth="1"/>
    <col min="13314" max="13314" width="12.5703125" style="1" customWidth="1"/>
    <col min="13315" max="13318" width="11.5703125" style="1" customWidth="1"/>
    <col min="13319" max="13319" width="17.28515625" style="1" customWidth="1"/>
    <col min="13320" max="13568" width="11.5703125" style="1"/>
    <col min="13569" max="13569" width="4.5703125" style="1" customWidth="1"/>
    <col min="13570" max="13570" width="12.5703125" style="1" customWidth="1"/>
    <col min="13571" max="13574" width="11.5703125" style="1" customWidth="1"/>
    <col min="13575" max="13575" width="17.28515625" style="1" customWidth="1"/>
    <col min="13576" max="13824" width="11.5703125" style="1"/>
    <col min="13825" max="13825" width="4.5703125" style="1" customWidth="1"/>
    <col min="13826" max="13826" width="12.5703125" style="1" customWidth="1"/>
    <col min="13827" max="13830" width="11.5703125" style="1" customWidth="1"/>
    <col min="13831" max="13831" width="17.28515625" style="1" customWidth="1"/>
    <col min="13832" max="14080" width="11.5703125" style="1"/>
    <col min="14081" max="14081" width="4.5703125" style="1" customWidth="1"/>
    <col min="14082" max="14082" width="12.5703125" style="1" customWidth="1"/>
    <col min="14083" max="14086" width="11.5703125" style="1" customWidth="1"/>
    <col min="14087" max="14087" width="17.28515625" style="1" customWidth="1"/>
    <col min="14088" max="14336" width="11.5703125" style="1"/>
    <col min="14337" max="14337" width="4.5703125" style="1" customWidth="1"/>
    <col min="14338" max="14338" width="12.5703125" style="1" customWidth="1"/>
    <col min="14339" max="14342" width="11.5703125" style="1" customWidth="1"/>
    <col min="14343" max="14343" width="17.28515625" style="1" customWidth="1"/>
    <col min="14344" max="14592" width="11.5703125" style="1"/>
    <col min="14593" max="14593" width="4.5703125" style="1" customWidth="1"/>
    <col min="14594" max="14594" width="12.5703125" style="1" customWidth="1"/>
    <col min="14595" max="14598" width="11.5703125" style="1" customWidth="1"/>
    <col min="14599" max="14599" width="17.28515625" style="1" customWidth="1"/>
    <col min="14600" max="14848" width="11.5703125" style="1"/>
    <col min="14849" max="14849" width="4.5703125" style="1" customWidth="1"/>
    <col min="14850" max="14850" width="12.5703125" style="1" customWidth="1"/>
    <col min="14851" max="14854" width="11.5703125" style="1" customWidth="1"/>
    <col min="14855" max="14855" width="17.28515625" style="1" customWidth="1"/>
    <col min="14856" max="15104" width="11.5703125" style="1"/>
    <col min="15105" max="15105" width="4.5703125" style="1" customWidth="1"/>
    <col min="15106" max="15106" width="12.5703125" style="1" customWidth="1"/>
    <col min="15107" max="15110" width="11.5703125" style="1" customWidth="1"/>
    <col min="15111" max="15111" width="17.28515625" style="1" customWidth="1"/>
    <col min="15112" max="15360" width="11.5703125" style="1"/>
    <col min="15361" max="15361" width="4.5703125" style="1" customWidth="1"/>
    <col min="15362" max="15362" width="12.5703125" style="1" customWidth="1"/>
    <col min="15363" max="15366" width="11.5703125" style="1" customWidth="1"/>
    <col min="15367" max="15367" width="17.28515625" style="1" customWidth="1"/>
    <col min="15368" max="15616" width="11.5703125" style="1"/>
    <col min="15617" max="15617" width="4.5703125" style="1" customWidth="1"/>
    <col min="15618" max="15618" width="12.5703125" style="1" customWidth="1"/>
    <col min="15619" max="15622" width="11.5703125" style="1" customWidth="1"/>
    <col min="15623" max="15623" width="17.28515625" style="1" customWidth="1"/>
    <col min="15624" max="15872" width="11.5703125" style="1"/>
    <col min="15873" max="15873" width="4.5703125" style="1" customWidth="1"/>
    <col min="15874" max="15874" width="12.5703125" style="1" customWidth="1"/>
    <col min="15875" max="15878" width="11.5703125" style="1" customWidth="1"/>
    <col min="15879" max="15879" width="17.28515625" style="1" customWidth="1"/>
    <col min="15880" max="16128" width="11.5703125" style="1"/>
    <col min="16129" max="16129" width="4.5703125" style="1" customWidth="1"/>
    <col min="16130" max="16130" width="12.5703125" style="1" customWidth="1"/>
    <col min="16131" max="16134" width="11.5703125" style="1" customWidth="1"/>
    <col min="16135" max="16135" width="17.28515625" style="1" customWidth="1"/>
    <col min="16136" max="16384" width="11.5703125" style="1"/>
  </cols>
  <sheetData>
    <row r="1" spans="1:7" ht="18">
      <c r="A1" s="21" t="s">
        <v>0</v>
      </c>
      <c r="B1" s="21"/>
      <c r="C1" s="21"/>
      <c r="D1" s="21"/>
      <c r="E1" s="21"/>
      <c r="F1" s="21"/>
    </row>
    <row r="3" spans="1:7">
      <c r="A3" s="2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>
      <c r="A4" s="22"/>
      <c r="B4" s="4" t="s">
        <v>8</v>
      </c>
      <c r="C4" s="5">
        <v>55</v>
      </c>
      <c r="D4" s="5">
        <v>60</v>
      </c>
      <c r="E4" s="5">
        <v>90</v>
      </c>
      <c r="F4" s="6">
        <f>SUM(C4:E4)</f>
        <v>205</v>
      </c>
      <c r="G4" s="7">
        <f>F4/G40</f>
        <v>0.27116402116402116</v>
      </c>
    </row>
    <row r="5" spans="1:7">
      <c r="A5" s="22"/>
      <c r="B5" s="4" t="s">
        <v>9</v>
      </c>
      <c r="C5" s="5">
        <v>180</v>
      </c>
      <c r="D5" s="5">
        <v>160</v>
      </c>
      <c r="E5" s="5">
        <v>200</v>
      </c>
      <c r="F5" s="6">
        <f t="shared" ref="F5:F8" si="0">SUM(C5:E5)</f>
        <v>540</v>
      </c>
      <c r="G5" s="7">
        <f>F5/G41</f>
        <v>0.25531914893617019</v>
      </c>
    </row>
    <row r="6" spans="1:7">
      <c r="A6" s="22"/>
      <c r="B6" s="4" t="s">
        <v>10</v>
      </c>
      <c r="C6" s="5">
        <v>250</v>
      </c>
      <c r="D6" s="5">
        <v>320</v>
      </c>
      <c r="E6" s="5">
        <v>390</v>
      </c>
      <c r="F6" s="6">
        <f t="shared" si="0"/>
        <v>960</v>
      </c>
      <c r="G6" s="7">
        <f>F6/G42</f>
        <v>0.28528974739970281</v>
      </c>
    </row>
    <row r="7" spans="1:7">
      <c r="A7" s="22"/>
      <c r="B7" s="4" t="s">
        <v>11</v>
      </c>
      <c r="C7" s="5">
        <v>60</v>
      </c>
      <c r="D7" s="5">
        <v>30</v>
      </c>
      <c r="E7" s="5">
        <v>75</v>
      </c>
      <c r="F7" s="6">
        <f t="shared" si="0"/>
        <v>165</v>
      </c>
      <c r="G7" s="7">
        <f>F7/G43</f>
        <v>0.24480712166172106</v>
      </c>
    </row>
    <row r="8" spans="1:7">
      <c r="A8" s="22"/>
      <c r="B8" s="4" t="s">
        <v>12</v>
      </c>
      <c r="C8" s="5">
        <v>35</v>
      </c>
      <c r="D8" s="5">
        <v>30</v>
      </c>
      <c r="E8" s="5">
        <v>40</v>
      </c>
      <c r="F8" s="6">
        <f t="shared" si="0"/>
        <v>105</v>
      </c>
      <c r="G8" s="7">
        <f>F8/G44</f>
        <v>0.28150134048257375</v>
      </c>
    </row>
    <row r="9" spans="1:7">
      <c r="B9" s="8"/>
      <c r="C9" s="9"/>
      <c r="D9" s="9"/>
      <c r="E9" s="9"/>
    </row>
    <row r="10" spans="1:7" ht="18">
      <c r="A10" s="21" t="s">
        <v>0</v>
      </c>
      <c r="B10" s="21"/>
      <c r="C10" s="21"/>
      <c r="D10" s="21"/>
      <c r="E10" s="21"/>
      <c r="F10" s="21"/>
    </row>
    <row r="12" spans="1:7">
      <c r="A12" s="22" t="s">
        <v>13</v>
      </c>
      <c r="B12" s="2" t="s">
        <v>2</v>
      </c>
      <c r="C12" s="3" t="s">
        <v>14</v>
      </c>
      <c r="D12" s="3" t="s">
        <v>15</v>
      </c>
      <c r="E12" s="3" t="s">
        <v>16</v>
      </c>
      <c r="F12" s="3" t="s">
        <v>6</v>
      </c>
      <c r="G12" s="3" t="s">
        <v>7</v>
      </c>
    </row>
    <row r="13" spans="1:7">
      <c r="A13" s="22"/>
      <c r="B13" s="4" t="s">
        <v>8</v>
      </c>
      <c r="C13" s="5">
        <v>60</v>
      </c>
      <c r="D13" s="5">
        <v>50</v>
      </c>
      <c r="E13" s="5">
        <v>63</v>
      </c>
      <c r="F13" s="10">
        <f>SUM(C13:E13)</f>
        <v>173</v>
      </c>
      <c r="G13" s="7">
        <f>F13/G40</f>
        <v>0.22883597883597884</v>
      </c>
    </row>
    <row r="14" spans="1:7">
      <c r="A14" s="22"/>
      <c r="B14" s="4" t="s">
        <v>9</v>
      </c>
      <c r="C14" s="5">
        <v>120</v>
      </c>
      <c r="D14" s="5">
        <v>140</v>
      </c>
      <c r="E14" s="5">
        <v>215</v>
      </c>
      <c r="F14" s="10">
        <f t="shared" ref="F14:F17" si="1">SUM(C14:E14)</f>
        <v>475</v>
      </c>
      <c r="G14" s="7">
        <f t="shared" ref="G14:G17" si="2">F14/G41</f>
        <v>0.22458628841607564</v>
      </c>
    </row>
    <row r="15" spans="1:7">
      <c r="A15" s="22"/>
      <c r="B15" s="4" t="s">
        <v>10</v>
      </c>
      <c r="C15" s="5">
        <v>140</v>
      </c>
      <c r="D15" s="5">
        <v>220</v>
      </c>
      <c r="E15" s="5">
        <v>320</v>
      </c>
      <c r="F15" s="10">
        <f t="shared" si="1"/>
        <v>680</v>
      </c>
      <c r="G15" s="7">
        <f>F15/G42</f>
        <v>0.20208023774145617</v>
      </c>
    </row>
    <row r="16" spans="1:7">
      <c r="A16" s="22"/>
      <c r="B16" s="4" t="s">
        <v>11</v>
      </c>
      <c r="C16" s="5">
        <v>55</v>
      </c>
      <c r="D16" s="5">
        <v>40</v>
      </c>
      <c r="E16" s="5">
        <v>63</v>
      </c>
      <c r="F16" s="10">
        <f t="shared" si="1"/>
        <v>158</v>
      </c>
      <c r="G16" s="7">
        <f t="shared" si="2"/>
        <v>0.23442136498516319</v>
      </c>
    </row>
    <row r="17" spans="1:7">
      <c r="A17" s="22"/>
      <c r="B17" s="4" t="s">
        <v>12</v>
      </c>
      <c r="C17" s="5">
        <v>20</v>
      </c>
      <c r="D17" s="5">
        <v>32</v>
      </c>
      <c r="E17" s="5">
        <v>37</v>
      </c>
      <c r="F17" s="10">
        <f t="shared" si="1"/>
        <v>89</v>
      </c>
      <c r="G17" s="7">
        <f t="shared" si="2"/>
        <v>0.23860589812332439</v>
      </c>
    </row>
    <row r="19" spans="1:7" ht="18">
      <c r="A19" s="21" t="s">
        <v>0</v>
      </c>
      <c r="B19" s="21"/>
      <c r="C19" s="21"/>
      <c r="D19" s="21"/>
      <c r="E19" s="21"/>
      <c r="F19" s="21"/>
    </row>
    <row r="21" spans="1:7">
      <c r="A21" s="22" t="s">
        <v>17</v>
      </c>
      <c r="B21" s="2" t="s">
        <v>2</v>
      </c>
      <c r="C21" s="3" t="s">
        <v>18</v>
      </c>
      <c r="D21" s="3" t="s">
        <v>19</v>
      </c>
      <c r="E21" s="3" t="s">
        <v>20</v>
      </c>
      <c r="F21" s="3" t="s">
        <v>6</v>
      </c>
      <c r="G21" s="3" t="s">
        <v>7</v>
      </c>
    </row>
    <row r="22" spans="1:7">
      <c r="A22" s="22"/>
      <c r="B22" s="4" t="s">
        <v>8</v>
      </c>
      <c r="C22" s="5">
        <v>52</v>
      </c>
      <c r="D22" s="5">
        <v>60</v>
      </c>
      <c r="E22" s="5">
        <v>74</v>
      </c>
      <c r="F22" s="11">
        <f>SUM(C22:E22)</f>
        <v>186</v>
      </c>
      <c r="G22" s="7">
        <f>F22/G40</f>
        <v>0.24603174603174602</v>
      </c>
    </row>
    <row r="23" spans="1:7">
      <c r="A23" s="22"/>
      <c r="B23" s="4" t="s">
        <v>9</v>
      </c>
      <c r="C23" s="5">
        <v>165</v>
      </c>
      <c r="D23" s="5">
        <v>155</v>
      </c>
      <c r="E23" s="5">
        <v>180</v>
      </c>
      <c r="F23" s="11">
        <f t="shared" ref="F23:F26" si="3">SUM(C23:E23)</f>
        <v>500</v>
      </c>
      <c r="G23" s="7">
        <f t="shared" ref="G23:G26" si="4">F23/G41</f>
        <v>0.2364066193853428</v>
      </c>
    </row>
    <row r="24" spans="1:7">
      <c r="A24" s="22"/>
      <c r="B24" s="4" t="s">
        <v>10</v>
      </c>
      <c r="C24" s="5">
        <v>250</v>
      </c>
      <c r="D24" s="5">
        <v>280</v>
      </c>
      <c r="E24" s="5">
        <v>360</v>
      </c>
      <c r="F24" s="11">
        <f t="shared" si="3"/>
        <v>890</v>
      </c>
      <c r="G24" s="7">
        <f t="shared" si="4"/>
        <v>0.26448736998514116</v>
      </c>
    </row>
    <row r="25" spans="1:7">
      <c r="A25" s="22"/>
      <c r="B25" s="4" t="s">
        <v>11</v>
      </c>
      <c r="C25" s="5">
        <v>48</v>
      </c>
      <c r="D25" s="5">
        <v>58</v>
      </c>
      <c r="E25" s="5">
        <v>70</v>
      </c>
      <c r="F25" s="11">
        <f t="shared" si="3"/>
        <v>176</v>
      </c>
      <c r="G25" s="7">
        <f t="shared" si="4"/>
        <v>0.26112759643916916</v>
      </c>
    </row>
    <row r="26" spans="1:7">
      <c r="A26" s="22"/>
      <c r="B26" s="4" t="s">
        <v>12</v>
      </c>
      <c r="C26" s="5">
        <v>30</v>
      </c>
      <c r="D26" s="5">
        <v>25</v>
      </c>
      <c r="E26" s="5">
        <v>33</v>
      </c>
      <c r="F26" s="11">
        <f t="shared" si="3"/>
        <v>88</v>
      </c>
      <c r="G26" s="7">
        <f t="shared" si="4"/>
        <v>0.2359249329758713</v>
      </c>
    </row>
    <row r="27" spans="1:7">
      <c r="B27" s="8"/>
      <c r="C27" s="9"/>
      <c r="D27" s="9"/>
      <c r="E27" s="9"/>
    </row>
    <row r="28" spans="1:7" ht="18">
      <c r="A28" s="21" t="s">
        <v>0</v>
      </c>
      <c r="B28" s="21"/>
      <c r="C28" s="21"/>
      <c r="D28" s="21"/>
      <c r="E28" s="21"/>
      <c r="F28" s="21"/>
    </row>
    <row r="29" spans="1:7">
      <c r="B29" s="12"/>
    </row>
    <row r="30" spans="1:7">
      <c r="A30" s="22" t="s">
        <v>21</v>
      </c>
      <c r="B30" s="2" t="s">
        <v>2</v>
      </c>
      <c r="C30" s="3" t="s">
        <v>22</v>
      </c>
      <c r="D30" s="3" t="s">
        <v>23</v>
      </c>
      <c r="E30" s="3" t="s">
        <v>24</v>
      </c>
      <c r="F30" s="3" t="s">
        <v>6</v>
      </c>
      <c r="G30" s="3" t="s">
        <v>7</v>
      </c>
    </row>
    <row r="31" spans="1:7">
      <c r="A31" s="22"/>
      <c r="B31" s="4" t="s">
        <v>8</v>
      </c>
      <c r="C31" s="5">
        <v>56</v>
      </c>
      <c r="D31" s="5">
        <v>62</v>
      </c>
      <c r="E31" s="5">
        <v>74</v>
      </c>
      <c r="F31" s="13">
        <f>SUM(C31:E31)</f>
        <v>192</v>
      </c>
      <c r="G31" s="7">
        <f>F31/G40</f>
        <v>0.25396825396825395</v>
      </c>
    </row>
    <row r="32" spans="1:7">
      <c r="A32" s="22"/>
      <c r="B32" s="4" t="s">
        <v>9</v>
      </c>
      <c r="C32" s="5">
        <v>180</v>
      </c>
      <c r="D32" s="5">
        <v>170</v>
      </c>
      <c r="E32" s="5">
        <v>250</v>
      </c>
      <c r="F32" s="13">
        <f t="shared" ref="F32:F35" si="5">SUM(C32:E32)</f>
        <v>600</v>
      </c>
      <c r="G32" s="7">
        <f>F32/G41</f>
        <v>0.28368794326241137</v>
      </c>
    </row>
    <row r="33" spans="1:8">
      <c r="A33" s="22"/>
      <c r="B33" s="4" t="s">
        <v>10</v>
      </c>
      <c r="C33" s="5">
        <v>245</v>
      </c>
      <c r="D33" s="5">
        <v>250</v>
      </c>
      <c r="E33" s="5">
        <v>340</v>
      </c>
      <c r="F33" s="13">
        <f t="shared" si="5"/>
        <v>835</v>
      </c>
      <c r="G33" s="7">
        <f>F33/G42</f>
        <v>0.24814264487369986</v>
      </c>
      <c r="H33" s="26"/>
    </row>
    <row r="34" spans="1:8">
      <c r="A34" s="22"/>
      <c r="B34" s="4" t="s">
        <v>11</v>
      </c>
      <c r="C34" s="5">
        <v>60</v>
      </c>
      <c r="D34" s="5">
        <v>40</v>
      </c>
      <c r="E34" s="5">
        <v>75</v>
      </c>
      <c r="F34" s="13">
        <f t="shared" si="5"/>
        <v>175</v>
      </c>
      <c r="G34" s="7">
        <f t="shared" ref="G32:G35" si="6">F34/G43</f>
        <v>0.25964391691394662</v>
      </c>
    </row>
    <row r="35" spans="1:8">
      <c r="A35" s="22"/>
      <c r="B35" s="4" t="s">
        <v>12</v>
      </c>
      <c r="C35" s="5">
        <v>31</v>
      </c>
      <c r="D35" s="5">
        <v>25</v>
      </c>
      <c r="E35" s="5">
        <v>35</v>
      </c>
      <c r="F35" s="13">
        <f t="shared" si="5"/>
        <v>91</v>
      </c>
      <c r="G35" s="7">
        <f t="shared" si="6"/>
        <v>0.24396782841823056</v>
      </c>
    </row>
    <row r="37" spans="1:8" ht="18">
      <c r="A37" s="21" t="s">
        <v>0</v>
      </c>
      <c r="B37" s="21"/>
      <c r="C37" s="21"/>
      <c r="D37" s="21"/>
      <c r="E37" s="21"/>
      <c r="F37" s="21"/>
    </row>
    <row r="39" spans="1:8">
      <c r="A39" s="22" t="s">
        <v>25</v>
      </c>
      <c r="B39" s="2" t="s">
        <v>2</v>
      </c>
      <c r="C39" s="3" t="s">
        <v>26</v>
      </c>
      <c r="D39" s="3" t="s">
        <v>27</v>
      </c>
      <c r="E39" s="3" t="s">
        <v>28</v>
      </c>
      <c r="F39" s="3" t="s">
        <v>29</v>
      </c>
      <c r="G39" s="2" t="s">
        <v>30</v>
      </c>
    </row>
    <row r="40" spans="1:8">
      <c r="A40" s="22"/>
      <c r="B40" s="4" t="s">
        <v>8</v>
      </c>
      <c r="C40" s="14">
        <f>F4</f>
        <v>205</v>
      </c>
      <c r="D40" s="10">
        <f>F13</f>
        <v>173</v>
      </c>
      <c r="E40" s="11">
        <f>F22</f>
        <v>186</v>
      </c>
      <c r="F40" s="13">
        <f>F31</f>
        <v>192</v>
      </c>
      <c r="G40" s="15">
        <f>SUM(C40:F40)</f>
        <v>756</v>
      </c>
    </row>
    <row r="41" spans="1:8">
      <c r="A41" s="22"/>
      <c r="B41" s="4" t="s">
        <v>9</v>
      </c>
      <c r="C41" s="14">
        <f t="shared" ref="C41:C44" si="7">F5</f>
        <v>540</v>
      </c>
      <c r="D41" s="10">
        <f t="shared" ref="D41:D44" si="8">F14</f>
        <v>475</v>
      </c>
      <c r="E41" s="11">
        <f t="shared" ref="E41:E44" si="9">F23</f>
        <v>500</v>
      </c>
      <c r="F41" s="13">
        <f t="shared" ref="F41:F44" si="10">F32</f>
        <v>600</v>
      </c>
      <c r="G41" s="15">
        <f t="shared" ref="G41:G44" si="11">SUM(C41:F41)</f>
        <v>2115</v>
      </c>
    </row>
    <row r="42" spans="1:8">
      <c r="A42" s="22"/>
      <c r="B42" s="4" t="s">
        <v>10</v>
      </c>
      <c r="C42" s="14">
        <f t="shared" si="7"/>
        <v>960</v>
      </c>
      <c r="D42" s="10">
        <f t="shared" si="8"/>
        <v>680</v>
      </c>
      <c r="E42" s="11">
        <f t="shared" si="9"/>
        <v>890</v>
      </c>
      <c r="F42" s="13">
        <f t="shared" si="10"/>
        <v>835</v>
      </c>
      <c r="G42" s="15">
        <f t="shared" si="11"/>
        <v>3365</v>
      </c>
    </row>
    <row r="43" spans="1:8">
      <c r="A43" s="22"/>
      <c r="B43" s="4" t="s">
        <v>11</v>
      </c>
      <c r="C43" s="14">
        <f t="shared" si="7"/>
        <v>165</v>
      </c>
      <c r="D43" s="10">
        <f t="shared" si="8"/>
        <v>158</v>
      </c>
      <c r="E43" s="11">
        <f t="shared" si="9"/>
        <v>176</v>
      </c>
      <c r="F43" s="13">
        <f t="shared" si="10"/>
        <v>175</v>
      </c>
      <c r="G43" s="15">
        <f t="shared" si="11"/>
        <v>674</v>
      </c>
    </row>
    <row r="44" spans="1:8">
      <c r="A44" s="22"/>
      <c r="B44" s="4" t="s">
        <v>12</v>
      </c>
      <c r="C44" s="14">
        <f t="shared" si="7"/>
        <v>105</v>
      </c>
      <c r="D44" s="10">
        <f t="shared" si="8"/>
        <v>89</v>
      </c>
      <c r="E44" s="11">
        <f t="shared" si="9"/>
        <v>88</v>
      </c>
      <c r="F44" s="13">
        <f t="shared" si="10"/>
        <v>91</v>
      </c>
      <c r="G44" s="15">
        <f t="shared" si="11"/>
        <v>373</v>
      </c>
    </row>
  </sheetData>
  <mergeCells count="10">
    <mergeCell ref="A28:F28"/>
    <mergeCell ref="A30:A35"/>
    <mergeCell ref="A37:F37"/>
    <mergeCell ref="A39:A44"/>
    <mergeCell ref="A1:F1"/>
    <mergeCell ref="A3:A8"/>
    <mergeCell ref="A10:F10"/>
    <mergeCell ref="A12:A17"/>
    <mergeCell ref="A19:F19"/>
    <mergeCell ref="A21:A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40" zoomScaleNormal="140" workbookViewId="0">
      <selection activeCell="F15" sqref="F15"/>
    </sheetView>
  </sheetViews>
  <sheetFormatPr defaultRowHeight="15"/>
  <cols>
    <col min="1" max="1" width="16.7109375" customWidth="1"/>
    <col min="2" max="2" width="14.85546875" customWidth="1"/>
    <col min="4" max="4" width="14" customWidth="1"/>
    <col min="5" max="5" width="17.42578125" customWidth="1"/>
    <col min="6" max="6" width="16.28515625" customWidth="1"/>
  </cols>
  <sheetData>
    <row r="1" spans="1:6">
      <c r="A1" s="23" t="s">
        <v>55</v>
      </c>
      <c r="B1" s="23"/>
    </row>
    <row r="2" spans="1:6">
      <c r="A2" s="17" t="s">
        <v>42</v>
      </c>
      <c r="B2" s="18">
        <v>0.11</v>
      </c>
    </row>
    <row r="3" spans="1:6">
      <c r="A3" s="17" t="s">
        <v>43</v>
      </c>
      <c r="B3" s="18">
        <v>0.05</v>
      </c>
    </row>
    <row r="4" spans="1:6">
      <c r="A4" s="17" t="s">
        <v>44</v>
      </c>
      <c r="B4" s="18">
        <v>0.06</v>
      </c>
    </row>
    <row r="5" spans="1:6">
      <c r="B5" s="16"/>
    </row>
    <row r="6" spans="1:6">
      <c r="A6" s="23" t="s">
        <v>56</v>
      </c>
      <c r="B6" s="23"/>
      <c r="C6" s="23"/>
      <c r="D6" s="23"/>
      <c r="E6" s="23"/>
      <c r="F6" s="23"/>
    </row>
    <row r="7" spans="1:6">
      <c r="A7" s="17" t="s">
        <v>34</v>
      </c>
      <c r="B7" s="17" t="s">
        <v>46</v>
      </c>
      <c r="C7" s="17" t="s">
        <v>42</v>
      </c>
      <c r="D7" s="17" t="s">
        <v>43</v>
      </c>
      <c r="E7" s="17" t="s">
        <v>44</v>
      </c>
      <c r="F7" s="17" t="s">
        <v>45</v>
      </c>
    </row>
    <row r="8" spans="1:6">
      <c r="A8" s="17" t="s">
        <v>47</v>
      </c>
      <c r="B8" s="17">
        <v>5000</v>
      </c>
      <c r="C8" s="17">
        <f>B8*$B$2</f>
        <v>550</v>
      </c>
      <c r="D8" s="17">
        <f>B8*$B$3</f>
        <v>250</v>
      </c>
      <c r="E8" s="17">
        <f>B8*$B$4</f>
        <v>300</v>
      </c>
      <c r="F8" s="17">
        <f>B8-C8-D8-E8</f>
        <v>3900</v>
      </c>
    </row>
    <row r="9" spans="1:6">
      <c r="A9" s="17" t="s">
        <v>48</v>
      </c>
      <c r="B9" s="17">
        <v>2500</v>
      </c>
      <c r="C9" s="17">
        <f t="shared" ref="C9:C15" si="0">B9*$B$2</f>
        <v>275</v>
      </c>
      <c r="D9" s="17">
        <f t="shared" ref="D9:D15" si="1">B9*$B$3</f>
        <v>125</v>
      </c>
      <c r="E9" s="17">
        <f t="shared" ref="E9:E15" si="2">B9*$B$4</f>
        <v>150</v>
      </c>
      <c r="F9" s="17">
        <f t="shared" ref="F9:F15" si="3">B9-C9-D9-E9</f>
        <v>1950</v>
      </c>
    </row>
    <row r="10" spans="1:6">
      <c r="A10" s="17" t="s">
        <v>49</v>
      </c>
      <c r="B10" s="17">
        <v>1800</v>
      </c>
      <c r="C10" s="17">
        <f t="shared" si="0"/>
        <v>198</v>
      </c>
      <c r="D10" s="17">
        <f t="shared" si="1"/>
        <v>90</v>
      </c>
      <c r="E10" s="17">
        <f t="shared" si="2"/>
        <v>108</v>
      </c>
      <c r="F10" s="17">
        <f t="shared" si="3"/>
        <v>1404</v>
      </c>
    </row>
    <row r="11" spans="1:6">
      <c r="A11" s="17" t="s">
        <v>50</v>
      </c>
      <c r="B11" s="17">
        <v>4500</v>
      </c>
      <c r="C11" s="17">
        <f t="shared" si="0"/>
        <v>495</v>
      </c>
      <c r="D11" s="17">
        <f t="shared" si="1"/>
        <v>225</v>
      </c>
      <c r="E11" s="17">
        <f t="shared" si="2"/>
        <v>270</v>
      </c>
      <c r="F11" s="17">
        <f t="shared" si="3"/>
        <v>3510</v>
      </c>
    </row>
    <row r="12" spans="1:6">
      <c r="A12" s="17" t="s">
        <v>51</v>
      </c>
      <c r="B12" s="17">
        <v>5800</v>
      </c>
      <c r="C12" s="17">
        <f t="shared" si="0"/>
        <v>638</v>
      </c>
      <c r="D12" s="17">
        <f t="shared" si="1"/>
        <v>290</v>
      </c>
      <c r="E12" s="17">
        <f t="shared" si="2"/>
        <v>348</v>
      </c>
      <c r="F12" s="17">
        <f t="shared" si="3"/>
        <v>4524</v>
      </c>
    </row>
    <row r="13" spans="1:6">
      <c r="A13" s="17" t="s">
        <v>52</v>
      </c>
      <c r="B13" s="17">
        <v>4200</v>
      </c>
      <c r="C13" s="17">
        <f t="shared" si="0"/>
        <v>462</v>
      </c>
      <c r="D13" s="17">
        <f t="shared" si="1"/>
        <v>210</v>
      </c>
      <c r="E13" s="17">
        <f t="shared" si="2"/>
        <v>252</v>
      </c>
      <c r="F13" s="17">
        <f t="shared" si="3"/>
        <v>3276</v>
      </c>
    </row>
    <row r="14" spans="1:6">
      <c r="A14" s="17" t="s">
        <v>53</v>
      </c>
      <c r="B14" s="17">
        <v>6000</v>
      </c>
      <c r="C14" s="17">
        <f t="shared" si="0"/>
        <v>660</v>
      </c>
      <c r="D14" s="17">
        <f t="shared" si="1"/>
        <v>300</v>
      </c>
      <c r="E14" s="17">
        <f t="shared" si="2"/>
        <v>360</v>
      </c>
      <c r="F14" s="17">
        <f t="shared" si="3"/>
        <v>4680</v>
      </c>
    </row>
    <row r="15" spans="1:6">
      <c r="A15" s="17" t="s">
        <v>54</v>
      </c>
      <c r="B15" s="17">
        <v>4700</v>
      </c>
      <c r="C15" s="17">
        <f t="shared" si="0"/>
        <v>517</v>
      </c>
      <c r="D15" s="17">
        <f t="shared" si="1"/>
        <v>235</v>
      </c>
      <c r="E15" s="17">
        <f t="shared" si="2"/>
        <v>282</v>
      </c>
      <c r="F15" s="17">
        <f t="shared" si="3"/>
        <v>3666</v>
      </c>
    </row>
  </sheetData>
  <mergeCells count="2">
    <mergeCell ref="A1:B1"/>
    <mergeCell ref="A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="120" zoomScaleNormal="120" workbookViewId="0">
      <selection activeCell="C5" sqref="C5"/>
    </sheetView>
  </sheetViews>
  <sheetFormatPr defaultRowHeight="15"/>
  <cols>
    <col min="1" max="1" width="10.7109375" customWidth="1"/>
    <col min="2" max="2" width="10.140625" customWidth="1"/>
    <col min="3" max="3" width="10.28515625" customWidth="1"/>
    <col min="5" max="5" width="22.140625" customWidth="1"/>
  </cols>
  <sheetData>
    <row r="1" spans="1:5">
      <c r="A1" s="24" t="s">
        <v>40</v>
      </c>
      <c r="B1" s="24"/>
      <c r="C1" s="17">
        <v>80</v>
      </c>
    </row>
    <row r="2" spans="1:5">
      <c r="A2" s="24" t="s">
        <v>41</v>
      </c>
      <c r="B2" s="24"/>
      <c r="C2" s="18">
        <v>0.25</v>
      </c>
    </row>
    <row r="4" spans="1:5">
      <c r="A4" s="20" t="s">
        <v>34</v>
      </c>
      <c r="B4" s="20" t="s">
        <v>35</v>
      </c>
      <c r="C4" s="20" t="s">
        <v>36</v>
      </c>
      <c r="E4" s="25"/>
    </row>
    <row r="5" spans="1:5">
      <c r="A5" s="17" t="s">
        <v>31</v>
      </c>
      <c r="B5" s="17">
        <v>10</v>
      </c>
      <c r="C5" s="19">
        <f>B5/$C$1</f>
        <v>0.125</v>
      </c>
    </row>
    <row r="6" spans="1:5">
      <c r="A6" s="17" t="s">
        <v>33</v>
      </c>
      <c r="B6" s="17">
        <v>20</v>
      </c>
      <c r="C6" s="19">
        <f>B6/$C$1</f>
        <v>0.25</v>
      </c>
    </row>
    <row r="7" spans="1:5">
      <c r="A7" s="17" t="s">
        <v>37</v>
      </c>
      <c r="B7" s="17">
        <v>35</v>
      </c>
      <c r="C7" s="19">
        <f>B7/$C$1</f>
        <v>0.4375</v>
      </c>
    </row>
    <row r="8" spans="1:5">
      <c r="A8" s="17" t="s">
        <v>32</v>
      </c>
      <c r="B8" s="17">
        <v>5</v>
      </c>
      <c r="C8" s="19">
        <f>B8/$C$1</f>
        <v>6.25E-2</v>
      </c>
    </row>
    <row r="9" spans="1:5">
      <c r="A9" s="17" t="s">
        <v>38</v>
      </c>
      <c r="B9" s="17">
        <v>1</v>
      </c>
      <c r="C9" s="19">
        <f>B9/$C$1</f>
        <v>1.2500000000000001E-2</v>
      </c>
    </row>
    <row r="10" spans="1:5">
      <c r="A10" s="17" t="s">
        <v>39</v>
      </c>
      <c r="B10" s="17">
        <v>12</v>
      </c>
      <c r="C10" s="19">
        <f>B10/$C$1</f>
        <v>0.15</v>
      </c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Planilha6</vt:lpstr>
      <vt:lpstr>Planilha5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aluno</cp:lastModifiedBy>
  <cp:lastPrinted>2018-08-15T14:12:08Z</cp:lastPrinted>
  <dcterms:created xsi:type="dcterms:W3CDTF">2018-08-15T13:09:39Z</dcterms:created>
  <dcterms:modified xsi:type="dcterms:W3CDTF">2024-08-21T13:59:08Z</dcterms:modified>
</cp:coreProperties>
</file>