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uanl\Documents\Curso em Vídeo\curso-de-excel-40-horas\[02]-exercicios-fatec\"/>
    </mc:Choice>
  </mc:AlternateContent>
  <xr:revisionPtr revIDLastSave="0" documentId="13_ncr:1_{C38FFD8F-8060-4F3E-B7C2-8817205AA4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3" i="1"/>
  <c r="I44" i="1"/>
  <c r="I41" i="1"/>
  <c r="F44" i="1"/>
  <c r="H11" i="1"/>
  <c r="H23" i="1"/>
  <c r="H27" i="1"/>
  <c r="H7" i="1"/>
  <c r="G11" i="1"/>
  <c r="G23" i="1"/>
  <c r="G27" i="1"/>
  <c r="G7" i="1"/>
  <c r="E11" i="1"/>
  <c r="F11" i="1" s="1"/>
  <c r="I11" i="1" s="1"/>
  <c r="E23" i="1"/>
  <c r="E27" i="1"/>
  <c r="E34" i="1"/>
  <c r="E35" i="1"/>
  <c r="D8" i="1"/>
  <c r="D9" i="1"/>
  <c r="D10" i="1"/>
  <c r="D11" i="1"/>
  <c r="J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  <c r="E7" i="1" s="1"/>
  <c r="F7" i="1" l="1"/>
  <c r="F27" i="1"/>
  <c r="I27" i="1" s="1"/>
  <c r="J27" i="1" s="1"/>
  <c r="H36" i="1"/>
  <c r="G36" i="1"/>
  <c r="E36" i="1"/>
  <c r="H32" i="1"/>
  <c r="G32" i="1"/>
  <c r="E32" i="1"/>
  <c r="H28" i="1"/>
  <c r="G28" i="1"/>
  <c r="E28" i="1"/>
  <c r="H24" i="1"/>
  <c r="G24" i="1"/>
  <c r="E24" i="1"/>
  <c r="H20" i="1"/>
  <c r="G20" i="1"/>
  <c r="E20" i="1"/>
  <c r="H16" i="1"/>
  <c r="G16" i="1"/>
  <c r="E16" i="1"/>
  <c r="F34" i="1"/>
  <c r="I34" i="1" s="1"/>
  <c r="J34" i="1" s="1"/>
  <c r="F23" i="1"/>
  <c r="I23" i="1" s="1"/>
  <c r="J23" i="1" s="1"/>
  <c r="E31" i="1"/>
  <c r="E19" i="1"/>
  <c r="F35" i="1"/>
  <c r="G35" i="1"/>
  <c r="I35" i="1" s="1"/>
  <c r="J35" i="1" s="1"/>
  <c r="G19" i="1"/>
  <c r="H35" i="1"/>
  <c r="H19" i="1"/>
  <c r="H38" i="1"/>
  <c r="G38" i="1"/>
  <c r="H34" i="1"/>
  <c r="G34" i="1"/>
  <c r="H30" i="1"/>
  <c r="G30" i="1"/>
  <c r="H26" i="1"/>
  <c r="G26" i="1"/>
  <c r="E26" i="1"/>
  <c r="H22" i="1"/>
  <c r="G22" i="1"/>
  <c r="E22" i="1"/>
  <c r="H18" i="1"/>
  <c r="G18" i="1"/>
  <c r="E18" i="1"/>
  <c r="H14" i="1"/>
  <c r="G14" i="1"/>
  <c r="E14" i="1"/>
  <c r="H10" i="1"/>
  <c r="G10" i="1"/>
  <c r="E10" i="1"/>
  <c r="E38" i="1"/>
  <c r="E30" i="1"/>
  <c r="E15" i="1"/>
  <c r="G31" i="1"/>
  <c r="G15" i="1"/>
  <c r="H31" i="1"/>
  <c r="H15" i="1"/>
  <c r="E12" i="1"/>
  <c r="E8" i="1"/>
  <c r="G12" i="1"/>
  <c r="G8" i="1"/>
  <c r="F41" i="1" s="1"/>
  <c r="H12" i="1"/>
  <c r="H8" i="1"/>
  <c r="F42" i="1" s="1"/>
  <c r="E37" i="1"/>
  <c r="E33" i="1"/>
  <c r="E29" i="1"/>
  <c r="E25" i="1"/>
  <c r="E21" i="1"/>
  <c r="E17" i="1"/>
  <c r="E13" i="1"/>
  <c r="E9" i="1"/>
  <c r="G37" i="1"/>
  <c r="G33" i="1"/>
  <c r="G29" i="1"/>
  <c r="G25" i="1"/>
  <c r="G21" i="1"/>
  <c r="G17" i="1"/>
  <c r="G13" i="1"/>
  <c r="G9" i="1"/>
  <c r="H37" i="1"/>
  <c r="H33" i="1"/>
  <c r="H29" i="1"/>
  <c r="H25" i="1"/>
  <c r="H21" i="1"/>
  <c r="H17" i="1"/>
  <c r="H13" i="1"/>
  <c r="H9" i="1"/>
  <c r="I37" i="1" l="1"/>
  <c r="J37" i="1" s="1"/>
  <c r="F37" i="1"/>
  <c r="F19" i="1"/>
  <c r="I19" i="1" s="1"/>
  <c r="J19" i="1" s="1"/>
  <c r="F9" i="1"/>
  <c r="I9" i="1" s="1"/>
  <c r="J9" i="1" s="1"/>
  <c r="F31" i="1"/>
  <c r="I31" i="1" s="1"/>
  <c r="J31" i="1" s="1"/>
  <c r="F32" i="1"/>
  <c r="I32" i="1" s="1"/>
  <c r="J32" i="1" s="1"/>
  <c r="F21" i="1"/>
  <c r="I21" i="1" s="1"/>
  <c r="J21" i="1" s="1"/>
  <c r="F30" i="1"/>
  <c r="I30" i="1" s="1"/>
  <c r="J30" i="1" s="1"/>
  <c r="F25" i="1"/>
  <c r="I25" i="1" s="1"/>
  <c r="J25" i="1" s="1"/>
  <c r="F8" i="1"/>
  <c r="I8" i="1" s="1"/>
  <c r="J8" i="1" s="1"/>
  <c r="F38" i="1"/>
  <c r="I38" i="1" s="1"/>
  <c r="J38" i="1" s="1"/>
  <c r="F16" i="1"/>
  <c r="I16" i="1" s="1"/>
  <c r="J16" i="1" s="1"/>
  <c r="F20" i="1"/>
  <c r="I20" i="1" s="1"/>
  <c r="J20" i="1" s="1"/>
  <c r="F24" i="1"/>
  <c r="I24" i="1" s="1"/>
  <c r="J24" i="1" s="1"/>
  <c r="F28" i="1"/>
  <c r="I28" i="1" s="1"/>
  <c r="J28" i="1" s="1"/>
  <c r="F36" i="1"/>
  <c r="I36" i="1" s="1"/>
  <c r="J36" i="1" s="1"/>
  <c r="I7" i="1"/>
  <c r="J7" i="1" s="1"/>
  <c r="I13" i="1"/>
  <c r="J13" i="1" s="1"/>
  <c r="F13" i="1"/>
  <c r="F29" i="1"/>
  <c r="I29" i="1" s="1"/>
  <c r="J29" i="1" s="1"/>
  <c r="I12" i="1"/>
  <c r="J12" i="1" s="1"/>
  <c r="F12" i="1"/>
  <c r="F17" i="1"/>
  <c r="I17" i="1" s="1"/>
  <c r="J17" i="1" s="1"/>
  <c r="I33" i="1"/>
  <c r="J33" i="1" s="1"/>
  <c r="F33" i="1"/>
  <c r="F15" i="1"/>
  <c r="I15" i="1" s="1"/>
  <c r="J15" i="1" s="1"/>
  <c r="F10" i="1"/>
  <c r="I10" i="1" s="1"/>
  <c r="J10" i="1" s="1"/>
  <c r="F14" i="1"/>
  <c r="I14" i="1" s="1"/>
  <c r="J14" i="1" s="1"/>
  <c r="I18" i="1"/>
  <c r="J18" i="1" s="1"/>
  <c r="F18" i="1"/>
  <c r="F22" i="1"/>
  <c r="I22" i="1" s="1"/>
  <c r="J22" i="1" s="1"/>
  <c r="I26" i="1"/>
  <c r="J26" i="1" s="1"/>
  <c r="F26" i="1"/>
  <c r="F43" i="1" l="1"/>
</calcChain>
</file>

<file path=xl/sharedStrings.xml><?xml version="1.0" encoding="utf-8"?>
<sst xmlns="http://schemas.openxmlformats.org/spreadsheetml/2006/main" count="107" uniqueCount="68">
  <si>
    <t>FUNCIONÁRIO</t>
  </si>
  <si>
    <t>SALÁRIO</t>
  </si>
  <si>
    <t>DESCONTOS</t>
  </si>
  <si>
    <t>RECEBIMENTO</t>
  </si>
  <si>
    <t>Nome</t>
  </si>
  <si>
    <t>Cargo</t>
  </si>
  <si>
    <t>Horas/Trab</t>
  </si>
  <si>
    <t>Valor Bruto</t>
  </si>
  <si>
    <t>Imposto%</t>
  </si>
  <si>
    <t>Imposto valor</t>
  </si>
  <si>
    <t>Cesta Básica</t>
  </si>
  <si>
    <t>Vale Transp.</t>
  </si>
  <si>
    <t>Total Desc.</t>
  </si>
  <si>
    <t>Salário Líquido</t>
  </si>
  <si>
    <t>José</t>
  </si>
  <si>
    <t>Diretoria</t>
  </si>
  <si>
    <t>Maria</t>
  </si>
  <si>
    <t>Professor</t>
  </si>
  <si>
    <t>Renato</t>
  </si>
  <si>
    <t>Limpeza</t>
  </si>
  <si>
    <t>Mariana</t>
  </si>
  <si>
    <t>Vigilância</t>
  </si>
  <si>
    <t>Vanessa</t>
  </si>
  <si>
    <t>Douglas</t>
  </si>
  <si>
    <t>Patrícia</t>
  </si>
  <si>
    <t>Augusto</t>
  </si>
  <si>
    <t>Gabriela</t>
  </si>
  <si>
    <t>Eliana</t>
  </si>
  <si>
    <t>Sabrina</t>
  </si>
  <si>
    <t>Rodrigo</t>
  </si>
  <si>
    <t>Marcelo</t>
  </si>
  <si>
    <t>Isabela</t>
  </si>
  <si>
    <t>Ricardo</t>
  </si>
  <si>
    <t>Hugo</t>
  </si>
  <si>
    <t>Denise</t>
  </si>
  <si>
    <t>Ana Paula</t>
  </si>
  <si>
    <t>Fabíola</t>
  </si>
  <si>
    <t>Sandro</t>
  </si>
  <si>
    <t>CARGOS:</t>
  </si>
  <si>
    <t>Valor/Hora</t>
  </si>
  <si>
    <t>BALANÇO GERAL</t>
  </si>
  <si>
    <t>C. Básica</t>
  </si>
  <si>
    <t>Imposto</t>
  </si>
  <si>
    <t>S. Líquido</t>
  </si>
  <si>
    <t>Fórmulas:</t>
  </si>
  <si>
    <t>3. Imposto valor: Imposto% * Valor Bruto</t>
  </si>
  <si>
    <t>4. Cesta Básica: Valor Bruto * 5%</t>
  </si>
  <si>
    <t>5. Vale Transp.: Valor Bruto * 3%</t>
  </si>
  <si>
    <t>6. Total Desc.: Somar todos os valores de desconto</t>
  </si>
  <si>
    <t>7. Salário Líquido: Subtrair o valor bruto pelo total de desconto.</t>
  </si>
  <si>
    <t>8. Balanço Geral: Somar todos os valores de Cesta Básica.</t>
  </si>
  <si>
    <t>9. Total Gasto: Soma de todos os salários de cada grupo.</t>
  </si>
  <si>
    <t>Marcia</t>
  </si>
  <si>
    <t>Carolina</t>
  </si>
  <si>
    <t>Emerson</t>
  </si>
  <si>
    <t>Miriam</t>
  </si>
  <si>
    <t>Joice</t>
  </si>
  <si>
    <t>Rita</t>
  </si>
  <si>
    <t>Tania</t>
  </si>
  <si>
    <t>Vera</t>
  </si>
  <si>
    <t>Ivo</t>
  </si>
  <si>
    <t>Bianca</t>
  </si>
  <si>
    <t>Breno</t>
  </si>
  <si>
    <t>Tabela de Descontos</t>
  </si>
  <si>
    <t>Valo Transporte</t>
  </si>
  <si>
    <t>1. Valor Bruto: Se encadeado, onde será realizado o calculo de Horas/Trab * Valor/Hora de acordo com o Cargo do Funcionário</t>
  </si>
  <si>
    <t>2. Imposto%, função:  se caso o valor/bruto for maior que 4000; exibir 20%; se não exibir 10%.</t>
  </si>
  <si>
    <t>TOTAL GASTO SL.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</si>
</sst>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9" fontId="6" fillId="0" borderId="1" xfId="2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9" fontId="3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0" borderId="1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1" zoomScale="115" zoomScaleNormal="115" workbookViewId="0">
      <selection activeCell="I42" sqref="I42"/>
    </sheetView>
  </sheetViews>
  <sheetFormatPr defaultColWidth="11.5703125" defaultRowHeight="12.75" x14ac:dyDescent="0.2"/>
  <cols>
    <col min="1" max="1" width="14.28515625" style="4" customWidth="1"/>
    <col min="2" max="5" width="11.5703125" style="4" customWidth="1"/>
    <col min="6" max="6" width="13.42578125" style="4" customWidth="1"/>
    <col min="7" max="8" width="11.5703125" style="4" customWidth="1"/>
    <col min="9" max="9" width="12.140625" style="4" customWidth="1"/>
    <col min="10" max="10" width="16.140625" style="4" customWidth="1"/>
    <col min="11" max="256" width="11.5703125" style="4"/>
    <col min="257" max="261" width="11.5703125" style="4" customWidth="1"/>
    <col min="262" max="262" width="13.42578125" style="4" customWidth="1"/>
    <col min="263" max="265" width="11.5703125" style="4" customWidth="1"/>
    <col min="266" max="266" width="16.140625" style="4" customWidth="1"/>
    <col min="267" max="512" width="11.5703125" style="4"/>
    <col min="513" max="517" width="11.5703125" style="4" customWidth="1"/>
    <col min="518" max="518" width="13.42578125" style="4" customWidth="1"/>
    <col min="519" max="521" width="11.5703125" style="4" customWidth="1"/>
    <col min="522" max="522" width="16.140625" style="4" customWidth="1"/>
    <col min="523" max="768" width="11.5703125" style="4"/>
    <col min="769" max="773" width="11.5703125" style="4" customWidth="1"/>
    <col min="774" max="774" width="13.42578125" style="4" customWidth="1"/>
    <col min="775" max="777" width="11.5703125" style="4" customWidth="1"/>
    <col min="778" max="778" width="16.140625" style="4" customWidth="1"/>
    <col min="779" max="1024" width="11.5703125" style="4"/>
    <col min="1025" max="1029" width="11.5703125" style="4" customWidth="1"/>
    <col min="1030" max="1030" width="13.42578125" style="4" customWidth="1"/>
    <col min="1031" max="1033" width="11.5703125" style="4" customWidth="1"/>
    <col min="1034" max="1034" width="16.140625" style="4" customWidth="1"/>
    <col min="1035" max="1280" width="11.5703125" style="4"/>
    <col min="1281" max="1285" width="11.5703125" style="4" customWidth="1"/>
    <col min="1286" max="1286" width="13.42578125" style="4" customWidth="1"/>
    <col min="1287" max="1289" width="11.5703125" style="4" customWidth="1"/>
    <col min="1290" max="1290" width="16.140625" style="4" customWidth="1"/>
    <col min="1291" max="1536" width="11.5703125" style="4"/>
    <col min="1537" max="1541" width="11.5703125" style="4" customWidth="1"/>
    <col min="1542" max="1542" width="13.42578125" style="4" customWidth="1"/>
    <col min="1543" max="1545" width="11.5703125" style="4" customWidth="1"/>
    <col min="1546" max="1546" width="16.140625" style="4" customWidth="1"/>
    <col min="1547" max="1792" width="11.5703125" style="4"/>
    <col min="1793" max="1797" width="11.5703125" style="4" customWidth="1"/>
    <col min="1798" max="1798" width="13.42578125" style="4" customWidth="1"/>
    <col min="1799" max="1801" width="11.5703125" style="4" customWidth="1"/>
    <col min="1802" max="1802" width="16.140625" style="4" customWidth="1"/>
    <col min="1803" max="2048" width="11.5703125" style="4"/>
    <col min="2049" max="2053" width="11.5703125" style="4" customWidth="1"/>
    <col min="2054" max="2054" width="13.42578125" style="4" customWidth="1"/>
    <col min="2055" max="2057" width="11.5703125" style="4" customWidth="1"/>
    <col min="2058" max="2058" width="16.140625" style="4" customWidth="1"/>
    <col min="2059" max="2304" width="11.5703125" style="4"/>
    <col min="2305" max="2309" width="11.5703125" style="4" customWidth="1"/>
    <col min="2310" max="2310" width="13.42578125" style="4" customWidth="1"/>
    <col min="2311" max="2313" width="11.5703125" style="4" customWidth="1"/>
    <col min="2314" max="2314" width="16.140625" style="4" customWidth="1"/>
    <col min="2315" max="2560" width="11.5703125" style="4"/>
    <col min="2561" max="2565" width="11.5703125" style="4" customWidth="1"/>
    <col min="2566" max="2566" width="13.42578125" style="4" customWidth="1"/>
    <col min="2567" max="2569" width="11.5703125" style="4" customWidth="1"/>
    <col min="2570" max="2570" width="16.140625" style="4" customWidth="1"/>
    <col min="2571" max="2816" width="11.5703125" style="4"/>
    <col min="2817" max="2821" width="11.5703125" style="4" customWidth="1"/>
    <col min="2822" max="2822" width="13.42578125" style="4" customWidth="1"/>
    <col min="2823" max="2825" width="11.5703125" style="4" customWidth="1"/>
    <col min="2826" max="2826" width="16.140625" style="4" customWidth="1"/>
    <col min="2827" max="3072" width="11.5703125" style="4"/>
    <col min="3073" max="3077" width="11.5703125" style="4" customWidth="1"/>
    <col min="3078" max="3078" width="13.42578125" style="4" customWidth="1"/>
    <col min="3079" max="3081" width="11.5703125" style="4" customWidth="1"/>
    <col min="3082" max="3082" width="16.140625" style="4" customWidth="1"/>
    <col min="3083" max="3328" width="11.5703125" style="4"/>
    <col min="3329" max="3333" width="11.5703125" style="4" customWidth="1"/>
    <col min="3334" max="3334" width="13.42578125" style="4" customWidth="1"/>
    <col min="3335" max="3337" width="11.5703125" style="4" customWidth="1"/>
    <col min="3338" max="3338" width="16.140625" style="4" customWidth="1"/>
    <col min="3339" max="3584" width="11.5703125" style="4"/>
    <col min="3585" max="3589" width="11.5703125" style="4" customWidth="1"/>
    <col min="3590" max="3590" width="13.42578125" style="4" customWidth="1"/>
    <col min="3591" max="3593" width="11.5703125" style="4" customWidth="1"/>
    <col min="3594" max="3594" width="16.140625" style="4" customWidth="1"/>
    <col min="3595" max="3840" width="11.5703125" style="4"/>
    <col min="3841" max="3845" width="11.5703125" style="4" customWidth="1"/>
    <col min="3846" max="3846" width="13.42578125" style="4" customWidth="1"/>
    <col min="3847" max="3849" width="11.5703125" style="4" customWidth="1"/>
    <col min="3850" max="3850" width="16.140625" style="4" customWidth="1"/>
    <col min="3851" max="4096" width="11.5703125" style="4"/>
    <col min="4097" max="4101" width="11.5703125" style="4" customWidth="1"/>
    <col min="4102" max="4102" width="13.42578125" style="4" customWidth="1"/>
    <col min="4103" max="4105" width="11.5703125" style="4" customWidth="1"/>
    <col min="4106" max="4106" width="16.140625" style="4" customWidth="1"/>
    <col min="4107" max="4352" width="11.5703125" style="4"/>
    <col min="4353" max="4357" width="11.5703125" style="4" customWidth="1"/>
    <col min="4358" max="4358" width="13.42578125" style="4" customWidth="1"/>
    <col min="4359" max="4361" width="11.5703125" style="4" customWidth="1"/>
    <col min="4362" max="4362" width="16.140625" style="4" customWidth="1"/>
    <col min="4363" max="4608" width="11.5703125" style="4"/>
    <col min="4609" max="4613" width="11.5703125" style="4" customWidth="1"/>
    <col min="4614" max="4614" width="13.42578125" style="4" customWidth="1"/>
    <col min="4615" max="4617" width="11.5703125" style="4" customWidth="1"/>
    <col min="4618" max="4618" width="16.140625" style="4" customWidth="1"/>
    <col min="4619" max="4864" width="11.5703125" style="4"/>
    <col min="4865" max="4869" width="11.5703125" style="4" customWidth="1"/>
    <col min="4870" max="4870" width="13.42578125" style="4" customWidth="1"/>
    <col min="4871" max="4873" width="11.5703125" style="4" customWidth="1"/>
    <col min="4874" max="4874" width="16.140625" style="4" customWidth="1"/>
    <col min="4875" max="5120" width="11.5703125" style="4"/>
    <col min="5121" max="5125" width="11.5703125" style="4" customWidth="1"/>
    <col min="5126" max="5126" width="13.42578125" style="4" customWidth="1"/>
    <col min="5127" max="5129" width="11.5703125" style="4" customWidth="1"/>
    <col min="5130" max="5130" width="16.140625" style="4" customWidth="1"/>
    <col min="5131" max="5376" width="11.5703125" style="4"/>
    <col min="5377" max="5381" width="11.5703125" style="4" customWidth="1"/>
    <col min="5382" max="5382" width="13.42578125" style="4" customWidth="1"/>
    <col min="5383" max="5385" width="11.5703125" style="4" customWidth="1"/>
    <col min="5386" max="5386" width="16.140625" style="4" customWidth="1"/>
    <col min="5387" max="5632" width="11.5703125" style="4"/>
    <col min="5633" max="5637" width="11.5703125" style="4" customWidth="1"/>
    <col min="5638" max="5638" width="13.42578125" style="4" customWidth="1"/>
    <col min="5639" max="5641" width="11.5703125" style="4" customWidth="1"/>
    <col min="5642" max="5642" width="16.140625" style="4" customWidth="1"/>
    <col min="5643" max="5888" width="11.5703125" style="4"/>
    <col min="5889" max="5893" width="11.5703125" style="4" customWidth="1"/>
    <col min="5894" max="5894" width="13.42578125" style="4" customWidth="1"/>
    <col min="5895" max="5897" width="11.5703125" style="4" customWidth="1"/>
    <col min="5898" max="5898" width="16.140625" style="4" customWidth="1"/>
    <col min="5899" max="6144" width="11.5703125" style="4"/>
    <col min="6145" max="6149" width="11.5703125" style="4" customWidth="1"/>
    <col min="6150" max="6150" width="13.42578125" style="4" customWidth="1"/>
    <col min="6151" max="6153" width="11.5703125" style="4" customWidth="1"/>
    <col min="6154" max="6154" width="16.140625" style="4" customWidth="1"/>
    <col min="6155" max="6400" width="11.5703125" style="4"/>
    <col min="6401" max="6405" width="11.5703125" style="4" customWidth="1"/>
    <col min="6406" max="6406" width="13.42578125" style="4" customWidth="1"/>
    <col min="6407" max="6409" width="11.5703125" style="4" customWidth="1"/>
    <col min="6410" max="6410" width="16.140625" style="4" customWidth="1"/>
    <col min="6411" max="6656" width="11.5703125" style="4"/>
    <col min="6657" max="6661" width="11.5703125" style="4" customWidth="1"/>
    <col min="6662" max="6662" width="13.42578125" style="4" customWidth="1"/>
    <col min="6663" max="6665" width="11.5703125" style="4" customWidth="1"/>
    <col min="6666" max="6666" width="16.140625" style="4" customWidth="1"/>
    <col min="6667" max="6912" width="11.5703125" style="4"/>
    <col min="6913" max="6917" width="11.5703125" style="4" customWidth="1"/>
    <col min="6918" max="6918" width="13.42578125" style="4" customWidth="1"/>
    <col min="6919" max="6921" width="11.5703125" style="4" customWidth="1"/>
    <col min="6922" max="6922" width="16.140625" style="4" customWidth="1"/>
    <col min="6923" max="7168" width="11.5703125" style="4"/>
    <col min="7169" max="7173" width="11.5703125" style="4" customWidth="1"/>
    <col min="7174" max="7174" width="13.42578125" style="4" customWidth="1"/>
    <col min="7175" max="7177" width="11.5703125" style="4" customWidth="1"/>
    <col min="7178" max="7178" width="16.140625" style="4" customWidth="1"/>
    <col min="7179" max="7424" width="11.5703125" style="4"/>
    <col min="7425" max="7429" width="11.5703125" style="4" customWidth="1"/>
    <col min="7430" max="7430" width="13.42578125" style="4" customWidth="1"/>
    <col min="7431" max="7433" width="11.5703125" style="4" customWidth="1"/>
    <col min="7434" max="7434" width="16.140625" style="4" customWidth="1"/>
    <col min="7435" max="7680" width="11.5703125" style="4"/>
    <col min="7681" max="7685" width="11.5703125" style="4" customWidth="1"/>
    <col min="7686" max="7686" width="13.42578125" style="4" customWidth="1"/>
    <col min="7687" max="7689" width="11.5703125" style="4" customWidth="1"/>
    <col min="7690" max="7690" width="16.140625" style="4" customWidth="1"/>
    <col min="7691" max="7936" width="11.5703125" style="4"/>
    <col min="7937" max="7941" width="11.5703125" style="4" customWidth="1"/>
    <col min="7942" max="7942" width="13.42578125" style="4" customWidth="1"/>
    <col min="7943" max="7945" width="11.5703125" style="4" customWidth="1"/>
    <col min="7946" max="7946" width="16.140625" style="4" customWidth="1"/>
    <col min="7947" max="8192" width="11.5703125" style="4"/>
    <col min="8193" max="8197" width="11.5703125" style="4" customWidth="1"/>
    <col min="8198" max="8198" width="13.42578125" style="4" customWidth="1"/>
    <col min="8199" max="8201" width="11.5703125" style="4" customWidth="1"/>
    <col min="8202" max="8202" width="16.140625" style="4" customWidth="1"/>
    <col min="8203" max="8448" width="11.5703125" style="4"/>
    <col min="8449" max="8453" width="11.5703125" style="4" customWidth="1"/>
    <col min="8454" max="8454" width="13.42578125" style="4" customWidth="1"/>
    <col min="8455" max="8457" width="11.5703125" style="4" customWidth="1"/>
    <col min="8458" max="8458" width="16.140625" style="4" customWidth="1"/>
    <col min="8459" max="8704" width="11.5703125" style="4"/>
    <col min="8705" max="8709" width="11.5703125" style="4" customWidth="1"/>
    <col min="8710" max="8710" width="13.42578125" style="4" customWidth="1"/>
    <col min="8711" max="8713" width="11.5703125" style="4" customWidth="1"/>
    <col min="8714" max="8714" width="16.140625" style="4" customWidth="1"/>
    <col min="8715" max="8960" width="11.5703125" style="4"/>
    <col min="8961" max="8965" width="11.5703125" style="4" customWidth="1"/>
    <col min="8966" max="8966" width="13.42578125" style="4" customWidth="1"/>
    <col min="8967" max="8969" width="11.5703125" style="4" customWidth="1"/>
    <col min="8970" max="8970" width="16.140625" style="4" customWidth="1"/>
    <col min="8971" max="9216" width="11.5703125" style="4"/>
    <col min="9217" max="9221" width="11.5703125" style="4" customWidth="1"/>
    <col min="9222" max="9222" width="13.42578125" style="4" customWidth="1"/>
    <col min="9223" max="9225" width="11.5703125" style="4" customWidth="1"/>
    <col min="9226" max="9226" width="16.140625" style="4" customWidth="1"/>
    <col min="9227" max="9472" width="11.5703125" style="4"/>
    <col min="9473" max="9477" width="11.5703125" style="4" customWidth="1"/>
    <col min="9478" max="9478" width="13.42578125" style="4" customWidth="1"/>
    <col min="9479" max="9481" width="11.5703125" style="4" customWidth="1"/>
    <col min="9482" max="9482" width="16.140625" style="4" customWidth="1"/>
    <col min="9483" max="9728" width="11.5703125" style="4"/>
    <col min="9729" max="9733" width="11.5703125" style="4" customWidth="1"/>
    <col min="9734" max="9734" width="13.42578125" style="4" customWidth="1"/>
    <col min="9735" max="9737" width="11.5703125" style="4" customWidth="1"/>
    <col min="9738" max="9738" width="16.140625" style="4" customWidth="1"/>
    <col min="9739" max="9984" width="11.5703125" style="4"/>
    <col min="9985" max="9989" width="11.5703125" style="4" customWidth="1"/>
    <col min="9990" max="9990" width="13.42578125" style="4" customWidth="1"/>
    <col min="9991" max="9993" width="11.5703125" style="4" customWidth="1"/>
    <col min="9994" max="9994" width="16.140625" style="4" customWidth="1"/>
    <col min="9995" max="10240" width="11.5703125" style="4"/>
    <col min="10241" max="10245" width="11.5703125" style="4" customWidth="1"/>
    <col min="10246" max="10246" width="13.42578125" style="4" customWidth="1"/>
    <col min="10247" max="10249" width="11.5703125" style="4" customWidth="1"/>
    <col min="10250" max="10250" width="16.140625" style="4" customWidth="1"/>
    <col min="10251" max="10496" width="11.5703125" style="4"/>
    <col min="10497" max="10501" width="11.5703125" style="4" customWidth="1"/>
    <col min="10502" max="10502" width="13.42578125" style="4" customWidth="1"/>
    <col min="10503" max="10505" width="11.5703125" style="4" customWidth="1"/>
    <col min="10506" max="10506" width="16.140625" style="4" customWidth="1"/>
    <col min="10507" max="10752" width="11.5703125" style="4"/>
    <col min="10753" max="10757" width="11.5703125" style="4" customWidth="1"/>
    <col min="10758" max="10758" width="13.42578125" style="4" customWidth="1"/>
    <col min="10759" max="10761" width="11.5703125" style="4" customWidth="1"/>
    <col min="10762" max="10762" width="16.140625" style="4" customWidth="1"/>
    <col min="10763" max="11008" width="11.5703125" style="4"/>
    <col min="11009" max="11013" width="11.5703125" style="4" customWidth="1"/>
    <col min="11014" max="11014" width="13.42578125" style="4" customWidth="1"/>
    <col min="11015" max="11017" width="11.5703125" style="4" customWidth="1"/>
    <col min="11018" max="11018" width="16.140625" style="4" customWidth="1"/>
    <col min="11019" max="11264" width="11.5703125" style="4"/>
    <col min="11265" max="11269" width="11.5703125" style="4" customWidth="1"/>
    <col min="11270" max="11270" width="13.42578125" style="4" customWidth="1"/>
    <col min="11271" max="11273" width="11.5703125" style="4" customWidth="1"/>
    <col min="11274" max="11274" width="16.140625" style="4" customWidth="1"/>
    <col min="11275" max="11520" width="11.5703125" style="4"/>
    <col min="11521" max="11525" width="11.5703125" style="4" customWidth="1"/>
    <col min="11526" max="11526" width="13.42578125" style="4" customWidth="1"/>
    <col min="11527" max="11529" width="11.5703125" style="4" customWidth="1"/>
    <col min="11530" max="11530" width="16.140625" style="4" customWidth="1"/>
    <col min="11531" max="11776" width="11.5703125" style="4"/>
    <col min="11777" max="11781" width="11.5703125" style="4" customWidth="1"/>
    <col min="11782" max="11782" width="13.42578125" style="4" customWidth="1"/>
    <col min="11783" max="11785" width="11.5703125" style="4" customWidth="1"/>
    <col min="11786" max="11786" width="16.140625" style="4" customWidth="1"/>
    <col min="11787" max="12032" width="11.5703125" style="4"/>
    <col min="12033" max="12037" width="11.5703125" style="4" customWidth="1"/>
    <col min="12038" max="12038" width="13.42578125" style="4" customWidth="1"/>
    <col min="12039" max="12041" width="11.5703125" style="4" customWidth="1"/>
    <col min="12042" max="12042" width="16.140625" style="4" customWidth="1"/>
    <col min="12043" max="12288" width="11.5703125" style="4"/>
    <col min="12289" max="12293" width="11.5703125" style="4" customWidth="1"/>
    <col min="12294" max="12294" width="13.42578125" style="4" customWidth="1"/>
    <col min="12295" max="12297" width="11.5703125" style="4" customWidth="1"/>
    <col min="12298" max="12298" width="16.140625" style="4" customWidth="1"/>
    <col min="12299" max="12544" width="11.5703125" style="4"/>
    <col min="12545" max="12549" width="11.5703125" style="4" customWidth="1"/>
    <col min="12550" max="12550" width="13.42578125" style="4" customWidth="1"/>
    <col min="12551" max="12553" width="11.5703125" style="4" customWidth="1"/>
    <col min="12554" max="12554" width="16.140625" style="4" customWidth="1"/>
    <col min="12555" max="12800" width="11.5703125" style="4"/>
    <col min="12801" max="12805" width="11.5703125" style="4" customWidth="1"/>
    <col min="12806" max="12806" width="13.42578125" style="4" customWidth="1"/>
    <col min="12807" max="12809" width="11.5703125" style="4" customWidth="1"/>
    <col min="12810" max="12810" width="16.140625" style="4" customWidth="1"/>
    <col min="12811" max="13056" width="11.5703125" style="4"/>
    <col min="13057" max="13061" width="11.5703125" style="4" customWidth="1"/>
    <col min="13062" max="13062" width="13.42578125" style="4" customWidth="1"/>
    <col min="13063" max="13065" width="11.5703125" style="4" customWidth="1"/>
    <col min="13066" max="13066" width="16.140625" style="4" customWidth="1"/>
    <col min="13067" max="13312" width="11.5703125" style="4"/>
    <col min="13313" max="13317" width="11.5703125" style="4" customWidth="1"/>
    <col min="13318" max="13318" width="13.42578125" style="4" customWidth="1"/>
    <col min="13319" max="13321" width="11.5703125" style="4" customWidth="1"/>
    <col min="13322" max="13322" width="16.140625" style="4" customWidth="1"/>
    <col min="13323" max="13568" width="11.5703125" style="4"/>
    <col min="13569" max="13573" width="11.5703125" style="4" customWidth="1"/>
    <col min="13574" max="13574" width="13.42578125" style="4" customWidth="1"/>
    <col min="13575" max="13577" width="11.5703125" style="4" customWidth="1"/>
    <col min="13578" max="13578" width="16.140625" style="4" customWidth="1"/>
    <col min="13579" max="13824" width="11.5703125" style="4"/>
    <col min="13825" max="13829" width="11.5703125" style="4" customWidth="1"/>
    <col min="13830" max="13830" width="13.42578125" style="4" customWidth="1"/>
    <col min="13831" max="13833" width="11.5703125" style="4" customWidth="1"/>
    <col min="13834" max="13834" width="16.140625" style="4" customWidth="1"/>
    <col min="13835" max="14080" width="11.5703125" style="4"/>
    <col min="14081" max="14085" width="11.5703125" style="4" customWidth="1"/>
    <col min="14086" max="14086" width="13.42578125" style="4" customWidth="1"/>
    <col min="14087" max="14089" width="11.5703125" style="4" customWidth="1"/>
    <col min="14090" max="14090" width="16.140625" style="4" customWidth="1"/>
    <col min="14091" max="14336" width="11.5703125" style="4"/>
    <col min="14337" max="14341" width="11.5703125" style="4" customWidth="1"/>
    <col min="14342" max="14342" width="13.42578125" style="4" customWidth="1"/>
    <col min="14343" max="14345" width="11.5703125" style="4" customWidth="1"/>
    <col min="14346" max="14346" width="16.140625" style="4" customWidth="1"/>
    <col min="14347" max="14592" width="11.5703125" style="4"/>
    <col min="14593" max="14597" width="11.5703125" style="4" customWidth="1"/>
    <col min="14598" max="14598" width="13.42578125" style="4" customWidth="1"/>
    <col min="14599" max="14601" width="11.5703125" style="4" customWidth="1"/>
    <col min="14602" max="14602" width="16.140625" style="4" customWidth="1"/>
    <col min="14603" max="14848" width="11.5703125" style="4"/>
    <col min="14849" max="14853" width="11.5703125" style="4" customWidth="1"/>
    <col min="14854" max="14854" width="13.42578125" style="4" customWidth="1"/>
    <col min="14855" max="14857" width="11.5703125" style="4" customWidth="1"/>
    <col min="14858" max="14858" width="16.140625" style="4" customWidth="1"/>
    <col min="14859" max="15104" width="11.5703125" style="4"/>
    <col min="15105" max="15109" width="11.5703125" style="4" customWidth="1"/>
    <col min="15110" max="15110" width="13.42578125" style="4" customWidth="1"/>
    <col min="15111" max="15113" width="11.5703125" style="4" customWidth="1"/>
    <col min="15114" max="15114" width="16.140625" style="4" customWidth="1"/>
    <col min="15115" max="15360" width="11.5703125" style="4"/>
    <col min="15361" max="15365" width="11.5703125" style="4" customWidth="1"/>
    <col min="15366" max="15366" width="13.42578125" style="4" customWidth="1"/>
    <col min="15367" max="15369" width="11.5703125" style="4" customWidth="1"/>
    <col min="15370" max="15370" width="16.140625" style="4" customWidth="1"/>
    <col min="15371" max="15616" width="11.5703125" style="4"/>
    <col min="15617" max="15621" width="11.5703125" style="4" customWidth="1"/>
    <col min="15622" max="15622" width="13.42578125" style="4" customWidth="1"/>
    <col min="15623" max="15625" width="11.5703125" style="4" customWidth="1"/>
    <col min="15626" max="15626" width="16.140625" style="4" customWidth="1"/>
    <col min="15627" max="15872" width="11.5703125" style="4"/>
    <col min="15873" max="15877" width="11.5703125" style="4" customWidth="1"/>
    <col min="15878" max="15878" width="13.42578125" style="4" customWidth="1"/>
    <col min="15879" max="15881" width="11.5703125" style="4" customWidth="1"/>
    <col min="15882" max="15882" width="16.140625" style="4" customWidth="1"/>
    <col min="15883" max="16128" width="11.5703125" style="4"/>
    <col min="16129" max="16133" width="11.5703125" style="4" customWidth="1"/>
    <col min="16134" max="16134" width="13.42578125" style="4" customWidth="1"/>
    <col min="16135" max="16137" width="11.5703125" style="4" customWidth="1"/>
    <col min="16138" max="16138" width="16.140625" style="4" customWidth="1"/>
    <col min="16139" max="16384" width="11.5703125" style="4"/>
  </cols>
  <sheetData>
    <row r="1" spans="1:10" x14ac:dyDescent="0.2">
      <c r="A1" s="21" t="s">
        <v>63</v>
      </c>
      <c r="B1" s="21"/>
    </row>
    <row r="2" spans="1:10" x14ac:dyDescent="0.2">
      <c r="A2" s="7" t="s">
        <v>10</v>
      </c>
      <c r="B2" s="15">
        <v>0.05</v>
      </c>
    </row>
    <row r="3" spans="1:10" x14ac:dyDescent="0.2">
      <c r="A3" s="7" t="s">
        <v>64</v>
      </c>
      <c r="B3" s="15">
        <v>0.03</v>
      </c>
    </row>
    <row r="5" spans="1:10" x14ac:dyDescent="0.2">
      <c r="A5" s="1" t="s">
        <v>0</v>
      </c>
      <c r="B5" s="2"/>
      <c r="C5" s="1" t="s">
        <v>1</v>
      </c>
      <c r="D5" s="2"/>
      <c r="E5" s="1" t="s">
        <v>2</v>
      </c>
      <c r="F5" s="1"/>
      <c r="G5" s="1"/>
      <c r="H5" s="1"/>
      <c r="I5" s="1"/>
      <c r="J5" s="3" t="s">
        <v>3</v>
      </c>
    </row>
    <row r="6" spans="1:10" x14ac:dyDescent="0.2">
      <c r="A6" s="5" t="s">
        <v>4</v>
      </c>
      <c r="B6" s="5" t="s">
        <v>5</v>
      </c>
      <c r="C6" s="5" t="s">
        <v>6</v>
      </c>
      <c r="D6" s="16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6" t="s">
        <v>13</v>
      </c>
    </row>
    <row r="7" spans="1:10" x14ac:dyDescent="0.2">
      <c r="A7" s="7" t="s">
        <v>14</v>
      </c>
      <c r="B7" s="7" t="s">
        <v>15</v>
      </c>
      <c r="C7" s="8">
        <v>200</v>
      </c>
      <c r="D7" s="17">
        <f>IF($A$41=B7,$B$41*C7,IF($A$42=B7,$B$42*C7,IF($A$43=B7,$B$43*C7,IF($A$44=B7,$B$44*C7,0))))</f>
        <v>8000</v>
      </c>
      <c r="E7" s="10">
        <f>IF(D7&gt;4000,20%,10%)</f>
        <v>0.2</v>
      </c>
      <c r="F7" s="9">
        <f>(E7*D7)</f>
        <v>1600</v>
      </c>
      <c r="G7" s="9">
        <f>(D7*$B$2)</f>
        <v>400</v>
      </c>
      <c r="H7" s="9">
        <f>(D7*$B$3)</f>
        <v>240</v>
      </c>
      <c r="I7" s="9">
        <f>SUM(E7:H7)</f>
        <v>2240.1999999999998</v>
      </c>
      <c r="J7" s="9">
        <f>(D7-I7)</f>
        <v>5759.8</v>
      </c>
    </row>
    <row r="8" spans="1:10" x14ac:dyDescent="0.2">
      <c r="A8" s="7" t="s">
        <v>16</v>
      </c>
      <c r="B8" s="7" t="s">
        <v>17</v>
      </c>
      <c r="C8" s="7">
        <v>180</v>
      </c>
      <c r="D8" s="17">
        <f t="shared" ref="D8:D38" si="0">IF($A$41=B8,$B$41*C8,IF($A$42=B8,$B$42*C8,IF($A$43=B8,$B$43*C8,IF($A$44=B8,$B$44*C8,0))))</f>
        <v>4500</v>
      </c>
      <c r="E8" s="10">
        <f t="shared" ref="E8:E38" si="1">IF(D8&gt;4000,20%,10%)</f>
        <v>0.2</v>
      </c>
      <c r="F8" s="9">
        <f t="shared" ref="F8:F38" si="2">(E8*D8)</f>
        <v>900</v>
      </c>
      <c r="G8" s="9">
        <f t="shared" ref="G8:G38" si="3">(D8*$B$2)</f>
        <v>225</v>
      </c>
      <c r="H8" s="9">
        <f t="shared" ref="H8:H38" si="4">(D8*$B$3)</f>
        <v>135</v>
      </c>
      <c r="I8" s="9">
        <f t="shared" ref="I8:I38" si="5">SUM(E8:H8)</f>
        <v>1260.2</v>
      </c>
      <c r="J8" s="9">
        <f t="shared" ref="J8:J38" si="6">(D8-I8)</f>
        <v>3239.8</v>
      </c>
    </row>
    <row r="9" spans="1:10" x14ac:dyDescent="0.2">
      <c r="A9" s="7" t="s">
        <v>18</v>
      </c>
      <c r="B9" s="7" t="s">
        <v>19</v>
      </c>
      <c r="C9" s="7">
        <v>220</v>
      </c>
      <c r="D9" s="17">
        <f t="shared" si="0"/>
        <v>2200</v>
      </c>
      <c r="E9" s="10">
        <f t="shared" si="1"/>
        <v>0.1</v>
      </c>
      <c r="F9" s="9">
        <f t="shared" si="2"/>
        <v>220</v>
      </c>
      <c r="G9" s="9">
        <f t="shared" si="3"/>
        <v>110</v>
      </c>
      <c r="H9" s="9">
        <f t="shared" si="4"/>
        <v>66</v>
      </c>
      <c r="I9" s="9">
        <f t="shared" si="5"/>
        <v>396.1</v>
      </c>
      <c r="J9" s="9">
        <f t="shared" si="6"/>
        <v>1803.9</v>
      </c>
    </row>
    <row r="10" spans="1:10" x14ac:dyDescent="0.2">
      <c r="A10" s="7" t="s">
        <v>20</v>
      </c>
      <c r="B10" s="7" t="s">
        <v>21</v>
      </c>
      <c r="C10" s="7">
        <v>240</v>
      </c>
      <c r="D10" s="17">
        <f t="shared" si="0"/>
        <v>3600</v>
      </c>
      <c r="E10" s="10">
        <f t="shared" si="1"/>
        <v>0.1</v>
      </c>
      <c r="F10" s="9">
        <f t="shared" si="2"/>
        <v>360</v>
      </c>
      <c r="G10" s="9">
        <f t="shared" si="3"/>
        <v>180</v>
      </c>
      <c r="H10" s="9">
        <f t="shared" si="4"/>
        <v>108</v>
      </c>
      <c r="I10" s="9">
        <f t="shared" si="5"/>
        <v>648.1</v>
      </c>
      <c r="J10" s="9">
        <f t="shared" si="6"/>
        <v>2951.9</v>
      </c>
    </row>
    <row r="11" spans="1:10" x14ac:dyDescent="0.2">
      <c r="A11" s="7" t="s">
        <v>22</v>
      </c>
      <c r="B11" s="7" t="s">
        <v>15</v>
      </c>
      <c r="C11" s="7">
        <v>200</v>
      </c>
      <c r="D11" s="17">
        <f t="shared" si="0"/>
        <v>8000</v>
      </c>
      <c r="E11" s="10">
        <f t="shared" si="1"/>
        <v>0.2</v>
      </c>
      <c r="F11" s="9">
        <f t="shared" si="2"/>
        <v>1600</v>
      </c>
      <c r="G11" s="9">
        <f t="shared" si="3"/>
        <v>400</v>
      </c>
      <c r="H11" s="9">
        <f t="shared" si="4"/>
        <v>240</v>
      </c>
      <c r="I11" s="9">
        <f t="shared" si="5"/>
        <v>2240.1999999999998</v>
      </c>
      <c r="J11" s="9">
        <f t="shared" si="6"/>
        <v>5759.8</v>
      </c>
    </row>
    <row r="12" spans="1:10" x14ac:dyDescent="0.2">
      <c r="A12" s="7" t="s">
        <v>23</v>
      </c>
      <c r="B12" s="7" t="s">
        <v>17</v>
      </c>
      <c r="C12" s="7">
        <v>180</v>
      </c>
      <c r="D12" s="17">
        <f t="shared" si="0"/>
        <v>4500</v>
      </c>
      <c r="E12" s="10">
        <f t="shared" si="1"/>
        <v>0.2</v>
      </c>
      <c r="F12" s="9">
        <f t="shared" si="2"/>
        <v>900</v>
      </c>
      <c r="G12" s="9">
        <f t="shared" si="3"/>
        <v>225</v>
      </c>
      <c r="H12" s="9">
        <f t="shared" si="4"/>
        <v>135</v>
      </c>
      <c r="I12" s="9">
        <f t="shared" si="5"/>
        <v>1260.2</v>
      </c>
      <c r="J12" s="9">
        <f t="shared" si="6"/>
        <v>3239.8</v>
      </c>
    </row>
    <row r="13" spans="1:10" x14ac:dyDescent="0.2">
      <c r="A13" s="7" t="s">
        <v>24</v>
      </c>
      <c r="B13" s="7" t="s">
        <v>21</v>
      </c>
      <c r="C13" s="7">
        <v>200</v>
      </c>
      <c r="D13" s="17">
        <f t="shared" si="0"/>
        <v>3000</v>
      </c>
      <c r="E13" s="10">
        <f t="shared" si="1"/>
        <v>0.1</v>
      </c>
      <c r="F13" s="9">
        <f t="shared" si="2"/>
        <v>300</v>
      </c>
      <c r="G13" s="9">
        <f t="shared" si="3"/>
        <v>150</v>
      </c>
      <c r="H13" s="9">
        <f t="shared" si="4"/>
        <v>90</v>
      </c>
      <c r="I13" s="9">
        <f t="shared" si="5"/>
        <v>540.1</v>
      </c>
      <c r="J13" s="9">
        <f t="shared" si="6"/>
        <v>2459.9</v>
      </c>
    </row>
    <row r="14" spans="1:10" x14ac:dyDescent="0.2">
      <c r="A14" s="7" t="s">
        <v>25</v>
      </c>
      <c r="B14" s="7" t="s">
        <v>17</v>
      </c>
      <c r="C14" s="7">
        <v>220</v>
      </c>
      <c r="D14" s="17">
        <f t="shared" si="0"/>
        <v>5500</v>
      </c>
      <c r="E14" s="10">
        <f t="shared" si="1"/>
        <v>0.2</v>
      </c>
      <c r="F14" s="9">
        <f t="shared" si="2"/>
        <v>1100</v>
      </c>
      <c r="G14" s="9">
        <f t="shared" si="3"/>
        <v>275</v>
      </c>
      <c r="H14" s="9">
        <f t="shared" si="4"/>
        <v>165</v>
      </c>
      <c r="I14" s="9">
        <f t="shared" si="5"/>
        <v>1540.2</v>
      </c>
      <c r="J14" s="9">
        <f t="shared" si="6"/>
        <v>3959.8</v>
      </c>
    </row>
    <row r="15" spans="1:10" x14ac:dyDescent="0.2">
      <c r="A15" s="7" t="s">
        <v>26</v>
      </c>
      <c r="B15" s="7" t="s">
        <v>15</v>
      </c>
      <c r="C15" s="7">
        <v>240</v>
      </c>
      <c r="D15" s="17">
        <f t="shared" si="0"/>
        <v>9600</v>
      </c>
      <c r="E15" s="10">
        <f t="shared" si="1"/>
        <v>0.2</v>
      </c>
      <c r="F15" s="9">
        <f t="shared" si="2"/>
        <v>1920</v>
      </c>
      <c r="G15" s="9">
        <f t="shared" si="3"/>
        <v>480</v>
      </c>
      <c r="H15" s="9">
        <f t="shared" si="4"/>
        <v>288</v>
      </c>
      <c r="I15" s="9">
        <f t="shared" si="5"/>
        <v>2688.2</v>
      </c>
      <c r="J15" s="9">
        <f t="shared" si="6"/>
        <v>6911.8</v>
      </c>
    </row>
    <row r="16" spans="1:10" x14ac:dyDescent="0.2">
      <c r="A16" s="7" t="s">
        <v>27</v>
      </c>
      <c r="B16" s="7" t="s">
        <v>17</v>
      </c>
      <c r="C16" s="7">
        <v>180</v>
      </c>
      <c r="D16" s="17">
        <f t="shared" si="0"/>
        <v>4500</v>
      </c>
      <c r="E16" s="10">
        <f t="shared" si="1"/>
        <v>0.2</v>
      </c>
      <c r="F16" s="9">
        <f t="shared" si="2"/>
        <v>900</v>
      </c>
      <c r="G16" s="9">
        <f t="shared" si="3"/>
        <v>225</v>
      </c>
      <c r="H16" s="9">
        <f t="shared" si="4"/>
        <v>135</v>
      </c>
      <c r="I16" s="9">
        <f t="shared" si="5"/>
        <v>1260.2</v>
      </c>
      <c r="J16" s="9">
        <f t="shared" si="6"/>
        <v>3239.8</v>
      </c>
    </row>
    <row r="17" spans="1:10" x14ac:dyDescent="0.2">
      <c r="A17" s="7" t="s">
        <v>28</v>
      </c>
      <c r="B17" s="7" t="s">
        <v>21</v>
      </c>
      <c r="C17" s="7">
        <v>200</v>
      </c>
      <c r="D17" s="17">
        <f t="shared" si="0"/>
        <v>3000</v>
      </c>
      <c r="E17" s="10">
        <f t="shared" si="1"/>
        <v>0.1</v>
      </c>
      <c r="F17" s="9">
        <f t="shared" si="2"/>
        <v>300</v>
      </c>
      <c r="G17" s="9">
        <f t="shared" si="3"/>
        <v>150</v>
      </c>
      <c r="H17" s="9">
        <f t="shared" si="4"/>
        <v>90</v>
      </c>
      <c r="I17" s="9">
        <f t="shared" si="5"/>
        <v>540.1</v>
      </c>
      <c r="J17" s="9">
        <f t="shared" si="6"/>
        <v>2459.9</v>
      </c>
    </row>
    <row r="18" spans="1:10" x14ac:dyDescent="0.2">
      <c r="A18" s="7" t="s">
        <v>29</v>
      </c>
      <c r="B18" s="7" t="s">
        <v>19</v>
      </c>
      <c r="C18" s="7">
        <v>180</v>
      </c>
      <c r="D18" s="17">
        <f t="shared" si="0"/>
        <v>1800</v>
      </c>
      <c r="E18" s="10">
        <f t="shared" si="1"/>
        <v>0.1</v>
      </c>
      <c r="F18" s="9">
        <f t="shared" si="2"/>
        <v>180</v>
      </c>
      <c r="G18" s="9">
        <f t="shared" si="3"/>
        <v>90</v>
      </c>
      <c r="H18" s="9">
        <f t="shared" si="4"/>
        <v>54</v>
      </c>
      <c r="I18" s="9">
        <f t="shared" si="5"/>
        <v>324.10000000000002</v>
      </c>
      <c r="J18" s="9">
        <f t="shared" si="6"/>
        <v>1475.9</v>
      </c>
    </row>
    <row r="19" spans="1:10" x14ac:dyDescent="0.2">
      <c r="A19" s="11" t="s">
        <v>30</v>
      </c>
      <c r="B19" s="11" t="s">
        <v>19</v>
      </c>
      <c r="C19" s="11">
        <v>200</v>
      </c>
      <c r="D19" s="17">
        <f t="shared" si="0"/>
        <v>2000</v>
      </c>
      <c r="E19" s="10">
        <f t="shared" si="1"/>
        <v>0.1</v>
      </c>
      <c r="F19" s="9">
        <f t="shared" si="2"/>
        <v>200</v>
      </c>
      <c r="G19" s="9">
        <f t="shared" si="3"/>
        <v>100</v>
      </c>
      <c r="H19" s="9">
        <f t="shared" si="4"/>
        <v>60</v>
      </c>
      <c r="I19" s="9">
        <f t="shared" si="5"/>
        <v>360.1</v>
      </c>
      <c r="J19" s="9">
        <f t="shared" si="6"/>
        <v>1639.9</v>
      </c>
    </row>
    <row r="20" spans="1:10" x14ac:dyDescent="0.2">
      <c r="A20" s="7" t="s">
        <v>31</v>
      </c>
      <c r="B20" s="7" t="s">
        <v>21</v>
      </c>
      <c r="C20" s="7">
        <v>150</v>
      </c>
      <c r="D20" s="17">
        <f t="shared" si="0"/>
        <v>2250</v>
      </c>
      <c r="E20" s="10">
        <f t="shared" si="1"/>
        <v>0.1</v>
      </c>
      <c r="F20" s="9">
        <f t="shared" si="2"/>
        <v>225</v>
      </c>
      <c r="G20" s="9">
        <f t="shared" si="3"/>
        <v>112.5</v>
      </c>
      <c r="H20" s="9">
        <f t="shared" si="4"/>
        <v>67.5</v>
      </c>
      <c r="I20" s="9">
        <f t="shared" si="5"/>
        <v>405.1</v>
      </c>
      <c r="J20" s="9">
        <f t="shared" si="6"/>
        <v>1844.9</v>
      </c>
    </row>
    <row r="21" spans="1:10" x14ac:dyDescent="0.2">
      <c r="A21" s="7" t="s">
        <v>32</v>
      </c>
      <c r="B21" s="7" t="s">
        <v>19</v>
      </c>
      <c r="C21" s="7">
        <v>130</v>
      </c>
      <c r="D21" s="17">
        <f t="shared" si="0"/>
        <v>1300</v>
      </c>
      <c r="E21" s="10">
        <f t="shared" si="1"/>
        <v>0.1</v>
      </c>
      <c r="F21" s="9">
        <f t="shared" si="2"/>
        <v>130</v>
      </c>
      <c r="G21" s="9">
        <f t="shared" si="3"/>
        <v>65</v>
      </c>
      <c r="H21" s="9">
        <f t="shared" si="4"/>
        <v>39</v>
      </c>
      <c r="I21" s="9">
        <f t="shared" si="5"/>
        <v>234.1</v>
      </c>
      <c r="J21" s="9">
        <f t="shared" si="6"/>
        <v>1065.9000000000001</v>
      </c>
    </row>
    <row r="22" spans="1:10" x14ac:dyDescent="0.2">
      <c r="A22" s="7" t="s">
        <v>33</v>
      </c>
      <c r="B22" s="7" t="s">
        <v>19</v>
      </c>
      <c r="C22" s="7">
        <v>180</v>
      </c>
      <c r="D22" s="17">
        <f t="shared" si="0"/>
        <v>1800</v>
      </c>
      <c r="E22" s="10">
        <f t="shared" si="1"/>
        <v>0.1</v>
      </c>
      <c r="F22" s="9">
        <f t="shared" si="2"/>
        <v>180</v>
      </c>
      <c r="G22" s="9">
        <f t="shared" si="3"/>
        <v>90</v>
      </c>
      <c r="H22" s="9">
        <f t="shared" si="4"/>
        <v>54</v>
      </c>
      <c r="I22" s="9">
        <f t="shared" si="5"/>
        <v>324.10000000000002</v>
      </c>
      <c r="J22" s="9">
        <f t="shared" si="6"/>
        <v>1475.9</v>
      </c>
    </row>
    <row r="23" spans="1:10" x14ac:dyDescent="0.2">
      <c r="A23" s="7" t="s">
        <v>34</v>
      </c>
      <c r="B23" s="7" t="s">
        <v>15</v>
      </c>
      <c r="C23" s="7">
        <v>190</v>
      </c>
      <c r="D23" s="17">
        <f t="shared" si="0"/>
        <v>7600</v>
      </c>
      <c r="E23" s="10">
        <f t="shared" si="1"/>
        <v>0.2</v>
      </c>
      <c r="F23" s="9">
        <f t="shared" si="2"/>
        <v>1520</v>
      </c>
      <c r="G23" s="9">
        <f t="shared" si="3"/>
        <v>380</v>
      </c>
      <c r="H23" s="9">
        <f t="shared" si="4"/>
        <v>228</v>
      </c>
      <c r="I23" s="9">
        <f t="shared" si="5"/>
        <v>2128.1999999999998</v>
      </c>
      <c r="J23" s="9">
        <f t="shared" si="6"/>
        <v>5471.8</v>
      </c>
    </row>
    <row r="24" spans="1:10" x14ac:dyDescent="0.2">
      <c r="A24" s="7" t="s">
        <v>35</v>
      </c>
      <c r="B24" s="7" t="s">
        <v>19</v>
      </c>
      <c r="C24" s="7">
        <v>200</v>
      </c>
      <c r="D24" s="17">
        <f t="shared" si="0"/>
        <v>2000</v>
      </c>
      <c r="E24" s="10">
        <f t="shared" si="1"/>
        <v>0.1</v>
      </c>
      <c r="F24" s="9">
        <f t="shared" si="2"/>
        <v>200</v>
      </c>
      <c r="G24" s="9">
        <f t="shared" si="3"/>
        <v>100</v>
      </c>
      <c r="H24" s="9">
        <f t="shared" si="4"/>
        <v>60</v>
      </c>
      <c r="I24" s="9">
        <f t="shared" si="5"/>
        <v>360.1</v>
      </c>
      <c r="J24" s="9">
        <f t="shared" si="6"/>
        <v>1639.9</v>
      </c>
    </row>
    <row r="25" spans="1:10" x14ac:dyDescent="0.2">
      <c r="A25" s="7" t="s">
        <v>36</v>
      </c>
      <c r="B25" s="7" t="s">
        <v>15</v>
      </c>
      <c r="C25" s="7">
        <v>190</v>
      </c>
      <c r="D25" s="17">
        <f t="shared" si="0"/>
        <v>7600</v>
      </c>
      <c r="E25" s="10">
        <f t="shared" si="1"/>
        <v>0.2</v>
      </c>
      <c r="F25" s="9">
        <f t="shared" si="2"/>
        <v>1520</v>
      </c>
      <c r="G25" s="9">
        <f t="shared" si="3"/>
        <v>380</v>
      </c>
      <c r="H25" s="9">
        <f t="shared" si="4"/>
        <v>228</v>
      </c>
      <c r="I25" s="9">
        <f t="shared" si="5"/>
        <v>2128.1999999999998</v>
      </c>
      <c r="J25" s="9">
        <f t="shared" si="6"/>
        <v>5471.8</v>
      </c>
    </row>
    <row r="26" spans="1:10" x14ac:dyDescent="0.2">
      <c r="A26" s="7" t="s">
        <v>37</v>
      </c>
      <c r="B26" s="7" t="s">
        <v>21</v>
      </c>
      <c r="C26" s="7">
        <v>180</v>
      </c>
      <c r="D26" s="17">
        <f t="shared" si="0"/>
        <v>2700</v>
      </c>
      <c r="E26" s="10">
        <f t="shared" si="1"/>
        <v>0.1</v>
      </c>
      <c r="F26" s="9">
        <f t="shared" si="2"/>
        <v>270</v>
      </c>
      <c r="G26" s="9">
        <f t="shared" si="3"/>
        <v>135</v>
      </c>
      <c r="H26" s="9">
        <f t="shared" si="4"/>
        <v>81</v>
      </c>
      <c r="I26" s="9">
        <f t="shared" si="5"/>
        <v>486.1</v>
      </c>
      <c r="J26" s="9">
        <f t="shared" si="6"/>
        <v>2213.9</v>
      </c>
    </row>
    <row r="27" spans="1:10" x14ac:dyDescent="0.2">
      <c r="A27" s="7" t="s">
        <v>52</v>
      </c>
      <c r="B27" s="7" t="s">
        <v>15</v>
      </c>
      <c r="C27" s="7">
        <v>150</v>
      </c>
      <c r="D27" s="17">
        <f t="shared" si="0"/>
        <v>6000</v>
      </c>
      <c r="E27" s="10">
        <f t="shared" si="1"/>
        <v>0.2</v>
      </c>
      <c r="F27" s="9">
        <f t="shared" si="2"/>
        <v>1200</v>
      </c>
      <c r="G27" s="9">
        <f t="shared" si="3"/>
        <v>300</v>
      </c>
      <c r="H27" s="9">
        <f t="shared" si="4"/>
        <v>180</v>
      </c>
      <c r="I27" s="9">
        <f t="shared" si="5"/>
        <v>1680.2</v>
      </c>
      <c r="J27" s="9">
        <f t="shared" si="6"/>
        <v>4319.8</v>
      </c>
    </row>
    <row r="28" spans="1:10" x14ac:dyDescent="0.2">
      <c r="A28" s="7" t="s">
        <v>53</v>
      </c>
      <c r="B28" s="7" t="s">
        <v>17</v>
      </c>
      <c r="C28" s="7">
        <v>120</v>
      </c>
      <c r="D28" s="17">
        <f t="shared" si="0"/>
        <v>3000</v>
      </c>
      <c r="E28" s="10">
        <f t="shared" si="1"/>
        <v>0.1</v>
      </c>
      <c r="F28" s="9">
        <f t="shared" si="2"/>
        <v>300</v>
      </c>
      <c r="G28" s="9">
        <f t="shared" si="3"/>
        <v>150</v>
      </c>
      <c r="H28" s="9">
        <f t="shared" si="4"/>
        <v>90</v>
      </c>
      <c r="I28" s="9">
        <f t="shared" si="5"/>
        <v>540.1</v>
      </c>
      <c r="J28" s="9">
        <f t="shared" si="6"/>
        <v>2459.9</v>
      </c>
    </row>
    <row r="29" spans="1:10" x14ac:dyDescent="0.2">
      <c r="A29" s="7" t="s">
        <v>54</v>
      </c>
      <c r="B29" s="7" t="s">
        <v>21</v>
      </c>
      <c r="C29" s="7">
        <v>180</v>
      </c>
      <c r="D29" s="17">
        <f t="shared" si="0"/>
        <v>2700</v>
      </c>
      <c r="E29" s="10">
        <f t="shared" si="1"/>
        <v>0.1</v>
      </c>
      <c r="F29" s="9">
        <f t="shared" si="2"/>
        <v>270</v>
      </c>
      <c r="G29" s="9">
        <f t="shared" si="3"/>
        <v>135</v>
      </c>
      <c r="H29" s="9">
        <f t="shared" si="4"/>
        <v>81</v>
      </c>
      <c r="I29" s="9">
        <f t="shared" si="5"/>
        <v>486.1</v>
      </c>
      <c r="J29" s="9">
        <f t="shared" si="6"/>
        <v>2213.9</v>
      </c>
    </row>
    <row r="30" spans="1:10" x14ac:dyDescent="0.2">
      <c r="A30" s="7" t="s">
        <v>55</v>
      </c>
      <c r="B30" s="7" t="s">
        <v>19</v>
      </c>
      <c r="C30" s="7">
        <v>190</v>
      </c>
      <c r="D30" s="17">
        <f t="shared" si="0"/>
        <v>1900</v>
      </c>
      <c r="E30" s="10">
        <f t="shared" si="1"/>
        <v>0.1</v>
      </c>
      <c r="F30" s="9">
        <f t="shared" si="2"/>
        <v>190</v>
      </c>
      <c r="G30" s="9">
        <f t="shared" si="3"/>
        <v>95</v>
      </c>
      <c r="H30" s="9">
        <f t="shared" si="4"/>
        <v>57</v>
      </c>
      <c r="I30" s="9">
        <f t="shared" si="5"/>
        <v>342.1</v>
      </c>
      <c r="J30" s="9">
        <f t="shared" si="6"/>
        <v>1557.9</v>
      </c>
    </row>
    <row r="31" spans="1:10" x14ac:dyDescent="0.2">
      <c r="A31" s="7" t="s">
        <v>56</v>
      </c>
      <c r="B31" s="7" t="s">
        <v>19</v>
      </c>
      <c r="C31" s="7">
        <v>200</v>
      </c>
      <c r="D31" s="17">
        <f t="shared" si="0"/>
        <v>2000</v>
      </c>
      <c r="E31" s="10">
        <f t="shared" si="1"/>
        <v>0.1</v>
      </c>
      <c r="F31" s="9">
        <f t="shared" si="2"/>
        <v>200</v>
      </c>
      <c r="G31" s="9">
        <f t="shared" si="3"/>
        <v>100</v>
      </c>
      <c r="H31" s="9">
        <f t="shared" si="4"/>
        <v>60</v>
      </c>
      <c r="I31" s="9">
        <f t="shared" si="5"/>
        <v>360.1</v>
      </c>
      <c r="J31" s="9">
        <f t="shared" si="6"/>
        <v>1639.9</v>
      </c>
    </row>
    <row r="32" spans="1:10" x14ac:dyDescent="0.2">
      <c r="A32" s="7" t="s">
        <v>57</v>
      </c>
      <c r="B32" s="7" t="s">
        <v>19</v>
      </c>
      <c r="C32" s="7">
        <v>170</v>
      </c>
      <c r="D32" s="17">
        <f t="shared" si="0"/>
        <v>1700</v>
      </c>
      <c r="E32" s="10">
        <f t="shared" si="1"/>
        <v>0.1</v>
      </c>
      <c r="F32" s="9">
        <f t="shared" si="2"/>
        <v>170</v>
      </c>
      <c r="G32" s="9">
        <f t="shared" si="3"/>
        <v>85</v>
      </c>
      <c r="H32" s="9">
        <f t="shared" si="4"/>
        <v>51</v>
      </c>
      <c r="I32" s="9">
        <f t="shared" si="5"/>
        <v>306.10000000000002</v>
      </c>
      <c r="J32" s="9">
        <f t="shared" si="6"/>
        <v>1393.9</v>
      </c>
    </row>
    <row r="33" spans="1:10" x14ac:dyDescent="0.2">
      <c r="A33" s="7" t="s">
        <v>58</v>
      </c>
      <c r="B33" s="7" t="s">
        <v>17</v>
      </c>
      <c r="C33" s="7">
        <v>150</v>
      </c>
      <c r="D33" s="17">
        <f t="shared" si="0"/>
        <v>3750</v>
      </c>
      <c r="E33" s="10">
        <f t="shared" si="1"/>
        <v>0.1</v>
      </c>
      <c r="F33" s="9">
        <f t="shared" si="2"/>
        <v>375</v>
      </c>
      <c r="G33" s="9">
        <f t="shared" si="3"/>
        <v>187.5</v>
      </c>
      <c r="H33" s="9">
        <f t="shared" si="4"/>
        <v>112.5</v>
      </c>
      <c r="I33" s="9">
        <f t="shared" si="5"/>
        <v>675.1</v>
      </c>
      <c r="J33" s="9">
        <f t="shared" si="6"/>
        <v>3074.9</v>
      </c>
    </row>
    <row r="34" spans="1:10" x14ac:dyDescent="0.2">
      <c r="A34" s="7" t="s">
        <v>59</v>
      </c>
      <c r="B34" s="7" t="s">
        <v>17</v>
      </c>
      <c r="C34" s="7">
        <v>145</v>
      </c>
      <c r="D34" s="17">
        <f t="shared" si="0"/>
        <v>3625</v>
      </c>
      <c r="E34" s="10">
        <f t="shared" si="1"/>
        <v>0.1</v>
      </c>
      <c r="F34" s="9">
        <f t="shared" si="2"/>
        <v>362.5</v>
      </c>
      <c r="G34" s="9">
        <f t="shared" si="3"/>
        <v>181.25</v>
      </c>
      <c r="H34" s="9">
        <f t="shared" si="4"/>
        <v>108.75</v>
      </c>
      <c r="I34" s="9">
        <f t="shared" si="5"/>
        <v>652.6</v>
      </c>
      <c r="J34" s="9">
        <f t="shared" si="6"/>
        <v>2972.4</v>
      </c>
    </row>
    <row r="35" spans="1:10" x14ac:dyDescent="0.2">
      <c r="A35" s="7" t="s">
        <v>60</v>
      </c>
      <c r="B35" s="7" t="s">
        <v>15</v>
      </c>
      <c r="C35" s="7">
        <v>125</v>
      </c>
      <c r="D35" s="17">
        <f t="shared" si="0"/>
        <v>5000</v>
      </c>
      <c r="E35" s="10">
        <f t="shared" si="1"/>
        <v>0.2</v>
      </c>
      <c r="F35" s="9">
        <f t="shared" si="2"/>
        <v>1000</v>
      </c>
      <c r="G35" s="9">
        <f t="shared" si="3"/>
        <v>250</v>
      </c>
      <c r="H35" s="9">
        <f t="shared" si="4"/>
        <v>150</v>
      </c>
      <c r="I35" s="9">
        <f t="shared" si="5"/>
        <v>1400.2</v>
      </c>
      <c r="J35" s="9">
        <f t="shared" si="6"/>
        <v>3599.8</v>
      </c>
    </row>
    <row r="36" spans="1:10" x14ac:dyDescent="0.2">
      <c r="A36" s="7" t="s">
        <v>61</v>
      </c>
      <c r="B36" s="7" t="s">
        <v>17</v>
      </c>
      <c r="C36" s="7">
        <v>180</v>
      </c>
      <c r="D36" s="17">
        <f t="shared" si="0"/>
        <v>4500</v>
      </c>
      <c r="E36" s="10">
        <f t="shared" si="1"/>
        <v>0.2</v>
      </c>
      <c r="F36" s="9">
        <f t="shared" si="2"/>
        <v>900</v>
      </c>
      <c r="G36" s="9">
        <f t="shared" si="3"/>
        <v>225</v>
      </c>
      <c r="H36" s="9">
        <f t="shared" si="4"/>
        <v>135</v>
      </c>
      <c r="I36" s="9">
        <f t="shared" si="5"/>
        <v>1260.2</v>
      </c>
      <c r="J36" s="9">
        <f t="shared" si="6"/>
        <v>3239.8</v>
      </c>
    </row>
    <row r="37" spans="1:10" x14ac:dyDescent="0.2">
      <c r="A37" s="7" t="s">
        <v>62</v>
      </c>
      <c r="B37" s="7" t="s">
        <v>21</v>
      </c>
      <c r="C37" s="7">
        <v>190</v>
      </c>
      <c r="D37" s="17">
        <f t="shared" si="0"/>
        <v>2850</v>
      </c>
      <c r="E37" s="10">
        <f t="shared" si="1"/>
        <v>0.1</v>
      </c>
      <c r="F37" s="9">
        <f t="shared" si="2"/>
        <v>285</v>
      </c>
      <c r="G37" s="9">
        <f t="shared" si="3"/>
        <v>142.5</v>
      </c>
      <c r="H37" s="9">
        <f t="shared" si="4"/>
        <v>85.5</v>
      </c>
      <c r="I37" s="9">
        <f t="shared" si="5"/>
        <v>513.1</v>
      </c>
      <c r="J37" s="9">
        <f t="shared" si="6"/>
        <v>2336.9</v>
      </c>
    </row>
    <row r="38" spans="1:10" x14ac:dyDescent="0.2">
      <c r="A38" s="7" t="s">
        <v>33</v>
      </c>
      <c r="B38" s="7" t="s">
        <v>21</v>
      </c>
      <c r="C38" s="7">
        <v>200</v>
      </c>
      <c r="D38" s="17">
        <f t="shared" si="0"/>
        <v>3000</v>
      </c>
      <c r="E38" s="10">
        <f t="shared" si="1"/>
        <v>0.1</v>
      </c>
      <c r="F38" s="9">
        <f t="shared" si="2"/>
        <v>300</v>
      </c>
      <c r="G38" s="9">
        <f t="shared" si="3"/>
        <v>150</v>
      </c>
      <c r="H38" s="9">
        <f t="shared" si="4"/>
        <v>90</v>
      </c>
      <c r="I38" s="9">
        <f t="shared" si="5"/>
        <v>540.1</v>
      </c>
      <c r="J38" s="9">
        <f t="shared" si="6"/>
        <v>2459.9</v>
      </c>
    </row>
    <row r="39" spans="1:1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">
      <c r="A40" s="18" t="s">
        <v>38</v>
      </c>
      <c r="B40" s="18" t="s">
        <v>39</v>
      </c>
      <c r="C40" s="12"/>
      <c r="D40" s="12"/>
      <c r="E40" s="1" t="s">
        <v>40</v>
      </c>
      <c r="F40" s="2"/>
      <c r="G40" s="12"/>
      <c r="H40" s="1" t="s">
        <v>67</v>
      </c>
      <c r="I40" s="2"/>
      <c r="J40" s="12"/>
    </row>
    <row r="41" spans="1:10" x14ac:dyDescent="0.2">
      <c r="A41" s="19" t="s">
        <v>15</v>
      </c>
      <c r="B41" s="20">
        <v>40</v>
      </c>
      <c r="C41" s="12"/>
      <c r="D41" s="12"/>
      <c r="E41" s="7" t="s">
        <v>41</v>
      </c>
      <c r="F41" s="9">
        <f>SUM(G7:G38)</f>
        <v>6273.75</v>
      </c>
      <c r="G41" s="12"/>
      <c r="H41" s="7" t="s">
        <v>15</v>
      </c>
      <c r="I41" s="9">
        <f>SUMIF($B$7:$B$38,H41,$D$7:$D$38)</f>
        <v>51800</v>
      </c>
      <c r="J41" s="12"/>
    </row>
    <row r="42" spans="1:10" x14ac:dyDescent="0.2">
      <c r="A42" s="19" t="s">
        <v>17</v>
      </c>
      <c r="B42" s="20">
        <v>25</v>
      </c>
      <c r="C42" s="12"/>
      <c r="D42" s="12"/>
      <c r="E42" s="7" t="s">
        <v>11</v>
      </c>
      <c r="F42" s="9">
        <f>SUM(H7:H38)</f>
        <v>3764.25</v>
      </c>
      <c r="G42" s="12"/>
      <c r="H42" s="7" t="s">
        <v>17</v>
      </c>
      <c r="I42" s="9">
        <f>SUMIF($B$7:$B$38,H42,$D$7:$D$38)</f>
        <v>33875</v>
      </c>
      <c r="J42" s="12"/>
    </row>
    <row r="43" spans="1:10" x14ac:dyDescent="0.2">
      <c r="A43" s="19" t="s">
        <v>19</v>
      </c>
      <c r="B43" s="20">
        <v>10</v>
      </c>
      <c r="C43" s="12"/>
      <c r="D43" s="12"/>
      <c r="E43" s="7" t="s">
        <v>42</v>
      </c>
      <c r="F43" s="9">
        <f>SUM(F7:F38)</f>
        <v>20077.5</v>
      </c>
      <c r="G43" s="12"/>
      <c r="H43" s="7" t="s">
        <v>19</v>
      </c>
      <c r="I43" s="9">
        <f t="shared" ref="I42:I44" si="7">SUMIF($B$7:$B$38,H43,$D$7:$D$38)</f>
        <v>16700</v>
      </c>
      <c r="J43" s="12"/>
    </row>
    <row r="44" spans="1:10" x14ac:dyDescent="0.2">
      <c r="A44" s="19" t="s">
        <v>21</v>
      </c>
      <c r="B44" s="20">
        <v>15</v>
      </c>
      <c r="C44" s="12"/>
      <c r="D44" s="12"/>
      <c r="E44" s="7" t="s">
        <v>43</v>
      </c>
      <c r="F44" s="9">
        <f>SUM(J7:J38)</f>
        <v>95355.099999999977</v>
      </c>
      <c r="G44" s="12"/>
      <c r="H44" s="7" t="s">
        <v>21</v>
      </c>
      <c r="I44" s="9">
        <f t="shared" si="7"/>
        <v>23100</v>
      </c>
      <c r="J44" s="12"/>
    </row>
    <row r="45" spans="1:1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">
      <c r="A46" s="13" t="s">
        <v>44</v>
      </c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">
      <c r="A47" s="13" t="s">
        <v>65</v>
      </c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">
      <c r="A48" s="13" t="s">
        <v>66</v>
      </c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">
      <c r="A49" s="13" t="s">
        <v>45</v>
      </c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">
      <c r="A50" s="13" t="s">
        <v>46</v>
      </c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">
      <c r="A51" s="13" t="s">
        <v>47</v>
      </c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">
      <c r="A52" s="13" t="s">
        <v>48</v>
      </c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">
      <c r="A53" s="13" t="s">
        <v>49</v>
      </c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13" t="s">
        <v>50</v>
      </c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">
      <c r="A55" s="13" t="s">
        <v>51</v>
      </c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">
      <c r="A56" s="13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">
      <c r="A57" s="13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">
      <c r="A58" s="13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">
      <c r="A59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Duan Lee Dom</cp:lastModifiedBy>
  <dcterms:created xsi:type="dcterms:W3CDTF">2018-08-22T12:52:57Z</dcterms:created>
  <dcterms:modified xsi:type="dcterms:W3CDTF">2024-08-28T16:30:18Z</dcterms:modified>
</cp:coreProperties>
</file>