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0763EAFC-5287-4D8E-A8E3-1AB9C52F082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planilha1" sheetId="3" r:id="rId1"/>
    <sheet name="compras" sheetId="4" r:id="rId2"/>
    <sheet name="Planilha4" sheetId="7" r:id="rId3"/>
    <sheet name="Planilha5" sheetId="8" r:id="rId4"/>
    <sheet name="Planilha6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3" l="1"/>
  <c r="B1" i="8"/>
  <c r="A6" i="9"/>
  <c r="B2" i="8"/>
  <c r="A2" i="8"/>
  <c r="C2" i="8"/>
  <c r="D2" i="8"/>
  <c r="E2" i="8"/>
  <c r="F2" i="8"/>
  <c r="G2" i="8"/>
  <c r="H2" i="8"/>
  <c r="A3" i="8"/>
  <c r="B3" i="8"/>
  <c r="C3" i="8"/>
  <c r="D3" i="8"/>
  <c r="E3" i="8"/>
  <c r="F3" i="8"/>
  <c r="G3" i="8"/>
  <c r="H3" i="8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C1" i="8"/>
  <c r="D1" i="8"/>
  <c r="E1" i="8"/>
  <c r="F1" i="8"/>
  <c r="G1" i="8"/>
  <c r="H1" i="8"/>
  <c r="A1" i="8"/>
  <c r="B2" i="7"/>
  <c r="B3" i="7"/>
  <c r="B4" i="7"/>
  <c r="B5" i="7"/>
  <c r="B6" i="7"/>
  <c r="B1" i="7"/>
  <c r="K6" i="3"/>
  <c r="K8" i="3"/>
  <c r="K10" i="3"/>
  <c r="K5" i="3"/>
  <c r="K4" i="3"/>
  <c r="G6" i="3"/>
  <c r="F6" i="3"/>
  <c r="K3" i="3"/>
  <c r="J3" i="3"/>
  <c r="J2" i="3"/>
  <c r="I3" i="3"/>
  <c r="I2" i="3"/>
  <c r="H3" i="3"/>
  <c r="H2" i="3"/>
  <c r="G3" i="3"/>
  <c r="G2" i="3"/>
  <c r="F3" i="3"/>
  <c r="F2" i="3"/>
  <c r="E4" i="3"/>
  <c r="E3" i="3"/>
  <c r="E2" i="3"/>
  <c r="D5" i="3"/>
  <c r="D4" i="3"/>
  <c r="D3" i="3"/>
  <c r="D2" i="3"/>
  <c r="D1" i="3"/>
  <c r="B6" i="3"/>
  <c r="C6" i="3"/>
  <c r="A6" i="3"/>
  <c r="D6" i="3" l="1"/>
</calcChain>
</file>

<file path=xl/sharedStrings.xml><?xml version="1.0" encoding="utf-8"?>
<sst xmlns="http://schemas.openxmlformats.org/spreadsheetml/2006/main" count="35" uniqueCount="31">
  <si>
    <t>expressões</t>
  </si>
  <si>
    <t>1200 mais 2200 multiplicados por 2, divididos por 3</t>
  </si>
  <si>
    <t>1500 mais 4500 elevados ao cubo, multiplicados por 50 menos 20, divididos por raiz cubica de 1200 ao quadrado</t>
  </si>
  <si>
    <t>10 mais 30 menos 40, elevados ao cubo, divididos por raiz cubica de 4500 menos 2200, multiplicados por 10</t>
  </si>
  <si>
    <t>10 mais 30 divididos por 30 menos 50</t>
  </si>
  <si>
    <t>20 mais 40 divididos por 2</t>
  </si>
  <si>
    <t>raiz cubica de 1200 mais 2200 elevados ao quadrado, dividos por raiz cubica de 4500 elevado a quinta</t>
  </si>
  <si>
    <t>SOMA</t>
  </si>
  <si>
    <t>SUBT</t>
  </si>
  <si>
    <t>MULT</t>
  </si>
  <si>
    <t>DIV</t>
  </si>
  <si>
    <t>POT</t>
  </si>
  <si>
    <t>RAIZ</t>
  </si>
  <si>
    <t>ANA</t>
  </si>
  <si>
    <t>BIA</t>
  </si>
  <si>
    <t>SEGUNDA-FEIRA</t>
  </si>
  <si>
    <t>TERÇA-FEIRA</t>
  </si>
  <si>
    <t>JANEIRO</t>
  </si>
  <si>
    <t>FEVEREIRO</t>
  </si>
  <si>
    <t>EXPRESSOES NUMERICAS</t>
  </si>
  <si>
    <t>QUARTA-FEIRA</t>
  </si>
  <si>
    <t>QUINTA-FEIRA</t>
  </si>
  <si>
    <t>SEXTA-FEIRA</t>
  </si>
  <si>
    <t>SÁBADO</t>
  </si>
  <si>
    <t>MARÇO</t>
  </si>
  <si>
    <t>ABRIL</t>
  </si>
  <si>
    <t>MAIO</t>
  </si>
  <si>
    <t>JUNHO</t>
  </si>
  <si>
    <t>tirar a média dos valores das celulas b5 de cada planilha</t>
  </si>
  <si>
    <t>multiplicar a b1 da planilha 3 com a b2 planilha 4</t>
  </si>
  <si>
    <t>somar os valores das celulas A1 e A2 de cada uma das planilhas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</si>
</sst>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_-[$R$-416]\ * #,##0.00_-;\-[$R$-416]\ * #,##0.00_-;_-[$R$-416]\ * &quot;-&quot;??_-;_-@_-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0" borderId="0" xfId="1" applyNumberFormat="1" applyFont="1"/>
    <xf numFmtId="165" fontId="0" fillId="0" borderId="0" xfId="1" applyNumberFormat="1" applyFont="1"/>
    <xf numFmtId="166" fontId="0" fillId="0" borderId="0" xfId="2" applyNumberFormat="1" applyFont="1"/>
    <xf numFmtId="43" fontId="2" fillId="5" borderId="0" xfId="1" applyFont="1" applyFill="1"/>
    <xf numFmtId="164" fontId="2" fillId="5" borderId="1" xfId="0" applyNumberFormat="1" applyFont="1" applyFill="1" applyBorder="1"/>
    <xf numFmtId="1" fontId="2" fillId="7" borderId="3" xfId="0" applyNumberFormat="1" applyFont="1" applyFill="1" applyBorder="1"/>
    <xf numFmtId="0" fontId="2" fillId="8" borderId="0" xfId="0" applyFont="1" applyFill="1"/>
    <xf numFmtId="0" fontId="2" fillId="7" borderId="1" xfId="0" applyFont="1" applyFill="1" applyBorder="1"/>
    <xf numFmtId="0" fontId="0" fillId="7" borderId="1" xfId="0" applyFill="1" applyBorder="1"/>
    <xf numFmtId="0" fontId="0" fillId="0" borderId="1" xfId="0" applyBorder="1"/>
    <xf numFmtId="1" fontId="2" fillId="7" borderId="1" xfId="0" applyNumberFormat="1" applyFont="1" applyFill="1" applyBorder="1"/>
    <xf numFmtId="2" fontId="2" fillId="6" borderId="1" xfId="0" applyNumberFormat="1" applyFont="1" applyFill="1" applyBorder="1"/>
    <xf numFmtId="8" fontId="0" fillId="0" borderId="0" xfId="0" applyNumberFormat="1"/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165" fontId="0" fillId="2" borderId="5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7" borderId="1" xfId="0" applyFill="1" applyBorder="1" applyAlignment="1">
      <alignment horizontal="left"/>
    </xf>
    <xf numFmtId="167" fontId="2" fillId="4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6" borderId="1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0" fillId="0" borderId="0" xfId="1" applyFont="1"/>
    <xf numFmtId="0" fontId="0" fillId="3" borderId="0" xfId="1" applyNumberFormat="1" applyFont="1" applyFill="1" applyBorder="1"/>
    <xf numFmtId="0" fontId="0" fillId="7" borderId="6" xfId="0" applyFill="1" applyBorder="1" applyAlignment="1">
      <alignment horizontal="left" wrapText="1"/>
    </xf>
    <xf numFmtId="0" fontId="0" fillId="7" borderId="7" xfId="0" applyFill="1" applyBorder="1" applyAlignment="1">
      <alignment horizontal="left" wrapText="1"/>
    </xf>
    <xf numFmtId="0" fontId="0" fillId="7" borderId="8" xfId="0" applyFill="1" applyBorder="1" applyAlignment="1">
      <alignment horizontal="left" wrapText="1"/>
    </xf>
    <xf numFmtId="0" fontId="0" fillId="7" borderId="9" xfId="0" applyFill="1" applyBorder="1" applyAlignment="1">
      <alignment horizontal="left" wrapText="1"/>
    </xf>
    <xf numFmtId="0" fontId="0" fillId="7" borderId="4" xfId="0" applyFill="1" applyBorder="1" applyAlignment="1">
      <alignment horizontal="left" wrapText="1"/>
    </xf>
    <xf numFmtId="0" fontId="0" fillId="7" borderId="3" xfId="0" applyFill="1" applyBorder="1" applyAlignment="1">
      <alignment horizontal="left" wrapText="1"/>
    </xf>
    <xf numFmtId="0" fontId="0" fillId="5" borderId="6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0" fontId="0" fillId="5" borderId="4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165" fontId="0" fillId="0" borderId="0" xfId="1" applyNumberFormat="1" applyFont="1" applyAlignment="1">
      <alignment horizontal="right"/>
    </xf>
    <xf numFmtId="165" fontId="0" fillId="3" borderId="0" xfId="1" applyNumberFormat="1" applyFont="1" applyFill="1" applyAlignment="1">
      <alignment horizontal="right"/>
    </xf>
    <xf numFmtId="165" fontId="0" fillId="0" borderId="0" xfId="1" applyNumberFormat="1" applyFont="1" applyFill="1"/>
    <xf numFmtId="165" fontId="4" fillId="0" borderId="0" xfId="0" applyNumberFormat="1" applyFont="1" applyFill="1"/>
    <xf numFmtId="0" fontId="0" fillId="0" borderId="0" xfId="2" applyNumberFormat="1" applyFont="1" applyFill="1" applyAlignment="1">
      <alignment horizontal="right"/>
    </xf>
    <xf numFmtId="165" fontId="0" fillId="10" borderId="0" xfId="1" applyNumberFormat="1" applyFont="1" applyFill="1" applyAlignment="1">
      <alignment horizontal="right"/>
    </xf>
    <xf numFmtId="0" fontId="0" fillId="10" borderId="0" xfId="0" applyFill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1" applyNumberFormat="1" applyFont="1" applyFill="1" applyAlignment="1">
      <alignment horizontal="right"/>
    </xf>
    <xf numFmtId="164" fontId="0" fillId="0" borderId="0" xfId="0" applyNumberFormat="1"/>
    <xf numFmtId="167" fontId="2" fillId="0" borderId="0" xfId="0" applyNumberFormat="1" applyFont="1"/>
    <xf numFmtId="0" fontId="0" fillId="9" borderId="0" xfId="0" applyFill="1"/>
    <xf numFmtId="0" fontId="6" fillId="0" borderId="0" xfId="0" applyFont="1"/>
    <xf numFmtId="0" fontId="0" fillId="0" borderId="0" xfId="0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zoomScaleNormal="100" zoomScaleSheetLayoutView="120" workbookViewId="0">
      <selection activeCell="K12" sqref="K12"/>
    </sheetView>
  </sheetViews>
  <sheetFormatPr defaultRowHeight="15" x14ac:dyDescent="0.25"/>
  <cols>
    <col min="1" max="1" width="9.5703125" style="6" bestFit="1" customWidth="1"/>
    <col min="2" max="2" width="8" style="5" bestFit="1" customWidth="1"/>
    <col min="3" max="3" width="11.5703125" style="5" bestFit="1" customWidth="1"/>
    <col min="4" max="4" width="12.42578125" customWidth="1"/>
    <col min="5" max="5" width="11.5703125" bestFit="1" customWidth="1"/>
    <col min="6" max="6" width="8.7109375" bestFit="1" customWidth="1"/>
    <col min="7" max="7" width="9" bestFit="1" customWidth="1"/>
    <col min="8" max="8" width="6.5703125" bestFit="1" customWidth="1"/>
    <col min="9" max="9" width="7.7109375" customWidth="1"/>
    <col min="10" max="10" width="9.85546875" customWidth="1"/>
    <col min="11" max="11" width="24.85546875" style="1" bestFit="1" customWidth="1"/>
    <col min="12" max="12" width="11.7109375" bestFit="1" customWidth="1"/>
    <col min="16" max="16" width="10.5703125" customWidth="1"/>
  </cols>
  <sheetData>
    <row r="1" spans="1:17" x14ac:dyDescent="0.25">
      <c r="A1" s="47">
        <v>10</v>
      </c>
      <c r="B1" s="51">
        <v>1200</v>
      </c>
      <c r="C1" s="43">
        <v>1234567</v>
      </c>
      <c r="D1" s="48">
        <f>SUM(A1:C1)</f>
        <v>1235777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27" t="s">
        <v>0</v>
      </c>
      <c r="L1" s="27"/>
      <c r="M1" s="27"/>
    </row>
    <row r="2" spans="1:17" ht="13.5" customHeight="1" x14ac:dyDescent="0.25">
      <c r="A2" s="47">
        <v>20</v>
      </c>
      <c r="B2" s="51">
        <v>1500</v>
      </c>
      <c r="C2" s="44">
        <v>9876543</v>
      </c>
      <c r="D2" s="43">
        <f>SUM(A2:C2)</f>
        <v>9878063</v>
      </c>
      <c r="E2" s="45">
        <f>A1+A4+B3</f>
        <v>2250</v>
      </c>
      <c r="F2" s="5">
        <f>B1-B4</f>
        <v>-3300</v>
      </c>
      <c r="G2" s="5">
        <f>B2*A4</f>
        <v>60000</v>
      </c>
      <c r="H2" s="18">
        <f>A3/B5</f>
        <v>5.5045871559633031E-3</v>
      </c>
      <c r="I2" s="17">
        <f>A3^2</f>
        <v>900</v>
      </c>
      <c r="J2" s="52">
        <f>A2^(1/2)</f>
        <v>4.4721359549995796</v>
      </c>
      <c r="K2" s="28"/>
      <c r="L2" s="28"/>
      <c r="M2" s="28"/>
    </row>
    <row r="3" spans="1:17" ht="16.5" customHeight="1" x14ac:dyDescent="0.3">
      <c r="A3" s="47">
        <v>30</v>
      </c>
      <c r="B3" s="51">
        <v>2200</v>
      </c>
      <c r="C3" s="43">
        <v>4567893</v>
      </c>
      <c r="D3" s="43">
        <f>SUM(A3:C3)</f>
        <v>4570123</v>
      </c>
      <c r="E3" s="45">
        <f>SUM(A1,A4,B3)</f>
        <v>2250</v>
      </c>
      <c r="F3" s="5">
        <f>B4-B1</f>
        <v>3300</v>
      </c>
      <c r="G3" s="5">
        <f>A3*B5</f>
        <v>163500</v>
      </c>
      <c r="H3" s="19">
        <f>B5/A3</f>
        <v>181.66666666666666</v>
      </c>
      <c r="I3" s="17">
        <f>A2^3</f>
        <v>8000</v>
      </c>
      <c r="J3" s="19">
        <f>B3^(1/3)</f>
        <v>13.005914468513867</v>
      </c>
      <c r="K3" s="11">
        <f>(20+40)/2</f>
        <v>30</v>
      </c>
      <c r="L3" s="22" t="s">
        <v>5</v>
      </c>
      <c r="M3" s="22"/>
      <c r="N3" s="22"/>
      <c r="O3" s="12"/>
      <c r="P3" s="13"/>
    </row>
    <row r="4" spans="1:17" ht="14.25" customHeight="1" x14ac:dyDescent="0.3">
      <c r="A4" s="47">
        <v>40</v>
      </c>
      <c r="B4" s="51">
        <v>4500</v>
      </c>
      <c r="C4" s="43">
        <v>6543218</v>
      </c>
      <c r="D4" s="43">
        <f>SUM(A4:C4)</f>
        <v>6547758</v>
      </c>
      <c r="E4" s="46">
        <f>SUM(B1,A2,B3,A4,B5)</f>
        <v>8910</v>
      </c>
      <c r="K4" s="14">
        <f>(10+30)/(30-50)</f>
        <v>-2</v>
      </c>
      <c r="L4" s="22" t="s">
        <v>4</v>
      </c>
      <c r="M4" s="22"/>
      <c r="N4" s="22"/>
      <c r="O4" s="22"/>
      <c r="P4" s="13"/>
    </row>
    <row r="5" spans="1:17" ht="15" customHeight="1" x14ac:dyDescent="0.3">
      <c r="A5" s="47">
        <v>50</v>
      </c>
      <c r="B5" s="51">
        <v>5450</v>
      </c>
      <c r="C5" s="43">
        <v>1472589</v>
      </c>
      <c r="D5" s="43">
        <f>SUM(A5:C5)</f>
        <v>1478089</v>
      </c>
      <c r="E5" s="20" t="s">
        <v>19</v>
      </c>
      <c r="F5" s="21"/>
      <c r="G5" s="21"/>
      <c r="H5" s="21"/>
      <c r="I5" s="21"/>
      <c r="J5" s="21"/>
      <c r="K5" s="15">
        <f>((1200+2200)*2)/3</f>
        <v>2266.6666666666665</v>
      </c>
      <c r="L5" s="26" t="s">
        <v>1</v>
      </c>
      <c r="M5" s="26"/>
      <c r="N5" s="26"/>
      <c r="O5" s="26"/>
      <c r="P5" s="26"/>
    </row>
    <row r="6" spans="1:17" x14ac:dyDescent="0.25">
      <c r="A6" s="49">
        <f>SUM(A1:A5)</f>
        <v>150</v>
      </c>
      <c r="B6" s="50">
        <f>SUM(B1:B5)</f>
        <v>14850</v>
      </c>
      <c r="C6" s="50">
        <f>SUM(C1:C5)</f>
        <v>23694810</v>
      </c>
      <c r="D6" s="43">
        <f>SUM(A6:C6)</f>
        <v>23709810</v>
      </c>
      <c r="F6" s="5">
        <f>SUM(B1:B5)/5</f>
        <v>2970</v>
      </c>
      <c r="G6" s="5">
        <f>(B1+B2)/(B4-B5)</f>
        <v>-2.8421052631578947</v>
      </c>
      <c r="H6" s="4"/>
      <c r="I6" s="4"/>
      <c r="J6" s="4"/>
      <c r="K6" s="23">
        <f>((((1200+2200)^2)^(1/3))/((4500^(1/3))^5))</f>
        <v>1.8434516654578347E-4</v>
      </c>
      <c r="L6" s="24" t="s">
        <v>6</v>
      </c>
      <c r="M6" s="24"/>
      <c r="N6" s="24"/>
      <c r="O6" s="24"/>
      <c r="P6" s="24"/>
    </row>
    <row r="7" spans="1:17" x14ac:dyDescent="0.25">
      <c r="D7" s="16"/>
      <c r="E7" s="4"/>
      <c r="F7" s="4"/>
      <c r="G7" s="4"/>
      <c r="H7" s="4"/>
      <c r="I7" s="4"/>
      <c r="J7" s="4"/>
      <c r="K7" s="23"/>
      <c r="L7" s="25"/>
      <c r="M7" s="25"/>
      <c r="N7" s="25"/>
      <c r="O7" s="25"/>
      <c r="P7" s="25"/>
    </row>
    <row r="8" spans="1:17" ht="18" customHeight="1" x14ac:dyDescent="0.3">
      <c r="A8"/>
      <c r="B8"/>
      <c r="C8"/>
      <c r="K8" s="7">
        <f>(((1500+4500)^3)*(50-20))/((1200^(2/3)))</f>
        <v>57383562735.861031</v>
      </c>
      <c r="L8" s="37" t="s">
        <v>2</v>
      </c>
      <c r="M8" s="38"/>
      <c r="N8" s="38"/>
      <c r="O8" s="38"/>
      <c r="P8" s="38"/>
      <c r="Q8" s="39"/>
    </row>
    <row r="9" spans="1:17" ht="18.75" x14ac:dyDescent="0.3">
      <c r="D9" s="30"/>
      <c r="K9" s="8"/>
      <c r="L9" s="40"/>
      <c r="M9" s="41"/>
      <c r="N9" s="41"/>
      <c r="O9" s="41"/>
      <c r="P9" s="41"/>
      <c r="Q9" s="42"/>
    </row>
    <row r="10" spans="1:17" ht="14.25" customHeight="1" x14ac:dyDescent="0.3">
      <c r="D10" s="29"/>
      <c r="K10" s="10">
        <f>((((10+30)-40)^3)/((4500-2000)^(1/3))*10)</f>
        <v>0</v>
      </c>
      <c r="L10" s="31" t="s">
        <v>3</v>
      </c>
      <c r="M10" s="32"/>
      <c r="N10" s="32"/>
      <c r="O10" s="32"/>
      <c r="P10" s="32"/>
      <c r="Q10" s="33"/>
    </row>
    <row r="11" spans="1:17" ht="18.75" x14ac:dyDescent="0.3">
      <c r="K11" s="9"/>
      <c r="L11" s="34"/>
      <c r="M11" s="35"/>
      <c r="N11" s="35"/>
      <c r="O11" s="35"/>
      <c r="P11" s="35"/>
      <c r="Q11" s="36"/>
    </row>
    <row r="12" spans="1:17" ht="18.75" x14ac:dyDescent="0.3">
      <c r="K12" s="53">
        <f>(B1+B2)^(2/3)/(B4^(5/3))</f>
        <v>1.580841468662246E-4</v>
      </c>
    </row>
    <row r="13" spans="1:17" x14ac:dyDescent="0.25">
      <c r="K13"/>
    </row>
    <row r="14" spans="1:17" x14ac:dyDescent="0.25">
      <c r="K14"/>
    </row>
    <row r="15" spans="1:17" x14ac:dyDescent="0.25">
      <c r="K15" s="2"/>
    </row>
    <row r="16" spans="1:17" x14ac:dyDescent="0.25">
      <c r="K16" s="2"/>
    </row>
    <row r="17" spans="11:11" x14ac:dyDescent="0.25">
      <c r="K17" s="2"/>
    </row>
    <row r="18" spans="11:11" x14ac:dyDescent="0.25">
      <c r="K18" s="2"/>
    </row>
    <row r="19" spans="11:11" x14ac:dyDescent="0.25">
      <c r="K19" s="2"/>
    </row>
  </sheetData>
  <mergeCells count="9">
    <mergeCell ref="K1:M2"/>
    <mergeCell ref="L10:Q11"/>
    <mergeCell ref="L8:Q9"/>
    <mergeCell ref="E5:J5"/>
    <mergeCell ref="L3:N3"/>
    <mergeCell ref="K6:K7"/>
    <mergeCell ref="L6:P7"/>
    <mergeCell ref="L5:P5"/>
    <mergeCell ref="L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2"/>
  <sheetViews>
    <sheetView zoomScaleNormal="100" workbookViewId="0">
      <selection activeCell="F6" sqref="F6"/>
    </sheetView>
  </sheetViews>
  <sheetFormatPr defaultRowHeight="15" x14ac:dyDescent="0.25"/>
  <cols>
    <col min="3" max="3" width="10.7109375" bestFit="1" customWidth="1"/>
    <col min="4" max="4" width="9.28515625" customWidth="1"/>
    <col min="5" max="5" width="10.7109375" bestFit="1" customWidth="1"/>
    <col min="6" max="6" width="9.42578125" customWidth="1"/>
    <col min="7" max="7" width="15.42578125" bestFit="1" customWidth="1"/>
    <col min="8" max="8" width="10.5703125" bestFit="1" customWidth="1"/>
  </cols>
  <sheetData>
    <row r="1" spans="1:8" x14ac:dyDescent="0.25">
      <c r="A1">
        <v>1</v>
      </c>
      <c r="B1">
        <v>100</v>
      </c>
      <c r="C1" s="3">
        <v>43536</v>
      </c>
      <c r="D1">
        <v>1</v>
      </c>
      <c r="E1" s="3">
        <v>43536</v>
      </c>
      <c r="F1" t="s">
        <v>13</v>
      </c>
      <c r="G1" t="s">
        <v>15</v>
      </c>
      <c r="H1" t="s">
        <v>17</v>
      </c>
    </row>
    <row r="2" spans="1:8" x14ac:dyDescent="0.25">
      <c r="A2">
        <v>2</v>
      </c>
      <c r="B2">
        <v>200</v>
      </c>
      <c r="C2" s="3">
        <v>43537</v>
      </c>
      <c r="D2">
        <v>2</v>
      </c>
      <c r="E2" s="3">
        <v>43567</v>
      </c>
      <c r="F2" t="s">
        <v>14</v>
      </c>
      <c r="G2" t="s">
        <v>16</v>
      </c>
      <c r="H2" t="s">
        <v>18</v>
      </c>
    </row>
    <row r="3" spans="1:8" x14ac:dyDescent="0.25">
      <c r="A3">
        <v>3</v>
      </c>
      <c r="B3">
        <v>300</v>
      </c>
      <c r="C3" s="3">
        <v>43538</v>
      </c>
      <c r="D3">
        <v>3</v>
      </c>
      <c r="E3" s="3">
        <v>43597</v>
      </c>
      <c r="F3" t="s">
        <v>13</v>
      </c>
      <c r="G3" t="s">
        <v>20</v>
      </c>
      <c r="H3" t="s">
        <v>24</v>
      </c>
    </row>
    <row r="4" spans="1:8" x14ac:dyDescent="0.25">
      <c r="A4">
        <v>4</v>
      </c>
      <c r="B4">
        <v>400</v>
      </c>
      <c r="C4" s="3">
        <v>43539</v>
      </c>
      <c r="D4">
        <v>4</v>
      </c>
      <c r="E4" s="3">
        <v>43628</v>
      </c>
      <c r="F4" t="s">
        <v>14</v>
      </c>
      <c r="G4" t="s">
        <v>21</v>
      </c>
      <c r="H4" t="s">
        <v>25</v>
      </c>
    </row>
    <row r="5" spans="1:8" x14ac:dyDescent="0.25">
      <c r="A5">
        <v>5</v>
      </c>
      <c r="B5">
        <v>500</v>
      </c>
      <c r="C5" s="3">
        <v>43540</v>
      </c>
      <c r="D5">
        <v>5</v>
      </c>
      <c r="E5" s="3">
        <v>43658</v>
      </c>
      <c r="F5" t="s">
        <v>13</v>
      </c>
      <c r="G5" t="s">
        <v>22</v>
      </c>
      <c r="H5" t="s">
        <v>26</v>
      </c>
    </row>
    <row r="6" spans="1:8" x14ac:dyDescent="0.25">
      <c r="A6">
        <v>6</v>
      </c>
      <c r="B6">
        <v>600</v>
      </c>
      <c r="C6" s="3">
        <v>43541</v>
      </c>
      <c r="D6">
        <v>6</v>
      </c>
      <c r="E6" s="3">
        <v>43689</v>
      </c>
      <c r="F6" t="s">
        <v>14</v>
      </c>
      <c r="G6" t="s">
        <v>23</v>
      </c>
      <c r="H6" t="s">
        <v>27</v>
      </c>
    </row>
    <row r="7" spans="1:8" x14ac:dyDescent="0.25">
      <c r="C7" s="3"/>
      <c r="E7" s="3"/>
    </row>
    <row r="8" spans="1:8" x14ac:dyDescent="0.25">
      <c r="C8" s="3"/>
      <c r="E8" s="3"/>
    </row>
    <row r="9" spans="1:8" x14ac:dyDescent="0.25">
      <c r="C9" s="3"/>
      <c r="E9" s="3"/>
    </row>
    <row r="10" spans="1:8" x14ac:dyDescent="0.25">
      <c r="C10" s="3"/>
      <c r="E10" s="3"/>
    </row>
    <row r="11" spans="1:8" x14ac:dyDescent="0.25">
      <c r="C11" s="3"/>
      <c r="E11" s="3"/>
    </row>
    <row r="12" spans="1:8" x14ac:dyDescent="0.25">
      <c r="C12" s="3"/>
      <c r="E12" s="3"/>
    </row>
    <row r="13" spans="1:8" x14ac:dyDescent="0.25">
      <c r="C13" s="3"/>
      <c r="E13" s="3"/>
    </row>
    <row r="14" spans="1:8" x14ac:dyDescent="0.25">
      <c r="C14" s="3"/>
      <c r="E14" s="3"/>
    </row>
    <row r="15" spans="1:8" x14ac:dyDescent="0.25">
      <c r="C15" s="3"/>
      <c r="E15" s="3"/>
    </row>
    <row r="16" spans="1:8" x14ac:dyDescent="0.25">
      <c r="C16" s="3"/>
      <c r="E16" s="3"/>
    </row>
    <row r="17" spans="3:5" x14ac:dyDescent="0.25">
      <c r="C17" s="3"/>
      <c r="E17" s="3"/>
    </row>
    <row r="18" spans="3:5" x14ac:dyDescent="0.25">
      <c r="C18" s="3"/>
      <c r="E18" s="3"/>
    </row>
    <row r="19" spans="3:5" x14ac:dyDescent="0.25">
      <c r="C19" s="3"/>
      <c r="E19" s="3"/>
    </row>
    <row r="20" spans="3:5" x14ac:dyDescent="0.25">
      <c r="C20" s="3"/>
      <c r="E20" s="3"/>
    </row>
    <row r="21" spans="3:5" x14ac:dyDescent="0.25">
      <c r="C21" s="3"/>
      <c r="E21" s="3"/>
    </row>
    <row r="22" spans="3:5" x14ac:dyDescent="0.25">
      <c r="C22" s="3"/>
      <c r="E22" s="3"/>
    </row>
    <row r="23" spans="3:5" x14ac:dyDescent="0.25">
      <c r="C23" s="3"/>
      <c r="E23" s="3"/>
    </row>
    <row r="24" spans="3:5" x14ac:dyDescent="0.25">
      <c r="C24" s="3"/>
      <c r="E24" s="3"/>
    </row>
    <row r="25" spans="3:5" x14ac:dyDescent="0.25">
      <c r="C25" s="3"/>
      <c r="E25" s="3"/>
    </row>
    <row r="26" spans="3:5" x14ac:dyDescent="0.25">
      <c r="C26" s="3"/>
      <c r="E26" s="3"/>
    </row>
    <row r="27" spans="3:5" x14ac:dyDescent="0.25">
      <c r="C27" s="3"/>
      <c r="E27" s="3"/>
    </row>
    <row r="28" spans="3:5" x14ac:dyDescent="0.25">
      <c r="C28" s="3"/>
      <c r="E28" s="3"/>
    </row>
    <row r="29" spans="3:5" x14ac:dyDescent="0.25">
      <c r="C29" s="3"/>
      <c r="E29" s="3"/>
    </row>
    <row r="30" spans="3:5" x14ac:dyDescent="0.25">
      <c r="C30" s="3"/>
      <c r="E30" s="3"/>
    </row>
    <row r="31" spans="3:5" x14ac:dyDescent="0.25">
      <c r="C31" s="3"/>
      <c r="E31" s="3"/>
    </row>
    <row r="32" spans="3:5" x14ac:dyDescent="0.25">
      <c r="C32" s="3"/>
      <c r="E32" s="3"/>
    </row>
    <row r="33" spans="3:5" x14ac:dyDescent="0.25">
      <c r="C33" s="3"/>
      <c r="E33" s="3"/>
    </row>
    <row r="34" spans="3:5" x14ac:dyDescent="0.25">
      <c r="C34" s="3"/>
      <c r="E34" s="3"/>
    </row>
    <row r="35" spans="3:5" x14ac:dyDescent="0.25">
      <c r="C35" s="3"/>
      <c r="E35" s="3"/>
    </row>
    <row r="36" spans="3:5" x14ac:dyDescent="0.25">
      <c r="C36" s="3"/>
      <c r="E36" s="3"/>
    </row>
    <row r="37" spans="3:5" x14ac:dyDescent="0.25">
      <c r="C37" s="3"/>
      <c r="E37" s="3"/>
    </row>
    <row r="38" spans="3:5" x14ac:dyDescent="0.25">
      <c r="C38" s="3"/>
      <c r="E38" s="3"/>
    </row>
    <row r="39" spans="3:5" x14ac:dyDescent="0.25">
      <c r="C39" s="3"/>
      <c r="E39" s="3"/>
    </row>
    <row r="40" spans="3:5" x14ac:dyDescent="0.25">
      <c r="C40" s="3"/>
      <c r="E40" s="3"/>
    </row>
    <row r="41" spans="3:5" x14ac:dyDescent="0.25">
      <c r="C41" s="3"/>
      <c r="E41" s="3"/>
    </row>
    <row r="42" spans="3:5" x14ac:dyDescent="0.25">
      <c r="C42" s="3"/>
      <c r="E42" s="3"/>
    </row>
    <row r="43" spans="3:5" x14ac:dyDescent="0.25">
      <c r="C43" s="3"/>
      <c r="E43" s="3"/>
    </row>
    <row r="44" spans="3:5" x14ac:dyDescent="0.25">
      <c r="C44" s="3"/>
      <c r="E44" s="3"/>
    </row>
    <row r="45" spans="3:5" x14ac:dyDescent="0.25">
      <c r="C45" s="3"/>
      <c r="E45" s="3"/>
    </row>
    <row r="46" spans="3:5" x14ac:dyDescent="0.25">
      <c r="C46" s="3"/>
      <c r="E46" s="3"/>
    </row>
    <row r="47" spans="3:5" x14ac:dyDescent="0.25">
      <c r="C47" s="3"/>
      <c r="E47" s="3"/>
    </row>
    <row r="48" spans="3:5" x14ac:dyDescent="0.25">
      <c r="C48" s="3"/>
      <c r="E48" s="3"/>
    </row>
    <row r="49" spans="3:5" x14ac:dyDescent="0.25">
      <c r="C49" s="3"/>
      <c r="E49" s="3"/>
    </row>
    <row r="50" spans="3:5" x14ac:dyDescent="0.25">
      <c r="C50" s="3"/>
      <c r="E50" s="3"/>
    </row>
    <row r="51" spans="3:5" x14ac:dyDescent="0.25">
      <c r="C51" s="3"/>
    </row>
    <row r="52" spans="3:5" x14ac:dyDescent="0.25">
      <c r="C52" s="3"/>
    </row>
    <row r="53" spans="3:5" x14ac:dyDescent="0.25">
      <c r="C53" s="3"/>
    </row>
    <row r="54" spans="3:5" x14ac:dyDescent="0.25">
      <c r="C54" s="3"/>
    </row>
    <row r="55" spans="3:5" x14ac:dyDescent="0.25">
      <c r="C55" s="3"/>
    </row>
    <row r="56" spans="3:5" x14ac:dyDescent="0.25">
      <c r="C56" s="3"/>
    </row>
    <row r="57" spans="3:5" x14ac:dyDescent="0.25">
      <c r="C57" s="3"/>
    </row>
    <row r="58" spans="3:5" x14ac:dyDescent="0.25">
      <c r="C58" s="3"/>
    </row>
    <row r="59" spans="3:5" x14ac:dyDescent="0.25">
      <c r="C59" s="3"/>
    </row>
    <row r="60" spans="3:5" x14ac:dyDescent="0.25">
      <c r="C60" s="3"/>
    </row>
    <row r="61" spans="3:5" x14ac:dyDescent="0.25">
      <c r="C61" s="3"/>
    </row>
    <row r="62" spans="3:5" x14ac:dyDescent="0.25">
      <c r="C62" s="3"/>
    </row>
    <row r="63" spans="3:5" x14ac:dyDescent="0.25">
      <c r="C63" s="3"/>
    </row>
    <row r="64" spans="3:5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>
        <v>43877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812D-28AB-44A2-8C37-A3013208554E}">
  <dimension ref="A1:B6"/>
  <sheetViews>
    <sheetView workbookViewId="0">
      <selection activeCell="F23" sqref="F23"/>
    </sheetView>
  </sheetViews>
  <sheetFormatPr defaultRowHeight="15" x14ac:dyDescent="0.25"/>
  <sheetData>
    <row r="1" spans="1:2" x14ac:dyDescent="0.25">
      <c r="A1" s="54">
        <v>10</v>
      </c>
      <c r="B1">
        <f>compras!B1</f>
        <v>100</v>
      </c>
    </row>
    <row r="2" spans="1:2" x14ac:dyDescent="0.25">
      <c r="A2" s="54">
        <v>20</v>
      </c>
      <c r="B2">
        <f>compras!B2</f>
        <v>200</v>
      </c>
    </row>
    <row r="3" spans="1:2" x14ac:dyDescent="0.25">
      <c r="A3" s="54">
        <v>30</v>
      </c>
      <c r="B3">
        <f>compras!B3</f>
        <v>300</v>
      </c>
    </row>
    <row r="4" spans="1:2" x14ac:dyDescent="0.25">
      <c r="A4" s="54">
        <v>40</v>
      </c>
      <c r="B4">
        <f>compras!B4</f>
        <v>400</v>
      </c>
    </row>
    <row r="5" spans="1:2" x14ac:dyDescent="0.25">
      <c r="A5" s="54">
        <v>50</v>
      </c>
      <c r="B5">
        <f>compras!B5</f>
        <v>500</v>
      </c>
    </row>
    <row r="6" spans="1:2" x14ac:dyDescent="0.25">
      <c r="A6" s="54">
        <v>60</v>
      </c>
      <c r="B6">
        <f>compras!B6</f>
        <v>600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0559-63F1-4013-BB9B-A78FD932CF5F}">
  <dimension ref="A1:H6"/>
  <sheetViews>
    <sheetView workbookViewId="0">
      <selection activeCell="B1" sqref="B1"/>
    </sheetView>
  </sheetViews>
  <sheetFormatPr defaultRowHeight="15" x14ac:dyDescent="0.25"/>
  <sheetData>
    <row r="1" spans="1:8" x14ac:dyDescent="0.25">
      <c r="A1">
        <f>compras!A1:H10</f>
        <v>1</v>
      </c>
      <c r="B1">
        <f>compras!B1:I10</f>
        <v>100</v>
      </c>
      <c r="C1">
        <f>compras!C1:J10</f>
        <v>43536</v>
      </c>
      <c r="D1">
        <f>compras!D1:K10</f>
        <v>1</v>
      </c>
      <c r="E1">
        <f>compras!E1:L10</f>
        <v>43536</v>
      </c>
      <c r="F1" t="str">
        <f>compras!F1:M10</f>
        <v>ANA</v>
      </c>
      <c r="G1" t="str">
        <f>compras!G1:N10</f>
        <v>SEGUNDA-FEIRA</v>
      </c>
      <c r="H1" t="str">
        <f>compras!H1:O10</f>
        <v>JANEIRO</v>
      </c>
    </row>
    <row r="2" spans="1:8" x14ac:dyDescent="0.25">
      <c r="A2">
        <f>compras!A2:H11</f>
        <v>2</v>
      </c>
      <c r="B2">
        <f>compras!B2:I11</f>
        <v>200</v>
      </c>
      <c r="C2">
        <f>compras!C2:J11</f>
        <v>43537</v>
      </c>
      <c r="D2">
        <f>compras!D2:K11</f>
        <v>2</v>
      </c>
      <c r="E2">
        <f>compras!E2:L11</f>
        <v>43567</v>
      </c>
      <c r="F2" t="str">
        <f>compras!F2:M11</f>
        <v>BIA</v>
      </c>
      <c r="G2" t="str">
        <f>compras!G2:N11</f>
        <v>TERÇA-FEIRA</v>
      </c>
      <c r="H2" t="str">
        <f>compras!H2:O11</f>
        <v>FEVEREIRO</v>
      </c>
    </row>
    <row r="3" spans="1:8" x14ac:dyDescent="0.25">
      <c r="A3">
        <f>compras!A3:H12</f>
        <v>3</v>
      </c>
      <c r="B3">
        <f>compras!B3:I12</f>
        <v>300</v>
      </c>
      <c r="C3">
        <f>compras!C3:J12</f>
        <v>43538</v>
      </c>
      <c r="D3">
        <f>compras!D3:K12</f>
        <v>3</v>
      </c>
      <c r="E3">
        <f>compras!E3:L12</f>
        <v>43597</v>
      </c>
      <c r="F3" t="str">
        <f>compras!F3:M12</f>
        <v>ANA</v>
      </c>
      <c r="G3" t="str">
        <f>compras!G3:N12</f>
        <v>QUARTA-FEIRA</v>
      </c>
      <c r="H3" t="str">
        <f>compras!H3:O12</f>
        <v>MARÇO</v>
      </c>
    </row>
    <row r="4" spans="1:8" x14ac:dyDescent="0.25">
      <c r="A4">
        <f>compras!A4:H13</f>
        <v>4</v>
      </c>
      <c r="B4">
        <f>compras!B4:I13</f>
        <v>400</v>
      </c>
      <c r="C4">
        <f>compras!C4:J13</f>
        <v>43539</v>
      </c>
      <c r="D4">
        <f>compras!D4:K13</f>
        <v>4</v>
      </c>
      <c r="E4">
        <f>compras!E4:L13</f>
        <v>43628</v>
      </c>
      <c r="F4" t="str">
        <f>compras!F4:M13</f>
        <v>BIA</v>
      </c>
      <c r="G4" t="str">
        <f>compras!G4:N13</f>
        <v>QUINTA-FEIRA</v>
      </c>
      <c r="H4" t="str">
        <f>compras!H4:O13</f>
        <v>ABRIL</v>
      </c>
    </row>
    <row r="5" spans="1:8" x14ac:dyDescent="0.25">
      <c r="A5">
        <f>compras!A5:H14</f>
        <v>5</v>
      </c>
      <c r="B5">
        <f>compras!B5:I14</f>
        <v>500</v>
      </c>
      <c r="C5">
        <f>compras!C5:J14</f>
        <v>43540</v>
      </c>
      <c r="D5">
        <f>compras!D5:K14</f>
        <v>5</v>
      </c>
      <c r="E5">
        <f>compras!E5:L14</f>
        <v>43658</v>
      </c>
      <c r="F5" t="str">
        <f>compras!F5:M14</f>
        <v>ANA</v>
      </c>
      <c r="G5" t="str">
        <f>compras!G5:N14</f>
        <v>SEXTA-FEIRA</v>
      </c>
      <c r="H5" t="str">
        <f>compras!H5:O14</f>
        <v>MAIO</v>
      </c>
    </row>
    <row r="6" spans="1:8" x14ac:dyDescent="0.25">
      <c r="A6">
        <f>compras!A6:H15</f>
        <v>6</v>
      </c>
      <c r="B6">
        <f>compras!B6:I15</f>
        <v>600</v>
      </c>
      <c r="C6">
        <f>compras!C6:J15</f>
        <v>43541</v>
      </c>
      <c r="D6">
        <f>compras!D6:K15</f>
        <v>6</v>
      </c>
      <c r="E6">
        <f>compras!E6:L15</f>
        <v>43689</v>
      </c>
      <c r="F6" t="str">
        <f>compras!F6:M15</f>
        <v>BIA</v>
      </c>
      <c r="G6" t="str">
        <f>compras!G6:N15</f>
        <v>SÁBADO</v>
      </c>
      <c r="H6" t="str">
        <f>compras!H6:O15</f>
        <v>JUNHO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DD14-1740-4073-89DB-47759ECE0995}">
  <dimension ref="A2:R10"/>
  <sheetViews>
    <sheetView tabSelected="1" workbookViewId="0">
      <selection activeCell="R6" sqref="R6"/>
    </sheetView>
  </sheetViews>
  <sheetFormatPr defaultRowHeight="15" x14ac:dyDescent="0.25"/>
  <cols>
    <col min="15" max="15" width="9.140625" customWidth="1"/>
  </cols>
  <sheetData>
    <row r="2" spans="1:18" x14ac:dyDescent="0.25">
      <c r="J2" t="s">
        <v>30</v>
      </c>
    </row>
    <row r="4" spans="1:18" x14ac:dyDescent="0.25">
      <c r="J4" t="s">
        <v>28</v>
      </c>
    </row>
    <row r="5" spans="1:18" x14ac:dyDescent="0.25">
      <c r="J5" s="56"/>
    </row>
    <row r="6" spans="1:18" x14ac:dyDescent="0.25">
      <c r="A6">
        <f>planilha1!A1*compras!A2*Planilha4!A5</f>
        <v>1000</v>
      </c>
      <c r="J6" t="s">
        <v>29</v>
      </c>
      <c r="R6" s="56"/>
    </row>
    <row r="10" spans="1:18" x14ac:dyDescent="0.25">
      <c r="J10" s="5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compras</vt:lpstr>
      <vt:lpstr>Planilha4</vt:lpstr>
      <vt:lpstr>Planilha5</vt:lpstr>
      <vt:lpstr>Planilha6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labrede</dc:creator>
  <cp:lastModifiedBy>aluno</cp:lastModifiedBy>
  <dcterms:created xsi:type="dcterms:W3CDTF">2018-08-08T12:59:34Z</dcterms:created>
  <dcterms:modified xsi:type="dcterms:W3CDTF">2024-08-14T15:47:53Z</dcterms:modified>
</cp:coreProperties>
</file>