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60" windowHeight="73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 l="1"/>
  <c r="F19" i="1"/>
  <c r="F18" i="1"/>
  <c r="D17" i="1"/>
  <c r="F17" i="1" s="1"/>
  <c r="D7" i="1"/>
  <c r="F7" i="1" s="1"/>
  <c r="F6" i="1"/>
  <c r="D5" i="1"/>
  <c r="F5" i="1" s="1"/>
  <c r="D4" i="1"/>
  <c r="F4" i="1" s="1"/>
  <c r="F20" i="1" l="1"/>
  <c r="F22" i="1" s="1"/>
  <c r="F21" i="1" l="1"/>
  <c r="F23" i="1" s="1"/>
</calcChain>
</file>

<file path=xl/sharedStrings.xml><?xml version="1.0" encoding="utf-8"?>
<sst xmlns="http://schemas.openxmlformats.org/spreadsheetml/2006/main" count="28" uniqueCount="28">
  <si>
    <t xml:space="preserve">Componente </t>
  </si>
  <si>
    <t>Mes 1</t>
  </si>
  <si>
    <t>Mes 2</t>
  </si>
  <si>
    <t>Cantidad</t>
  </si>
  <si>
    <t>Costo Unitario</t>
  </si>
  <si>
    <t>Costo Total</t>
  </si>
  <si>
    <t>Mano de Obra</t>
  </si>
  <si>
    <t>Diseñador</t>
  </si>
  <si>
    <t>Programador</t>
  </si>
  <si>
    <t>Net beans</t>
  </si>
  <si>
    <t>Lucidchart</t>
  </si>
  <si>
    <t>Balsamiq</t>
  </si>
  <si>
    <t>Energía Eléctrica</t>
  </si>
  <si>
    <t>Internet</t>
  </si>
  <si>
    <t>Transporte</t>
  </si>
  <si>
    <t>Sub total</t>
  </si>
  <si>
    <t>15% imprevistos</t>
  </si>
  <si>
    <t>25% Ganancia</t>
  </si>
  <si>
    <t>Total</t>
  </si>
  <si>
    <t xml:space="preserve">   Hardware</t>
  </si>
  <si>
    <t xml:space="preserve">     Software</t>
  </si>
  <si>
    <t xml:space="preserve">      Servicios</t>
  </si>
  <si>
    <t>Master</t>
  </si>
  <si>
    <t>Owner</t>
  </si>
  <si>
    <t>Depreciación o uso del computador Owner</t>
  </si>
  <si>
    <t>Depreciación o uso del computador Diseñador</t>
  </si>
  <si>
    <t>Visual Paradigm</t>
  </si>
  <si>
    <t>PRESUPUESTO ICOR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</si>
</sst>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240A]\ #,##0.00"/>
    <numFmt numFmtId="165" formatCode="_-[$$-240A]\ * #,##0.00_-;\-[$$-240A]\ * #,##0.00_-;_-[$$-240A]\ * &quot;-&quot;??_-;_-@_-"/>
    <numFmt numFmtId="166" formatCode="[$$-240A]\ #,##0.00;\-[$$-240A]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166" fontId="0" fillId="0" borderId="0" xfId="0" applyNumberFormat="1"/>
    <xf numFmtId="2" fontId="0" fillId="0" borderId="0" xfId="0" applyNumberFormat="1"/>
    <xf numFmtId="0" fontId="1" fillId="2" borderId="1" xfId="1" applyBorder="1" applyAlignment="1">
      <alignment horizontal="center" vertical="center"/>
    </xf>
    <xf numFmtId="0" fontId="1" fillId="2" borderId="1" xfId="1" applyBorder="1"/>
    <xf numFmtId="164" fontId="1" fillId="2" borderId="1" xfId="1" applyNumberFormat="1" applyBorder="1"/>
    <xf numFmtId="166" fontId="1" fillId="2" borderId="1" xfId="1" applyNumberFormat="1" applyBorder="1"/>
    <xf numFmtId="165" fontId="1" fillId="2" borderId="1" xfId="1" applyNumberFormat="1" applyBorder="1"/>
    <xf numFmtId="0" fontId="1" fillId="2" borderId="1" xfId="1" applyBorder="1" applyAlignment="1">
      <alignment horizontal="center" vertical="top" wrapText="1"/>
    </xf>
    <xf numFmtId="0" fontId="1" fillId="2" borderId="1" xfId="1" applyBorder="1" applyAlignment="1">
      <alignment wrapText="1"/>
    </xf>
    <xf numFmtId="166" fontId="1" fillId="2" borderId="1" xfId="1" applyNumberFormat="1" applyBorder="1" applyAlignment="1">
      <alignment wrapText="1"/>
    </xf>
    <xf numFmtId="0" fontId="1" fillId="2" borderId="2" xfId="1" applyBorder="1"/>
    <xf numFmtId="0" fontId="1" fillId="2" borderId="3" xfId="1" applyBorder="1"/>
    <xf numFmtId="0" fontId="1" fillId="3" borderId="4" xfId="2" applyBorder="1" applyAlignment="1">
      <alignment horizontal="center" vertical="center"/>
    </xf>
    <xf numFmtId="0" fontId="1" fillId="3" borderId="5" xfId="2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1" fillId="3" borderId="1" xfId="2" applyBorder="1" applyAlignment="1">
      <alignment horizontal="center" vertical="center"/>
    </xf>
  </cellXfs>
  <cellStyles count="3">
    <cellStyle name="Énfasis1" xfId="1" builtinId="29"/>
    <cellStyle name="Énfasis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112" zoomScaleNormal="112" workbookViewId="0">
      <selection activeCell="D28" sqref="A25:D28"/>
    </sheetView>
  </sheetViews>
  <sheetFormatPr baseColWidth="10" defaultRowHeight="15" x14ac:dyDescent="0.25"/>
  <cols>
    <col min="1" max="1" width="21.5703125" customWidth="1"/>
    <col min="2" max="2" width="12.140625" customWidth="1"/>
    <col min="3" max="3" width="11.5703125" customWidth="1"/>
    <col min="5" max="5" width="15" customWidth="1"/>
    <col min="6" max="6" width="13.7109375" customWidth="1"/>
    <col min="7" max="7" width="12.140625" customWidth="1"/>
  </cols>
  <sheetData>
    <row r="1" spans="1:8" ht="29.25" customHeight="1" x14ac:dyDescent="0.25">
      <c r="A1" s="19" t="s">
        <v>27</v>
      </c>
      <c r="B1" s="19"/>
      <c r="C1" s="19"/>
      <c r="D1" s="19"/>
      <c r="E1" s="19"/>
      <c r="F1" s="19"/>
    </row>
    <row r="2" spans="1:8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pans="1:8" ht="28.5" customHeight="1" x14ac:dyDescent="0.25">
      <c r="A3" s="19" t="s">
        <v>6</v>
      </c>
      <c r="B3" s="19"/>
      <c r="C3" s="19"/>
      <c r="D3" s="19"/>
      <c r="E3" s="19"/>
      <c r="F3" s="19"/>
    </row>
    <row r="4" spans="1:8" ht="15" customHeight="1" x14ac:dyDescent="0.25">
      <c r="A4" s="7" t="s">
        <v>23</v>
      </c>
      <c r="B4" s="7">
        <v>105</v>
      </c>
      <c r="C4" s="7">
        <v>135</v>
      </c>
      <c r="D4" s="7">
        <f>C4+B4</f>
        <v>240</v>
      </c>
      <c r="E4" s="8">
        <v>3450.48</v>
      </c>
      <c r="F4" s="8">
        <f>E4*D4</f>
        <v>828115.2</v>
      </c>
    </row>
    <row r="5" spans="1:8" x14ac:dyDescent="0.25">
      <c r="A5" s="7" t="s">
        <v>22</v>
      </c>
      <c r="B5" s="7">
        <v>120</v>
      </c>
      <c r="C5" s="7">
        <v>105</v>
      </c>
      <c r="D5" s="7">
        <f>C5+B5</f>
        <v>225</v>
      </c>
      <c r="E5" s="8">
        <v>3450.48</v>
      </c>
      <c r="F5" s="9">
        <f>E5*D5</f>
        <v>776358</v>
      </c>
      <c r="G5" s="2"/>
      <c r="H5" s="2"/>
    </row>
    <row r="6" spans="1:8" x14ac:dyDescent="0.25">
      <c r="A6" s="7" t="s">
        <v>7</v>
      </c>
      <c r="B6" s="7">
        <v>35</v>
      </c>
      <c r="C6" s="7">
        <v>60</v>
      </c>
      <c r="D6" s="7">
        <v>95</v>
      </c>
      <c r="E6" s="9">
        <v>3450.48</v>
      </c>
      <c r="F6" s="9">
        <f>D6*E6</f>
        <v>327795.59999999998</v>
      </c>
      <c r="G6" s="2"/>
    </row>
    <row r="7" spans="1:8" x14ac:dyDescent="0.25">
      <c r="A7" s="7" t="s">
        <v>8</v>
      </c>
      <c r="B7" s="7">
        <v>0</v>
      </c>
      <c r="C7" s="7">
        <v>0</v>
      </c>
      <c r="D7" s="7">
        <f>C7+B7</f>
        <v>0</v>
      </c>
      <c r="E7" s="9">
        <v>3450.48</v>
      </c>
      <c r="F7" s="10">
        <f>E7*D7</f>
        <v>0</v>
      </c>
      <c r="G7" s="2"/>
    </row>
    <row r="8" spans="1:8" ht="27" customHeight="1" x14ac:dyDescent="0.25">
      <c r="A8" s="19" t="s">
        <v>19</v>
      </c>
      <c r="B8" s="19"/>
      <c r="C8" s="19"/>
      <c r="D8" s="19"/>
      <c r="E8" s="19"/>
      <c r="F8" s="19"/>
      <c r="G8" s="2"/>
    </row>
    <row r="9" spans="1:8" ht="30" customHeight="1" x14ac:dyDescent="0.25">
      <c r="A9" s="11" t="s">
        <v>24</v>
      </c>
      <c r="B9" s="12">
        <v>105</v>
      </c>
      <c r="C9" s="12">
        <v>135</v>
      </c>
      <c r="D9" s="12">
        <v>240</v>
      </c>
      <c r="E9" s="13"/>
      <c r="F9" s="13">
        <f>E9*D9</f>
        <v>0</v>
      </c>
      <c r="G9" s="3"/>
    </row>
    <row r="10" spans="1:8" ht="30" x14ac:dyDescent="0.25">
      <c r="A10" s="11" t="s">
        <v>25</v>
      </c>
      <c r="B10" s="7">
        <v>35</v>
      </c>
      <c r="C10" s="7">
        <v>60</v>
      </c>
      <c r="D10" s="7">
        <v>95</v>
      </c>
      <c r="E10" s="9"/>
      <c r="F10" s="9">
        <f>E10*D10</f>
        <v>0</v>
      </c>
      <c r="G10" s="2"/>
      <c r="H10" s="2"/>
    </row>
    <row r="11" spans="1:8" s="1" customFormat="1" ht="33.75" customHeight="1" x14ac:dyDescent="0.25">
      <c r="A11" s="16" t="s">
        <v>20</v>
      </c>
      <c r="B11" s="17"/>
      <c r="C11" s="17"/>
      <c r="D11" s="17"/>
      <c r="E11" s="17"/>
      <c r="F11" s="18"/>
      <c r="G11" s="2"/>
    </row>
    <row r="12" spans="1:8" s="1" customFormat="1" ht="33.75" customHeight="1" x14ac:dyDescent="0.25">
      <c r="A12" s="7" t="s">
        <v>26</v>
      </c>
      <c r="B12" s="7">
        <v>0</v>
      </c>
      <c r="C12" s="7">
        <v>0</v>
      </c>
      <c r="D12" s="7">
        <v>1</v>
      </c>
      <c r="E12" s="9">
        <v>0</v>
      </c>
      <c r="F12" s="9">
        <v>0</v>
      </c>
      <c r="G12" s="2"/>
    </row>
    <row r="13" spans="1:8" ht="29.25" customHeight="1" x14ac:dyDescent="0.25">
      <c r="A13" s="7" t="s">
        <v>10</v>
      </c>
      <c r="B13" s="7">
        <v>0</v>
      </c>
      <c r="C13" s="7">
        <v>0</v>
      </c>
      <c r="D13" s="7">
        <v>1</v>
      </c>
      <c r="E13" s="9">
        <v>0</v>
      </c>
      <c r="F13" s="9">
        <v>0</v>
      </c>
      <c r="G13" s="2"/>
    </row>
    <row r="14" spans="1:8" x14ac:dyDescent="0.25">
      <c r="A14" s="7" t="s">
        <v>9</v>
      </c>
      <c r="B14" s="7">
        <v>0</v>
      </c>
      <c r="C14" s="7">
        <v>0</v>
      </c>
      <c r="D14" s="7">
        <v>1</v>
      </c>
      <c r="E14" s="9">
        <v>0</v>
      </c>
      <c r="F14" s="9">
        <v>0</v>
      </c>
      <c r="G14" s="2"/>
      <c r="H14" s="2"/>
    </row>
    <row r="15" spans="1:8" x14ac:dyDescent="0.25">
      <c r="A15" s="7" t="s">
        <v>11</v>
      </c>
      <c r="B15" s="7"/>
      <c r="C15" s="7"/>
      <c r="D15" s="7"/>
      <c r="E15" s="7"/>
      <c r="F15" s="7"/>
    </row>
    <row r="16" spans="1:8" ht="28.5" customHeight="1" x14ac:dyDescent="0.25">
      <c r="A16" s="16" t="s">
        <v>21</v>
      </c>
      <c r="B16" s="17"/>
      <c r="C16" s="17"/>
      <c r="D16" s="17"/>
      <c r="E16" s="17"/>
      <c r="F16" s="18"/>
      <c r="G16" s="2"/>
    </row>
    <row r="17" spans="1:9" ht="30" customHeight="1" x14ac:dyDescent="0.25">
      <c r="A17" s="7" t="s">
        <v>12</v>
      </c>
      <c r="B17" s="7">
        <v>168</v>
      </c>
      <c r="C17" s="7">
        <v>172</v>
      </c>
      <c r="D17" s="7">
        <f>B17+C17</f>
        <v>340</v>
      </c>
      <c r="E17" s="9">
        <v>108.15</v>
      </c>
      <c r="F17" s="9">
        <f>E17*D17</f>
        <v>36771</v>
      </c>
    </row>
    <row r="18" spans="1:9" x14ac:dyDescent="0.25">
      <c r="A18" s="7" t="s">
        <v>13</v>
      </c>
      <c r="B18" s="7">
        <v>1</v>
      </c>
      <c r="C18" s="7">
        <v>1</v>
      </c>
      <c r="D18" s="7">
        <v>2</v>
      </c>
      <c r="E18" s="9">
        <v>84900</v>
      </c>
      <c r="F18" s="9">
        <f>E18*D18</f>
        <v>169800</v>
      </c>
    </row>
    <row r="19" spans="1:9" x14ac:dyDescent="0.25">
      <c r="A19" s="7" t="s">
        <v>14</v>
      </c>
      <c r="B19" s="7">
        <v>16</v>
      </c>
      <c r="C19" s="7">
        <v>0</v>
      </c>
      <c r="D19" s="7">
        <v>16</v>
      </c>
      <c r="E19" s="9">
        <v>2400</v>
      </c>
      <c r="F19" s="9">
        <f>E19*D19</f>
        <v>38400</v>
      </c>
      <c r="H19" s="2"/>
      <c r="I19" s="2"/>
    </row>
    <row r="20" spans="1:9" x14ac:dyDescent="0.25">
      <c r="A20" s="7"/>
      <c r="B20" s="7"/>
      <c r="C20" s="7"/>
      <c r="D20" s="7"/>
      <c r="E20" s="7" t="s">
        <v>15</v>
      </c>
      <c r="F20" s="9">
        <f>F19+F18+F17+F14+F13+F12+F10+F9+F7+F6+F5</f>
        <v>1349124.6</v>
      </c>
    </row>
    <row r="21" spans="1:9" x14ac:dyDescent="0.25">
      <c r="A21" s="7"/>
      <c r="B21" s="7"/>
      <c r="C21" s="7"/>
      <c r="D21" s="7"/>
      <c r="E21" s="7" t="s">
        <v>16</v>
      </c>
      <c r="F21" s="9">
        <f>F20*0.15</f>
        <v>202368.69</v>
      </c>
    </row>
    <row r="22" spans="1:9" x14ac:dyDescent="0.25">
      <c r="A22" s="7"/>
      <c r="B22" s="7"/>
      <c r="C22" s="7"/>
      <c r="D22" s="7"/>
      <c r="E22" s="7" t="s">
        <v>17</v>
      </c>
      <c r="F22" s="9">
        <f>F20*0.25</f>
        <v>337281.15</v>
      </c>
    </row>
    <row r="23" spans="1:9" x14ac:dyDescent="0.25">
      <c r="A23" s="14"/>
      <c r="B23" s="14"/>
      <c r="C23" s="14"/>
      <c r="D23" s="14"/>
      <c r="E23" s="15" t="s">
        <v>18</v>
      </c>
      <c r="F23" s="9">
        <f>F20+F21+F22</f>
        <v>1888774.44</v>
      </c>
      <c r="G23" s="4"/>
    </row>
    <row r="25" spans="1:9" x14ac:dyDescent="0.25">
      <c r="B25" s="5"/>
      <c r="C25" s="5"/>
    </row>
    <row r="26" spans="1:9" x14ac:dyDescent="0.25">
      <c r="B26" s="5"/>
      <c r="C26" s="5"/>
      <c r="D26" s="5"/>
    </row>
  </sheetData>
  <mergeCells count="5">
    <mergeCell ref="A16:F16"/>
    <mergeCell ref="A11:F11"/>
    <mergeCell ref="A8:F8"/>
    <mergeCell ref="A1:F1"/>
    <mergeCell ref="A3:F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Iris</cp:lastModifiedBy>
  <cp:lastPrinted>2020-02-29T00:19:30Z</cp:lastPrinted>
  <dcterms:created xsi:type="dcterms:W3CDTF">2019-04-01T11:34:35Z</dcterms:created>
  <dcterms:modified xsi:type="dcterms:W3CDTF">2020-02-29T00:19:33Z</dcterms:modified>
</cp:coreProperties>
</file>