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26b7cca3f41bbe/Ambiente de Trabalho/"/>
    </mc:Choice>
  </mc:AlternateContent>
  <xr:revisionPtr revIDLastSave="205" documentId="8_{E4E4548D-FDBD-4AAB-962A-5E27FCD14D78}" xr6:coauthVersionLast="45" xr6:coauthVersionMax="45" xr10:uidLastSave="{A4FE1BDA-0EB7-4904-90D7-C2CC2AE93AFE}"/>
  <bookViews>
    <workbookView xWindow="-98" yWindow="-98" windowWidth="20715" windowHeight="13276" xr2:uid="{8E49185D-97EC-473E-8683-386F756657F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2" i="1" l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11" i="1"/>
  <c r="M8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M3" i="1"/>
  <c r="M4" i="1"/>
  <c r="M5" i="1"/>
  <c r="M6" i="1"/>
  <c r="M7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<sst xmlns="http://schemas.openxmlformats.org/spreadsheetml/2006/main" count="42" uniqueCount="42">
  <si>
    <t>File</t>
  </si>
  <si>
    <t>Nodes</t>
  </si>
  <si>
    <t>Pairs</t>
  </si>
  <si>
    <t>Conns</t>
  </si>
  <si>
    <t>QF-F</t>
  </si>
  <si>
    <t>QF-U</t>
  </si>
  <si>
    <t>QF-T</t>
  </si>
  <si>
    <t>QU-F</t>
  </si>
  <si>
    <t>QU-U</t>
  </si>
  <si>
    <t>QU-T</t>
  </si>
  <si>
    <t>WQU-F</t>
  </si>
  <si>
    <t>WQU-U</t>
  </si>
  <si>
    <t>WQU-T</t>
  </si>
  <si>
    <t>CWQU-F</t>
  </si>
  <si>
    <t>CWQU-U</t>
  </si>
  <si>
    <t>CWQU-T</t>
  </si>
  <si>
    <t>10.txt</t>
  </si>
  <si>
    <t>100.txt</t>
  </si>
  <si>
    <t>1000.txt</t>
  </si>
  <si>
    <t>10000.txt</t>
  </si>
  <si>
    <t>a.txt</t>
  </si>
  <si>
    <t>b.txt</t>
  </si>
  <si>
    <t>c.txt</t>
  </si>
  <si>
    <t>d.txt</t>
  </si>
  <si>
    <t>e.txt</t>
  </si>
  <si>
    <t>z10.txt</t>
  </si>
  <si>
    <t>z20.txt</t>
  </si>
  <si>
    <t>z50.txt</t>
  </si>
  <si>
    <t>z100.txt</t>
  </si>
  <si>
    <t>z200.txt</t>
  </si>
  <si>
    <t>z500.txt</t>
  </si>
  <si>
    <t>z1000.txt</t>
  </si>
  <si>
    <t>z2000.txt</t>
  </si>
  <si>
    <t>z5000.txt</t>
  </si>
  <si>
    <t>z10000.txt</t>
  </si>
  <si>
    <t>z20000.txt</t>
  </si>
  <si>
    <t>z50000.txt</t>
  </si>
  <si>
    <t>z100000.txt</t>
  </si>
  <si>
    <t>z200000.txt</t>
  </si>
  <si>
    <t>z500000.txt</t>
  </si>
  <si>
    <t>z1000000.txt</t>
  </si>
  <si>
    <t>Permite revelar a presença do log*n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</si>
</sst>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charset val="1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Quick</a:t>
            </a:r>
            <a:r>
              <a:rPr lang="pt-PT" baseline="0"/>
              <a:t> Find- Finds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706211723534559"/>
                  <c:y val="5.8706620005832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Folha1!$B$2:$B$26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5000</c:v>
                </c:pt>
                <c:pt idx="18">
                  <c:v>10000</c:v>
                </c:pt>
                <c:pt idx="19">
                  <c:v>20000</c:v>
                </c:pt>
                <c:pt idx="20">
                  <c:v>50000</c:v>
                </c:pt>
                <c:pt idx="21">
                  <c:v>100000</c:v>
                </c:pt>
                <c:pt idx="22">
                  <c:v>200000</c:v>
                </c:pt>
                <c:pt idx="23">
                  <c:v>500000</c:v>
                </c:pt>
                <c:pt idx="24">
                  <c:v>1000000</c:v>
                </c:pt>
              </c:numCache>
            </c:numRef>
          </c:xVal>
          <c:yVal>
            <c:numRef>
              <c:f>Folha1!$E$2:$E$26</c:f>
              <c:numCache>
                <c:formatCode>#,##0</c:formatCode>
                <c:ptCount val="25"/>
                <c:pt idx="0" formatCode="General">
                  <c:v>10</c:v>
                </c:pt>
                <c:pt idx="1">
                  <c:v>400</c:v>
                </c:pt>
                <c:pt idx="2" formatCode="General">
                  <c:v>4000</c:v>
                </c:pt>
                <c:pt idx="3" formatCode="General">
                  <c:v>40000</c:v>
                </c:pt>
                <c:pt idx="4" formatCode="General">
                  <c:v>12412</c:v>
                </c:pt>
                <c:pt idx="5" formatCode="General">
                  <c:v>40472</c:v>
                </c:pt>
                <c:pt idx="6" formatCode="General">
                  <c:v>83826</c:v>
                </c:pt>
                <c:pt idx="7" formatCode="General">
                  <c:v>167714</c:v>
                </c:pt>
                <c:pt idx="8" formatCode="General">
                  <c:v>619604</c:v>
                </c:pt>
                <c:pt idx="9" formatCode="General">
                  <c:v>20</c:v>
                </c:pt>
                <c:pt idx="10" formatCode="General">
                  <c:v>40</c:v>
                </c:pt>
                <c:pt idx="11" formatCode="General">
                  <c:v>100</c:v>
                </c:pt>
                <c:pt idx="12" formatCode="General">
                  <c:v>200</c:v>
                </c:pt>
                <c:pt idx="13" formatCode="General">
                  <c:v>400</c:v>
                </c:pt>
                <c:pt idx="14" formatCode="General">
                  <c:v>1000</c:v>
                </c:pt>
                <c:pt idx="15" formatCode="General">
                  <c:v>2000</c:v>
                </c:pt>
                <c:pt idx="16" formatCode="General">
                  <c:v>4000</c:v>
                </c:pt>
                <c:pt idx="17" formatCode="General">
                  <c:v>10000</c:v>
                </c:pt>
                <c:pt idx="18" formatCode="General">
                  <c:v>20000</c:v>
                </c:pt>
                <c:pt idx="19" formatCode="General">
                  <c:v>40000</c:v>
                </c:pt>
                <c:pt idx="20" formatCode="General">
                  <c:v>100000</c:v>
                </c:pt>
                <c:pt idx="21" formatCode="General">
                  <c:v>200000</c:v>
                </c:pt>
                <c:pt idx="22" formatCode="General">
                  <c:v>400000</c:v>
                </c:pt>
                <c:pt idx="23" formatCode="General">
                  <c:v>1000000</c:v>
                </c:pt>
                <c:pt idx="24" formatCode="General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0-40A2-A868-44089784D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480880"/>
        <c:axId val="883742128"/>
      </c:scatterChart>
      <c:valAx>
        <c:axId val="110748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3742128"/>
        <c:crosses val="autoZero"/>
        <c:crossBetween val="midCat"/>
      </c:valAx>
      <c:valAx>
        <c:axId val="8837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0748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Compressed</a:t>
            </a:r>
            <a:r>
              <a:rPr lang="pt-PT" baseline="0"/>
              <a:t> Weighted Quick Union - FInds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957830271216097"/>
                  <c:y val="0.1893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Folha1!$B$2:$B$26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5000</c:v>
                </c:pt>
                <c:pt idx="18">
                  <c:v>10000</c:v>
                </c:pt>
                <c:pt idx="19">
                  <c:v>20000</c:v>
                </c:pt>
                <c:pt idx="20">
                  <c:v>50000</c:v>
                </c:pt>
                <c:pt idx="21">
                  <c:v>100000</c:v>
                </c:pt>
                <c:pt idx="22">
                  <c:v>200000</c:v>
                </c:pt>
                <c:pt idx="23">
                  <c:v>500000</c:v>
                </c:pt>
                <c:pt idx="24">
                  <c:v>1000000</c:v>
                </c:pt>
              </c:numCache>
            </c:numRef>
          </c:xVal>
          <c:yVal>
            <c:numRef>
              <c:f>Folha1!$N$2:$N$26</c:f>
              <c:numCache>
                <c:formatCode>General</c:formatCode>
                <c:ptCount val="25"/>
                <c:pt idx="0">
                  <c:v>16</c:v>
                </c:pt>
                <c:pt idx="1">
                  <c:v>1196</c:v>
                </c:pt>
                <c:pt idx="2">
                  <c:v>13240</c:v>
                </c:pt>
                <c:pt idx="3">
                  <c:v>133386</c:v>
                </c:pt>
                <c:pt idx="4">
                  <c:v>44116</c:v>
                </c:pt>
                <c:pt idx="5">
                  <c:v>142232</c:v>
                </c:pt>
                <c:pt idx="6">
                  <c:v>296060</c:v>
                </c:pt>
                <c:pt idx="7">
                  <c:v>597168</c:v>
                </c:pt>
                <c:pt idx="8">
                  <c:v>2233662</c:v>
                </c:pt>
                <c:pt idx="9">
                  <c:v>34</c:v>
                </c:pt>
                <c:pt idx="10">
                  <c:v>78</c:v>
                </c:pt>
                <c:pt idx="11">
                  <c:v>218</c:v>
                </c:pt>
                <c:pt idx="12">
                  <c:v>420</c:v>
                </c:pt>
                <c:pt idx="13">
                  <c:v>852</c:v>
                </c:pt>
                <c:pt idx="14">
                  <c:v>2308</c:v>
                </c:pt>
                <c:pt idx="15">
                  <c:v>4644</c:v>
                </c:pt>
                <c:pt idx="16">
                  <c:v>9372</c:v>
                </c:pt>
                <c:pt idx="17">
                  <c:v>23242</c:v>
                </c:pt>
                <c:pt idx="18">
                  <c:v>46628</c:v>
                </c:pt>
                <c:pt idx="19">
                  <c:v>93566</c:v>
                </c:pt>
                <c:pt idx="20">
                  <c:v>236778</c:v>
                </c:pt>
                <c:pt idx="21">
                  <c:v>471106</c:v>
                </c:pt>
                <c:pt idx="22">
                  <c:v>941508</c:v>
                </c:pt>
                <c:pt idx="23">
                  <c:v>2355498</c:v>
                </c:pt>
                <c:pt idx="24">
                  <c:v>4711698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E-48D0-8DB1-BC55C8669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384320"/>
        <c:axId val="1541264000"/>
      </c:scatterChart>
      <c:valAx>
        <c:axId val="122138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41264000"/>
        <c:crosses val="autoZero"/>
        <c:crossBetween val="midCat"/>
      </c:valAx>
      <c:valAx>
        <c:axId val="15412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2138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Compressed</a:t>
            </a:r>
            <a:r>
              <a:rPr lang="pt-PT" baseline="0"/>
              <a:t> Weighted Quick Union - Unions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700874890638669"/>
                  <c:y val="0.14870589093030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Folha1!$B$2:$B$26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5000</c:v>
                </c:pt>
                <c:pt idx="18">
                  <c:v>10000</c:v>
                </c:pt>
                <c:pt idx="19">
                  <c:v>20000</c:v>
                </c:pt>
                <c:pt idx="20">
                  <c:v>50000</c:v>
                </c:pt>
                <c:pt idx="21">
                  <c:v>100000</c:v>
                </c:pt>
                <c:pt idx="22">
                  <c:v>200000</c:v>
                </c:pt>
                <c:pt idx="23">
                  <c:v>500000</c:v>
                </c:pt>
                <c:pt idx="24">
                  <c:v>1000000</c:v>
                </c:pt>
              </c:numCache>
            </c:numRef>
          </c:xVal>
          <c:yVal>
            <c:numRef>
              <c:f>Folha1!$O$2:$O$26</c:f>
              <c:numCache>
                <c:formatCode>General</c:formatCode>
                <c:ptCount val="25"/>
                <c:pt idx="0">
                  <c:v>39</c:v>
                </c:pt>
                <c:pt idx="1">
                  <c:v>585</c:v>
                </c:pt>
                <c:pt idx="2">
                  <c:v>6006</c:v>
                </c:pt>
                <c:pt idx="3">
                  <c:v>60759</c:v>
                </c:pt>
                <c:pt idx="4">
                  <c:v>12027</c:v>
                </c:pt>
                <c:pt idx="5">
                  <c:v>30261</c:v>
                </c:pt>
                <c:pt idx="6">
                  <c:v>60594</c:v>
                </c:pt>
                <c:pt idx="7">
                  <c:v>121848</c:v>
                </c:pt>
                <c:pt idx="8">
                  <c:v>304518</c:v>
                </c:pt>
                <c:pt idx="9">
                  <c:v>93</c:v>
                </c:pt>
                <c:pt idx="10">
                  <c:v>177</c:v>
                </c:pt>
                <c:pt idx="11">
                  <c:v>474</c:v>
                </c:pt>
                <c:pt idx="12">
                  <c:v>990</c:v>
                </c:pt>
                <c:pt idx="13">
                  <c:v>1962</c:v>
                </c:pt>
                <c:pt idx="14">
                  <c:v>4875</c:v>
                </c:pt>
                <c:pt idx="15">
                  <c:v>9912</c:v>
                </c:pt>
                <c:pt idx="16">
                  <c:v>20154</c:v>
                </c:pt>
                <c:pt idx="17">
                  <c:v>49866</c:v>
                </c:pt>
                <c:pt idx="18">
                  <c:v>99375</c:v>
                </c:pt>
                <c:pt idx="19">
                  <c:v>200421</c:v>
                </c:pt>
                <c:pt idx="20">
                  <c:v>499944</c:v>
                </c:pt>
                <c:pt idx="21">
                  <c:v>1001364</c:v>
                </c:pt>
                <c:pt idx="22">
                  <c:v>2004504</c:v>
                </c:pt>
                <c:pt idx="23">
                  <c:v>5006208</c:v>
                </c:pt>
                <c:pt idx="24">
                  <c:v>10013058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9-4C1E-92DD-6011E1F7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923407"/>
        <c:axId val="1400604831"/>
      </c:scatterChart>
      <c:valAx>
        <c:axId val="153592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00604831"/>
        <c:crosses val="autoZero"/>
        <c:crossBetween val="midCat"/>
      </c:valAx>
      <c:valAx>
        <c:axId val="14006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592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Compressed</a:t>
            </a:r>
            <a:r>
              <a:rPr lang="pt-PT" baseline="0"/>
              <a:t> Weighted Quick Union - Total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946719160104986"/>
                  <c:y val="0.18013888888888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Folha1!$B$2:$B$28</c:f>
              <c:numCache>
                <c:formatCode>General</c:formatCode>
                <c:ptCount val="2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5000</c:v>
                </c:pt>
                <c:pt idx="18">
                  <c:v>10000</c:v>
                </c:pt>
                <c:pt idx="19">
                  <c:v>20000</c:v>
                </c:pt>
                <c:pt idx="20">
                  <c:v>50000</c:v>
                </c:pt>
                <c:pt idx="21">
                  <c:v>100000</c:v>
                </c:pt>
                <c:pt idx="22">
                  <c:v>200000</c:v>
                </c:pt>
                <c:pt idx="23">
                  <c:v>500000</c:v>
                </c:pt>
                <c:pt idx="24">
                  <c:v>1000000</c:v>
                </c:pt>
              </c:numCache>
            </c:numRef>
          </c:xVal>
          <c:yVal>
            <c:numRef>
              <c:f>Folha1!$P$2:$P$28</c:f>
              <c:numCache>
                <c:formatCode>General</c:formatCode>
                <c:ptCount val="27"/>
                <c:pt idx="0">
                  <c:v>55</c:v>
                </c:pt>
                <c:pt idx="1">
                  <c:v>1781</c:v>
                </c:pt>
                <c:pt idx="2">
                  <c:v>19246</c:v>
                </c:pt>
                <c:pt idx="3">
                  <c:v>194145</c:v>
                </c:pt>
                <c:pt idx="4">
                  <c:v>56143</c:v>
                </c:pt>
                <c:pt idx="5">
                  <c:v>172493</c:v>
                </c:pt>
                <c:pt idx="6">
                  <c:v>356654</c:v>
                </c:pt>
                <c:pt idx="7">
                  <c:v>719016</c:v>
                </c:pt>
                <c:pt idx="8">
                  <c:v>2538180</c:v>
                </c:pt>
                <c:pt idx="9">
                  <c:v>127</c:v>
                </c:pt>
                <c:pt idx="10">
                  <c:v>255</c:v>
                </c:pt>
                <c:pt idx="11">
                  <c:v>692</c:v>
                </c:pt>
                <c:pt idx="12">
                  <c:v>1410</c:v>
                </c:pt>
                <c:pt idx="13">
                  <c:v>2814</c:v>
                </c:pt>
                <c:pt idx="14">
                  <c:v>7183</c:v>
                </c:pt>
                <c:pt idx="15">
                  <c:v>14556</c:v>
                </c:pt>
                <c:pt idx="16">
                  <c:v>29526</c:v>
                </c:pt>
                <c:pt idx="17">
                  <c:v>73108</c:v>
                </c:pt>
                <c:pt idx="18">
                  <c:v>146003</c:v>
                </c:pt>
                <c:pt idx="19">
                  <c:v>293987</c:v>
                </c:pt>
                <c:pt idx="20">
                  <c:v>736722</c:v>
                </c:pt>
                <c:pt idx="21">
                  <c:v>1472470</c:v>
                </c:pt>
                <c:pt idx="22">
                  <c:v>2946012</c:v>
                </c:pt>
                <c:pt idx="23">
                  <c:v>7361706</c:v>
                </c:pt>
                <c:pt idx="24">
                  <c:v>14724756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1-4B09-AB16-DC26BC81C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703407"/>
        <c:axId val="1420079871"/>
      </c:scatterChart>
      <c:valAx>
        <c:axId val="153570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20079871"/>
        <c:crosses val="autoZero"/>
        <c:crossBetween val="midCat"/>
      </c:valAx>
      <c:valAx>
        <c:axId val="142007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570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Quick</a:t>
            </a:r>
            <a:r>
              <a:rPr lang="pt-PT" baseline="0"/>
              <a:t> Find - Unions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778937007874016"/>
          <c:y val="0.16245370370370371"/>
          <c:w val="0.8212106299212598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821500437445318"/>
                  <c:y val="0.235694444444444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Folha1!$B$2:$B$26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5000</c:v>
                </c:pt>
                <c:pt idx="18">
                  <c:v>10000</c:v>
                </c:pt>
                <c:pt idx="19">
                  <c:v>20000</c:v>
                </c:pt>
                <c:pt idx="20">
                  <c:v>50000</c:v>
                </c:pt>
                <c:pt idx="21">
                  <c:v>100000</c:v>
                </c:pt>
                <c:pt idx="22">
                  <c:v>200000</c:v>
                </c:pt>
                <c:pt idx="23">
                  <c:v>500000</c:v>
                </c:pt>
                <c:pt idx="24">
                  <c:v>1000000</c:v>
                </c:pt>
              </c:numCache>
            </c:numRef>
          </c:xVal>
          <c:yVal>
            <c:numRef>
              <c:f>Folha1!$F$2:$F$26</c:f>
              <c:numCache>
                <c:formatCode>General</c:formatCode>
                <c:ptCount val="25"/>
                <c:pt idx="0">
                  <c:v>58</c:v>
                </c:pt>
                <c:pt idx="1">
                  <c:v>5829</c:v>
                </c:pt>
                <c:pt idx="2">
                  <c:v>565283</c:v>
                </c:pt>
                <c:pt idx="3">
                  <c:v>56489860</c:v>
                </c:pt>
                <c:pt idx="4">
                  <c:v>1243157</c:v>
                </c:pt>
                <c:pt idx="5">
                  <c:v>7781305</c:v>
                </c:pt>
                <c:pt idx="6">
                  <c:v>31375365</c:v>
                </c:pt>
                <c:pt idx="7">
                  <c:v>125940909</c:v>
                </c:pt>
                <c:pt idx="8">
                  <c:v>784305839</c:v>
                </c:pt>
                <c:pt idx="9">
                  <c:v>114</c:v>
                </c:pt>
                <c:pt idx="10">
                  <c:v>444</c:v>
                </c:pt>
                <c:pt idx="11">
                  <c:v>2557</c:v>
                </c:pt>
                <c:pt idx="12">
                  <c:v>10012</c:v>
                </c:pt>
                <c:pt idx="13">
                  <c:v>39182</c:v>
                </c:pt>
                <c:pt idx="14">
                  <c:v>234183</c:v>
                </c:pt>
                <c:pt idx="15">
                  <c:v>956117</c:v>
                </c:pt>
                <c:pt idx="16">
                  <c:v>3876664</c:v>
                </c:pt>
                <c:pt idx="17">
                  <c:v>23632095</c:v>
                </c:pt>
                <c:pt idx="18">
                  <c:v>95034779</c:v>
                </c:pt>
                <c:pt idx="19">
                  <c:v>379354122</c:v>
                </c:pt>
                <c:pt idx="20">
                  <c:v>2360566654</c:v>
                </c:pt>
                <c:pt idx="21">
                  <c:v>9506609564</c:v>
                </c:pt>
                <c:pt idx="22">
                  <c:v>37982042448</c:v>
                </c:pt>
                <c:pt idx="23">
                  <c:v>237042719811</c:v>
                </c:pt>
                <c:pt idx="24">
                  <c:v>948213129348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A-4FDF-A843-4E953CA28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929200"/>
        <c:axId val="1215618032"/>
      </c:scatterChart>
      <c:valAx>
        <c:axId val="120692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15618032"/>
        <c:crosses val="autoZero"/>
        <c:crossBetween val="midCat"/>
      </c:valAx>
      <c:valAx>
        <c:axId val="12156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692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Quick Find</a:t>
            </a:r>
            <a:r>
              <a:rPr lang="pt-PT" baseline="0"/>
              <a:t> -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088167104111985"/>
                  <c:y val="0.18013888888888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Folha1!$B$2:$B$26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5000</c:v>
                </c:pt>
                <c:pt idx="18">
                  <c:v>10000</c:v>
                </c:pt>
                <c:pt idx="19">
                  <c:v>20000</c:v>
                </c:pt>
                <c:pt idx="20">
                  <c:v>50000</c:v>
                </c:pt>
                <c:pt idx="21">
                  <c:v>100000</c:v>
                </c:pt>
                <c:pt idx="22">
                  <c:v>200000</c:v>
                </c:pt>
                <c:pt idx="23">
                  <c:v>500000</c:v>
                </c:pt>
                <c:pt idx="24">
                  <c:v>1000000</c:v>
                </c:pt>
              </c:numCache>
            </c:numRef>
          </c:xVal>
          <c:yVal>
            <c:numRef>
              <c:f>Folha1!$G$2:$G$26</c:f>
              <c:numCache>
                <c:formatCode>General</c:formatCode>
                <c:ptCount val="25"/>
                <c:pt idx="0">
                  <c:v>68</c:v>
                </c:pt>
                <c:pt idx="1">
                  <c:v>6229</c:v>
                </c:pt>
                <c:pt idx="2">
                  <c:v>569283</c:v>
                </c:pt>
                <c:pt idx="3">
                  <c:v>56529860</c:v>
                </c:pt>
                <c:pt idx="4">
                  <c:v>1255569</c:v>
                </c:pt>
                <c:pt idx="5">
                  <c:v>7821777</c:v>
                </c:pt>
                <c:pt idx="6">
                  <c:v>31459191</c:v>
                </c:pt>
                <c:pt idx="7">
                  <c:v>126108623</c:v>
                </c:pt>
                <c:pt idx="8">
                  <c:v>784925443</c:v>
                </c:pt>
                <c:pt idx="9">
                  <c:v>134</c:v>
                </c:pt>
                <c:pt idx="10">
                  <c:v>484</c:v>
                </c:pt>
                <c:pt idx="11">
                  <c:v>2657</c:v>
                </c:pt>
                <c:pt idx="12">
                  <c:v>10212</c:v>
                </c:pt>
                <c:pt idx="13">
                  <c:v>39582</c:v>
                </c:pt>
                <c:pt idx="14">
                  <c:v>235183</c:v>
                </c:pt>
                <c:pt idx="15">
                  <c:v>958117</c:v>
                </c:pt>
                <c:pt idx="16">
                  <c:v>3880664</c:v>
                </c:pt>
                <c:pt idx="17">
                  <c:v>23642095</c:v>
                </c:pt>
                <c:pt idx="18">
                  <c:v>95054779</c:v>
                </c:pt>
                <c:pt idx="19">
                  <c:v>379394122</c:v>
                </c:pt>
                <c:pt idx="20">
                  <c:v>2360666654</c:v>
                </c:pt>
                <c:pt idx="21">
                  <c:v>9506809564</c:v>
                </c:pt>
                <c:pt idx="22">
                  <c:v>37982442448</c:v>
                </c:pt>
                <c:pt idx="23">
                  <c:v>237043719811</c:v>
                </c:pt>
                <c:pt idx="24">
                  <c:v>948215129348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57-4550-A28F-BC6D086E1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73552"/>
        <c:axId val="1215633600"/>
      </c:scatterChart>
      <c:valAx>
        <c:axId val="119447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15633600"/>
        <c:crosses val="autoZero"/>
        <c:crossBetween val="midCat"/>
      </c:valAx>
      <c:valAx>
        <c:axId val="12156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9447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Quick</a:t>
            </a:r>
            <a:r>
              <a:rPr lang="pt-PT" baseline="0"/>
              <a:t> Union - Finds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0891447944006999"/>
          <c:y val="0.19486111111111112"/>
          <c:w val="0.8023077427821522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560148731408573"/>
                  <c:y val="0.137281277340332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Folha1!$B$2:$B$26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5000</c:v>
                </c:pt>
                <c:pt idx="18">
                  <c:v>10000</c:v>
                </c:pt>
                <c:pt idx="19">
                  <c:v>20000</c:v>
                </c:pt>
                <c:pt idx="20">
                  <c:v>50000</c:v>
                </c:pt>
                <c:pt idx="21">
                  <c:v>100000</c:v>
                </c:pt>
                <c:pt idx="22">
                  <c:v>200000</c:v>
                </c:pt>
                <c:pt idx="23">
                  <c:v>500000</c:v>
                </c:pt>
                <c:pt idx="24">
                  <c:v>1000000</c:v>
                </c:pt>
              </c:numCache>
            </c:numRef>
          </c:xVal>
          <c:yVal>
            <c:numRef>
              <c:f>Folha1!$H$2:$H$26</c:f>
              <c:numCache>
                <c:formatCode>General</c:formatCode>
                <c:ptCount val="25"/>
                <c:pt idx="0">
                  <c:v>16</c:v>
                </c:pt>
                <c:pt idx="1">
                  <c:v>5820</c:v>
                </c:pt>
                <c:pt idx="2">
                  <c:v>371006</c:v>
                </c:pt>
                <c:pt idx="3">
                  <c:v>36958174</c:v>
                </c:pt>
                <c:pt idx="4">
                  <c:v>2423446</c:v>
                </c:pt>
                <c:pt idx="5">
                  <c:v>21207886</c:v>
                </c:pt>
                <c:pt idx="6">
                  <c:v>91679396</c:v>
                </c:pt>
                <c:pt idx="7">
                  <c:v>373198158</c:v>
                </c:pt>
                <c:pt idx="8">
                  <c:v>3565240004</c:v>
                </c:pt>
                <c:pt idx="9">
                  <c:v>30</c:v>
                </c:pt>
                <c:pt idx="10">
                  <c:v>98</c:v>
                </c:pt>
                <c:pt idx="11">
                  <c:v>350</c:v>
                </c:pt>
                <c:pt idx="12">
                  <c:v>832</c:v>
                </c:pt>
                <c:pt idx="13">
                  <c:v>3046</c:v>
                </c:pt>
                <c:pt idx="14">
                  <c:v>12692</c:v>
                </c:pt>
                <c:pt idx="15">
                  <c:v>55860</c:v>
                </c:pt>
                <c:pt idx="16">
                  <c:v>216398</c:v>
                </c:pt>
                <c:pt idx="17">
                  <c:v>1089678</c:v>
                </c:pt>
                <c:pt idx="18">
                  <c:v>4694274</c:v>
                </c:pt>
                <c:pt idx="19">
                  <c:v>17944988</c:v>
                </c:pt>
                <c:pt idx="20">
                  <c:v>107105824</c:v>
                </c:pt>
                <c:pt idx="21">
                  <c:v>455314802</c:v>
                </c:pt>
                <c:pt idx="22">
                  <c:v>1769417466</c:v>
                </c:pt>
                <c:pt idx="23">
                  <c:v>11001891148</c:v>
                </c:pt>
                <c:pt idx="24">
                  <c:v>44502059124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6-4368-8D23-C0AC6FD95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648768"/>
        <c:axId val="1215614704"/>
      </c:scatterChart>
      <c:valAx>
        <c:axId val="123364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15614704"/>
        <c:crosses val="autoZero"/>
        <c:crossBetween val="midCat"/>
      </c:valAx>
      <c:valAx>
        <c:axId val="12156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3364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Quick Union - Unions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878652668416447"/>
                  <c:y val="0.129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Folha1!$B$2:$B$26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5000</c:v>
                </c:pt>
                <c:pt idx="18">
                  <c:v>10000</c:v>
                </c:pt>
                <c:pt idx="19">
                  <c:v>20000</c:v>
                </c:pt>
                <c:pt idx="20">
                  <c:v>50000</c:v>
                </c:pt>
                <c:pt idx="21">
                  <c:v>100000</c:v>
                </c:pt>
                <c:pt idx="22">
                  <c:v>200000</c:v>
                </c:pt>
                <c:pt idx="23">
                  <c:v>500000</c:v>
                </c:pt>
                <c:pt idx="24">
                  <c:v>1000000</c:v>
                </c:pt>
              </c:numCache>
            </c:numRef>
          </c:xVal>
          <c:yVal>
            <c:numRef>
              <c:f>Folha1!$I$2:$I$26</c:f>
              <c:numCache>
                <c:formatCode>General</c:formatCode>
                <c:ptCount val="25"/>
                <c:pt idx="0">
                  <c:v>4</c:v>
                </c:pt>
                <c:pt idx="1">
                  <c:v>49</c:v>
                </c:pt>
                <c:pt idx="2">
                  <c:v>499</c:v>
                </c:pt>
                <c:pt idx="3">
                  <c:v>4998</c:v>
                </c:pt>
                <c:pt idx="4">
                  <c:v>999</c:v>
                </c:pt>
                <c:pt idx="5">
                  <c:v>2499</c:v>
                </c:pt>
                <c:pt idx="6">
                  <c:v>4999</c:v>
                </c:pt>
                <c:pt idx="7">
                  <c:v>9999</c:v>
                </c:pt>
                <c:pt idx="8">
                  <c:v>24999</c:v>
                </c:pt>
                <c:pt idx="9">
                  <c:v>8</c:v>
                </c:pt>
                <c:pt idx="10">
                  <c:v>16</c:v>
                </c:pt>
                <c:pt idx="11">
                  <c:v>41</c:v>
                </c:pt>
                <c:pt idx="12">
                  <c:v>86</c:v>
                </c:pt>
                <c:pt idx="13">
                  <c:v>170</c:v>
                </c:pt>
                <c:pt idx="14">
                  <c:v>417</c:v>
                </c:pt>
                <c:pt idx="15">
                  <c:v>835</c:v>
                </c:pt>
                <c:pt idx="16">
                  <c:v>1684</c:v>
                </c:pt>
                <c:pt idx="17">
                  <c:v>4203</c:v>
                </c:pt>
                <c:pt idx="18">
                  <c:v>8361</c:v>
                </c:pt>
                <c:pt idx="19">
                  <c:v>16794</c:v>
                </c:pt>
                <c:pt idx="20">
                  <c:v>41812</c:v>
                </c:pt>
                <c:pt idx="21">
                  <c:v>83744</c:v>
                </c:pt>
                <c:pt idx="22">
                  <c:v>167760</c:v>
                </c:pt>
                <c:pt idx="23">
                  <c:v>419003</c:v>
                </c:pt>
                <c:pt idx="24">
                  <c:v>837746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F-4F1B-AD9B-37AAB7359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588320"/>
        <c:axId val="1208626000"/>
      </c:scatterChart>
      <c:valAx>
        <c:axId val="120958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8626000"/>
        <c:crosses val="autoZero"/>
        <c:crossBetween val="midCat"/>
      </c:valAx>
      <c:valAx>
        <c:axId val="12086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958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Quick</a:t>
            </a:r>
            <a:r>
              <a:rPr lang="pt-PT" baseline="0"/>
              <a:t> Unions -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9560148731408575"/>
                  <c:y val="0.211367381160688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Folha1!$B$2:$B$26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5000</c:v>
                </c:pt>
                <c:pt idx="18">
                  <c:v>10000</c:v>
                </c:pt>
                <c:pt idx="19">
                  <c:v>20000</c:v>
                </c:pt>
                <c:pt idx="20">
                  <c:v>50000</c:v>
                </c:pt>
                <c:pt idx="21">
                  <c:v>100000</c:v>
                </c:pt>
                <c:pt idx="22">
                  <c:v>200000</c:v>
                </c:pt>
                <c:pt idx="23">
                  <c:v>500000</c:v>
                </c:pt>
                <c:pt idx="24">
                  <c:v>1000000</c:v>
                </c:pt>
              </c:numCache>
            </c:numRef>
          </c:xVal>
          <c:yVal>
            <c:numRef>
              <c:f>Folha1!$J$2:$J$26</c:f>
              <c:numCache>
                <c:formatCode>General</c:formatCode>
                <c:ptCount val="25"/>
                <c:pt idx="0">
                  <c:v>20</c:v>
                </c:pt>
                <c:pt idx="1">
                  <c:v>5869</c:v>
                </c:pt>
                <c:pt idx="2">
                  <c:v>371505</c:v>
                </c:pt>
                <c:pt idx="3">
                  <c:v>36963172</c:v>
                </c:pt>
                <c:pt idx="4">
                  <c:v>2424445</c:v>
                </c:pt>
                <c:pt idx="5">
                  <c:v>21210385</c:v>
                </c:pt>
                <c:pt idx="6">
                  <c:v>91684395</c:v>
                </c:pt>
                <c:pt idx="7">
                  <c:v>373208157</c:v>
                </c:pt>
                <c:pt idx="8">
                  <c:v>3565265003</c:v>
                </c:pt>
                <c:pt idx="9">
                  <c:v>38</c:v>
                </c:pt>
                <c:pt idx="10">
                  <c:v>114</c:v>
                </c:pt>
                <c:pt idx="11">
                  <c:v>391</c:v>
                </c:pt>
                <c:pt idx="12">
                  <c:v>918</c:v>
                </c:pt>
                <c:pt idx="13">
                  <c:v>3216</c:v>
                </c:pt>
                <c:pt idx="14">
                  <c:v>13109</c:v>
                </c:pt>
                <c:pt idx="15">
                  <c:v>56695</c:v>
                </c:pt>
                <c:pt idx="16">
                  <c:v>218082</c:v>
                </c:pt>
                <c:pt idx="17">
                  <c:v>1093881</c:v>
                </c:pt>
                <c:pt idx="18">
                  <c:v>4702635</c:v>
                </c:pt>
                <c:pt idx="19">
                  <c:v>17961782</c:v>
                </c:pt>
                <c:pt idx="20">
                  <c:v>107147636</c:v>
                </c:pt>
                <c:pt idx="21">
                  <c:v>455398546</c:v>
                </c:pt>
                <c:pt idx="22">
                  <c:v>1769585226</c:v>
                </c:pt>
                <c:pt idx="23">
                  <c:v>11002310151</c:v>
                </c:pt>
                <c:pt idx="24">
                  <c:v>44502896870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D-48F2-B0D9-4E10D954E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484656"/>
        <c:axId val="1219174320"/>
      </c:scatterChart>
      <c:valAx>
        <c:axId val="132348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19174320"/>
        <c:crosses val="autoZero"/>
        <c:crossBetween val="midCat"/>
      </c:valAx>
      <c:valAx>
        <c:axId val="12191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2348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Weighted Quick Union - Finds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435608048993876"/>
                  <c:y val="0.18867467910656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Folha1!$B$2:$B$26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5000</c:v>
                </c:pt>
                <c:pt idx="18">
                  <c:v>10000</c:v>
                </c:pt>
                <c:pt idx="19">
                  <c:v>20000</c:v>
                </c:pt>
                <c:pt idx="20">
                  <c:v>50000</c:v>
                </c:pt>
                <c:pt idx="21">
                  <c:v>100000</c:v>
                </c:pt>
                <c:pt idx="22">
                  <c:v>200000</c:v>
                </c:pt>
                <c:pt idx="23">
                  <c:v>500000</c:v>
                </c:pt>
                <c:pt idx="24">
                  <c:v>1000000</c:v>
                </c:pt>
              </c:numCache>
            </c:numRef>
          </c:xVal>
          <c:yVal>
            <c:numRef>
              <c:f>Folha1!$K$2:$K$26</c:f>
              <c:numCache>
                <c:formatCode>General</c:formatCode>
                <c:ptCount val="25"/>
                <c:pt idx="0">
                  <c:v>16</c:v>
                </c:pt>
                <c:pt idx="1">
                  <c:v>1438</c:v>
                </c:pt>
                <c:pt idx="2">
                  <c:v>16148</c:v>
                </c:pt>
                <c:pt idx="3">
                  <c:v>174580</c:v>
                </c:pt>
                <c:pt idx="4">
                  <c:v>55310</c:v>
                </c:pt>
                <c:pt idx="5">
                  <c:v>182530</c:v>
                </c:pt>
                <c:pt idx="6">
                  <c:v>383152</c:v>
                </c:pt>
                <c:pt idx="7">
                  <c:v>794882</c:v>
                </c:pt>
                <c:pt idx="8">
                  <c:v>3039502</c:v>
                </c:pt>
                <c:pt idx="9">
                  <c:v>36</c:v>
                </c:pt>
                <c:pt idx="10">
                  <c:v>78</c:v>
                </c:pt>
                <c:pt idx="11">
                  <c:v>232</c:v>
                </c:pt>
                <c:pt idx="12">
                  <c:v>450</c:v>
                </c:pt>
                <c:pt idx="13">
                  <c:v>924</c:v>
                </c:pt>
                <c:pt idx="14">
                  <c:v>2650</c:v>
                </c:pt>
                <c:pt idx="15">
                  <c:v>5232</c:v>
                </c:pt>
                <c:pt idx="16">
                  <c:v>10928</c:v>
                </c:pt>
                <c:pt idx="17">
                  <c:v>26970</c:v>
                </c:pt>
                <c:pt idx="18">
                  <c:v>54918</c:v>
                </c:pt>
                <c:pt idx="19">
                  <c:v>109542</c:v>
                </c:pt>
                <c:pt idx="20">
                  <c:v>279744</c:v>
                </c:pt>
                <c:pt idx="21">
                  <c:v>561102</c:v>
                </c:pt>
                <c:pt idx="22">
                  <c:v>1125134</c:v>
                </c:pt>
                <c:pt idx="23">
                  <c:v>2804546</c:v>
                </c:pt>
                <c:pt idx="24">
                  <c:v>5642844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B-4171-B62C-B741EAFEB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734320"/>
        <c:axId val="1215630096"/>
      </c:scatterChart>
      <c:valAx>
        <c:axId val="88673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15630096"/>
        <c:crosses val="autoZero"/>
        <c:crossBetween val="midCat"/>
      </c:valAx>
      <c:valAx>
        <c:axId val="12156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8673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Weighted</a:t>
            </a:r>
            <a:r>
              <a:rPr lang="pt-PT" baseline="0"/>
              <a:t> Quick Union - Unions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17634259259259263"/>
          <c:w val="0.795196850393700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45783027121609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Folha1!$B$2:$B$26</c:f>
              <c:numCache>
                <c:formatCode>General</c:formatCode>
                <c:ptCount val="2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5000</c:v>
                </c:pt>
                <c:pt idx="18">
                  <c:v>10000</c:v>
                </c:pt>
                <c:pt idx="19">
                  <c:v>20000</c:v>
                </c:pt>
                <c:pt idx="20">
                  <c:v>50000</c:v>
                </c:pt>
                <c:pt idx="21">
                  <c:v>100000</c:v>
                </c:pt>
                <c:pt idx="22">
                  <c:v>200000</c:v>
                </c:pt>
                <c:pt idx="23">
                  <c:v>500000</c:v>
                </c:pt>
                <c:pt idx="24">
                  <c:v>1000000</c:v>
                </c:pt>
              </c:numCache>
            </c:numRef>
          </c:xVal>
          <c:yVal>
            <c:numRef>
              <c:f>Folha1!$L$2:$L$26</c:f>
              <c:numCache>
                <c:formatCode>General</c:formatCode>
                <c:ptCount val="25"/>
                <c:pt idx="0">
                  <c:v>24</c:v>
                </c:pt>
                <c:pt idx="1">
                  <c:v>294</c:v>
                </c:pt>
                <c:pt idx="2">
                  <c:v>2994</c:v>
                </c:pt>
                <c:pt idx="3">
                  <c:v>29988</c:v>
                </c:pt>
                <c:pt idx="4">
                  <c:v>5993</c:v>
                </c:pt>
                <c:pt idx="5">
                  <c:v>14994</c:v>
                </c:pt>
                <c:pt idx="6">
                  <c:v>29994</c:v>
                </c:pt>
                <c:pt idx="7">
                  <c:v>59994</c:v>
                </c:pt>
                <c:pt idx="8">
                  <c:v>149994</c:v>
                </c:pt>
                <c:pt idx="9">
                  <c:v>36</c:v>
                </c:pt>
                <c:pt idx="10">
                  <c:v>78</c:v>
                </c:pt>
                <c:pt idx="11">
                  <c:v>232</c:v>
                </c:pt>
                <c:pt idx="12">
                  <c:v>450</c:v>
                </c:pt>
                <c:pt idx="13">
                  <c:v>924</c:v>
                </c:pt>
                <c:pt idx="14">
                  <c:v>2650</c:v>
                </c:pt>
                <c:pt idx="15">
                  <c:v>5232</c:v>
                </c:pt>
                <c:pt idx="16">
                  <c:v>10928</c:v>
                </c:pt>
                <c:pt idx="17">
                  <c:v>26970</c:v>
                </c:pt>
                <c:pt idx="18">
                  <c:v>54918</c:v>
                </c:pt>
                <c:pt idx="19">
                  <c:v>109542</c:v>
                </c:pt>
                <c:pt idx="20">
                  <c:v>279744</c:v>
                </c:pt>
                <c:pt idx="21">
                  <c:v>561102</c:v>
                </c:pt>
                <c:pt idx="22">
                  <c:v>1125134</c:v>
                </c:pt>
                <c:pt idx="23">
                  <c:v>2804546</c:v>
                </c:pt>
                <c:pt idx="24">
                  <c:v>5642844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4-4002-8A53-B11358352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44336"/>
        <c:axId val="1240068304"/>
      </c:scatterChart>
      <c:valAx>
        <c:axId val="12379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40068304"/>
        <c:crosses val="autoZero"/>
        <c:crossBetween val="midCat"/>
      </c:valAx>
      <c:valAx>
        <c:axId val="12400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3794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Weighted Quick</a:t>
            </a:r>
            <a:r>
              <a:rPr lang="pt-PT" baseline="0"/>
              <a:t> Union - Total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891163604549432"/>
                  <c:y val="0.17550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Folha1!$B$2:$B$31</c:f>
              <c:numCache>
                <c:formatCode>General</c:formatCode>
                <c:ptCount val="3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10</c:v>
                </c:pt>
                <c:pt idx="10">
                  <c:v>20</c:v>
                </c:pt>
                <c:pt idx="11">
                  <c:v>50</c:v>
                </c:pt>
                <c:pt idx="12">
                  <c:v>100</c:v>
                </c:pt>
                <c:pt idx="13">
                  <c:v>200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5000</c:v>
                </c:pt>
                <c:pt idx="18">
                  <c:v>10000</c:v>
                </c:pt>
                <c:pt idx="19">
                  <c:v>20000</c:v>
                </c:pt>
                <c:pt idx="20">
                  <c:v>50000</c:v>
                </c:pt>
                <c:pt idx="21">
                  <c:v>100000</c:v>
                </c:pt>
                <c:pt idx="22">
                  <c:v>200000</c:v>
                </c:pt>
                <c:pt idx="23">
                  <c:v>500000</c:v>
                </c:pt>
                <c:pt idx="24">
                  <c:v>1000000</c:v>
                </c:pt>
              </c:numCache>
            </c:numRef>
          </c:xVal>
          <c:yVal>
            <c:numRef>
              <c:f>Folha1!$M$2:$M$31</c:f>
              <c:numCache>
                <c:formatCode>General</c:formatCode>
                <c:ptCount val="30"/>
                <c:pt idx="0">
                  <c:v>40</c:v>
                </c:pt>
                <c:pt idx="1">
                  <c:v>1732</c:v>
                </c:pt>
                <c:pt idx="2">
                  <c:v>19142</c:v>
                </c:pt>
                <c:pt idx="3">
                  <c:v>204568</c:v>
                </c:pt>
                <c:pt idx="4">
                  <c:v>61303</c:v>
                </c:pt>
                <c:pt idx="5">
                  <c:v>197524</c:v>
                </c:pt>
                <c:pt idx="6">
                  <c:v>413146</c:v>
                </c:pt>
                <c:pt idx="7">
                  <c:v>854876</c:v>
                </c:pt>
                <c:pt idx="8">
                  <c:v>3189496</c:v>
                </c:pt>
                <c:pt idx="9">
                  <c:v>72</c:v>
                </c:pt>
                <c:pt idx="10">
                  <c:v>156</c:v>
                </c:pt>
                <c:pt idx="11">
                  <c:v>464</c:v>
                </c:pt>
                <c:pt idx="12">
                  <c:v>900</c:v>
                </c:pt>
                <c:pt idx="13">
                  <c:v>1848</c:v>
                </c:pt>
                <c:pt idx="14">
                  <c:v>5300</c:v>
                </c:pt>
                <c:pt idx="15">
                  <c:v>10464</c:v>
                </c:pt>
                <c:pt idx="16">
                  <c:v>21856</c:v>
                </c:pt>
                <c:pt idx="17">
                  <c:v>53940</c:v>
                </c:pt>
                <c:pt idx="18">
                  <c:v>109836</c:v>
                </c:pt>
                <c:pt idx="19">
                  <c:v>219084</c:v>
                </c:pt>
                <c:pt idx="20">
                  <c:v>559488</c:v>
                </c:pt>
                <c:pt idx="21">
                  <c:v>1122204</c:v>
                </c:pt>
                <c:pt idx="22">
                  <c:v>2250268</c:v>
                </c:pt>
                <c:pt idx="23">
                  <c:v>5609092</c:v>
                </c:pt>
                <c:pt idx="24">
                  <c:v>11285688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1-449F-8A5C-6DA8F49C0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393216"/>
        <c:axId val="1552328576"/>
      </c:scatterChart>
      <c:valAx>
        <c:axId val="15393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2328576"/>
        <c:crosses val="autoZero"/>
        <c:crossBetween val="midCat"/>
      </c:valAx>
      <c:valAx>
        <c:axId val="15523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93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16327</xdr:colOff>
      <xdr:row>27</xdr:row>
      <xdr:rowOff>43314</xdr:rowOff>
    </xdr:from>
    <xdr:to>
      <xdr:col>5</xdr:col>
      <xdr:colOff>302077</xdr:colOff>
      <xdr:row>42</xdr:row>
      <xdr:rowOff>71890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97EF04F-0593-4ABB-95B5-F5319C146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1359</xdr:colOff>
      <xdr:row>27</xdr:row>
      <xdr:rowOff>56921</xdr:rowOff>
    </xdr:from>
    <xdr:to>
      <xdr:col>11</xdr:col>
      <xdr:colOff>287109</xdr:colOff>
      <xdr:row>42</xdr:row>
      <xdr:rowOff>85497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DB6F423-BB9D-4117-885A-88D5B11DE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730702</xdr:colOff>
      <xdr:row>27</xdr:row>
      <xdr:rowOff>66445</xdr:rowOff>
    </xdr:from>
    <xdr:to>
      <xdr:col>17</xdr:col>
      <xdr:colOff>371925</xdr:colOff>
      <xdr:row>42</xdr:row>
      <xdr:rowOff>95021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417B8AD-346C-43FE-AD3B-08C73CABB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58282</xdr:rowOff>
    </xdr:from>
    <xdr:to>
      <xdr:col>5</xdr:col>
      <xdr:colOff>285750</xdr:colOff>
      <xdr:row>58</xdr:row>
      <xdr:rowOff>46036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89811BD-5561-402D-9CC5-EA984AF40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13608</xdr:colOff>
      <xdr:row>43</xdr:row>
      <xdr:rowOff>71889</xdr:rowOff>
    </xdr:from>
    <xdr:to>
      <xdr:col>11</xdr:col>
      <xdr:colOff>299358</xdr:colOff>
      <xdr:row>58</xdr:row>
      <xdr:rowOff>59643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56F3C-8A6F-4525-AA01-E7D6D3C2E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727981</xdr:colOff>
      <xdr:row>43</xdr:row>
      <xdr:rowOff>78693</xdr:rowOff>
    </xdr:from>
    <xdr:to>
      <xdr:col>17</xdr:col>
      <xdr:colOff>371925</xdr:colOff>
      <xdr:row>58</xdr:row>
      <xdr:rowOff>66447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12C8903-0A83-473D-B7AD-EAB9D0616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80960</xdr:rowOff>
    </xdr:from>
    <xdr:to>
      <xdr:col>5</xdr:col>
      <xdr:colOff>285750</xdr:colOff>
      <xdr:row>76</xdr:row>
      <xdr:rowOff>30160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8C06F63-35FD-4CC4-877F-4312448FA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-1</xdr:colOff>
      <xdr:row>60</xdr:row>
      <xdr:rowOff>110727</xdr:rowOff>
    </xdr:from>
    <xdr:to>
      <xdr:col>11</xdr:col>
      <xdr:colOff>285749</xdr:colOff>
      <xdr:row>75</xdr:row>
      <xdr:rowOff>175020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5A8CB1A-6405-4300-96C3-52EDF5DBA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785811</xdr:colOff>
      <xdr:row>60</xdr:row>
      <xdr:rowOff>110726</xdr:rowOff>
    </xdr:from>
    <xdr:to>
      <xdr:col>17</xdr:col>
      <xdr:colOff>428623</xdr:colOff>
      <xdr:row>75</xdr:row>
      <xdr:rowOff>175019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1AFD134-6AFD-45E4-BD86-1502D3229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78</xdr:row>
      <xdr:rowOff>3571</xdr:rowOff>
    </xdr:from>
    <xdr:to>
      <xdr:col>5</xdr:col>
      <xdr:colOff>285750</xdr:colOff>
      <xdr:row>93</xdr:row>
      <xdr:rowOff>67863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C52B7CC-AAD6-4857-BAE3-895816E4C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-1</xdr:colOff>
      <xdr:row>78</xdr:row>
      <xdr:rowOff>3571</xdr:rowOff>
    </xdr:from>
    <xdr:to>
      <xdr:col>11</xdr:col>
      <xdr:colOff>285749</xdr:colOff>
      <xdr:row>93</xdr:row>
      <xdr:rowOff>67863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594351-7033-4F23-82EA-B7AD22198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857248</xdr:colOff>
      <xdr:row>78</xdr:row>
      <xdr:rowOff>3570</xdr:rowOff>
    </xdr:from>
    <xdr:to>
      <xdr:col>17</xdr:col>
      <xdr:colOff>500060</xdr:colOff>
      <xdr:row>93</xdr:row>
      <xdr:rowOff>67862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5829FA-C1EE-436B-9F4B-DE356280C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E10DD-8F68-4AC2-877A-D38BD40B2B51}">
  <dimension ref="A1:U26"/>
  <sheetViews>
    <sheetView tabSelected="1" topLeftCell="A28" zoomScale="40" zoomScaleNormal="40" zoomScaleSheetLayoutView="100" workbookViewId="0">
      <selection activeCell="AA60" sqref="AA60"/>
    </sheetView>
  </sheetViews>
  <sheetFormatPr defaultRowHeight="14.25" x14ac:dyDescent="0.45"/>
  <cols>
    <col min="1" max="16" width="12" customWidth="1"/>
  </cols>
  <sheetData>
    <row r="1" spans="1:21" s="1" customFormat="1" ht="18.850000000000001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  <c r="P1" s="8" t="s">
        <v>15</v>
      </c>
    </row>
    <row r="2" spans="1:21" s="1" customFormat="1" ht="18.850000000000001" customHeight="1" x14ac:dyDescent="0.45">
      <c r="A2" s="2" t="s">
        <v>16</v>
      </c>
      <c r="B2" s="3">
        <v>10</v>
      </c>
      <c r="C2" s="3">
        <v>5</v>
      </c>
      <c r="D2" s="3">
        <v>4</v>
      </c>
      <c r="E2" s="3">
        <v>10</v>
      </c>
      <c r="F2" s="3">
        <v>58</v>
      </c>
      <c r="G2" s="3">
        <f t="shared" ref="G2:G26" si="0">E2+F2</f>
        <v>68</v>
      </c>
      <c r="H2" s="3">
        <v>16</v>
      </c>
      <c r="I2" s="3">
        <v>4</v>
      </c>
      <c r="J2" s="3">
        <f>H2+I2</f>
        <v>20</v>
      </c>
      <c r="K2" s="3">
        <v>16</v>
      </c>
      <c r="L2" s="3">
        <v>24</v>
      </c>
      <c r="M2" s="3">
        <f>K2+L2</f>
        <v>40</v>
      </c>
      <c r="N2" s="3">
        <v>16</v>
      </c>
      <c r="O2" s="3">
        <v>39</v>
      </c>
      <c r="P2" s="3">
        <f>N2+O2</f>
        <v>55</v>
      </c>
    </row>
    <row r="3" spans="1:21" s="1" customFormat="1" ht="18.850000000000001" customHeight="1" x14ac:dyDescent="0.45">
      <c r="A3" s="2" t="s">
        <v>17</v>
      </c>
      <c r="B3" s="3">
        <v>100</v>
      </c>
      <c r="C3" s="3">
        <v>200</v>
      </c>
      <c r="D3" s="3">
        <v>49</v>
      </c>
      <c r="E3" s="4">
        <v>400</v>
      </c>
      <c r="F3" s="3">
        <v>5829</v>
      </c>
      <c r="G3" s="3">
        <f t="shared" si="0"/>
        <v>6229</v>
      </c>
      <c r="H3" s="3">
        <v>5820</v>
      </c>
      <c r="I3" s="3">
        <v>49</v>
      </c>
      <c r="J3" s="3">
        <f t="shared" ref="J3:J26" si="1">H3+I3</f>
        <v>5869</v>
      </c>
      <c r="K3" s="3">
        <v>1438</v>
      </c>
      <c r="L3" s="3">
        <v>294</v>
      </c>
      <c r="M3" s="3">
        <f t="shared" ref="M3:M26" si="2">K3+L3</f>
        <v>1732</v>
      </c>
      <c r="N3" s="3">
        <v>1196</v>
      </c>
      <c r="O3" s="3">
        <v>585</v>
      </c>
      <c r="P3" s="3">
        <f t="shared" ref="P3:P26" si="3">N3+O3</f>
        <v>1781</v>
      </c>
    </row>
    <row r="4" spans="1:21" s="1" customFormat="1" ht="18.850000000000001" customHeight="1" x14ac:dyDescent="0.45">
      <c r="A4" s="2" t="s">
        <v>18</v>
      </c>
      <c r="B4" s="3">
        <v>1000</v>
      </c>
      <c r="C4" s="3">
        <v>2000</v>
      </c>
      <c r="D4" s="3">
        <v>499</v>
      </c>
      <c r="E4" s="3">
        <v>4000</v>
      </c>
      <c r="F4" s="3">
        <v>565283</v>
      </c>
      <c r="G4" s="3">
        <f t="shared" si="0"/>
        <v>569283</v>
      </c>
      <c r="H4" s="3">
        <v>371006</v>
      </c>
      <c r="I4" s="3">
        <v>499</v>
      </c>
      <c r="J4" s="3">
        <f t="shared" si="1"/>
        <v>371505</v>
      </c>
      <c r="K4" s="3">
        <v>16148</v>
      </c>
      <c r="L4" s="3">
        <v>2994</v>
      </c>
      <c r="M4" s="3">
        <f t="shared" si="2"/>
        <v>19142</v>
      </c>
      <c r="N4" s="3">
        <v>13240</v>
      </c>
      <c r="O4" s="3">
        <v>6006</v>
      </c>
      <c r="P4" s="3">
        <f t="shared" si="3"/>
        <v>19246</v>
      </c>
    </row>
    <row r="5" spans="1:21" s="1" customFormat="1" ht="18.850000000000001" customHeight="1" x14ac:dyDescent="0.45">
      <c r="A5" s="2" t="s">
        <v>19</v>
      </c>
      <c r="B5" s="3">
        <v>10000</v>
      </c>
      <c r="C5" s="3">
        <v>20000</v>
      </c>
      <c r="D5" s="3">
        <v>4998</v>
      </c>
      <c r="E5" s="3">
        <v>40000</v>
      </c>
      <c r="F5" s="3">
        <v>56489860</v>
      </c>
      <c r="G5" s="3">
        <f t="shared" si="0"/>
        <v>56529860</v>
      </c>
      <c r="H5" s="3">
        <v>36958174</v>
      </c>
      <c r="I5" s="3">
        <v>4998</v>
      </c>
      <c r="J5" s="3">
        <f t="shared" si="1"/>
        <v>36963172</v>
      </c>
      <c r="K5" s="3">
        <v>174580</v>
      </c>
      <c r="L5" s="3">
        <v>29988</v>
      </c>
      <c r="M5" s="3">
        <f t="shared" si="2"/>
        <v>204568</v>
      </c>
      <c r="N5" s="3">
        <v>133386</v>
      </c>
      <c r="O5" s="3">
        <v>60759</v>
      </c>
      <c r="P5" s="3">
        <f t="shared" si="3"/>
        <v>194145</v>
      </c>
    </row>
    <row r="6" spans="1:21" s="1" customFormat="1" ht="18.850000000000001" customHeight="1" x14ac:dyDescent="0.45">
      <c r="A6" s="2" t="s">
        <v>20</v>
      </c>
      <c r="B6" s="3">
        <v>1000</v>
      </c>
      <c r="C6" s="3">
        <v>6206</v>
      </c>
      <c r="D6" s="3">
        <v>999</v>
      </c>
      <c r="E6" s="3">
        <v>12412</v>
      </c>
      <c r="F6" s="3">
        <v>1243157</v>
      </c>
      <c r="G6" s="3">
        <f t="shared" si="0"/>
        <v>1255569</v>
      </c>
      <c r="H6" s="3">
        <v>2423446</v>
      </c>
      <c r="I6" s="3">
        <v>999</v>
      </c>
      <c r="J6" s="3">
        <f t="shared" si="1"/>
        <v>2424445</v>
      </c>
      <c r="K6" s="3">
        <v>55310</v>
      </c>
      <c r="L6" s="3">
        <v>5993</v>
      </c>
      <c r="M6" s="3">
        <f t="shared" si="2"/>
        <v>61303</v>
      </c>
      <c r="N6" s="3">
        <v>44116</v>
      </c>
      <c r="O6" s="3">
        <v>12027</v>
      </c>
      <c r="P6" s="3">
        <f t="shared" si="3"/>
        <v>56143</v>
      </c>
    </row>
    <row r="7" spans="1:21" s="1" customFormat="1" ht="18.850000000000001" customHeight="1" x14ac:dyDescent="0.45">
      <c r="A7" s="2" t="s">
        <v>21</v>
      </c>
      <c r="B7" s="3">
        <v>2500</v>
      </c>
      <c r="C7" s="3">
        <v>20236</v>
      </c>
      <c r="D7" s="3">
        <v>2499</v>
      </c>
      <c r="E7" s="3">
        <v>40472</v>
      </c>
      <c r="F7" s="3">
        <v>7781305</v>
      </c>
      <c r="G7" s="3">
        <f t="shared" si="0"/>
        <v>7821777</v>
      </c>
      <c r="H7" s="3">
        <v>21207886</v>
      </c>
      <c r="I7" s="3">
        <v>2499</v>
      </c>
      <c r="J7" s="3">
        <f t="shared" si="1"/>
        <v>21210385</v>
      </c>
      <c r="K7" s="3">
        <v>182530</v>
      </c>
      <c r="L7" s="3">
        <v>14994</v>
      </c>
      <c r="M7" s="3">
        <f t="shared" si="2"/>
        <v>197524</v>
      </c>
      <c r="N7" s="3">
        <v>142232</v>
      </c>
      <c r="O7" s="3">
        <v>30261</v>
      </c>
      <c r="P7" s="3">
        <f t="shared" si="3"/>
        <v>172493</v>
      </c>
    </row>
    <row r="8" spans="1:21" s="1" customFormat="1" ht="18.850000000000001" customHeight="1" x14ac:dyDescent="0.45">
      <c r="A8" s="2" t="s">
        <v>22</v>
      </c>
      <c r="B8" s="3">
        <v>5000</v>
      </c>
      <c r="C8" s="3">
        <v>41913</v>
      </c>
      <c r="D8" s="3">
        <v>4999</v>
      </c>
      <c r="E8" s="3">
        <v>83826</v>
      </c>
      <c r="F8" s="3">
        <v>31375365</v>
      </c>
      <c r="G8" s="3">
        <f t="shared" si="0"/>
        <v>31459191</v>
      </c>
      <c r="H8" s="3">
        <v>91679396</v>
      </c>
      <c r="I8" s="3">
        <v>4999</v>
      </c>
      <c r="J8" s="3">
        <f t="shared" si="1"/>
        <v>91684395</v>
      </c>
      <c r="K8" s="3">
        <v>383152</v>
      </c>
      <c r="L8" s="3">
        <v>29994</v>
      </c>
      <c r="M8" s="3">
        <f>K8+L8</f>
        <v>413146</v>
      </c>
      <c r="N8" s="3">
        <v>296060</v>
      </c>
      <c r="O8" s="3">
        <v>60594</v>
      </c>
      <c r="P8" s="3">
        <f t="shared" si="3"/>
        <v>356654</v>
      </c>
    </row>
    <row r="9" spans="1:21" s="1" customFormat="1" ht="18.850000000000001" customHeight="1" x14ac:dyDescent="0.45">
      <c r="A9" s="2" t="s">
        <v>23</v>
      </c>
      <c r="B9" s="3">
        <v>10000</v>
      </c>
      <c r="C9" s="3">
        <v>83857</v>
      </c>
      <c r="D9" s="3">
        <v>9999</v>
      </c>
      <c r="E9" s="3">
        <v>167714</v>
      </c>
      <c r="F9" s="3">
        <v>125940909</v>
      </c>
      <c r="G9" s="3">
        <f t="shared" si="0"/>
        <v>126108623</v>
      </c>
      <c r="H9" s="3">
        <v>373198158</v>
      </c>
      <c r="I9" s="3">
        <v>9999</v>
      </c>
      <c r="J9" s="3">
        <f t="shared" si="1"/>
        <v>373208157</v>
      </c>
      <c r="K9" s="3">
        <v>794882</v>
      </c>
      <c r="L9" s="3">
        <v>59994</v>
      </c>
      <c r="M9" s="3">
        <f t="shared" si="2"/>
        <v>854876</v>
      </c>
      <c r="N9" s="3">
        <v>597168</v>
      </c>
      <c r="O9" s="3">
        <v>121848</v>
      </c>
      <c r="P9" s="3">
        <f t="shared" si="3"/>
        <v>719016</v>
      </c>
      <c r="Q9" s="10" t="s">
        <v>41</v>
      </c>
      <c r="R9" s="11"/>
      <c r="S9" s="11"/>
      <c r="T9" s="11"/>
      <c r="U9" s="11"/>
    </row>
    <row r="10" spans="1:21" s="1" customFormat="1" ht="18.850000000000001" customHeight="1" x14ac:dyDescent="0.45">
      <c r="A10" s="2" t="s">
        <v>24</v>
      </c>
      <c r="B10" s="3">
        <v>25000</v>
      </c>
      <c r="C10" s="3">
        <v>309802</v>
      </c>
      <c r="D10" s="3">
        <v>24999</v>
      </c>
      <c r="E10" s="3">
        <v>619604</v>
      </c>
      <c r="F10" s="3">
        <v>784305839</v>
      </c>
      <c r="G10" s="3">
        <f t="shared" si="0"/>
        <v>784925443</v>
      </c>
      <c r="H10" s="3">
        <v>3565240004</v>
      </c>
      <c r="I10" s="3">
        <v>24999</v>
      </c>
      <c r="J10" s="3">
        <f t="shared" si="1"/>
        <v>3565265003</v>
      </c>
      <c r="K10" s="3">
        <v>3039502</v>
      </c>
      <c r="L10" s="3">
        <v>149994</v>
      </c>
      <c r="M10" s="3">
        <f t="shared" si="2"/>
        <v>3189496</v>
      </c>
      <c r="N10" s="3">
        <v>2233662</v>
      </c>
      <c r="O10" s="3">
        <v>304518</v>
      </c>
      <c r="P10" s="3">
        <f t="shared" si="3"/>
        <v>2538180</v>
      </c>
      <c r="Q10" s="10"/>
      <c r="R10" s="11"/>
      <c r="S10" s="11"/>
      <c r="T10" s="11"/>
      <c r="U10" s="11"/>
    </row>
    <row r="11" spans="1:21" s="1" customFormat="1" ht="18.850000000000001" customHeight="1" x14ac:dyDescent="0.45">
      <c r="A11" s="2" t="s">
        <v>25</v>
      </c>
      <c r="B11" s="3">
        <v>10</v>
      </c>
      <c r="C11" s="3">
        <v>10</v>
      </c>
      <c r="D11" s="3">
        <v>8</v>
      </c>
      <c r="E11" s="3">
        <v>20</v>
      </c>
      <c r="F11" s="3">
        <v>114</v>
      </c>
      <c r="G11" s="3">
        <f t="shared" si="0"/>
        <v>134</v>
      </c>
      <c r="H11" s="3">
        <v>30</v>
      </c>
      <c r="I11" s="3">
        <v>8</v>
      </c>
      <c r="J11" s="3">
        <f t="shared" si="1"/>
        <v>38</v>
      </c>
      <c r="K11" s="3">
        <v>36</v>
      </c>
      <c r="L11" s="3">
        <v>36</v>
      </c>
      <c r="M11" s="3">
        <f t="shared" si="2"/>
        <v>72</v>
      </c>
      <c r="N11" s="3">
        <v>34</v>
      </c>
      <c r="O11" s="3">
        <v>93</v>
      </c>
      <c r="P11" s="3">
        <f t="shared" si="3"/>
        <v>127</v>
      </c>
      <c r="R11" s="9">
        <f>N11/B11</f>
        <v>3.4</v>
      </c>
    </row>
    <row r="12" spans="1:21" s="1" customFormat="1" ht="18.850000000000001" customHeight="1" x14ac:dyDescent="0.45">
      <c r="A12" s="2" t="s">
        <v>26</v>
      </c>
      <c r="B12" s="3">
        <v>20</v>
      </c>
      <c r="C12" s="3">
        <v>20</v>
      </c>
      <c r="D12" s="3">
        <v>16</v>
      </c>
      <c r="E12" s="3">
        <v>40</v>
      </c>
      <c r="F12" s="3">
        <v>444</v>
      </c>
      <c r="G12" s="3">
        <f t="shared" si="0"/>
        <v>484</v>
      </c>
      <c r="H12" s="3">
        <v>98</v>
      </c>
      <c r="I12" s="3">
        <v>16</v>
      </c>
      <c r="J12" s="3">
        <f t="shared" si="1"/>
        <v>114</v>
      </c>
      <c r="K12" s="3">
        <v>78</v>
      </c>
      <c r="L12" s="3">
        <v>78</v>
      </c>
      <c r="M12" s="3">
        <f t="shared" si="2"/>
        <v>156</v>
      </c>
      <c r="N12" s="3">
        <v>78</v>
      </c>
      <c r="O12" s="3">
        <v>177</v>
      </c>
      <c r="P12" s="3">
        <f t="shared" si="3"/>
        <v>255</v>
      </c>
      <c r="R12" s="9">
        <f t="shared" ref="R12:R26" si="4">N12/B12</f>
        <v>3.9</v>
      </c>
    </row>
    <row r="13" spans="1:21" s="1" customFormat="1" ht="18.850000000000001" customHeight="1" x14ac:dyDescent="0.45">
      <c r="A13" s="2" t="s">
        <v>27</v>
      </c>
      <c r="B13" s="3">
        <v>50</v>
      </c>
      <c r="C13" s="3">
        <v>50</v>
      </c>
      <c r="D13" s="3">
        <v>41</v>
      </c>
      <c r="E13" s="3">
        <v>100</v>
      </c>
      <c r="F13" s="3">
        <v>2557</v>
      </c>
      <c r="G13" s="3">
        <f t="shared" si="0"/>
        <v>2657</v>
      </c>
      <c r="H13" s="3">
        <v>350</v>
      </c>
      <c r="I13" s="3">
        <v>41</v>
      </c>
      <c r="J13" s="3">
        <f t="shared" si="1"/>
        <v>391</v>
      </c>
      <c r="K13" s="3">
        <v>232</v>
      </c>
      <c r="L13" s="3">
        <v>232</v>
      </c>
      <c r="M13" s="3">
        <f t="shared" si="2"/>
        <v>464</v>
      </c>
      <c r="N13" s="3">
        <v>218</v>
      </c>
      <c r="O13" s="3">
        <v>474</v>
      </c>
      <c r="P13" s="3">
        <f t="shared" si="3"/>
        <v>692</v>
      </c>
      <c r="R13" s="9">
        <f t="shared" si="4"/>
        <v>4.3600000000000003</v>
      </c>
    </row>
    <row r="14" spans="1:21" s="1" customFormat="1" ht="18.850000000000001" customHeight="1" x14ac:dyDescent="0.45">
      <c r="A14" s="2" t="s">
        <v>28</v>
      </c>
      <c r="B14" s="3">
        <v>100</v>
      </c>
      <c r="C14" s="3">
        <v>100</v>
      </c>
      <c r="D14" s="3">
        <v>86</v>
      </c>
      <c r="E14" s="3">
        <v>200</v>
      </c>
      <c r="F14" s="3">
        <v>10012</v>
      </c>
      <c r="G14" s="3">
        <f t="shared" si="0"/>
        <v>10212</v>
      </c>
      <c r="H14" s="3">
        <v>832</v>
      </c>
      <c r="I14" s="3">
        <v>86</v>
      </c>
      <c r="J14" s="3">
        <f t="shared" si="1"/>
        <v>918</v>
      </c>
      <c r="K14" s="3">
        <v>450</v>
      </c>
      <c r="L14" s="3">
        <v>450</v>
      </c>
      <c r="M14" s="3">
        <f t="shared" si="2"/>
        <v>900</v>
      </c>
      <c r="N14" s="3">
        <v>420</v>
      </c>
      <c r="O14" s="3">
        <v>990</v>
      </c>
      <c r="P14" s="3">
        <f t="shared" si="3"/>
        <v>1410</v>
      </c>
      <c r="R14" s="9">
        <f t="shared" si="4"/>
        <v>4.2</v>
      </c>
    </row>
    <row r="15" spans="1:21" s="1" customFormat="1" ht="18.850000000000001" customHeight="1" x14ac:dyDescent="0.45">
      <c r="A15" s="2" t="s">
        <v>29</v>
      </c>
      <c r="B15" s="3">
        <v>200</v>
      </c>
      <c r="C15" s="3">
        <v>200</v>
      </c>
      <c r="D15" s="3">
        <v>170</v>
      </c>
      <c r="E15" s="3">
        <v>400</v>
      </c>
      <c r="F15" s="3">
        <v>39182</v>
      </c>
      <c r="G15" s="3">
        <f t="shared" si="0"/>
        <v>39582</v>
      </c>
      <c r="H15" s="3">
        <v>3046</v>
      </c>
      <c r="I15" s="3">
        <v>170</v>
      </c>
      <c r="J15" s="3">
        <f t="shared" si="1"/>
        <v>3216</v>
      </c>
      <c r="K15" s="3">
        <v>924</v>
      </c>
      <c r="L15" s="3">
        <v>924</v>
      </c>
      <c r="M15" s="3">
        <f t="shared" si="2"/>
        <v>1848</v>
      </c>
      <c r="N15" s="3">
        <v>852</v>
      </c>
      <c r="O15" s="3">
        <v>1962</v>
      </c>
      <c r="P15" s="3">
        <f t="shared" si="3"/>
        <v>2814</v>
      </c>
      <c r="R15" s="9">
        <f t="shared" si="4"/>
        <v>4.26</v>
      </c>
    </row>
    <row r="16" spans="1:21" s="1" customFormat="1" ht="18.850000000000001" customHeight="1" x14ac:dyDescent="0.45">
      <c r="A16" s="2" t="s">
        <v>30</v>
      </c>
      <c r="B16" s="3">
        <v>500</v>
      </c>
      <c r="C16" s="3">
        <v>500</v>
      </c>
      <c r="D16" s="3">
        <v>417</v>
      </c>
      <c r="E16" s="3">
        <v>1000</v>
      </c>
      <c r="F16" s="3">
        <v>234183</v>
      </c>
      <c r="G16" s="3">
        <f t="shared" si="0"/>
        <v>235183</v>
      </c>
      <c r="H16" s="3">
        <v>12692</v>
      </c>
      <c r="I16" s="3">
        <v>417</v>
      </c>
      <c r="J16" s="3">
        <f t="shared" si="1"/>
        <v>13109</v>
      </c>
      <c r="K16" s="3">
        <v>2650</v>
      </c>
      <c r="L16" s="3">
        <v>2650</v>
      </c>
      <c r="M16" s="3">
        <f t="shared" si="2"/>
        <v>5300</v>
      </c>
      <c r="N16" s="3">
        <v>2308</v>
      </c>
      <c r="O16" s="3">
        <v>4875</v>
      </c>
      <c r="P16" s="3">
        <f t="shared" si="3"/>
        <v>7183</v>
      </c>
      <c r="R16" s="9">
        <f t="shared" si="4"/>
        <v>4.6159999999999997</v>
      </c>
    </row>
    <row r="17" spans="1:18" s="1" customFormat="1" ht="18.850000000000001" customHeight="1" x14ac:dyDescent="0.45">
      <c r="A17" s="2" t="s">
        <v>31</v>
      </c>
      <c r="B17" s="3">
        <v>1000</v>
      </c>
      <c r="C17" s="3">
        <v>1000</v>
      </c>
      <c r="D17" s="3">
        <v>835</v>
      </c>
      <c r="E17" s="3">
        <v>2000</v>
      </c>
      <c r="F17" s="3">
        <v>956117</v>
      </c>
      <c r="G17" s="3">
        <f t="shared" si="0"/>
        <v>958117</v>
      </c>
      <c r="H17" s="3">
        <v>55860</v>
      </c>
      <c r="I17" s="3">
        <v>835</v>
      </c>
      <c r="J17" s="3">
        <f t="shared" si="1"/>
        <v>56695</v>
      </c>
      <c r="K17" s="3">
        <v>5232</v>
      </c>
      <c r="L17" s="3">
        <v>5232</v>
      </c>
      <c r="M17" s="3">
        <f t="shared" si="2"/>
        <v>10464</v>
      </c>
      <c r="N17" s="3">
        <v>4644</v>
      </c>
      <c r="O17" s="3">
        <v>9912</v>
      </c>
      <c r="P17" s="3">
        <f t="shared" si="3"/>
        <v>14556</v>
      </c>
      <c r="R17" s="9">
        <f t="shared" si="4"/>
        <v>4.6440000000000001</v>
      </c>
    </row>
    <row r="18" spans="1:18" s="1" customFormat="1" ht="18.850000000000001" customHeight="1" x14ac:dyDescent="0.45">
      <c r="A18" s="2" t="s">
        <v>32</v>
      </c>
      <c r="B18" s="3">
        <v>2000</v>
      </c>
      <c r="C18" s="3">
        <v>2000</v>
      </c>
      <c r="D18" s="3">
        <v>1684</v>
      </c>
      <c r="E18" s="3">
        <v>4000</v>
      </c>
      <c r="F18" s="3">
        <v>3876664</v>
      </c>
      <c r="G18" s="3">
        <f t="shared" si="0"/>
        <v>3880664</v>
      </c>
      <c r="H18" s="3">
        <v>216398</v>
      </c>
      <c r="I18" s="3">
        <v>1684</v>
      </c>
      <c r="J18" s="3">
        <f t="shared" si="1"/>
        <v>218082</v>
      </c>
      <c r="K18" s="3">
        <v>10928</v>
      </c>
      <c r="L18" s="3">
        <v>10928</v>
      </c>
      <c r="M18" s="3">
        <f t="shared" si="2"/>
        <v>21856</v>
      </c>
      <c r="N18" s="3">
        <v>9372</v>
      </c>
      <c r="O18" s="3">
        <v>20154</v>
      </c>
      <c r="P18" s="3">
        <f t="shared" si="3"/>
        <v>29526</v>
      </c>
      <c r="R18" s="9">
        <f t="shared" si="4"/>
        <v>4.6859999999999999</v>
      </c>
    </row>
    <row r="19" spans="1:18" s="1" customFormat="1" ht="18.850000000000001" customHeight="1" x14ac:dyDescent="0.45">
      <c r="A19" s="2" t="s">
        <v>33</v>
      </c>
      <c r="B19" s="3">
        <v>5000</v>
      </c>
      <c r="C19" s="3">
        <v>5000</v>
      </c>
      <c r="D19" s="3">
        <v>4203</v>
      </c>
      <c r="E19" s="3">
        <v>10000</v>
      </c>
      <c r="F19" s="3">
        <v>23632095</v>
      </c>
      <c r="G19" s="3">
        <f t="shared" si="0"/>
        <v>23642095</v>
      </c>
      <c r="H19" s="3">
        <v>1089678</v>
      </c>
      <c r="I19" s="3">
        <v>4203</v>
      </c>
      <c r="J19" s="3">
        <f t="shared" si="1"/>
        <v>1093881</v>
      </c>
      <c r="K19" s="3">
        <v>26970</v>
      </c>
      <c r="L19" s="3">
        <v>26970</v>
      </c>
      <c r="M19" s="3">
        <f t="shared" si="2"/>
        <v>53940</v>
      </c>
      <c r="N19" s="3">
        <v>23242</v>
      </c>
      <c r="O19" s="3">
        <v>49866</v>
      </c>
      <c r="P19" s="3">
        <f t="shared" si="3"/>
        <v>73108</v>
      </c>
      <c r="R19" s="9">
        <f t="shared" si="4"/>
        <v>4.6483999999999996</v>
      </c>
    </row>
    <row r="20" spans="1:18" s="1" customFormat="1" ht="18.850000000000001" customHeight="1" x14ac:dyDescent="0.45">
      <c r="A20" s="2" t="s">
        <v>34</v>
      </c>
      <c r="B20" s="3">
        <v>10000</v>
      </c>
      <c r="C20" s="3">
        <v>10000</v>
      </c>
      <c r="D20" s="3">
        <v>8361</v>
      </c>
      <c r="E20" s="3">
        <v>20000</v>
      </c>
      <c r="F20" s="3">
        <v>95034779</v>
      </c>
      <c r="G20" s="3">
        <f t="shared" si="0"/>
        <v>95054779</v>
      </c>
      <c r="H20" s="3">
        <v>4694274</v>
      </c>
      <c r="I20" s="3">
        <v>8361</v>
      </c>
      <c r="J20" s="3">
        <f t="shared" si="1"/>
        <v>4702635</v>
      </c>
      <c r="K20" s="3">
        <v>54918</v>
      </c>
      <c r="L20" s="3">
        <v>54918</v>
      </c>
      <c r="M20" s="3">
        <f t="shared" si="2"/>
        <v>109836</v>
      </c>
      <c r="N20" s="3">
        <v>46628</v>
      </c>
      <c r="O20" s="3">
        <v>99375</v>
      </c>
      <c r="P20" s="3">
        <f t="shared" si="3"/>
        <v>146003</v>
      </c>
      <c r="R20" s="9">
        <f t="shared" si="4"/>
        <v>4.6627999999999998</v>
      </c>
    </row>
    <row r="21" spans="1:18" s="1" customFormat="1" ht="18.850000000000001" customHeight="1" x14ac:dyDescent="0.45">
      <c r="A21" s="2" t="s">
        <v>35</v>
      </c>
      <c r="B21" s="3">
        <v>20000</v>
      </c>
      <c r="C21" s="3">
        <v>20000</v>
      </c>
      <c r="D21" s="3">
        <v>16794</v>
      </c>
      <c r="E21" s="3">
        <v>40000</v>
      </c>
      <c r="F21" s="3">
        <v>379354122</v>
      </c>
      <c r="G21" s="3">
        <f t="shared" si="0"/>
        <v>379394122</v>
      </c>
      <c r="H21" s="3">
        <v>17944988</v>
      </c>
      <c r="I21" s="3">
        <v>16794</v>
      </c>
      <c r="J21" s="3">
        <f t="shared" si="1"/>
        <v>17961782</v>
      </c>
      <c r="K21" s="3">
        <v>109542</v>
      </c>
      <c r="L21" s="3">
        <v>109542</v>
      </c>
      <c r="M21" s="3">
        <f t="shared" si="2"/>
        <v>219084</v>
      </c>
      <c r="N21" s="3">
        <v>93566</v>
      </c>
      <c r="O21" s="3">
        <v>200421</v>
      </c>
      <c r="P21" s="3">
        <f t="shared" si="3"/>
        <v>293987</v>
      </c>
      <c r="R21" s="9">
        <f t="shared" si="4"/>
        <v>4.6783000000000001</v>
      </c>
    </row>
    <row r="22" spans="1:18" s="1" customFormat="1" ht="18.850000000000001" customHeight="1" x14ac:dyDescent="0.45">
      <c r="A22" s="2" t="s">
        <v>36</v>
      </c>
      <c r="B22" s="3">
        <v>50000</v>
      </c>
      <c r="C22" s="3">
        <v>50000</v>
      </c>
      <c r="D22" s="3">
        <v>41812</v>
      </c>
      <c r="E22" s="3">
        <v>100000</v>
      </c>
      <c r="F22" s="3">
        <v>2360566654</v>
      </c>
      <c r="G22" s="3">
        <f t="shared" si="0"/>
        <v>2360666654</v>
      </c>
      <c r="H22" s="3">
        <v>107105824</v>
      </c>
      <c r="I22" s="3">
        <v>41812</v>
      </c>
      <c r="J22" s="3">
        <f t="shared" si="1"/>
        <v>107147636</v>
      </c>
      <c r="K22" s="3">
        <v>279744</v>
      </c>
      <c r="L22" s="3">
        <v>279744</v>
      </c>
      <c r="M22" s="3">
        <f t="shared" si="2"/>
        <v>559488</v>
      </c>
      <c r="N22" s="3">
        <v>236778</v>
      </c>
      <c r="O22" s="3">
        <v>499944</v>
      </c>
      <c r="P22" s="3">
        <f t="shared" si="3"/>
        <v>736722</v>
      </c>
      <c r="R22" s="9">
        <f t="shared" si="4"/>
        <v>4.7355600000000004</v>
      </c>
    </row>
    <row r="23" spans="1:18" s="1" customFormat="1" ht="18.850000000000001" customHeight="1" x14ac:dyDescent="0.45">
      <c r="A23" s="2" t="s">
        <v>37</v>
      </c>
      <c r="B23" s="3">
        <v>100000</v>
      </c>
      <c r="C23" s="3">
        <v>100000</v>
      </c>
      <c r="D23" s="3">
        <v>83744</v>
      </c>
      <c r="E23" s="3">
        <v>200000</v>
      </c>
      <c r="F23" s="3">
        <v>9506609564</v>
      </c>
      <c r="G23" s="3">
        <f t="shared" si="0"/>
        <v>9506809564</v>
      </c>
      <c r="H23" s="3">
        <v>455314802</v>
      </c>
      <c r="I23" s="3">
        <v>83744</v>
      </c>
      <c r="J23" s="3">
        <f t="shared" si="1"/>
        <v>455398546</v>
      </c>
      <c r="K23" s="3">
        <v>561102</v>
      </c>
      <c r="L23" s="3">
        <v>561102</v>
      </c>
      <c r="M23" s="3">
        <f t="shared" si="2"/>
        <v>1122204</v>
      </c>
      <c r="N23" s="3">
        <v>471106</v>
      </c>
      <c r="O23" s="3">
        <v>1001364</v>
      </c>
      <c r="P23" s="3">
        <f t="shared" si="3"/>
        <v>1472470</v>
      </c>
      <c r="R23" s="9">
        <f t="shared" si="4"/>
        <v>4.7110599999999998</v>
      </c>
    </row>
    <row r="24" spans="1:18" s="1" customFormat="1" ht="18.850000000000001" customHeight="1" x14ac:dyDescent="0.45">
      <c r="A24" s="2" t="s">
        <v>38</v>
      </c>
      <c r="B24" s="3">
        <v>200000</v>
      </c>
      <c r="C24" s="3">
        <v>200000</v>
      </c>
      <c r="D24" s="3">
        <v>167760</v>
      </c>
      <c r="E24" s="3">
        <v>400000</v>
      </c>
      <c r="F24" s="3">
        <v>37982042448</v>
      </c>
      <c r="G24" s="3">
        <f t="shared" si="0"/>
        <v>37982442448</v>
      </c>
      <c r="H24" s="3">
        <v>1769417466</v>
      </c>
      <c r="I24" s="3">
        <v>167760</v>
      </c>
      <c r="J24" s="3">
        <f t="shared" si="1"/>
        <v>1769585226</v>
      </c>
      <c r="K24" s="3">
        <v>1125134</v>
      </c>
      <c r="L24" s="3">
        <v>1125134</v>
      </c>
      <c r="M24" s="3">
        <f t="shared" si="2"/>
        <v>2250268</v>
      </c>
      <c r="N24" s="3">
        <v>941508</v>
      </c>
      <c r="O24" s="3">
        <v>2004504</v>
      </c>
      <c r="P24" s="3">
        <f t="shared" si="3"/>
        <v>2946012</v>
      </c>
      <c r="R24" s="9">
        <f t="shared" si="4"/>
        <v>4.7075399999999998</v>
      </c>
    </row>
    <row r="25" spans="1:18" s="1" customFormat="1" ht="18.850000000000001" customHeight="1" x14ac:dyDescent="0.45">
      <c r="A25" s="2" t="s">
        <v>39</v>
      </c>
      <c r="B25" s="3">
        <v>500000</v>
      </c>
      <c r="C25" s="3">
        <v>500000</v>
      </c>
      <c r="D25" s="3">
        <v>419003</v>
      </c>
      <c r="E25" s="3">
        <v>1000000</v>
      </c>
      <c r="F25" s="3">
        <v>237042719811</v>
      </c>
      <c r="G25" s="3">
        <f t="shared" si="0"/>
        <v>237043719811</v>
      </c>
      <c r="H25" s="3">
        <v>11001891148</v>
      </c>
      <c r="I25" s="3">
        <v>419003</v>
      </c>
      <c r="J25" s="3">
        <f t="shared" si="1"/>
        <v>11002310151</v>
      </c>
      <c r="K25" s="3">
        <v>2804546</v>
      </c>
      <c r="L25" s="3">
        <v>2804546</v>
      </c>
      <c r="M25" s="3">
        <f t="shared" si="2"/>
        <v>5609092</v>
      </c>
      <c r="N25" s="3">
        <v>2355498</v>
      </c>
      <c r="O25" s="3">
        <v>5006208</v>
      </c>
      <c r="P25" s="3">
        <f t="shared" si="3"/>
        <v>7361706</v>
      </c>
      <c r="R25" s="9">
        <f t="shared" si="4"/>
        <v>4.7109959999999997</v>
      </c>
    </row>
    <row r="26" spans="1:18" s="1" customFormat="1" ht="18.850000000000001" customHeight="1" x14ac:dyDescent="0.45">
      <c r="A26" s="2" t="s">
        <v>40</v>
      </c>
      <c r="B26" s="3">
        <v>1000000</v>
      </c>
      <c r="C26" s="3">
        <v>1000000</v>
      </c>
      <c r="D26" s="3">
        <v>837746</v>
      </c>
      <c r="E26" s="3">
        <v>2000000</v>
      </c>
      <c r="F26" s="3">
        <v>948213129348</v>
      </c>
      <c r="G26" s="3">
        <f t="shared" si="0"/>
        <v>948215129348</v>
      </c>
      <c r="H26" s="3">
        <v>44502059124</v>
      </c>
      <c r="I26" s="3">
        <v>837746</v>
      </c>
      <c r="J26" s="3">
        <f t="shared" si="1"/>
        <v>44502896870</v>
      </c>
      <c r="K26" s="3">
        <v>5642844</v>
      </c>
      <c r="L26" s="3">
        <v>5642844</v>
      </c>
      <c r="M26" s="3">
        <f t="shared" si="2"/>
        <v>11285688</v>
      </c>
      <c r="N26" s="3">
        <v>4711698</v>
      </c>
      <c r="O26" s="3">
        <v>10013058</v>
      </c>
      <c r="P26" s="3">
        <f t="shared" si="3"/>
        <v>14724756</v>
      </c>
      <c r="R26" s="9">
        <f t="shared" si="4"/>
        <v>4.7116980000000002</v>
      </c>
    </row>
  </sheetData>
  <mergeCells count="1">
    <mergeCell ref="Q9:U10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mucharrinha</dc:creator>
  <cp:lastModifiedBy>diogo mucharrinha</cp:lastModifiedBy>
  <dcterms:created xsi:type="dcterms:W3CDTF">2020-10-05T18:30:08Z</dcterms:created>
  <dcterms:modified xsi:type="dcterms:W3CDTF">2020-10-05T22:37:21Z</dcterms:modified>
</cp:coreProperties>
</file>