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mponentes EL Bloco LED" sheetId="2" r:id="rId5"/>
    <sheet state="visible" name="Bloco" sheetId="3" r:id="rId6"/>
  </sheets>
  <definedNames/>
  <calcPr/>
</workbook>
</file>

<file path=xl/sharedStrings.xml><?xml version="1.0" encoding="utf-8"?>
<sst xmlns="http://schemas.openxmlformats.org/spreadsheetml/2006/main" count="78" uniqueCount="63">
  <si>
    <t>Material / Product</t>
  </si>
  <si>
    <t>Price</t>
  </si>
  <si>
    <t>Quantity per kit</t>
  </si>
  <si>
    <t>Sites</t>
  </si>
  <si>
    <t>Plastic Lego Pieces</t>
  </si>
  <si>
    <t>https://www.reddit.com/r/lego/comments/wgn98w/how_difficult_and_expensive_is_it_to_injection/</t>
  </si>
  <si>
    <t xml:space="preserve">    Injection molds</t>
  </si>
  <si>
    <t>1K € - 100K €</t>
  </si>
  <si>
    <t>https://www.alibaba.com/showroom/plastic-injection-lego-brick-mold.html</t>
  </si>
  <si>
    <t xml:space="preserve">    Injection machine</t>
  </si>
  <si>
    <t>100K €</t>
  </si>
  <si>
    <t>https://www.alibaba.com/product-detail/DIY-Lego-Blocks-Educational-Toys-Making_1600329580121.html</t>
  </si>
  <si>
    <t xml:space="preserve">    Out sourcing</t>
  </si>
  <si>
    <t xml:space="preserve">    Plastic</t>
  </si>
  <si>
    <t>1 € - 20 € / Kg</t>
  </si>
  <si>
    <t>PCB + Components</t>
  </si>
  <si>
    <t>https://www.pcbway.com/orderonline.aspx</t>
  </si>
  <si>
    <t>PCB to Lego bounding</t>
  </si>
  <si>
    <t>Boxes</t>
  </si>
  <si>
    <t>Crash lock boxes custom printed │Custom promotional boxes (pixartprinting.com)</t>
  </si>
  <si>
    <t>Packhelp | Custom Packaging, Design &amp; Order Online</t>
  </si>
  <si>
    <t>Manuais</t>
  </si>
  <si>
    <t>Manual Printing - Loads of Binding Choices, Low Prices at Any Quantity - BestValueCopy.com</t>
  </si>
  <si>
    <t>Manual Printing Online | Doxdirect</t>
  </si>
  <si>
    <t>Plastico para saco</t>
  </si>
  <si>
    <t>1.11€/(100/3)</t>
  </si>
  <si>
    <t>.</t>
  </si>
  <si>
    <t>3 sacos de 60x80mm (para caber na caixa que tenho agora) - para peça de pilha + peças com Eletrónica + outras peças; esta embalagem das mais baratas que vim sem parecer horrível de qualidade</t>
  </si>
  <si>
    <t>https://riscodelapis.pt/store/descartaveis-produtos-de-copa/2772-4899-bolsas-plasticas-com-fecho-zip-packs-com-100.html#/514-formato-escolher_o_formato</t>
  </si>
  <si>
    <t>-&gt;cada 1.11€ são packs de 100, desses packs queremos 3 sacos por kit</t>
  </si>
  <si>
    <t>Bloco EL</t>
  </si>
  <si>
    <t>Peça/Processo</t>
  </si>
  <si>
    <t>#</t>
  </si>
  <si>
    <t>Custo</t>
  </si>
  <si>
    <t>PCB Assemblada</t>
  </si>
  <si>
    <t>Peça Bloco</t>
  </si>
  <si>
    <t>Enchimento (Potting)</t>
  </si>
  <si>
    <t>Mão de obra</t>
  </si>
  <si>
    <t>Kit</t>
  </si>
  <si>
    <t>Bloco</t>
  </si>
  <si>
    <t>Embalagem</t>
  </si>
  <si>
    <t>Componente/Processo</t>
  </si>
  <si>
    <t>MPN</t>
  </si>
  <si>
    <t>Preço uni.</t>
  </si>
  <si>
    <t>Preço total</t>
  </si>
  <si>
    <t>LED 0603</t>
  </si>
  <si>
    <t xml:space="preserve">150060YS75000            </t>
  </si>
  <si>
    <t>NPN transistor</t>
  </si>
  <si>
    <t>BC847CLT3G</t>
  </si>
  <si>
    <t>Resistência 82.5Ohm</t>
  </si>
  <si>
    <t>RC0603FR-0782R5L</t>
  </si>
  <si>
    <t>Pogo Pin</t>
  </si>
  <si>
    <t>P70-1020045R</t>
  </si>
  <si>
    <t>Pogo Pad</t>
  </si>
  <si>
    <t>1618-4-57-15-00-00-03-0</t>
  </si>
  <si>
    <t>PCB</t>
  </si>
  <si>
    <t>-</t>
  </si>
  <si>
    <t>Pasta de Solda (1kg)</t>
  </si>
  <si>
    <t>Assemblagem</t>
  </si>
  <si>
    <t>Material/Processo</t>
  </si>
  <si>
    <t>ABS (1kg)</t>
  </si>
  <si>
    <t>Injeção</t>
  </si>
  <si>
    <t>Acabamento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</si>
</sst>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&quot;€&quot;"/>
    <numFmt numFmtId="165" formatCode="#,##0&quot;$&quot;"/>
    <numFmt numFmtId="166" formatCode="#,##0.00[$€]"/>
    <numFmt numFmtId="167" formatCode="#,##0.000[$€]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FF0000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3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3" xfId="0" applyAlignment="1" applyFont="1" applyNumberFormat="1">
      <alignment readingOrder="0"/>
    </xf>
    <xf borderId="0" fillId="4" fontId="1" numFmtId="164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4" fontId="3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4" fontId="3" numFmtId="166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3" fontId="1" numFmtId="167" xfId="0" applyAlignment="1" applyFont="1" applyNumberFormat="1">
      <alignment readingOrder="0"/>
    </xf>
    <xf borderId="0" fillId="3" fontId="1" numFmtId="167" xfId="0" applyFont="1" applyNumberFormat="1"/>
    <xf borderId="0" fillId="4" fontId="1" numFmtId="167" xfId="0" applyAlignment="1" applyFont="1" applyNumberFormat="1">
      <alignment readingOrder="0"/>
    </xf>
    <xf borderId="0" fillId="4" fontId="1" numFmtId="167" xfId="0" applyFont="1" applyNumberFormat="1"/>
    <xf borderId="0" fillId="3" fontId="3" numFmtId="167" xfId="0" applyAlignment="1" applyFont="1" applyNumberFormat="1">
      <alignment readingOrder="0"/>
    </xf>
    <xf borderId="0" fillId="4" fontId="3" numFmtId="167" xfId="0" applyAlignment="1" applyFont="1" applyNumberFormat="1">
      <alignment readingOrder="0"/>
    </xf>
    <xf borderId="0" fillId="0" fontId="1" numFmtId="167" xfId="0" applyFont="1" applyNumberFormat="1"/>
    <xf borderId="0" fillId="3" fontId="4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lego/comments/wgn98w/how_difficult_and_expensive_is_it_to_injection/" TargetMode="External"/><Relationship Id="rId2" Type="http://schemas.openxmlformats.org/officeDocument/2006/relationships/hyperlink" Target="https://www.alibaba.com/showroom/plastic-injection-lego-brick-mold.html" TargetMode="External"/><Relationship Id="rId3" Type="http://schemas.openxmlformats.org/officeDocument/2006/relationships/hyperlink" Target="https://www.alibaba.com/product-detail/DIY-Lego-Blocks-Educational-Toys-Making_1600329580121.html" TargetMode="External"/><Relationship Id="rId4" Type="http://schemas.openxmlformats.org/officeDocument/2006/relationships/hyperlink" Target="https://www.pcbway.com/orderonline.aspx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riscodelapis.pt/store/descartaveis-produtos-de-copa/2772-4899-bolsas-plasticas-com-fecho-zip-packs-com-100.html" TargetMode="External"/><Relationship Id="rId5" Type="http://schemas.openxmlformats.org/officeDocument/2006/relationships/hyperlink" Target="https://www.pixartprinting.com/packaging/standard-packaging/crash-lock-boxes/" TargetMode="External"/><Relationship Id="rId6" Type="http://schemas.openxmlformats.org/officeDocument/2006/relationships/hyperlink" Target="https://packhelp.com/?gclid=CjwKCAjwjMiiBhA4EiwAZe6jQ2b9p0Hp9DIHXSfHSucn-1HUtdwrJtJiF_Jl0bL15c-DiNfOsU7RSBoCCnQQAvD_BwE" TargetMode="External"/><Relationship Id="rId7" Type="http://schemas.openxmlformats.org/officeDocument/2006/relationships/hyperlink" Target="https://www.bestvaluecopy.com/manual-printing.html" TargetMode="External"/><Relationship Id="rId8" Type="http://schemas.openxmlformats.org/officeDocument/2006/relationships/hyperlink" Target="https://www.doxdirect.com/online-pdf-printing/manual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7.13"/>
    <col customWidth="1" min="5" max="5" width="78.13"/>
    <col customWidth="1" min="6" max="6" width="40.88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>
      <c r="A2" s="1" t="s">
        <v>4</v>
      </c>
      <c r="B2" s="1"/>
      <c r="C2" s="1"/>
      <c r="D2" s="1">
        <v>100.0</v>
      </c>
      <c r="E2" s="2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3" t="s">
        <v>6</v>
      </c>
      <c r="B3" s="1" t="s">
        <v>7</v>
      </c>
      <c r="C3" s="1"/>
      <c r="D3" s="1"/>
      <c r="E3" s="2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3" t="s">
        <v>9</v>
      </c>
      <c r="B4" s="1" t="s">
        <v>10</v>
      </c>
      <c r="C4" s="1"/>
      <c r="D4" s="1"/>
      <c r="E4" s="2" t="s">
        <v>11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" t="s">
        <v>12</v>
      </c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1" t="s">
        <v>13</v>
      </c>
      <c r="B6" s="1" t="s">
        <v>14</v>
      </c>
    </row>
    <row r="7">
      <c r="A7" s="1" t="s">
        <v>15</v>
      </c>
      <c r="B7" s="4">
        <f>'Componentes EL Bloco LED'!F11</f>
        <v>3.656</v>
      </c>
      <c r="C7" s="1"/>
      <c r="D7" s="1">
        <v>10.0</v>
      </c>
      <c r="E7" s="2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 t="s">
        <v>17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1" t="s">
        <v>18</v>
      </c>
      <c r="B9" s="5">
        <v>2.0</v>
      </c>
      <c r="C9" s="1"/>
      <c r="D9" s="1">
        <v>1.0</v>
      </c>
      <c r="E9" s="2" t="s">
        <v>19</v>
      </c>
      <c r="F9" s="2" t="s">
        <v>20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1" t="s">
        <v>21</v>
      </c>
      <c r="B10" s="5">
        <v>3.0</v>
      </c>
      <c r="C10" s="1"/>
      <c r="D10" s="1">
        <v>1.0</v>
      </c>
      <c r="E10" s="2" t="s">
        <v>22</v>
      </c>
      <c r="F10" s="2" t="s">
        <v>23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1" t="s">
        <v>24</v>
      </c>
      <c r="B11" s="6" t="s">
        <v>25</v>
      </c>
      <c r="C11" s="6" t="s">
        <v>26</v>
      </c>
      <c r="D11" s="6" t="s">
        <v>27</v>
      </c>
      <c r="E11" s="2" t="s">
        <v>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"/>
      <c r="B12" s="6"/>
      <c r="C12" s="6"/>
      <c r="D12" s="6"/>
      <c r="E12" s="1" t="s">
        <v>29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A13" s="1"/>
      <c r="B13" s="7" t="s">
        <v>30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B14" s="8" t="s">
        <v>31</v>
      </c>
      <c r="C14" s="8" t="s">
        <v>32</v>
      </c>
      <c r="D14" s="8" t="s">
        <v>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B15" s="9" t="s">
        <v>34</v>
      </c>
      <c r="C15" s="10">
        <v>1.0</v>
      </c>
      <c r="D15" s="11">
        <f>'Componentes EL Bloco LED'!F11*C15</f>
        <v>3.656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B16" s="12" t="s">
        <v>35</v>
      </c>
      <c r="C16" s="13">
        <v>2.0</v>
      </c>
      <c r="D16" s="14">
        <f>Bloco!F6*C16</f>
        <v>0.5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>
      <c r="A17" s="1"/>
      <c r="B17" s="9" t="s">
        <v>36</v>
      </c>
      <c r="C17" s="10">
        <v>1.0</v>
      </c>
      <c r="D17" s="15">
        <v>0.01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"/>
      <c r="B18" s="12" t="s">
        <v>37</v>
      </c>
      <c r="C18" s="13">
        <v>1.0</v>
      </c>
      <c r="D18" s="16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1"/>
      <c r="B19" s="1"/>
      <c r="C19" s="17"/>
      <c r="D19" s="4">
        <f>SUM(D15:AA18)</f>
        <v>4.666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1"/>
      <c r="B20" s="1"/>
      <c r="C20" s="17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A21" s="1"/>
      <c r="B21" s="7" t="s">
        <v>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A22" s="1"/>
      <c r="B22" s="8" t="s">
        <v>31</v>
      </c>
      <c r="C22" s="8" t="s">
        <v>32</v>
      </c>
      <c r="D22" s="8" t="s">
        <v>33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A23" s="1"/>
      <c r="B23" s="9" t="s">
        <v>30</v>
      </c>
      <c r="C23" s="10">
        <v>3.0</v>
      </c>
      <c r="D23" s="11">
        <f>D19*C23</f>
        <v>13.998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>
      <c r="A24" s="1"/>
      <c r="B24" s="12" t="s">
        <v>39</v>
      </c>
      <c r="C24" s="13">
        <v>50.0</v>
      </c>
      <c r="D24" s="14">
        <f>Bloco!F6*C24</f>
        <v>12.5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1"/>
      <c r="B25" s="9" t="s">
        <v>40</v>
      </c>
      <c r="C25" s="10">
        <v>1.0</v>
      </c>
      <c r="D25" s="15">
        <v>0.53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1"/>
      <c r="B26" s="12" t="s">
        <v>37</v>
      </c>
      <c r="C26" s="13">
        <v>1.0</v>
      </c>
      <c r="D26" s="18">
        <v>0.5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A27" s="1"/>
      <c r="B27" s="1"/>
      <c r="C27" s="19"/>
      <c r="D27" s="4">
        <f>SUM(D23:D26)</f>
        <v>27.528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>
      <c r="A28" s="1"/>
      <c r="B28" s="1"/>
      <c r="C28" s="1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>
      <c r="A29" s="1"/>
      <c r="B29" s="1"/>
      <c r="C29" s="1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</sheetData>
  <mergeCells count="3">
    <mergeCell ref="E1:F1"/>
    <mergeCell ref="B13:D13"/>
    <mergeCell ref="B21:D21"/>
  </mergeCells>
  <hyperlinks>
    <hyperlink r:id="rId1" ref="E2"/>
    <hyperlink r:id="rId2" ref="E3"/>
    <hyperlink r:id="rId3" ref="E4"/>
    <hyperlink r:id="rId4" ref="E7"/>
    <hyperlink r:id="rId5" ref="E9"/>
    <hyperlink r:id="rId6" ref="F9"/>
    <hyperlink r:id="rId7" ref="E10"/>
    <hyperlink r:id="rId8" ref="F10"/>
    <hyperlink r:id="rId9" location="/514-formato-escolher_o_formato" ref="E1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5"/>
    <col customWidth="1" min="3" max="3" width="17.75"/>
  </cols>
  <sheetData>
    <row r="1">
      <c r="A1" s="1"/>
      <c r="B1" s="1"/>
      <c r="C1" s="1"/>
      <c r="D1" s="1"/>
      <c r="E1" s="1"/>
      <c r="F1" s="1"/>
    </row>
    <row r="2">
      <c r="A2" s="1"/>
      <c r="B2" s="8" t="s">
        <v>41</v>
      </c>
      <c r="C2" s="8" t="s">
        <v>42</v>
      </c>
      <c r="D2" s="8" t="s">
        <v>43</v>
      </c>
      <c r="E2" s="8" t="s">
        <v>32</v>
      </c>
      <c r="F2" s="8" t="s">
        <v>44</v>
      </c>
    </row>
    <row r="3">
      <c r="A3" s="1"/>
      <c r="B3" s="9" t="s">
        <v>45</v>
      </c>
      <c r="C3" s="20" t="s">
        <v>46</v>
      </c>
      <c r="D3" s="20">
        <v>0.109</v>
      </c>
      <c r="E3" s="9">
        <v>4.0</v>
      </c>
      <c r="F3" s="21">
        <f t="shared" ref="F3:F10" si="1">D3*E3</f>
        <v>0.436</v>
      </c>
    </row>
    <row r="4">
      <c r="A4" s="1"/>
      <c r="B4" s="12" t="s">
        <v>47</v>
      </c>
      <c r="C4" s="22" t="s">
        <v>48</v>
      </c>
      <c r="D4" s="22">
        <v>0.023</v>
      </c>
      <c r="E4" s="12">
        <v>2.0</v>
      </c>
      <c r="F4" s="23">
        <f t="shared" si="1"/>
        <v>0.046</v>
      </c>
    </row>
    <row r="5">
      <c r="A5" s="1"/>
      <c r="B5" s="9" t="s">
        <v>49</v>
      </c>
      <c r="C5" s="20" t="s">
        <v>50</v>
      </c>
      <c r="D5" s="20">
        <v>0.004</v>
      </c>
      <c r="E5" s="9">
        <v>4.0</v>
      </c>
      <c r="F5" s="21">
        <f t="shared" si="1"/>
        <v>0.016</v>
      </c>
    </row>
    <row r="6">
      <c r="A6" s="1"/>
      <c r="B6" s="12" t="s">
        <v>51</v>
      </c>
      <c r="C6" s="22" t="s">
        <v>52</v>
      </c>
      <c r="D6" s="22">
        <v>0.631</v>
      </c>
      <c r="E6" s="12">
        <v>3.0</v>
      </c>
      <c r="F6" s="23">
        <f t="shared" si="1"/>
        <v>1.893</v>
      </c>
    </row>
    <row r="7">
      <c r="A7" s="1"/>
      <c r="B7" s="9" t="s">
        <v>53</v>
      </c>
      <c r="C7" s="20" t="s">
        <v>54</v>
      </c>
      <c r="D7" s="20">
        <v>0.38</v>
      </c>
      <c r="E7" s="9">
        <v>3.0</v>
      </c>
      <c r="F7" s="21">
        <f t="shared" si="1"/>
        <v>1.14</v>
      </c>
    </row>
    <row r="8">
      <c r="A8" s="1"/>
      <c r="B8" s="12" t="s">
        <v>55</v>
      </c>
      <c r="C8" s="22" t="s">
        <v>56</v>
      </c>
      <c r="D8" s="22">
        <v>0.015</v>
      </c>
      <c r="E8" s="12">
        <v>1.0</v>
      </c>
      <c r="F8" s="23">
        <f t="shared" si="1"/>
        <v>0.015</v>
      </c>
    </row>
    <row r="9">
      <c r="A9" s="1"/>
      <c r="B9" s="9" t="s">
        <v>57</v>
      </c>
      <c r="C9" s="20" t="s">
        <v>56</v>
      </c>
      <c r="D9" s="24">
        <v>20.0</v>
      </c>
      <c r="E9" s="9">
        <v>0.005</v>
      </c>
      <c r="F9" s="21">
        <f t="shared" si="1"/>
        <v>0.1</v>
      </c>
    </row>
    <row r="10">
      <c r="A10" s="1"/>
      <c r="B10" s="12" t="s">
        <v>58</v>
      </c>
      <c r="C10" s="22" t="s">
        <v>56</v>
      </c>
      <c r="D10" s="25">
        <v>0.01</v>
      </c>
      <c r="E10" s="12">
        <v>1.0</v>
      </c>
      <c r="F10" s="23">
        <f t="shared" si="1"/>
        <v>0.01</v>
      </c>
    </row>
    <row r="11">
      <c r="C11" s="26"/>
      <c r="D11" s="26"/>
      <c r="F11" s="26">
        <f>SUM(F3:F10)</f>
        <v>3.656</v>
      </c>
    </row>
    <row r="12">
      <c r="C12" s="26"/>
      <c r="D12" s="26"/>
    </row>
    <row r="13">
      <c r="C13" s="26"/>
      <c r="D13" s="26"/>
    </row>
    <row r="14">
      <c r="C14" s="26"/>
      <c r="D14" s="26"/>
    </row>
    <row r="15">
      <c r="C15" s="26"/>
      <c r="D15" s="26"/>
    </row>
    <row r="16">
      <c r="C16" s="26"/>
      <c r="D16" s="26"/>
    </row>
    <row r="17">
      <c r="C17" s="26"/>
      <c r="D17" s="26"/>
    </row>
    <row r="18">
      <c r="C18" s="26"/>
      <c r="D18" s="26"/>
    </row>
    <row r="19">
      <c r="C19" s="26"/>
      <c r="D19" s="26"/>
    </row>
    <row r="20">
      <c r="C20" s="26"/>
      <c r="D20" s="26"/>
    </row>
    <row r="21">
      <c r="C21" s="26"/>
      <c r="D21" s="26"/>
    </row>
    <row r="22">
      <c r="C22" s="26"/>
      <c r="D22" s="26"/>
    </row>
    <row r="23">
      <c r="C23" s="26"/>
      <c r="D23" s="26"/>
    </row>
    <row r="24">
      <c r="C24" s="26"/>
      <c r="D24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5"/>
    <col customWidth="1" min="3" max="3" width="17.75"/>
  </cols>
  <sheetData>
    <row r="1">
      <c r="A1" s="1"/>
      <c r="B1" s="1"/>
      <c r="C1" s="1"/>
      <c r="D1" s="1"/>
      <c r="E1" s="1"/>
      <c r="F1" s="1"/>
    </row>
    <row r="2">
      <c r="A2" s="1"/>
      <c r="B2" s="8" t="s">
        <v>59</v>
      </c>
      <c r="C2" s="8" t="s">
        <v>42</v>
      </c>
      <c r="D2" s="8" t="s">
        <v>43</v>
      </c>
      <c r="E2" s="8" t="s">
        <v>32</v>
      </c>
      <c r="F2" s="8" t="s">
        <v>44</v>
      </c>
    </row>
    <row r="3">
      <c r="A3" s="1"/>
      <c r="B3" s="9" t="s">
        <v>60</v>
      </c>
      <c r="C3" s="20" t="s">
        <v>56</v>
      </c>
      <c r="D3" s="27">
        <v>6.0</v>
      </c>
      <c r="E3" s="9">
        <v>0.025</v>
      </c>
      <c r="F3" s="21">
        <f t="shared" ref="F3:F5" si="1">D3*E3</f>
        <v>0.15</v>
      </c>
    </row>
    <row r="4">
      <c r="A4" s="1"/>
      <c r="B4" s="12" t="s">
        <v>61</v>
      </c>
      <c r="C4" s="22" t="s">
        <v>56</v>
      </c>
      <c r="D4" s="25">
        <v>0.05</v>
      </c>
      <c r="E4" s="12">
        <v>1.0</v>
      </c>
      <c r="F4" s="23">
        <f t="shared" si="1"/>
        <v>0.05</v>
      </c>
    </row>
    <row r="5">
      <c r="A5" s="1"/>
      <c r="B5" s="9" t="s">
        <v>62</v>
      </c>
      <c r="C5" s="20" t="s">
        <v>56</v>
      </c>
      <c r="D5" s="24">
        <v>0.05</v>
      </c>
      <c r="E5" s="9">
        <v>1.0</v>
      </c>
      <c r="F5" s="21">
        <f t="shared" si="1"/>
        <v>0.05</v>
      </c>
    </row>
    <row r="6">
      <c r="C6" s="26"/>
      <c r="D6" s="26"/>
      <c r="F6" s="26">
        <f>SUM(F3:F5)</f>
        <v>0.25</v>
      </c>
    </row>
    <row r="7">
      <c r="C7" s="26"/>
      <c r="D7" s="26"/>
    </row>
    <row r="8">
      <c r="C8" s="26"/>
      <c r="D8" s="26"/>
    </row>
    <row r="9">
      <c r="C9" s="26"/>
      <c r="D9" s="26"/>
    </row>
    <row r="10">
      <c r="C10" s="26"/>
      <c r="D10" s="26"/>
    </row>
    <row r="11">
      <c r="C11" s="26"/>
      <c r="D11" s="26"/>
    </row>
    <row r="12">
      <c r="C12" s="26"/>
      <c r="D12" s="26"/>
    </row>
    <row r="13">
      <c r="C13" s="26"/>
      <c r="D13" s="26"/>
    </row>
    <row r="14">
      <c r="C14" s="26"/>
      <c r="D14" s="26"/>
    </row>
    <row r="15">
      <c r="C15" s="26"/>
      <c r="D15" s="26"/>
    </row>
    <row r="16">
      <c r="C16" s="26"/>
      <c r="D16" s="26"/>
    </row>
    <row r="17">
      <c r="C17" s="26"/>
      <c r="D17" s="26"/>
    </row>
    <row r="18">
      <c r="C18" s="26"/>
      <c r="D18" s="26"/>
    </row>
    <row r="19">
      <c r="C19" s="26"/>
      <c r="D19" s="26"/>
    </row>
  </sheetData>
  <drawing r:id="rId1"/>
</worksheet>
</file>