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120" yWindow="-120" windowWidth="19420" windowHeight="11020" tabRatio="821" activeTab="6"/>
  </bookViews>
  <sheets>
    <sheet name="Cover" sheetId="97" r:id="rId1"/>
    <sheet name="Login" sheetId="122" r:id="rId2"/>
    <sheet name="AddUser" sheetId="125" r:id="rId3"/>
    <sheet name="RegisterEvent" sheetId="123" r:id="rId4"/>
    <sheet name="Notification" sheetId="124" r:id="rId5"/>
    <sheet name="Event" sheetId="126" r:id="rId6"/>
    <sheet name="Test Report" sheetId="107" r:id="rId7"/>
  </sheets>
  <externalReferences>
    <externalReference r:id="rId8"/>
  </externalReferences>
  <definedNames>
    <definedName name="Access">[1]Validation!$E$2:$E$223</definedName>
    <definedName name="AccessCircuit">[1]Validation!$C$2:$C$29</definedName>
    <definedName name="ACTION">#REF!</definedName>
    <definedName name="CoS">[1]Validation!$G$2:$G$47</definedName>
    <definedName name="Countries">[1]Validation!$A$2:$A$301</definedName>
    <definedName name="DSLCheckService">[1]Validation!$H$2:$H$4</definedName>
    <definedName name="Port">[1]Validation!$F$2:$F$40</definedName>
    <definedName name="VancoProducts">[1]Validation!$B$2:$B$4</definedName>
  </definedNames>
  <calcPr calcId="144525"/>
</workbook>
</file>

<file path=xl/calcChain.xml><?xml version="1.0" encoding="utf-8"?>
<calcChain xmlns="http://schemas.openxmlformats.org/spreadsheetml/2006/main">
  <c r="E16" i="107" l="1"/>
  <c r="B6" i="124"/>
  <c r="D11" i="107" s="1"/>
  <c r="B6" i="126"/>
  <c r="G12" i="107"/>
  <c r="F12" i="107"/>
  <c r="E12" i="107"/>
  <c r="D12" i="107"/>
  <c r="G11" i="107"/>
  <c r="F11" i="107"/>
  <c r="E11" i="107"/>
  <c r="G10" i="107"/>
  <c r="F10" i="107"/>
  <c r="E10" i="107"/>
  <c r="D10" i="107"/>
  <c r="C12" i="107"/>
  <c r="C11" i="107"/>
  <c r="C10" i="107"/>
  <c r="C9" i="107"/>
  <c r="G9" i="107"/>
  <c r="G8" i="107"/>
  <c r="F9" i="107"/>
  <c r="F8" i="107"/>
  <c r="E9" i="107"/>
  <c r="E8" i="107"/>
  <c r="D9" i="107"/>
  <c r="D8" i="107"/>
  <c r="C8" i="107" l="1"/>
  <c r="D7" i="126"/>
  <c r="B7" i="126"/>
  <c r="D6" i="126"/>
  <c r="D7" i="125"/>
  <c r="B7" i="125"/>
  <c r="D6" i="125"/>
  <c r="B6" i="125"/>
  <c r="D7" i="124"/>
  <c r="B7" i="124"/>
  <c r="D6" i="124"/>
  <c r="D7" i="123"/>
  <c r="B7" i="123"/>
  <c r="D6" i="123"/>
  <c r="B6" i="123"/>
  <c r="D7" i="122" l="1"/>
  <c r="B7" i="122"/>
  <c r="B6" i="122"/>
  <c r="G14" i="107" l="1"/>
  <c r="D14" i="107"/>
  <c r="E14" i="107"/>
  <c r="D6" i="122"/>
  <c r="F14" i="107" s="1"/>
  <c r="E17" i="107" l="1"/>
</calcChain>
</file>

<file path=xl/sharedStrings.xml><?xml version="1.0" encoding="utf-8"?>
<sst xmlns="http://schemas.openxmlformats.org/spreadsheetml/2006/main" count="697" uniqueCount="351">
  <si>
    <t>TC1</t>
  </si>
  <si>
    <t>TC2</t>
  </si>
  <si>
    <t>TC3</t>
  </si>
  <si>
    <t>Fail</t>
  </si>
  <si>
    <t>Date</t>
    <phoneticPr fontId="13"/>
  </si>
  <si>
    <t>TEST CASE</t>
  </si>
  <si>
    <t>Test Case Description</t>
  </si>
  <si>
    <t>Result</t>
  </si>
  <si>
    <t>Change location</t>
  </si>
  <si>
    <t>Change description</t>
  </si>
  <si>
    <t>Note:</t>
  </si>
  <si>
    <t>TEST REPORT</t>
  </si>
  <si>
    <t>Effective Date</t>
  </si>
  <si>
    <t>Reviewer/
Approver</t>
  </si>
  <si>
    <t>Originator</t>
  </si>
  <si>
    <t>Issue date:</t>
  </si>
  <si>
    <t>Test Case Procedure</t>
  </si>
  <si>
    <t>No</t>
  </si>
  <si>
    <t>Module code</t>
  </si>
  <si>
    <t>Number of  test cases</t>
  </si>
  <si>
    <t>Sub total</t>
  </si>
  <si>
    <t>Test coverage</t>
  </si>
  <si>
    <t>%</t>
  </si>
  <si>
    <t>Test successful coverage</t>
  </si>
  <si>
    <t>Record of change:</t>
  </si>
  <si>
    <t>Version</t>
  </si>
  <si>
    <t>Reference</t>
  </si>
  <si>
    <t>Test date</t>
  </si>
  <si>
    <t>Number of test cases:</t>
  </si>
  <si>
    <t>Expected Output</t>
  </si>
  <si>
    <t>Test requirement:</t>
  </si>
  <si>
    <t>ID</t>
  </si>
  <si>
    <t>Note</t>
  </si>
  <si>
    <t>Version:</t>
  </si>
  <si>
    <t>Project Name:</t>
  </si>
  <si>
    <t>Project Code:</t>
  </si>
  <si>
    <r>
      <t>System Name</t>
    </r>
    <r>
      <rPr>
        <b/>
        <sz val="10"/>
        <rFont val="ＭＳ Ｐゴシック"/>
        <family val="3"/>
        <charset val="128"/>
      </rPr>
      <t>：</t>
    </r>
  </si>
  <si>
    <r>
      <t>Module Code</t>
    </r>
    <r>
      <rPr>
        <b/>
        <sz val="10"/>
        <rFont val="MS Gothic"/>
        <family val="3"/>
      </rPr>
      <t>：</t>
    </r>
  </si>
  <si>
    <t>Pass</t>
  </si>
  <si>
    <t>Pending</t>
  </si>
  <si>
    <t>CR236 "Export all carrier choices"</t>
  </si>
  <si>
    <t>Kiểm tra username rỗng và password rỗng</t>
  </si>
  <si>
    <t xml:space="preserve">"1. Để Username ""trống""
2. Để Password ""trống""
3. Click ""Đăng nhập"""
</t>
  </si>
  <si>
    <t>Thông báo "Không được để trống dữ liệu !!"</t>
  </si>
  <si>
    <t>Kiểm tra username rỗng và password  hợp lệ</t>
  </si>
  <si>
    <t>1. Để Username "Trống"
2. Nhập Password hợp lệ
3. Click "Đăng nhập"</t>
  </si>
  <si>
    <t>Kiểm tra Username hợp lệ passoword  trống</t>
  </si>
  <si>
    <t>1. Nhập Username hợp lệ
2. Để Password "Trống"
3. Click "Đăng nhập"</t>
  </si>
  <si>
    <t>Kiểm tra username không tồn tại trong csdl và password hợp lệ</t>
  </si>
  <si>
    <t>Kiểm tra username bị vô hiệu hóa</t>
  </si>
  <si>
    <t>Kiểm tra username hợp lệ, password không đủ độ dài</t>
  </si>
  <si>
    <t>Kiểm tra username hợp lệ, password đủ độ dài và bắt đầu bằng chữ thường</t>
  </si>
  <si>
    <t>Kiểm tra username hợp lệ, password đủ độ dài và bắt đầu bằng chữ hoa, không có ký tự đặc biệt</t>
  </si>
  <si>
    <t>Kiểm tra username hợp lệ, password đủ độ dài và bắt đầu bằng chữ hoa có ký tự đặc biệt nhưng dài hơn 32 ký tự</t>
  </si>
  <si>
    <t>Kiểm tra username hợp lệ, password hợp lệ</t>
  </si>
  <si>
    <t>Kiểm tra lỗi injection của username</t>
  </si>
  <si>
    <t>Kiểm tra lỗi injection ở password</t>
  </si>
  <si>
    <t>Kiểm tra lỗi username có khoảng trăng đầu và cuối</t>
  </si>
  <si>
    <t>Kiểm tra lỗi password có khoảng trăng đầu và cuối</t>
  </si>
  <si>
    <t>Kiểm tra password chứa ký tự unicode đặc biệt</t>
  </si>
  <si>
    <t>Kiểm tra username hợp lệ, password sai</t>
  </si>
  <si>
    <t>Test brute force: Nhập đúng username nhưng sai password nhiều lần</t>
  </si>
  <si>
    <t>Kiểm tra thời gian xử lý login &lt; 500ms</t>
  </si>
  <si>
    <t>1. Nhập Username không tồn tại trong CSDL
2. Nhập Password hợp lệ
3. Click "Đăng nhập"</t>
  </si>
  <si>
    <t>1. Nhập Username bị vô hiệu hóa
2. Nhập Password hợp lệ
3. Click "Đăng nhập"</t>
  </si>
  <si>
    <t>1. Nhập Username hợp lệ
2. Nhập Password không đủ độ dài (từ 1 đến 5 kí tự)
3. Click "Đăng nhập"</t>
  </si>
  <si>
    <t>1. Nhập Username hợp lệ
2. Nhập Password đủ độ dài, bắt đầu bằng chữ thường, có kí tự đặc biệt
3. Click "Đăng nhập"</t>
  </si>
  <si>
    <t>1. Nhập Username hợp lệ
2. Nhập Password đủ độ dài, bắt đầu chữ Hoa, không có kí tự đặc biệt
3. Click "Đăng nhập"</t>
  </si>
  <si>
    <t>1. Nhập Username hợp lệ
2. Nhập Password có độ dài lớn hơn 32 kí tự, bắt đầu chữ Hoa, có kí tự đặc biệt
3. Click "Đăng nhập"</t>
  </si>
  <si>
    <t>1. Nhập Username hợp lệ với role là ADMIN
2. Nhập Password hợp lệ
3. Click "Đăng nhập"</t>
  </si>
  <si>
    <t>1. Nhập Username (OR 1=1 -- )
2. Nhập Password hợp lệ
3. Click "Đăng nhập"</t>
  </si>
  <si>
    <t>1. Nhập Username đúng
2. Nhập Password (' OR '1'='1)
3. Click "Đăng nhập"</t>
  </si>
  <si>
    <t>1. Nhập Username có khoảng trắng đầu cuối
2. Nhập Password hợp lệ
3. Click "Đăng nhập"</t>
  </si>
  <si>
    <t>1. Nhập Username hợp lệ
2. Nhập Password có khoảng trắng đầu cuối
3. Click "Đăng nhập"</t>
  </si>
  <si>
    <t>1. Nhập Username hợp lệ
2. Nhập Password (Admin123@ "icon mặt cười")
3. Click "Đăng nhập"</t>
  </si>
  <si>
    <t>1. Nhập Username hợp lệ
2. Nhập Password sai mật khẩu
3. Click "Đăng nhập"</t>
  </si>
  <si>
    <t>1. Nhập Username hợp lệ
2. Nhập password sai (Nhưng spam 5 lần)
3. Click "Đăng nhập"</t>
  </si>
  <si>
    <t>1. Nhập username hợp lệ
2. Nhập password hợp lệ
3. Click "Đăng nhập"</t>
  </si>
  <si>
    <t>Thông báo "Bạn chưa có tài khoản !!"</t>
  </si>
  <si>
    <t>Thông báo "Tài khoản đã bị khóa"</t>
  </si>
  <si>
    <t>Thông báo "Password ít nhất là 6 kí tự, bắt đầu bằng 1 kí tự In hoa, thường, chữ số và kí tự đặc biệt"</t>
  </si>
  <si>
    <t>"SUCCESS:ADMIN"</t>
  </si>
  <si>
    <t>Thông báo "Nhập sai mật khẩu !!"</t>
  </si>
  <si>
    <t>Thông báo "Tài khoản bị tạm khóa do đăng nhập sai quá số lần cho phép"</t>
  </si>
  <si>
    <t>Thời gian &lt; 500ms</t>
  </si>
  <si>
    <t>TC4</t>
  </si>
  <si>
    <t>TC5</t>
  </si>
  <si>
    <t>TC6</t>
  </si>
  <si>
    <t>TC7</t>
  </si>
  <si>
    <t>TC8</t>
  </si>
  <si>
    <t>TC9</t>
  </si>
  <si>
    <t>TC10</t>
  </si>
  <si>
    <t>TC11</t>
  </si>
  <si>
    <t>TC12</t>
  </si>
  <si>
    <t>TC13</t>
  </si>
  <si>
    <t>TC14</t>
  </si>
  <si>
    <t>TC15</t>
  </si>
  <si>
    <t>TC16</t>
  </si>
  <si>
    <t>TC17</t>
  </si>
  <si>
    <t>TC18</t>
  </si>
  <si>
    <t>Kiểm tra các trường dữ liệu trống</t>
  </si>
  <si>
    <t>Kiểm tra 1 trường dữ liệu trống</t>
  </si>
  <si>
    <t>Kiểm tra các trường hợp password sai định dạng</t>
  </si>
  <si>
    <t>Kiểm tra các trường hợp email sai định dạng</t>
  </si>
  <si>
    <t>Kiểm tra các trường hợp số điện thoại sai định dạng</t>
  </si>
  <si>
    <t>Kiểm tra lỗi đăng ký 1 user đã tồn tại trong hệ thống</t>
  </si>
  <si>
    <t>Kiểm tra đăng ký thành công</t>
  </si>
  <si>
    <t>Kiểm tra hệ thống lỗi sql injection từ username</t>
  </si>
  <si>
    <t>Test đăng ký 10 tài khoản từ cùng 1 IP (giả lập)</t>
  </si>
  <si>
    <t>Test đăng ký với username quá dài</t>
  </si>
  <si>
    <t>Test lỗi hệ thống khi thêm user thất bại</t>
  </si>
  <si>
    <t>Test đăng ký với tên chứa dấu nháy đơn</t>
  </si>
  <si>
    <t>1. Để Username "Trống"
2. Để Password "Trống"
3. Để FirstName "Trống"
4. Để LastName "Trống"
5. Để Email "Trống"
6. Để Phone "Trống"
7. Click "Đăng kí"</t>
  </si>
  <si>
    <t>- Để trống 1 trường 
- Các trường còn lại hợp lệ
- Thực hiện đăng kí</t>
  </si>
  <si>
    <t>1. Nhập Username hợp lệ
2. Nhập Password không đúng định dạng 
3. Nhập Firstname hợp lệ
4. Nhập Lastname hợp lệ
5. Nhập Email hợp lệ
6. Nhập Phone hợp lệ
7. Click "Đăng kí"</t>
  </si>
  <si>
    <t>1. Nhập Username hợp lệ
2. Nhập Password đúng định dạng ( ít nhất 6 kí tự, bắt đầu chữ hoa, phải có kí tự đặc biệt)
3. Nhập Firstname hợp lệ
4. Nhập Lastname hợp lệ
5. Nhập Email không đúng định dạng (abc.com)
6. Nhập Phone hợp lệ
7. Click "Đăng kí"</t>
  </si>
  <si>
    <t>1. Nhập Username hợp lệ
2. Nhập Password đúng định dạng ( ít nhất 6 kí tự, bắt đầu chữ hoa, phải có kí tự đặc biệt)
3. Nhập Firstname hợp lệ
4. Nhập Lastname hợp lệ
5. Nhập Email đúng định dạng (Example@gmail.com)
6. Nhập Phone không đúng định dạng (Gồm 9 - 15 kí tự, chỉ là chữ số, Bắt đầu phải là 0 or +84)
7. Click "Đăng kí"</t>
  </si>
  <si>
    <t>- Nhập thông tin user đã tồn tại trong csdl
- Click "Đăng kí"</t>
  </si>
  <si>
    <t>1. Nhập username hợp lệ
2. Nhập Password đúng định dạng ( ít nhất 6 kí tự, bắt đầu chữ hoa, phải có kí tự đặc biệt)
3. Nhập Firstname hợp lệ
4. Nhập Lastname hợp lệ
5. Nhập Email đúng định dạng (Example@gmail.com) và đã tồn tại trong csdl
6. Nhập Phone đúng định dạng (Gồm 9 - 15 kí tự, chỉ là chữ số, Bắt đầu phải là 0 or +84)
7. Click "Đăng kí"</t>
  </si>
  <si>
    <t>1. Nhập Username "test'); DROP TABLE users; --"
2. Nhập Password đúng định dạng
3. Nhập Firstname hợp lệ
4. Nhập Lastname hợp lệ
5. Nhập Email đúng định dạng và chưa tồn tại
6. Nhập Phone đúng định dạng
7. Click "Đăng kí"</t>
  </si>
  <si>
    <t>- Thực hiện đăng kí 10 tài khoản cùng 1 địa chỉ IP với thông tin user hợp lệ</t>
  </si>
  <si>
    <t>1. Nhập Username dài hơn 300 kí tự
2. Nhập Password đúng định dạng
3. Nhập Firstname hợp lệ
4. Nhập Lastname hợp lệ
5. Nhập Email đúng định dạng và chưa tồn tại
6. Nhập Phone đúng định dạng
7. Click "Đăng kí"</t>
  </si>
  <si>
    <t>1. Nhập Username hợp lệ
2. Nhập Password đúng định dạng
3. Nhập Firstname hợp lệ
4. Nhập Lastname hợp lệ
5. Nhập Email đúng định dạng và chưa tồn tại
6. Nhập Phone đúng định dạng
7. Click "Đăng kí"</t>
  </si>
  <si>
    <t>1. Nhập Username có chứa nháy đơn ("o'reilly")
2. Nhập Password đúng định dạng
3. Nhập Firstname (O')
4. Nhập Lastname hợp lệ
5. Nhập Email đúng định dạng và chưa tồn tại
6. Nhập Phone đúng định dạng
7. Click "Đăng kí"</t>
  </si>
  <si>
    <t>Thông báo "Phải nhập đầu đủ dữ liệu"</t>
  </si>
  <si>
    <t>Thông báo "Sai định dạng email.. EX: example@gmail.com"</t>
  </si>
  <si>
    <t>Thông báo "Sai định dạng sdt ... EX: +8401010, 098.... gồm 9-15 kí tự"</t>
  </si>
  <si>
    <t>Thông báo "Username hoặc email đã tồn tại"</t>
  </si>
  <si>
    <t>Thông báo "SUCCESS"</t>
  </si>
  <si>
    <t>Thông báo "Đăng kí thất bại"</t>
  </si>
  <si>
    <t>Thông báo "Bạn đã đăng ký quá số lần cho phép từ IP này"</t>
  </si>
  <si>
    <t>Thông báo "Username quá dài"</t>
  </si>
  <si>
    <t>Thông báo "Tên đăng kí không được chứa nháy đơn"</t>
  </si>
  <si>
    <t>Test các trường rỗng</t>
  </si>
  <si>
    <t>Kiểm tra lấy danh sách các địa điểm</t>
  </si>
  <si>
    <t>Kiểm tra lấy danh sách sự kiện</t>
  </si>
  <si>
    <t>Kiểm tra lấy danh sách loại vé</t>
  </si>
  <si>
    <t>Kiểm tra trạng thái của sự kiện</t>
  </si>
  <si>
    <t>Kiểm tra sự kiện có được chỉnh sửa khi chuẩn bị diễn ra</t>
  </si>
  <si>
    <t>Kiểm tra được chỉnh sửa nếu còn trên 24h</t>
  </si>
  <si>
    <t>Kiểm tra không được chỉnh sửa nếu sự kiện đã bị hủy</t>
  </si>
  <si>
    <t>Kiểm tra không được chỉnh sửa nếu còn đúng 24h (biên)</t>
  </si>
  <si>
    <t>Kiểm tra không được chỉnh sửa nếu sự kiện đã bắt đầu</t>
  </si>
  <si>
    <t>Kiểm tra xử lý khi ngày bắt đầu bị null</t>
  </si>
  <si>
    <t>Kiểm tra thời gian bắt đầu hoặc thời gian kết thúc không hợp lệ</t>
  </si>
  <si>
    <t>Kiểm tra ngày tạo sự kiện phải lớn hơn ngày hiện tại</t>
  </si>
  <si>
    <t>Kiểm tra ngày kết thúc phải lớn hơn ngày bắt đầu sự kiện</t>
  </si>
  <si>
    <t>Kiểm tra tạo sự kiện nhưng trùng lịch với 1 sự kiện khác</t>
  </si>
  <si>
    <t>Kiểm tra số lượng người tham gia phải là số nguyên</t>
  </si>
  <si>
    <t>Kiểm tra số lượng người tham gia phải không được lớn hơn sức chứa của nơi tổ chức</t>
  </si>
  <si>
    <t>Kiểm tra số lượng người tham gia phải không được là số âm</t>
  </si>
  <si>
    <t>Kiểm tra nhập tên sự kiện dài</t>
  </si>
  <si>
    <t>Kiểm tra số lượng hoặc giá vé không phải là chữ số</t>
  </si>
  <si>
    <t>Kiểm tra tổng số lượng vé lớn hơn số lượng khách mời</t>
  </si>
  <si>
    <t>Kiểm tra tạo vé sự kiện thành công</t>
  </si>
  <si>
    <t>Kiểm tra lỗi XSS (Cross-Site Scripting) - script độc hại vào tên sự kiện</t>
  </si>
  <si>
    <t>Kiểm tra tìm kiếm với từ khóa không tồn tại</t>
  </si>
  <si>
    <t>Tìm kiếm với từ khóa đúng tên sự kiện</t>
  </si>
  <si>
    <t>Kiểm tra tìm kiếm với chữa cái hoa thường</t>
  </si>
  <si>
    <t>Kiểm tra số lần truy vấn csdl khi tìm kiếm với debounce</t>
  </si>
  <si>
    <t>TC19</t>
  </si>
  <si>
    <t>TC20</t>
  </si>
  <si>
    <t>TC21</t>
  </si>
  <si>
    <t>TC22</t>
  </si>
  <si>
    <t>TC23</t>
  </si>
  <si>
    <t>TC24</t>
  </si>
  <si>
    <t>TC25</t>
  </si>
  <si>
    <t>TC26</t>
  </si>
  <si>
    <t>TC27</t>
  </si>
  <si>
    <t>- Để trống 1 trường hoặc nhiều trường
- Các trường còn lại hợp lệ
- Thực hiện tạo sự kiện</t>
  </si>
  <si>
    <t>- Tạo dữ liệu test gồm 2 địa điểm
- Thực hiện load</t>
  </si>
  <si>
    <t>- Tạo dữ liệu test gồm 2 sự kiện
- Thực hiện load</t>
  </si>
  <si>
    <t>- Tạo dữ liệu test gồm 2 loại vé
- Thực hiện load</t>
  </si>
  <si>
    <t>- Tạo dữ liệu test : Sự kiện có trạng thái là False</t>
  </si>
  <si>
    <t>- Tạo dữ liệu test : Sự kiện còn 30p nữa diễn ra</t>
  </si>
  <si>
    <t>- Tạo dữ liệu test : Sự kiện còn hơn 1 ngày nữa diễn ra</t>
  </si>
  <si>
    <t>- Tạo dữ liệu test : Sự kiện có trạng thái là False, và còn 2 ngày mới bắt đầu</t>
  </si>
  <si>
    <t>- Tạo dữ liệu test: Sự kiện đúng 1 ngày nữa bắt đầu</t>
  </si>
  <si>
    <t>- Tạo dữ liệu test : Sự kiện đã bắt đầu được 1 giờ</t>
  </si>
  <si>
    <t>- Tạo dữ liệu test : Sự kiện với ngày bắt đàu là Null</t>
  </si>
  <si>
    <t>- Tạo dữ liệu test gồm: Sự kiện
+ Thời gian bắt đầu không hợp lệ
+ Thời gian kết thúc không hợp lệ</t>
  </si>
  <si>
    <t>- Nhập tên sự kiện hợp lệ
- Nhập ngày bắt đầu nhỏ hơn ngày hiện tại
- Nhập thời gian bắt đầu hợp lệ
- Nhập ngày kết thúc hợp lệ
- Nhập thời gian kết thúc hợp lệ
- Chọn địa điểm hợp lệ
- Nhập số người tham gia hợp lệ
- Nhập số lượng vé hợp lệ
- Nhập giá vé hợp lệ
- Click "Tạo sự kiện"</t>
  </si>
  <si>
    <t>- Nhập tên sự kiện hợp lệ
- Nhập ngày bắt đầu hợp lệ
- Nhập thời gian bắt đầu hợp lệ
- Nhập ngày kết thúc hợp lệ
- Nhập thời gian kết thúc nhỏ hơn ngày bắt đầu
- Chọn địa điểm hợp lệ
- Nhập số người tham gia hợp lệ
- Nhập số lượng vé hợp lệ
- Nhập giá vé hợp lệ
- Click "Tạo sự kiện"</t>
  </si>
  <si>
    <t>- Nhập các trường hợp lệ
- Nhập ngày, giờ bắt đầu hoặc kết thúc gồm các trường hợp trùng với 1 sự kiện trong database thật
- Click "Tạo sự kiện"</t>
  </si>
  <si>
    <t>- Nhập tên sự kiện hợp lệ
- Nhập ngày bắt đầu hợp lệ
- Nhập thời gian bắt đầu hợp lệ
- Nhập ngày kết thúc hợp lệ
- Nhập thời gian kết thúc hợp lệ
- Chọn địa điểm hợp lệ
- Nhập số người tham gia : asdfsdf
- Nhập số lượng vé hợp lệ
- Nhập giá vé hợp lệ
- Click "Tạo sự kiện"</t>
  </si>
  <si>
    <t>- Nhập tên sự kiện hợp lệ
- Nhập ngày bắt đầu hợp lệ
- Nhập thời gian bắt đầu hợp lệ
- Nhập ngày kết thúc hợp lệ
- Nhập thời gian kết thúc hợp lệ
- Chọn địa điểm hợp lệ
- Nhập số người tham gia : lớn hơn sức chứa của địa điểm tổ chức
- Nhập số lượng vé hợp lệ
- Nhập giá vé hợp lệ
- Click "Tạo sự kiện"</t>
  </si>
  <si>
    <t>- Nhập tên sự kiện hợp lệ
- Nhập ngày bắt đầu hợp lệ
- Nhập thời gian bắt đầu hợp lệ
- Nhập ngày kết thúc hợp lệ
- Nhập thời gian kết thúc hợp lệ
- Chọn địa điểm hợp lệ
- Nhập số người tham gia : số âm
- Nhập số lượng vé hợp lệ
- Nhập giá vé hợp lệ
- Click "Tạo sự kiện"</t>
  </si>
  <si>
    <t>- Nhập tên sự kiện dài hơn 300 kí tự
- Nhập ngày bắt đầu hợp lệ
- Nhập thời gian bắt đầu hợp lệ
- Nhập ngày kết thúc hợp lệ
- Nhập thời gian kết thúc hợp lệ
- Chọn địa điểm hợp lệ
- Nhập số người tham gia hợp lệ
- Nhập số lượng vé hợp lệ
- Nhập giá vé hợp lệ
- Click "Tạo sự kiện"</t>
  </si>
  <si>
    <t>- Nhập tên sự kiện hợp lệ
- Nhập ngày bắt đầu hợp lệ
- Nhập thời gian bắt đầu hợp lệ
- Nhập ngày kết thúc hợp lệ
- Nhập thời gian kết thúc hợp lệ
- Chọn địa điểm hợp lệ
- Nhập số người tham gia hợp lệ
- Nhập số lượng vé : 20a
- Nhập giá vé hợp lệ
- Click "Tạo sự kiện"</t>
  </si>
  <si>
    <t>- Nhập tên sự kiện hợp lệ
- Nhập ngày bắt đầu hợp lệ
- Nhập thời gian bắt đầu hợp lệ
- Nhập ngày kết thúc hợp lệ
- Nhập thời gian kết thúc hợp lệ
- Chọn địa điểm hợp lệ
- Nhập số người tham gia hợp lệ
- Nhập số lượng vé : 1000
- Nhập giá vé hợp lệ
- Click "Tạo sự kiện"</t>
  </si>
  <si>
    <t>- Nhập tên sự kiện hợp lệ
- Nhập ngày bắt đầu hợp lệ
- Nhập thời gian bắt đầu hợp lệ
- Nhập ngày kết thúc hợp lệ
- Nhập thời gian kết thúc hợp lệ
- Chọn địa điểm hợp lệ
- Nhập số người tham gia hợp lệ
- Nhập số lượng vé hợp lệ
- Nhập giá vé hợp lệ
- Click "Tạo sự kiện"</t>
  </si>
  <si>
    <t>- Nhập tên sự kiện : &lt;script&gt;alert('XSS')&lt;/script&gt;
- Nhập ngày bắt đầu hợp lệ
- Nhập thời gian bắt đầu hợp lệ
- Nhập ngày kết thúc hợp lệ
- Nhập thời gian kết thúc hợp lệ
- Chọn địa điểm hợp lệ
- Nhập số người tham gia hợp lệ
- Nhập số lượng vé hợp lệ
- Nhập giá vé hợp lệ
- Click "Tạo sự kiện"</t>
  </si>
  <si>
    <t>1. Nhập từ khóa không tồn tại "abcd"
2. Click "Enter"</t>
  </si>
  <si>
    <t>1. Nhập từ khóa đúng tên của 1 sự kiện
2. Click "Enter"</t>
  </si>
  <si>
    <t>1. Nhập từ khóa tên sự kiện là "Tes" 
2. Click "Enter"</t>
  </si>
  <si>
    <t>1. Nhập từ khóa tên sự kiện là "Tes"
2. Click "Enter"</t>
  </si>
  <si>
    <t>result = FALSE</t>
  </si>
  <si>
    <t>result có size = 2</t>
  </si>
  <si>
    <t>Thông báo "Sự kiện đã hết hạn !!"</t>
  </si>
  <si>
    <t>Thông báo "Sự kiện không được chỉnh hoặc hủy sau 24h"</t>
  </si>
  <si>
    <t>result = NULL</t>
  </si>
  <si>
    <t>Ném ngoại lệ "NullPointerException"</t>
  </si>
  <si>
    <t>Thông báo "Giờ không hợp lệ! Vui lòng nhập đúng định dạng HH:mm."</t>
  </si>
  <si>
    <t>Thông báo "Ngày và giờ bắt đầu phải lớn hơn ngày hiện tại"</t>
  </si>
  <si>
    <t>Thông báo "Ngày và giờ kết thúc phải lớn hơn ngày bắt đầu"</t>
  </si>
  <si>
    <t>result = NotNull</t>
  </si>
  <si>
    <t>Thông báo "Số lượng khách phải là số nguyên dương"</t>
  </si>
  <si>
    <t>Thông báo "Số lượng khách lớn hơn sức chứa của địa điểm"</t>
  </si>
  <si>
    <t>Thông báo "Số lượng và giá vé phải là chữ số"</t>
  </si>
  <si>
    <t>Thông báo "Tổng số lượng vé không được lớn hơn số khách mời"</t>
  </si>
  <si>
    <t>result = NotNull (có size = 1)</t>
  </si>
  <si>
    <t>3.Check manageEvent</t>
  </si>
  <si>
    <t>TC28</t>
  </si>
  <si>
    <t>TC29</t>
  </si>
  <si>
    <t>TC30</t>
  </si>
  <si>
    <t>TC31</t>
  </si>
  <si>
    <t>TC32</t>
  </si>
  <si>
    <t>TC33</t>
  </si>
  <si>
    <t>TC34</t>
  </si>
  <si>
    <t>TC35</t>
  </si>
  <si>
    <t>TC36</t>
  </si>
  <si>
    <t>Kiểm tra hủy thành công 1 sự kiện trong database thật</t>
  </si>
  <si>
    <t>Kiểm tra hủy 1 sự kiện không tồn tại trong database thật</t>
  </si>
  <si>
    <t>Kiểm tra hủy thành công 1 sự kiện và hoàn tiền thành công cho người dùng trong database thật</t>
  </si>
  <si>
    <t>Kiểm tra hoàn tiền với danh sách user đăng kí rỗng</t>
  </si>
  <si>
    <t>Kiểm tra hoàn tiền cho các user không hợp lệ</t>
  </si>
  <si>
    <t>Kiểm tra hoàn tiền với danh sách user hợp lệ nhưng lỗi hệ thống (lỗi database)</t>
  </si>
  <si>
    <t>Kiểm tra xóa 1 sự kiện trong database thật</t>
  </si>
  <si>
    <t>Kiểm tra xóa 1 sự kiện không tồn tại trong database</t>
  </si>
  <si>
    <t>Kiểm tra nếu Admin cancel không xóa sự kiện nữa</t>
  </si>
  <si>
    <t>1. Chọn sự kiện muốn hủy 
2. Xác nhận "Hủy"</t>
  </si>
  <si>
    <t>- Tạo dữ liệu test : Tạo 1 sự kiện có id (-1) không tồn tại trong database
- Thực hiện hủy</t>
  </si>
  <si>
    <t>1. Chọn sự kiện muốn hủy (Sự kiện đang hoạt động)
2. Xác nhận "Hủy"</t>
  </si>
  <si>
    <t>- Tạo dữ liệu test : Giả sử danh sách userId đăng kí sự kiện là 1 mảng rỗng
- Kiểm tra hoàn tiền với danh sách này</t>
  </si>
  <si>
    <t>- Tạo dữ liệu test : Giả sử danh sách userId đăng kí sự kiện là [9999,100000,-2000]
- Kiểm tra hoàn tiền với danh sách này</t>
  </si>
  <si>
    <t>- Tạo dữ liệu test : Giả sử danh sách userId đăng kí sự kiện là [22,23]
- Kiểm tra hoàn tiền với danh sách này</t>
  </si>
  <si>
    <t>- Tạo dữ liệu test : 
+ Tạo 1 sự kiện có id tồn tại trong database
+ Thực hiện xóa sự kiện đó
+ Kiểm tra bằng cách lấy id đó trong database lại</t>
  </si>
  <si>
    <t>- Tạo dữ liệu test : 
+ Tạo 1 sự kiện có id : -9999
+ Thực hiện xóa sự kiện có id đó</t>
  </si>
  <si>
    <t>- Tạo dữ liệu test :
+ isDelete = false
+ Thực hiện xóa</t>
  </si>
  <si>
    <t>result = TRUE</t>
  </si>
  <si>
    <t>result = TRUE (khi thực hiện xóa)
và
result = FALSE (khi lấy lại dữ liệu đó trong database)</t>
  </si>
  <si>
    <t>result = 0</t>
  </si>
  <si>
    <t>4. Register Event</t>
  </si>
  <si>
    <t>Kiểm tra khi tìm kiếm sự kiện với từ khóa hợp lệ</t>
  </si>
  <si>
    <t>Kiểm tra khi gây lỗi SQLException khi lấy sự kiện</t>
  </si>
  <si>
    <t>Kiểm tra xung đột thời gian: Có xung đột</t>
  </si>
  <si>
    <t>Kiểm tra xung đột thời gian: Không có xung đột</t>
  </si>
  <si>
    <t>Kiểm tra lấy thông tin vé cho sự kiện</t>
  </si>
  <si>
    <t>Kiểm tra thanh toán vé thành công</t>
  </si>
  <si>
    <t>Kiểm tra thanh toán vé thất bại</t>
  </si>
  <si>
    <t>Kiểm tra lấy danh sách thông báo và sắp xếp giảm dần theo thời gian</t>
  </si>
  <si>
    <t>Kiểm tra danh sách thông báo khi không có thông báo nào</t>
  </si>
  <si>
    <t>Kiểm tra lấy danh sách sự kiện đã đăng ký thành công</t>
  </si>
  <si>
    <t>Kiểm tra lỗi SQLException khi lấy danh sách sự kiện đã đăng ký</t>
  </si>
  <si>
    <t>- Tạo dữ liệu test :
+ Tạo danh sách sự kiện (2 Sự kiện)
+ Giả lập hàm khi tìm kiếm từ khóa "music"
+ Trả về danh sách sự kiện đó 
+ Kiểm tra hàm tìm kiếm chạy đúng 1 lần</t>
  </si>
  <si>
    <t>- Tạo dữ liệu test :
+ Giả lập khi tìm kiếm ném ra ngoại lệ SQLException
+ Kiểm tra khi tìm kiếm có ném ra ngoại lệ đó không
+ Kiểm tra hàm tìm kiếm chạy đúng 1 lần</t>
  </si>
  <si>
    <t>- Tạo dữ liệu test :
+ Giả lập trong database user ( id : 100) đăng kí sự kiện (id : 2)
+ User đó lại đăng kí sự kiện có id : 1 tại thời gian đó và cùng địa điểm
+ Kiểm tra hàm checkStatusRegis() được gọi đúng 1 lần</t>
  </si>
  <si>
    <t>- Tạo dữ liệu test :
+ User (id : 100) đăng kí sự kiện có id : 1
+ Kiểm tra hàm checkStatusRegis() được gọi đúng 1 lần</t>
  </si>
  <si>
    <t>- Tạo dữ liệu test :
+ Tạo 2 loại vé ( VIP : 50,100) (NORMAL : 50, 101)
+ Giả lập khi thực hiện lấy danh sách loại vé thì trả về danh sách trên
+ Kiểm tra hàm lấy danh sách loại vé được gọi đúng 1 lần</t>
  </si>
  <si>
    <t>- Tạo dữ liệu test :
+ User có id 100 thanh toán cho sự kiện có id là 1 và loại vé là VIP
+ Thực hiện thanh toán'</t>
  </si>
  <si>
    <t>- Tạo dữ liệu test :
+ User có id 100 thanh toán cho sự kiện có id là 1 và loại vé là VIP
+ Giả sử hàm thay toán bi thất bại
+ Thực hiện thanh toán'</t>
  </si>
  <si>
    <t>- Tạo dữ liệu test :
+ Tạo 2 thông báo cho user có id là 100, có thời gian khác nhau
+ Thực hiện lấy thông báo của user có id 100.</t>
  </si>
  <si>
    <t>- Tạo dữ liệu test :
+ Giả sử khi thực hiện lấy thông báo của user có Id là 100
+ Thực hiện lấy thông báo của user có id 100</t>
  </si>
  <si>
    <t>- Tạo dữ liệu test :
+ Tạo event có user id là 100 đăng kí
+ Khi lấy danh sự kiện của user có id 100 đăng kí thì trả về sự kiện trên</t>
  </si>
  <si>
    <t>result = 2</t>
  </si>
  <si>
    <t>Ném ra ngoại lệ : SQLException</t>
  </si>
  <si>
    <t>result = 2 (mảng có kích thước 2)</t>
  </si>
  <si>
    <t>result = 2 ( mảng có kích thước 2)</t>
  </si>
  <si>
    <t>result = TRUE (với kich thước mảng rỗng)</t>
  </si>
  <si>
    <t>result = 1 ( với kích thước mảng là 1 )</t>
  </si>
  <si>
    <t>"- Tạo dữ liệu test :
  + Giả sử khi lấy danh sách user đã đăng kí thì bị lỗi ném ra ngoại lệ
  + Thực hiện lấy sự kiện đã đăng kí của user id 200"</t>
  </si>
  <si>
    <t>5.Notification</t>
  </si>
  <si>
    <t>Kiểm tra lấy được lịch sử thông báo hay không</t>
  </si>
  <si>
    <t xml:space="preserve">Kiểm tra có gửi được thông báo hay không
</t>
  </si>
  <si>
    <t>Kiểm tra gửi thông báo nhắc sự kiện sắp diễn ra trước 1 ngày</t>
  </si>
  <si>
    <t>Kiểm tra gửi thông báo được cho người đăng ký trong khoảng thời gian 24h đổ lại trước khi sự kiện diễn ra</t>
  </si>
  <si>
    <t>Kiểm tra thông báo có được gửi lại nếu user đã có thông báo nhắc nhở trước đó</t>
  </si>
  <si>
    <t>Kiểm tra gửi thông báo cho sự kiện không hoạt động</t>
  </si>
  <si>
    <t>Kiểm tra khi hủy sự kiện thì gửi thông báo đến các người dùng đã đăng ký</t>
  </si>
  <si>
    <t>Kiểm tra không cho phép gửi spam 3 thông báo liên tiếp thật nhanh</t>
  </si>
  <si>
    <t>Kiểm tra sẽ không gửi được thông báo cho sự kiện không có ai đăng ký</t>
  </si>
  <si>
    <t>- Tạo dữ liệu test:
+ Tạo danh sách thông báo gồm 1 thông báo cho user 
+ Khi thực hiện lấy thông báo trả về danh sách trên</t>
  </si>
  <si>
    <t>- Nhập thông tin thông báo 
- Chọn sự kiện muốn thông báo
- Click "Gửi thông báo"</t>
  </si>
  <si>
    <t>- Tạo dữ liệu test:
+ Tạo danh sách sự kiện, danh sách userId đăng kí sự kiện đó (1,2)
+ Gọi hàm tự động gửi thông báo</t>
  </si>
  <si>
    <t>- Tạo dữ liệu test :
+ Tạo danh sách sự kiện, và 1 user đăng kí sự kiện đó trong 24h sự kiện chuẩn bị bắt đầu
+ Kiểm tra hàm tự động gửi thông báo</t>
  </si>
  <si>
    <t>- Tạo dữ liệu test :
+ Tạo danh sách sự kiện, và 1 user đăng kí sự kiện từ trước
+ Kiểm tra hàm tự động gửi thông báo</t>
  </si>
  <si>
    <t>- Tạo dữ liệu test :
+ Tạo danh sách sự kiện gồm 1 sự kiện ở trạng thái false, và 1 user đăng kí sự kiện
+ Kiểm tra hàm tự động gửi thông báo</t>
  </si>
  <si>
    <t>- Tạo dữ liệu test :
+ Tạo sự kiện (sự kiện có tồn tại trong database) có trạng thái hoạt động là False
+ Thực hiện gửi thông báo cho sự kiện đó
+ Thực hiện lấy danh sách thông báo theo user đã đăng kí sự kiện đó</t>
  </si>
  <si>
    <t>- Tạo dữ liệu test :
+ Giả định việc spam gửi thông cho user của 1 sự kiện 3 lần</t>
  </si>
  <si>
    <t>- Tạo dữ liệu test :
+ eventId có tồn tại trong database nhưng chưa có ai đăng kí
+ Nội dung thông báo
+ Thực hiện gửi thông báo</t>
  </si>
  <si>
    <t>result = True</t>
  </si>
  <si>
    <t>result = 2 (2 user đăng kí sự kiện)</t>
  </si>
  <si>
    <t>result = 1 ( 1 user đăng kí sự kiện)</t>
  </si>
  <si>
    <t>result =0</t>
  </si>
  <si>
    <t>result = True (cho gửi thông báo khi hủy sự kiện)
và
result = True (cho những user đã đăng kí sự kiện đó được nhận thông báo)</t>
  </si>
  <si>
    <t>result = False (ở lần spam thứ 3)</t>
  </si>
  <si>
    <t>result = false</t>
  </si>
  <si>
    <t>EventMangement Project</t>
  </si>
  <si>
    <t>Login</t>
  </si>
  <si>
    <t>CR1 - Login</t>
  </si>
  <si>
    <t>2.Check register user</t>
  </si>
  <si>
    <t>1.Check login</t>
  </si>
  <si>
    <t>AddUser</t>
  </si>
  <si>
    <t>RegisterEvent</t>
  </si>
  <si>
    <t>CR2 - AddUser</t>
  </si>
  <si>
    <t>CR1 - RegisterEvent</t>
  </si>
  <si>
    <t>Notificaition</t>
  </si>
  <si>
    <t>CR1 - Notificaition</t>
  </si>
  <si>
    <t>Event</t>
  </si>
  <si>
    <t>CR1 - Event</t>
  </si>
  <si>
    <t>1.0.0</t>
  </si>
  <si>
    <t>Module Login</t>
  </si>
  <si>
    <t>Thêm 3 test case cho tính năng đăng nhập</t>
  </si>
  <si>
    <t>Nhật</t>
  </si>
  <si>
    <t>1.0.1</t>
  </si>
  <si>
    <t>Thêm 4 test case cho tính năng đăng nhập</t>
  </si>
  <si>
    <t>Module RegisterEvent</t>
  </si>
  <si>
    <t>Thêm 2 test case cho tính năng đăng ký sự kiện</t>
  </si>
  <si>
    <t>Thiện</t>
  </si>
  <si>
    <t>Nhật, Nhân</t>
  </si>
  <si>
    <t>Module Notification</t>
  </si>
  <si>
    <t>Thêm 2 test case cho tính năng thông báo</t>
  </si>
  <si>
    <t>Nhân</t>
  </si>
  <si>
    <t>Nhật, Thiện</t>
  </si>
  <si>
    <t>1.0.2</t>
  </si>
  <si>
    <t>Thiện, Nhân</t>
  </si>
  <si>
    <t>Thêm 1 test case cho tính năng đăng ký sự kiện</t>
  </si>
  <si>
    <t>Thêm 1 test case cho tính năng thông báo</t>
  </si>
  <si>
    <t>1.0.3</t>
  </si>
  <si>
    <t>Thêm 5 test case cho tính năng đăng nhập</t>
  </si>
  <si>
    <t>Nhân, Nhật</t>
  </si>
  <si>
    <t>1.0.4</t>
  </si>
  <si>
    <t>Thêm 2 test case cho tính năng đăng nhập</t>
  </si>
  <si>
    <t>Module AddUser</t>
  </si>
  <si>
    <t xml:space="preserve">Thêm 2 test case cho tính năng đăng ký </t>
  </si>
  <si>
    <t>Thêm 3 test case cho tính năng đăng ký sự kiện</t>
  </si>
  <si>
    <t>Thêm 1 test case cho tính năng đăng ký</t>
  </si>
  <si>
    <t>Thêm 2 test case cho tính năng đăng ký</t>
  </si>
  <si>
    <t>1.0.5</t>
  </si>
  <si>
    <t>Thêm 5 test case cho tính năng đăng ký</t>
  </si>
  <si>
    <t>Nhân, Thiện</t>
  </si>
  <si>
    <t>Module Event</t>
  </si>
  <si>
    <t>Thêm 5 test case cho tính năng sự kiện</t>
  </si>
  <si>
    <t>Nhân, Nhật, Thiện</t>
  </si>
  <si>
    <t>Thêm 8 test case cho tính năng sự kiện</t>
  </si>
  <si>
    <t>Thêm 10 test case cho tính năng sự kiện</t>
  </si>
  <si>
    <t>Thêm 4 test case cho tính năng sự kiện</t>
  </si>
  <si>
    <t>1.0.6</t>
  </si>
  <si>
    <t>Thêm 1 test case cho tính năng sự kiện</t>
  </si>
  <si>
    <t>ManageEvent</t>
  </si>
  <si>
    <t>NNT-28-5</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</si>
</sst>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409]d\-mmm\-yy;@"/>
    <numFmt numFmtId="165" formatCode="0.000"/>
  </numFmts>
  <fonts count="30">
    <font>
      <sz val="11"/>
      <name val="ＭＳ Ｐゴシック"/>
      <charset val="128"/>
    </font>
    <font>
      <sz val="11"/>
      <name val="ＭＳ Ｐゴシック"/>
      <charset val="128"/>
    </font>
    <font>
      <sz val="11"/>
      <name val="ＭＳ Ｐゴシック"/>
      <charset val="128"/>
    </font>
    <font>
      <sz val="9"/>
      <name val="ＭＳ ゴシック"/>
      <family val="3"/>
      <charset val="128"/>
    </font>
    <font>
      <sz val="10"/>
      <name val="Tahoma"/>
      <family val="2"/>
    </font>
    <font>
      <sz val="8"/>
      <color indexed="8"/>
      <name val="Tahoma"/>
      <family val="2"/>
    </font>
    <font>
      <sz val="10"/>
      <color indexed="8"/>
      <name val="Tahoma"/>
      <family val="2"/>
    </font>
    <font>
      <b/>
      <sz val="18"/>
      <name val="Tahoma"/>
      <family val="2"/>
    </font>
    <font>
      <sz val="11"/>
      <name val="Tahoma"/>
      <family val="2"/>
    </font>
    <font>
      <b/>
      <sz val="10"/>
      <name val="Tahoma"/>
      <family val="2"/>
    </font>
    <font>
      <b/>
      <sz val="10"/>
      <color indexed="60"/>
      <name val="Tahoma"/>
      <family val="2"/>
    </font>
    <font>
      <b/>
      <sz val="10"/>
      <name val="ＭＳ Ｐゴシック"/>
      <family val="3"/>
      <charset val="128"/>
    </font>
    <font>
      <b/>
      <sz val="10"/>
      <name val="MS Gothic"/>
      <family val="3"/>
    </font>
    <font>
      <sz val="6"/>
      <name val="ＭＳ Ｐゴシック"/>
      <family val="3"/>
      <charset val="128"/>
    </font>
    <font>
      <b/>
      <sz val="10"/>
      <color indexed="12"/>
      <name val="Tahoma"/>
      <family val="2"/>
    </font>
    <font>
      <b/>
      <sz val="10"/>
      <color indexed="9"/>
      <name val="Tahoma"/>
      <family val="2"/>
    </font>
    <font>
      <sz val="10"/>
      <color indexed="9"/>
      <name val="Tahoma"/>
      <family val="2"/>
    </font>
    <font>
      <sz val="10"/>
      <name val="ＭＳ Ｐゴシック"/>
      <charset val="128"/>
    </font>
    <font>
      <sz val="8"/>
      <name val="ＭＳ Ｐゴシック"/>
      <charset val="128"/>
    </font>
    <font>
      <sz val="12"/>
      <color indexed="8"/>
      <name val="Tahoma"/>
      <family val="2"/>
    </font>
    <font>
      <b/>
      <sz val="12"/>
      <color indexed="9"/>
      <name val="Tahoma"/>
      <family val="2"/>
    </font>
    <font>
      <sz val="12"/>
      <name val="ＭＳ Ｐゴシック"/>
      <charset val="128"/>
    </font>
    <font>
      <b/>
      <sz val="10"/>
      <color indexed="8"/>
      <name val="Tahoma"/>
      <family val="2"/>
    </font>
    <font>
      <sz val="10"/>
      <color indexed="10"/>
      <name val="Tahoma"/>
      <family val="2"/>
    </font>
    <font>
      <sz val="10"/>
      <name val="Arial"/>
      <family val="2"/>
    </font>
    <font>
      <sz val="10"/>
      <color rgb="FFFF0000"/>
      <name val="Tahoma"/>
      <family val="2"/>
    </font>
    <font>
      <sz val="10"/>
      <color rgb="FF00B050"/>
      <name val="Tahoma"/>
      <family val="2"/>
    </font>
    <font>
      <b/>
      <sz val="10"/>
      <color indexed="9"/>
      <name val="Tahoma"/>
      <charset val="134"/>
    </font>
    <font>
      <sz val="10"/>
      <name val="Tahoma"/>
      <charset val="134"/>
    </font>
    <font>
      <sz val="11"/>
      <name val="Tahoma"/>
      <charset val="134"/>
    </font>
  </fonts>
  <fills count="9">
    <fill>
      <patternFill patternType="none"/>
    </fill>
    <fill>
      <patternFill patternType="gray125"/>
    </fill>
    <fill>
      <patternFill patternType="solid">
        <fgColor indexed="9"/>
        <bgColor indexed="64"/>
      </patternFill>
    </fill>
    <fill>
      <patternFill patternType="solid">
        <fgColor indexed="18"/>
        <bgColor indexed="64"/>
      </patternFill>
    </fill>
    <fill>
      <patternFill patternType="solid">
        <fgColor indexed="41"/>
        <bgColor indexed="64"/>
      </patternFill>
    </fill>
    <fill>
      <patternFill patternType="solid">
        <fgColor indexed="56"/>
        <bgColor indexed="64"/>
      </patternFill>
    </fill>
    <fill>
      <patternFill patternType="solid">
        <fgColor indexed="61"/>
        <bgColor indexed="64"/>
      </patternFill>
    </fill>
    <fill>
      <patternFill patternType="solid">
        <fgColor rgb="FFFFFFFF"/>
        <bgColor indexed="64"/>
      </patternFill>
    </fill>
    <fill>
      <patternFill patternType="solid">
        <fgColor theme="0"/>
        <bgColor indexed="64"/>
      </patternFill>
    </fill>
  </fills>
  <borders count="52">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hair">
        <color indexed="64"/>
      </left>
      <right style="hair">
        <color indexed="64"/>
      </right>
      <top style="hair">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hair">
        <color indexed="64"/>
      </left>
      <right/>
      <top style="hair">
        <color indexed="64"/>
      </top>
      <bottom style="hair">
        <color indexed="64"/>
      </bottom>
      <diagonal/>
    </border>
    <border>
      <left style="hair">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style="thin">
        <color indexed="64"/>
      </left>
      <right/>
      <top/>
      <bottom style="thin">
        <color indexed="64"/>
      </bottom>
      <diagonal/>
    </border>
    <border>
      <left/>
      <right/>
      <top/>
      <bottom style="medium">
        <color indexed="64"/>
      </bottom>
      <diagonal/>
    </border>
    <border>
      <left/>
      <right/>
      <top style="medium">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style="medium">
        <color rgb="FFCCCCCC"/>
      </top>
      <bottom style="medium">
        <color rgb="FF000000"/>
      </bottom>
      <diagonal/>
    </border>
    <border>
      <left style="thin">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rgb="FF000000"/>
      </left>
      <right/>
      <top style="medium">
        <color rgb="FF000000"/>
      </top>
      <bottom style="medium">
        <color rgb="FF000000"/>
      </bottom>
      <diagonal/>
    </border>
    <border>
      <left style="medium">
        <color rgb="FF000000"/>
      </left>
      <right/>
      <top style="medium">
        <color rgb="FFCCCCCC"/>
      </top>
      <bottom style="medium">
        <color rgb="FF000000"/>
      </bottom>
      <diagonal/>
    </border>
    <border>
      <left style="medium">
        <color rgb="FF000000"/>
      </left>
      <right style="medium">
        <color rgb="FF000000"/>
      </right>
      <top style="medium">
        <color rgb="FFCCCCCC"/>
      </top>
      <bottom/>
      <diagonal/>
    </border>
    <border>
      <left style="medium">
        <color rgb="FF000000"/>
      </left>
      <right/>
      <top style="medium">
        <color rgb="FFCCCCCC"/>
      </top>
      <bottom/>
      <diagonal/>
    </border>
    <border>
      <left style="thin">
        <color rgb="FFFF0000"/>
      </left>
      <right style="thin">
        <color rgb="FFFF0000"/>
      </right>
      <top style="thin">
        <color rgb="FFFF0000"/>
      </top>
      <bottom style="thin">
        <color rgb="FFFF0000"/>
      </bottom>
      <diagonal/>
    </border>
    <border>
      <left/>
      <right style="thin">
        <color indexed="64"/>
      </right>
      <top style="thin">
        <color indexed="64"/>
      </top>
      <bottom/>
      <diagonal/>
    </border>
    <border>
      <left/>
      <right/>
      <top style="thin">
        <color indexed="64"/>
      </top>
      <bottom/>
      <diagonal/>
    </border>
    <border>
      <left style="thin">
        <color theme="1"/>
      </left>
      <right style="thin">
        <color theme="1"/>
      </right>
      <top style="thin">
        <color theme="1"/>
      </top>
      <bottom style="thin">
        <color theme="1"/>
      </bottom>
      <diagonal/>
    </border>
    <border>
      <left style="thin">
        <color theme="1"/>
      </left>
      <right style="thin">
        <color theme="1"/>
      </right>
      <top style="thin">
        <color theme="1"/>
      </top>
      <bottom/>
      <diagonal/>
    </border>
    <border>
      <left style="thin">
        <color indexed="64"/>
      </left>
      <right/>
      <top style="thin">
        <color indexed="64"/>
      </top>
      <bottom/>
      <diagonal/>
    </border>
    <border>
      <left style="thin">
        <color rgb="FFFF0000"/>
      </left>
      <right style="thin">
        <color rgb="FFFF0000"/>
      </right>
      <top style="thin">
        <color rgb="FFFF0000"/>
      </top>
      <bottom/>
      <diagonal/>
    </border>
    <border>
      <left style="thin">
        <color auto="1"/>
      </left>
      <right style="hair">
        <color auto="1"/>
      </right>
      <top style="hair">
        <color auto="1"/>
      </top>
      <bottom/>
      <diagonal/>
    </border>
    <border>
      <left style="hair">
        <color auto="1"/>
      </left>
      <right style="hair">
        <color auto="1"/>
      </right>
      <top style="hair">
        <color auto="1"/>
      </top>
      <bottom/>
      <diagonal/>
    </border>
    <border>
      <left style="hair">
        <color auto="1"/>
      </left>
      <right style="thin">
        <color auto="1"/>
      </right>
      <top style="hair">
        <color auto="1"/>
      </top>
      <bottom/>
      <diagonal/>
    </border>
  </borders>
  <cellStyleXfs count="4">
    <xf numFmtId="0" fontId="0" fillId="0" borderId="0"/>
    <xf numFmtId="0" fontId="2" fillId="0" borderId="0"/>
    <xf numFmtId="0" fontId="1" fillId="0" borderId="0" applyProtection="0"/>
    <xf numFmtId="0" fontId="3" fillId="0" borderId="0"/>
  </cellStyleXfs>
  <cellXfs count="197">
    <xf numFmtId="0" fontId="0" fillId="0" borderId="0" xfId="0"/>
    <xf numFmtId="0" fontId="8" fillId="0" borderId="0" xfId="0" applyFont="1"/>
    <xf numFmtId="0" fontId="5" fillId="0" borderId="0" xfId="0" applyFont="1"/>
    <xf numFmtId="0" fontId="6" fillId="0" borderId="0" xfId="0" applyFont="1"/>
    <xf numFmtId="0" fontId="5" fillId="0" borderId="0" xfId="0" applyFont="1" applyAlignment="1">
      <alignment vertical="top"/>
    </xf>
    <xf numFmtId="0" fontId="10" fillId="0" borderId="0" xfId="0" applyFont="1"/>
    <xf numFmtId="0" fontId="5" fillId="2" borderId="0" xfId="0" applyFont="1" applyFill="1" applyAlignment="1">
      <alignment wrapText="1"/>
    </xf>
    <xf numFmtId="0" fontId="5" fillId="2" borderId="0" xfId="0" applyFont="1" applyFill="1"/>
    <xf numFmtId="0" fontId="6" fillId="2" borderId="0" xfId="0" applyFont="1" applyFill="1"/>
    <xf numFmtId="0" fontId="6" fillId="2" borderId="1" xfId="0" applyFont="1" applyFill="1" applyBorder="1" applyAlignment="1">
      <alignment horizontal="center" wrapText="1"/>
    </xf>
    <xf numFmtId="15" fontId="4" fillId="0" borderId="0" xfId="0" applyNumberFormat="1" applyFont="1" applyAlignment="1">
      <alignment horizontal="left"/>
    </xf>
    <xf numFmtId="0" fontId="6" fillId="2" borderId="2" xfId="0" applyFont="1" applyFill="1" applyBorder="1" applyAlignment="1">
      <alignment horizontal="right"/>
    </xf>
    <xf numFmtId="0" fontId="6" fillId="2" borderId="3" xfId="0" applyFont="1" applyFill="1" applyBorder="1" applyAlignment="1">
      <alignment horizontal="center" wrapText="1"/>
    </xf>
    <xf numFmtId="0" fontId="6" fillId="2" borderId="4" xfId="0" applyFont="1" applyFill="1" applyBorder="1" applyAlignment="1">
      <alignment horizontal="right"/>
    </xf>
    <xf numFmtId="0" fontId="7" fillId="0" borderId="0" xfId="1" applyFont="1"/>
    <xf numFmtId="0" fontId="9" fillId="0" borderId="0" xfId="1" applyFont="1"/>
    <xf numFmtId="0" fontId="4" fillId="0" borderId="0" xfId="1" applyFont="1"/>
    <xf numFmtId="164" fontId="4" fillId="0" borderId="0" xfId="1" applyNumberFormat="1" applyFont="1"/>
    <xf numFmtId="0" fontId="4" fillId="0" borderId="0" xfId="0" applyFont="1"/>
    <xf numFmtId="0" fontId="4" fillId="0" borderId="0" xfId="0" applyFont="1" applyAlignment="1">
      <alignment horizontal="center"/>
    </xf>
    <xf numFmtId="10" fontId="4" fillId="0" borderId="0" xfId="0" applyNumberFormat="1" applyFont="1" applyAlignment="1">
      <alignment horizontal="center"/>
    </xf>
    <xf numFmtId="9" fontId="4" fillId="0" borderId="0" xfId="0" applyNumberFormat="1" applyFont="1" applyAlignment="1">
      <alignment horizontal="center"/>
    </xf>
    <xf numFmtId="2" fontId="14" fillId="0" borderId="0" xfId="0" applyNumberFormat="1" applyFont="1" applyAlignment="1">
      <alignment horizontal="right" wrapText="1"/>
    </xf>
    <xf numFmtId="0" fontId="6" fillId="0" borderId="0" xfId="0" applyFont="1" applyAlignment="1">
      <alignment horizontal="center" wrapText="1"/>
    </xf>
    <xf numFmtId="0" fontId="8" fillId="2" borderId="0" xfId="0" applyFont="1" applyFill="1"/>
    <xf numFmtId="0" fontId="7" fillId="2" borderId="0" xfId="0" applyFont="1" applyFill="1"/>
    <xf numFmtId="0" fontId="10" fillId="2" borderId="0" xfId="0" applyFont="1" applyFill="1"/>
    <xf numFmtId="0" fontId="4" fillId="2" borderId="0" xfId="0" applyFont="1" applyFill="1"/>
    <xf numFmtId="0" fontId="6" fillId="0" borderId="5" xfId="0" applyFont="1" applyBorder="1" applyAlignment="1">
      <alignment horizontal="center"/>
    </xf>
    <xf numFmtId="0" fontId="4" fillId="0" borderId="6" xfId="0" applyFont="1" applyBorder="1" applyAlignment="1">
      <alignment horizontal="center"/>
    </xf>
    <xf numFmtId="0" fontId="4" fillId="0" borderId="7" xfId="0" applyFont="1" applyBorder="1" applyAlignment="1">
      <alignment horizontal="center"/>
    </xf>
    <xf numFmtId="0" fontId="4" fillId="0" borderId="8" xfId="0" applyFont="1" applyBorder="1" applyAlignment="1">
      <alignment horizontal="center"/>
    </xf>
    <xf numFmtId="0" fontId="8" fillId="0" borderId="0" xfId="0" applyFont="1" applyAlignment="1">
      <alignment vertical="center"/>
    </xf>
    <xf numFmtId="0" fontId="4" fillId="0" borderId="0" xfId="0" applyFont="1" applyAlignment="1">
      <alignment vertical="center"/>
    </xf>
    <xf numFmtId="0" fontId="15" fillId="3" borderId="12" xfId="0" applyFont="1" applyFill="1" applyBorder="1" applyAlignment="1">
      <alignment horizontal="center"/>
    </xf>
    <xf numFmtId="0" fontId="15" fillId="3" borderId="13" xfId="0" applyFont="1" applyFill="1" applyBorder="1" applyAlignment="1">
      <alignment horizontal="center"/>
    </xf>
    <xf numFmtId="0" fontId="15" fillId="3" borderId="13" xfId="0" applyFont="1" applyFill="1" applyBorder="1" applyAlignment="1">
      <alignment horizontal="center" wrapText="1"/>
    </xf>
    <xf numFmtId="0" fontId="15" fillId="3" borderId="14" xfId="0" applyFont="1" applyFill="1" applyBorder="1" applyAlignment="1">
      <alignment horizontal="center" wrapText="1"/>
    </xf>
    <xf numFmtId="0" fontId="16" fillId="3" borderId="9" xfId="0" applyFont="1" applyFill="1" applyBorder="1" applyAlignment="1">
      <alignment horizontal="center"/>
    </xf>
    <xf numFmtId="0" fontId="15" fillId="3" borderId="10" xfId="0" applyFont="1" applyFill="1" applyBorder="1"/>
    <xf numFmtId="0" fontId="16" fillId="3" borderId="10" xfId="0" applyFont="1" applyFill="1" applyBorder="1" applyAlignment="1">
      <alignment horizontal="center"/>
    </xf>
    <xf numFmtId="0" fontId="16" fillId="3" borderId="11" xfId="0" applyFont="1" applyFill="1" applyBorder="1" applyAlignment="1">
      <alignment horizontal="center"/>
    </xf>
    <xf numFmtId="0" fontId="4" fillId="2" borderId="0" xfId="0" applyFont="1" applyFill="1" applyAlignment="1">
      <alignment horizontal="left"/>
    </xf>
    <xf numFmtId="0" fontId="9" fillId="2" borderId="0" xfId="2" applyFont="1" applyFill="1"/>
    <xf numFmtId="0" fontId="9" fillId="2" borderId="15" xfId="2" applyFont="1" applyFill="1" applyBorder="1" applyAlignment="1">
      <alignment horizontal="left" wrapText="1"/>
    </xf>
    <xf numFmtId="1" fontId="6" fillId="2" borderId="16" xfId="0" applyNumberFormat="1" applyFont="1" applyFill="1" applyBorder="1" applyAlignment="1">
      <alignment horizontal="center" wrapText="1"/>
    </xf>
    <xf numFmtId="0" fontId="0" fillId="0" borderId="0" xfId="0" applyAlignment="1">
      <alignment wrapText="1"/>
    </xf>
    <xf numFmtId="0" fontId="4" fillId="2" borderId="0" xfId="2" applyFont="1" applyFill="1" applyAlignment="1">
      <alignment horizontal="left" wrapText="1"/>
    </xf>
    <xf numFmtId="1" fontId="6" fillId="2" borderId="0" xfId="0" applyNumberFormat="1" applyFont="1" applyFill="1" applyAlignment="1">
      <alignment horizontal="center" wrapText="1"/>
    </xf>
    <xf numFmtId="0" fontId="9" fillId="2" borderId="2" xfId="2" applyFont="1" applyFill="1" applyBorder="1" applyAlignment="1">
      <alignment horizontal="left" vertical="center" wrapText="1"/>
    </xf>
    <xf numFmtId="0" fontId="4" fillId="0" borderId="0" xfId="0" applyFont="1" applyAlignment="1">
      <alignment wrapText="1"/>
    </xf>
    <xf numFmtId="0" fontId="4" fillId="0" borderId="7" xfId="0" applyFont="1" applyBorder="1" applyAlignment="1">
      <alignment horizontal="center" vertical="center" wrapText="1"/>
    </xf>
    <xf numFmtId="0" fontId="4" fillId="0" borderId="6" xfId="0" applyFont="1" applyBorder="1" applyAlignment="1">
      <alignment horizontal="center" vertical="center" wrapText="1"/>
    </xf>
    <xf numFmtId="1" fontId="4" fillId="0" borderId="8" xfId="0" applyNumberFormat="1" applyFont="1" applyBorder="1" applyAlignment="1">
      <alignment horizontal="center" vertical="center" wrapText="1"/>
    </xf>
    <xf numFmtId="0" fontId="17" fillId="0" borderId="6" xfId="0" applyFont="1" applyBorder="1" applyAlignment="1">
      <alignment horizontal="center"/>
    </xf>
    <xf numFmtId="0" fontId="4" fillId="2" borderId="0" xfId="2" applyFont="1" applyFill="1" applyAlignment="1">
      <alignment horizontal="left" vertical="center" wrapText="1"/>
    </xf>
    <xf numFmtId="0" fontId="6" fillId="2" borderId="0" xfId="0" applyFont="1" applyFill="1" applyAlignment="1">
      <alignment vertical="center" wrapText="1"/>
    </xf>
    <xf numFmtId="0" fontId="6" fillId="0" borderId="0" xfId="0" applyFont="1" applyAlignment="1">
      <alignment vertical="center" wrapText="1"/>
    </xf>
    <xf numFmtId="0" fontId="19" fillId="2" borderId="0" xfId="0" applyFont="1" applyFill="1"/>
    <xf numFmtId="0" fontId="19" fillId="0" borderId="0" xfId="0" applyFont="1"/>
    <xf numFmtId="0" fontId="21" fillId="0" borderId="0" xfId="0" applyFont="1"/>
    <xf numFmtId="0" fontId="0" fillId="0" borderId="1" xfId="0" applyBorder="1"/>
    <xf numFmtId="164" fontId="4" fillId="0" borderId="7" xfId="0" applyNumberFormat="1" applyFont="1" applyBorder="1" applyAlignment="1">
      <alignment horizontal="center"/>
    </xf>
    <xf numFmtId="0" fontId="6" fillId="2" borderId="32" xfId="0" applyFont="1" applyFill="1" applyBorder="1" applyAlignment="1">
      <alignment horizontal="center" wrapText="1"/>
    </xf>
    <xf numFmtId="0" fontId="6" fillId="2" borderId="0" xfId="0" applyFont="1" applyFill="1" applyAlignment="1">
      <alignment horizontal="center" vertical="center" wrapText="1"/>
    </xf>
    <xf numFmtId="0" fontId="6" fillId="2" borderId="0" xfId="0" applyFont="1" applyFill="1" applyAlignment="1">
      <alignment horizontal="center" wrapText="1"/>
    </xf>
    <xf numFmtId="165" fontId="6" fillId="0" borderId="1" xfId="0" applyNumberFormat="1" applyFont="1" applyBorder="1" applyAlignment="1">
      <alignment horizontal="left" vertical="center" wrapText="1"/>
    </xf>
    <xf numFmtId="0" fontId="6" fillId="0" borderId="1" xfId="0" applyFont="1" applyBorder="1" applyAlignment="1">
      <alignment horizontal="left" vertical="center" wrapText="1"/>
    </xf>
    <xf numFmtId="0" fontId="6" fillId="0" borderId="21" xfId="0" applyFont="1" applyBorder="1" applyAlignment="1">
      <alignment horizontal="left" vertical="center" wrapText="1"/>
    </xf>
    <xf numFmtId="0" fontId="24" fillId="0" borderId="34" xfId="0" applyFont="1" applyBorder="1" applyAlignment="1">
      <alignment wrapText="1"/>
    </xf>
    <xf numFmtId="0" fontId="24" fillId="0" borderId="35" xfId="0" applyFont="1" applyBorder="1" applyAlignment="1">
      <alignment wrapText="1"/>
    </xf>
    <xf numFmtId="0" fontId="6" fillId="0" borderId="22" xfId="0" applyFont="1" applyBorder="1" applyAlignment="1">
      <alignment horizontal="left" vertical="center" wrapText="1"/>
    </xf>
    <xf numFmtId="0" fontId="24" fillId="0" borderId="38" xfId="0" applyFont="1" applyBorder="1" applyAlignment="1">
      <alignment wrapText="1"/>
    </xf>
    <xf numFmtId="0" fontId="24" fillId="0" borderId="39" xfId="0" applyFont="1" applyBorder="1" applyAlignment="1">
      <alignment wrapText="1"/>
    </xf>
    <xf numFmtId="0" fontId="24" fillId="7" borderId="38" xfId="0" applyFont="1" applyFill="1" applyBorder="1" applyAlignment="1">
      <alignment wrapText="1"/>
    </xf>
    <xf numFmtId="0" fontId="24" fillId="0" borderId="39" xfId="0" applyFont="1" applyBorder="1" applyAlignment="1">
      <alignment vertical="center" wrapText="1"/>
    </xf>
    <xf numFmtId="165" fontId="6" fillId="0" borderId="21" xfId="0" applyNumberFormat="1" applyFont="1" applyBorder="1" applyAlignment="1">
      <alignment horizontal="left" vertical="center" wrapText="1"/>
    </xf>
    <xf numFmtId="0" fontId="24" fillId="0" borderId="40" xfId="0" applyFont="1" applyBorder="1" applyAlignment="1">
      <alignment wrapText="1"/>
    </xf>
    <xf numFmtId="0" fontId="24" fillId="0" borderId="41" xfId="0" applyFont="1" applyBorder="1" applyAlignment="1">
      <alignment wrapText="1"/>
    </xf>
    <xf numFmtId="0" fontId="0" fillId="0" borderId="21" xfId="0" applyBorder="1"/>
    <xf numFmtId="0" fontId="24" fillId="0" borderId="38" xfId="0" applyFont="1" applyBorder="1" applyAlignment="1">
      <alignment vertical="center" wrapText="1"/>
    </xf>
    <xf numFmtId="0" fontId="24" fillId="8" borderId="39" xfId="0" applyFont="1" applyFill="1" applyBorder="1" applyAlignment="1">
      <alignment vertical="center" wrapText="1"/>
    </xf>
    <xf numFmtId="0" fontId="6" fillId="2" borderId="32" xfId="0" applyFont="1" applyFill="1" applyBorder="1" applyAlignment="1">
      <alignment horizontal="center" vertical="center" wrapText="1"/>
    </xf>
    <xf numFmtId="0" fontId="4" fillId="0" borderId="1" xfId="0" applyFont="1" applyBorder="1" applyAlignment="1">
      <alignment horizontal="center" vertical="center"/>
    </xf>
    <xf numFmtId="0" fontId="24" fillId="0" borderId="1" xfId="0" applyFont="1" applyBorder="1" applyAlignment="1">
      <alignment vertical="center" wrapText="1"/>
    </xf>
    <xf numFmtId="0" fontId="26" fillId="0" borderId="22" xfId="0" applyFont="1" applyBorder="1" applyAlignment="1">
      <alignment horizontal="center" vertical="center" wrapText="1"/>
    </xf>
    <xf numFmtId="0" fontId="0" fillId="0" borderId="29" xfId="0" applyBorder="1"/>
    <xf numFmtId="0" fontId="6" fillId="0" borderId="42" xfId="0" quotePrefix="1" applyFont="1" applyBorder="1" applyAlignment="1">
      <alignment horizontal="left" vertical="center" wrapText="1"/>
    </xf>
    <xf numFmtId="0" fontId="26" fillId="0" borderId="20" xfId="0" applyFont="1" applyBorder="1" applyAlignment="1">
      <alignment horizontal="center" vertical="center"/>
    </xf>
    <xf numFmtId="0" fontId="25" fillId="0" borderId="20" xfId="0" applyFont="1" applyBorder="1" applyAlignment="1">
      <alignment horizontal="center" vertical="center"/>
    </xf>
    <xf numFmtId="0" fontId="25" fillId="0" borderId="22" xfId="0" applyFont="1" applyBorder="1" applyAlignment="1">
      <alignment horizontal="center" vertical="center" wrapText="1"/>
    </xf>
    <xf numFmtId="0" fontId="0" fillId="0" borderId="42" xfId="0" applyBorder="1"/>
    <xf numFmtId="0" fontId="24" fillId="0" borderId="34" xfId="0" applyFont="1" applyBorder="1" applyAlignment="1">
      <alignment vertical="center" wrapText="1"/>
    </xf>
    <xf numFmtId="0" fontId="24" fillId="0" borderId="35" xfId="0" applyFont="1" applyBorder="1" applyAlignment="1">
      <alignment vertical="center" wrapText="1"/>
    </xf>
    <xf numFmtId="0" fontId="24" fillId="0" borderId="0" xfId="0" applyFont="1" applyAlignment="1">
      <alignment vertical="center" wrapText="1"/>
    </xf>
    <xf numFmtId="0" fontId="6" fillId="0" borderId="21" xfId="0" applyFont="1" applyBorder="1" applyAlignment="1">
      <alignment vertical="center" wrapText="1"/>
    </xf>
    <xf numFmtId="0" fontId="6" fillId="0" borderId="1" xfId="0" applyFont="1" applyBorder="1" applyAlignment="1">
      <alignment vertical="center" wrapText="1"/>
    </xf>
    <xf numFmtId="0" fontId="6" fillId="2" borderId="1" xfId="0" applyFont="1" applyFill="1" applyBorder="1" applyAlignment="1">
      <alignment vertical="center" wrapText="1"/>
    </xf>
    <xf numFmtId="0" fontId="6" fillId="2" borderId="5" xfId="0" applyFont="1" applyFill="1" applyBorder="1" applyAlignment="1">
      <alignment vertical="center" wrapText="1"/>
    </xf>
    <xf numFmtId="0" fontId="24" fillId="0" borderId="40" xfId="0" applyFont="1" applyBorder="1" applyAlignment="1">
      <alignment vertical="center" wrapText="1"/>
    </xf>
    <xf numFmtId="0" fontId="24" fillId="8" borderId="35" xfId="0" applyFont="1" applyFill="1" applyBorder="1" applyAlignment="1">
      <alignment vertical="center" wrapText="1"/>
    </xf>
    <xf numFmtId="0" fontId="0" fillId="0" borderId="0" xfId="0" applyAlignment="1">
      <alignment vertical="center"/>
    </xf>
    <xf numFmtId="0" fontId="0" fillId="0" borderId="17" xfId="0" applyBorder="1"/>
    <xf numFmtId="0" fontId="24" fillId="0" borderId="45" xfId="0" applyFont="1" applyBorder="1" applyAlignment="1">
      <alignment vertical="center" wrapText="1"/>
    </xf>
    <xf numFmtId="0" fontId="0" fillId="0" borderId="45" xfId="0" applyBorder="1"/>
    <xf numFmtId="0" fontId="24" fillId="7" borderId="35" xfId="0" applyFont="1" applyFill="1" applyBorder="1" applyAlignment="1">
      <alignment vertical="center" wrapText="1"/>
    </xf>
    <xf numFmtId="0" fontId="24" fillId="7" borderId="39" xfId="0" applyFont="1" applyFill="1" applyBorder="1" applyAlignment="1">
      <alignment vertical="center" wrapText="1"/>
    </xf>
    <xf numFmtId="14" fontId="23" fillId="0" borderId="1" xfId="0" applyNumberFormat="1" applyFont="1" applyBorder="1" applyAlignment="1">
      <alignment horizontal="left" vertical="center" wrapText="1"/>
    </xf>
    <xf numFmtId="14" fontId="25" fillId="0" borderId="45" xfId="0" applyNumberFormat="1" applyFont="1" applyBorder="1" applyAlignment="1">
      <alignment horizontal="left" vertical="center"/>
    </xf>
    <xf numFmtId="0" fontId="24" fillId="0" borderId="41" xfId="0" applyFont="1" applyBorder="1" applyAlignment="1">
      <alignment vertical="center" wrapText="1"/>
    </xf>
    <xf numFmtId="0" fontId="0" fillId="0" borderId="46" xfId="0" applyBorder="1"/>
    <xf numFmtId="14" fontId="25" fillId="0" borderId="46" xfId="0" applyNumberFormat="1" applyFont="1" applyBorder="1" applyAlignment="1">
      <alignment horizontal="left" vertical="center"/>
    </xf>
    <xf numFmtId="0" fontId="0" fillId="0" borderId="48" xfId="0" applyBorder="1"/>
    <xf numFmtId="0" fontId="4" fillId="0" borderId="29" xfId="0" applyFont="1" applyBorder="1" applyAlignment="1">
      <alignment horizontal="center" vertical="center"/>
    </xf>
    <xf numFmtId="0" fontId="4" fillId="0" borderId="0" xfId="0" applyFont="1" applyAlignment="1">
      <alignment horizontal="center" vertical="center"/>
    </xf>
    <xf numFmtId="0" fontId="25" fillId="0" borderId="47" xfId="0" applyFont="1" applyBorder="1" applyAlignment="1">
      <alignment horizontal="center" vertical="center"/>
    </xf>
    <xf numFmtId="0" fontId="24" fillId="0" borderId="45" xfId="0" applyFont="1" applyBorder="1" applyAlignment="1">
      <alignment wrapText="1"/>
    </xf>
    <xf numFmtId="0" fontId="26" fillId="0" borderId="45" xfId="0" applyFont="1" applyBorder="1" applyAlignment="1">
      <alignment horizontal="center" vertical="center"/>
    </xf>
    <xf numFmtId="14" fontId="23" fillId="0" borderId="21" xfId="0" applyNumberFormat="1" applyFont="1" applyBorder="1" applyAlignment="1">
      <alignment horizontal="left" vertical="center" wrapText="1"/>
    </xf>
    <xf numFmtId="0" fontId="26" fillId="0" borderId="47" xfId="0" applyFont="1" applyBorder="1" applyAlignment="1">
      <alignment horizontal="center" vertical="center"/>
    </xf>
    <xf numFmtId="0" fontId="24" fillId="0" borderId="1" xfId="0" applyFont="1" applyBorder="1" applyAlignment="1">
      <alignment wrapText="1"/>
    </xf>
    <xf numFmtId="0" fontId="25" fillId="0" borderId="1" xfId="0" applyFont="1" applyBorder="1" applyAlignment="1">
      <alignment horizontal="center" vertical="center"/>
    </xf>
    <xf numFmtId="164" fontId="27" fillId="3" borderId="12" xfId="0" applyNumberFormat="1" applyFont="1" applyFill="1" applyBorder="1" applyAlignment="1">
      <alignment horizontal="center" vertical="center"/>
    </xf>
    <xf numFmtId="0" fontId="27" fillId="3" borderId="13" xfId="0" applyFont="1" applyFill="1" applyBorder="1" applyAlignment="1">
      <alignment horizontal="center" vertical="center"/>
    </xf>
    <xf numFmtId="0" fontId="27" fillId="3" borderId="13" xfId="0" applyFont="1" applyFill="1" applyBorder="1" applyAlignment="1">
      <alignment horizontal="center" vertical="center" wrapText="1"/>
    </xf>
    <xf numFmtId="0" fontId="27" fillId="3" borderId="19" xfId="0" applyFont="1" applyFill="1" applyBorder="1" applyAlignment="1">
      <alignment horizontal="center" vertical="center"/>
    </xf>
    <xf numFmtId="164" fontId="28" fillId="0" borderId="7" xfId="0" applyNumberFormat="1" applyFont="1" applyBorder="1" applyAlignment="1">
      <alignment horizontal="center" vertical="center"/>
    </xf>
    <xf numFmtId="49" fontId="28" fillId="0" borderId="6" xfId="0" applyNumberFormat="1" applyFont="1" applyBorder="1" applyAlignment="1">
      <alignment horizontal="center" vertical="center"/>
    </xf>
    <xf numFmtId="0" fontId="28" fillId="0" borderId="6" xfId="0" applyFont="1" applyBorder="1" applyAlignment="1">
      <alignment horizontal="center" vertical="center"/>
    </xf>
    <xf numFmtId="15" fontId="28" fillId="0" borderId="6" xfId="0" applyNumberFormat="1" applyFont="1" applyBorder="1" applyAlignment="1">
      <alignment horizontal="left" vertical="center"/>
    </xf>
    <xf numFmtId="15" fontId="28" fillId="0" borderId="6" xfId="0" applyNumberFormat="1" applyFont="1" applyBorder="1" applyAlignment="1">
      <alignment horizontal="center" vertical="center"/>
    </xf>
    <xf numFmtId="0" fontId="28" fillId="0" borderId="18" xfId="0" applyFont="1" applyBorder="1" applyAlignment="1">
      <alignment horizontal="center" vertical="center" wrapText="1"/>
    </xf>
    <xf numFmtId="0" fontId="28" fillId="0" borderId="8" xfId="0" applyFont="1" applyBorder="1" applyAlignment="1">
      <alignment vertical="center" wrapText="1"/>
    </xf>
    <xf numFmtId="15" fontId="28" fillId="0" borderId="6" xfId="0" applyNumberFormat="1" applyFont="1" applyBorder="1" applyAlignment="1">
      <alignment horizontal="center" vertical="center" wrapText="1"/>
    </xf>
    <xf numFmtId="0" fontId="28" fillId="0" borderId="6" xfId="0" applyFont="1" applyBorder="1" applyAlignment="1">
      <alignment vertical="center"/>
    </xf>
    <xf numFmtId="0" fontId="28" fillId="0" borderId="8" xfId="0" applyFont="1" applyBorder="1" applyAlignment="1">
      <alignment vertical="center"/>
    </xf>
    <xf numFmtId="0" fontId="29" fillId="0" borderId="8" xfId="0" applyFont="1" applyBorder="1" applyAlignment="1">
      <alignment vertical="center"/>
    </xf>
    <xf numFmtId="164" fontId="28" fillId="0" borderId="49" xfId="0" applyNumberFormat="1" applyFont="1" applyBorder="1" applyAlignment="1">
      <alignment horizontal="center" vertical="center"/>
    </xf>
    <xf numFmtId="49" fontId="28" fillId="0" borderId="50" xfId="0" applyNumberFormat="1" applyFont="1" applyBorder="1" applyAlignment="1">
      <alignment horizontal="center" vertical="center"/>
    </xf>
    <xf numFmtId="0" fontId="28" fillId="0" borderId="50" xfId="0" applyFont="1" applyBorder="1" applyAlignment="1">
      <alignment horizontal="center" vertical="center"/>
    </xf>
    <xf numFmtId="0" fontId="28" fillId="0" borderId="50" xfId="0" applyFont="1" applyBorder="1" applyAlignment="1">
      <alignment vertical="center"/>
    </xf>
    <xf numFmtId="0" fontId="28" fillId="0" borderId="51" xfId="0" applyFont="1" applyBorder="1" applyAlignment="1">
      <alignment vertical="center"/>
    </xf>
    <xf numFmtId="0" fontId="29" fillId="0" borderId="1" xfId="0" applyFont="1" applyBorder="1" applyAlignment="1">
      <alignment horizontal="center"/>
    </xf>
    <xf numFmtId="0" fontId="29" fillId="0" borderId="1" xfId="0" applyFont="1" applyBorder="1"/>
    <xf numFmtId="0" fontId="29" fillId="0" borderId="21" xfId="0" applyFont="1" applyBorder="1" applyAlignment="1">
      <alignment horizontal="center"/>
    </xf>
    <xf numFmtId="0" fontId="29" fillId="0" borderId="21" xfId="0" applyFont="1" applyBorder="1"/>
    <xf numFmtId="164" fontId="28" fillId="0" borderId="9" xfId="0" applyNumberFormat="1" applyFont="1" applyBorder="1" applyAlignment="1">
      <alignment horizontal="center" vertical="center"/>
    </xf>
    <xf numFmtId="0" fontId="4" fillId="2" borderId="23" xfId="2" applyFont="1" applyFill="1" applyBorder="1" applyAlignment="1">
      <alignment horizontal="left" wrapText="1"/>
    </xf>
    <xf numFmtId="0" fontId="4" fillId="2" borderId="24" xfId="2" applyFont="1" applyFill="1" applyBorder="1" applyAlignment="1">
      <alignment horizontal="left" wrapText="1"/>
    </xf>
    <xf numFmtId="16" fontId="4" fillId="2" borderId="23" xfId="2" applyNumberFormat="1" applyFont="1" applyFill="1" applyBorder="1" applyAlignment="1">
      <alignment horizontal="left" wrapText="1"/>
    </xf>
    <xf numFmtId="0" fontId="5" fillId="2" borderId="0" xfId="0" applyFont="1" applyFill="1" applyAlignment="1">
      <alignment horizontal="center" wrapText="1"/>
    </xf>
    <xf numFmtId="0" fontId="5" fillId="2" borderId="27" xfId="0" applyFont="1" applyFill="1" applyBorder="1" applyAlignment="1">
      <alignment horizontal="center" wrapText="1"/>
    </xf>
    <xf numFmtId="0" fontId="6" fillId="2" borderId="28" xfId="0" applyFont="1" applyFill="1" applyBorder="1" applyAlignment="1">
      <alignment horizontal="center"/>
    </xf>
    <xf numFmtId="0" fontId="4" fillId="2" borderId="20" xfId="2" applyFont="1" applyFill="1" applyBorder="1" applyAlignment="1">
      <alignment horizontal="left" vertical="center" wrapText="1"/>
    </xf>
    <xf numFmtId="0" fontId="4" fillId="2" borderId="22" xfId="2" applyFont="1" applyFill="1" applyBorder="1" applyAlignment="1">
      <alignment horizontal="left" vertical="center" wrapText="1"/>
    </xf>
    <xf numFmtId="0" fontId="4" fillId="2" borderId="25" xfId="2" applyFont="1" applyFill="1" applyBorder="1" applyAlignment="1">
      <alignment horizontal="left" vertical="center" wrapText="1"/>
    </xf>
    <xf numFmtId="0" fontId="22" fillId="4" borderId="20" xfId="2" applyFont="1" applyFill="1" applyBorder="1" applyAlignment="1">
      <alignment horizontal="left" vertical="center" wrapText="1"/>
    </xf>
    <xf numFmtId="0" fontId="22" fillId="4" borderId="22" xfId="2" applyFont="1" applyFill="1" applyBorder="1" applyAlignment="1">
      <alignment horizontal="left" vertical="center" wrapText="1"/>
    </xf>
    <xf numFmtId="0" fontId="22" fillId="4" borderId="43" xfId="2" applyFont="1" applyFill="1" applyBorder="1" applyAlignment="1">
      <alignment horizontal="left" vertical="center" wrapText="1"/>
    </xf>
    <xf numFmtId="0" fontId="6" fillId="2" borderId="0" xfId="0" applyFont="1" applyFill="1" applyAlignment="1">
      <alignment horizontal="center" vertical="center" wrapText="1"/>
    </xf>
    <xf numFmtId="0" fontId="6" fillId="2" borderId="0" xfId="0" applyFont="1" applyFill="1" applyAlignment="1">
      <alignment horizontal="center" wrapText="1"/>
    </xf>
    <xf numFmtId="0" fontId="4" fillId="2" borderId="36" xfId="2" applyFont="1" applyFill="1" applyBorder="1" applyAlignment="1">
      <alignment horizontal="left" wrapText="1"/>
    </xf>
    <xf numFmtId="0" fontId="4" fillId="2" borderId="28" xfId="2" applyFont="1" applyFill="1" applyBorder="1" applyAlignment="1">
      <alignment horizontal="left" wrapText="1"/>
    </xf>
    <xf numFmtId="0" fontId="4" fillId="2" borderId="37" xfId="2" applyFont="1" applyFill="1" applyBorder="1" applyAlignment="1">
      <alignment horizontal="left" wrapText="1"/>
    </xf>
    <xf numFmtId="0" fontId="15" fillId="5" borderId="21" xfId="2" applyFont="1" applyFill="1" applyBorder="1" applyAlignment="1">
      <alignment horizontal="center" vertical="center" wrapText="1"/>
    </xf>
    <xf numFmtId="0" fontId="15" fillId="5" borderId="29" xfId="2" applyFont="1" applyFill="1" applyBorder="1" applyAlignment="1">
      <alignment horizontal="center" vertical="center" wrapText="1"/>
    </xf>
    <xf numFmtId="0" fontId="4" fillId="2" borderId="20" xfId="2" applyFont="1" applyFill="1" applyBorder="1" applyAlignment="1">
      <alignment horizontal="left" vertical="top" wrapText="1"/>
    </xf>
    <xf numFmtId="0" fontId="4" fillId="2" borderId="22" xfId="2" applyFont="1" applyFill="1" applyBorder="1" applyAlignment="1">
      <alignment horizontal="left" vertical="top" wrapText="1"/>
    </xf>
    <xf numFmtId="0" fontId="4" fillId="2" borderId="25" xfId="2" applyFont="1" applyFill="1" applyBorder="1" applyAlignment="1">
      <alignment horizontal="left" vertical="top" wrapText="1"/>
    </xf>
    <xf numFmtId="0" fontId="20" fillId="6" borderId="22" xfId="0" applyFont="1" applyFill="1" applyBorder="1" applyAlignment="1">
      <alignment horizontal="left" vertical="center"/>
    </xf>
    <xf numFmtId="0" fontId="20" fillId="6" borderId="17" xfId="0" applyFont="1" applyFill="1" applyBorder="1" applyAlignment="1">
      <alignment horizontal="left" vertical="center"/>
    </xf>
    <xf numFmtId="0" fontId="15" fillId="5" borderId="21" xfId="2" applyFont="1" applyFill="1" applyBorder="1" applyAlignment="1">
      <alignment vertical="center" wrapText="1"/>
    </xf>
    <xf numFmtId="0" fontId="15" fillId="5" borderId="29" xfId="2" applyFont="1" applyFill="1" applyBorder="1" applyAlignment="1">
      <alignment vertical="center" wrapText="1"/>
    </xf>
    <xf numFmtId="0" fontId="15" fillId="5" borderId="30" xfId="2" applyFont="1" applyFill="1" applyBorder="1" applyAlignment="1">
      <alignment horizontal="center" vertical="center" wrapText="1"/>
    </xf>
    <xf numFmtId="0" fontId="15" fillId="5" borderId="0" xfId="2" applyFont="1" applyFill="1" applyAlignment="1">
      <alignment horizontal="center" vertical="center" wrapText="1"/>
    </xf>
    <xf numFmtId="0" fontId="15" fillId="5" borderId="31" xfId="2" applyFont="1" applyFill="1" applyBorder="1" applyAlignment="1">
      <alignment horizontal="center" vertical="center" wrapText="1"/>
    </xf>
    <xf numFmtId="0" fontId="15" fillId="5" borderId="26" xfId="2" applyFont="1" applyFill="1" applyBorder="1" applyAlignment="1">
      <alignment horizontal="center" vertical="center" wrapText="1"/>
    </xf>
    <xf numFmtId="0" fontId="15" fillId="5" borderId="32" xfId="2" applyFont="1" applyFill="1" applyBorder="1" applyAlignment="1">
      <alignment horizontal="center" vertical="center" wrapText="1"/>
    </xf>
    <xf numFmtId="0" fontId="15" fillId="5" borderId="33" xfId="2" applyFont="1" applyFill="1" applyBorder="1" applyAlignment="1">
      <alignment horizontal="center" vertical="center" wrapText="1"/>
    </xf>
    <xf numFmtId="0" fontId="6" fillId="0" borderId="20" xfId="0" applyFont="1" applyBorder="1" applyAlignment="1">
      <alignment horizontal="left" vertical="center" wrapText="1"/>
    </xf>
    <xf numFmtId="0" fontId="6" fillId="0" borderId="22" xfId="0" applyFont="1" applyBorder="1" applyAlignment="1">
      <alignment horizontal="left" vertical="center" wrapText="1"/>
    </xf>
    <xf numFmtId="0" fontId="24" fillId="0" borderId="20" xfId="0" applyFont="1" applyBorder="1" applyAlignment="1">
      <alignment horizontal="center" vertical="center" wrapText="1"/>
    </xf>
    <xf numFmtId="0" fontId="24" fillId="0" borderId="22" xfId="0" applyFont="1" applyBorder="1" applyAlignment="1">
      <alignment horizontal="center" vertical="center" wrapText="1"/>
    </xf>
    <xf numFmtId="0" fontId="24" fillId="0" borderId="17" xfId="0" applyFont="1" applyBorder="1" applyAlignment="1">
      <alignment horizontal="center" vertical="center" wrapText="1"/>
    </xf>
    <xf numFmtId="0" fontId="22" fillId="0" borderId="22" xfId="0" applyFont="1" applyBorder="1" applyAlignment="1">
      <alignment horizontal="left" vertical="center" wrapText="1"/>
    </xf>
    <xf numFmtId="0" fontId="22" fillId="4" borderId="31" xfId="2" applyFont="1" applyFill="1" applyBorder="1" applyAlignment="1">
      <alignment horizontal="left" vertical="center" wrapText="1"/>
    </xf>
    <xf numFmtId="0" fontId="24" fillId="0" borderId="20" xfId="0" applyFont="1" applyBorder="1" applyAlignment="1">
      <alignment vertical="center" wrapText="1"/>
    </xf>
    <xf numFmtId="0" fontId="24" fillId="0" borderId="22" xfId="0" applyFont="1" applyBorder="1" applyAlignment="1">
      <alignment vertical="center" wrapText="1"/>
    </xf>
    <xf numFmtId="0" fontId="24" fillId="0" borderId="17" xfId="0" applyFont="1" applyBorder="1" applyAlignment="1">
      <alignment vertical="center" wrapText="1"/>
    </xf>
    <xf numFmtId="0" fontId="24" fillId="0" borderId="1" xfId="0" applyFont="1" applyBorder="1" applyAlignment="1">
      <alignment vertical="center" wrapText="1"/>
    </xf>
    <xf numFmtId="0" fontId="24" fillId="0" borderId="21" xfId="0" applyFont="1" applyBorder="1" applyAlignment="1">
      <alignment vertical="center" wrapText="1"/>
    </xf>
    <xf numFmtId="0" fontId="22" fillId="4" borderId="44" xfId="2" applyFont="1" applyFill="1" applyBorder="1" applyAlignment="1">
      <alignment horizontal="left" vertical="center" wrapText="1"/>
    </xf>
    <xf numFmtId="0" fontId="24" fillId="0" borderId="45" xfId="0" applyFont="1" applyBorder="1" applyAlignment="1">
      <alignment vertical="center" wrapText="1"/>
    </xf>
    <xf numFmtId="0" fontId="24" fillId="7" borderId="45" xfId="0" applyFont="1" applyFill="1" applyBorder="1" applyAlignment="1">
      <alignment vertical="center" wrapText="1"/>
    </xf>
    <xf numFmtId="0" fontId="24" fillId="0" borderId="46" xfId="0" applyFont="1" applyBorder="1" applyAlignment="1">
      <alignment vertical="center" wrapText="1"/>
    </xf>
    <xf numFmtId="0" fontId="24" fillId="8" borderId="21" xfId="0" applyFont="1" applyFill="1" applyBorder="1" applyAlignment="1">
      <alignment vertical="center" wrapText="1"/>
    </xf>
    <xf numFmtId="1" fontId="4" fillId="0" borderId="18" xfId="0" applyNumberFormat="1" applyFont="1" applyBorder="1" applyAlignment="1">
      <alignment horizontal="center" vertical="center" wrapText="1"/>
    </xf>
  </cellXfs>
  <cellStyles count="4">
    <cellStyle name="Normal" xfId="0" builtinId="0"/>
    <cellStyle name="Normal_Functional Test Case v1.0" xfId="1"/>
    <cellStyle name="Normal_Sheet1_Vanco_CR022a1_TestCase_v0.1" xfId="2"/>
    <cellStyle name="標準_結合試験(AllOvertheWorld)" xfId="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12" Type="http://schemas.openxmlformats.org/officeDocument/2006/relationships/image" Target="../media/image30.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11" Type="http://schemas.openxmlformats.org/officeDocument/2006/relationships/image" Target="../media/image29.png"/><Relationship Id="rId5" Type="http://schemas.openxmlformats.org/officeDocument/2006/relationships/image" Target="../media/image23.png"/><Relationship Id="rId10" Type="http://schemas.openxmlformats.org/officeDocument/2006/relationships/image" Target="../media/image28.png"/><Relationship Id="rId4" Type="http://schemas.openxmlformats.org/officeDocument/2006/relationships/image" Target="../media/image22.png"/><Relationship Id="rId9" Type="http://schemas.openxmlformats.org/officeDocument/2006/relationships/image" Target="../media/image27.png"/></Relationships>
</file>

<file path=xl/drawings/_rels/drawing3.xml.rels><?xml version="1.0" encoding="UTF-8" standalone="yes"?>
<Relationships xmlns="http://schemas.openxmlformats.org/package/2006/relationships"><Relationship Id="rId8" Type="http://schemas.openxmlformats.org/officeDocument/2006/relationships/image" Target="../media/image38.png"/><Relationship Id="rId3" Type="http://schemas.openxmlformats.org/officeDocument/2006/relationships/image" Target="../media/image33.png"/><Relationship Id="rId7" Type="http://schemas.openxmlformats.org/officeDocument/2006/relationships/image" Target="../media/image37.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11" Type="http://schemas.openxmlformats.org/officeDocument/2006/relationships/image" Target="../media/image41.png"/><Relationship Id="rId5" Type="http://schemas.openxmlformats.org/officeDocument/2006/relationships/image" Target="../media/image35.png"/><Relationship Id="rId10" Type="http://schemas.openxmlformats.org/officeDocument/2006/relationships/image" Target="../media/image40.png"/><Relationship Id="rId4" Type="http://schemas.openxmlformats.org/officeDocument/2006/relationships/image" Target="../media/image34.png"/><Relationship Id="rId9" Type="http://schemas.openxmlformats.org/officeDocument/2006/relationships/image" Target="../media/image39.png"/></Relationships>
</file>

<file path=xl/drawings/_rels/drawing4.xml.rels><?xml version="1.0" encoding="UTF-8" standalone="yes"?>
<Relationships xmlns="http://schemas.openxmlformats.org/package/2006/relationships"><Relationship Id="rId8" Type="http://schemas.openxmlformats.org/officeDocument/2006/relationships/image" Target="../media/image49.png"/><Relationship Id="rId3" Type="http://schemas.openxmlformats.org/officeDocument/2006/relationships/image" Target="../media/image44.png"/><Relationship Id="rId7" Type="http://schemas.openxmlformats.org/officeDocument/2006/relationships/image" Target="../media/image48.png"/><Relationship Id="rId2" Type="http://schemas.openxmlformats.org/officeDocument/2006/relationships/image" Target="../media/image43.png"/><Relationship Id="rId1" Type="http://schemas.openxmlformats.org/officeDocument/2006/relationships/image" Target="../media/image42.png"/><Relationship Id="rId6" Type="http://schemas.openxmlformats.org/officeDocument/2006/relationships/image" Target="../media/image47.png"/><Relationship Id="rId5" Type="http://schemas.openxmlformats.org/officeDocument/2006/relationships/image" Target="../media/image46.png"/><Relationship Id="rId4" Type="http://schemas.openxmlformats.org/officeDocument/2006/relationships/image" Target="../media/image45.png"/><Relationship Id="rId9" Type="http://schemas.openxmlformats.org/officeDocument/2006/relationships/image" Target="../media/image50.png"/></Relationships>
</file>

<file path=xl/drawings/_rels/drawing5.xml.rels><?xml version="1.0" encoding="UTF-8" standalone="yes"?>
<Relationships xmlns="http://schemas.openxmlformats.org/package/2006/relationships"><Relationship Id="rId8" Type="http://schemas.openxmlformats.org/officeDocument/2006/relationships/image" Target="../media/image58.png"/><Relationship Id="rId13" Type="http://schemas.openxmlformats.org/officeDocument/2006/relationships/image" Target="../media/image63.png"/><Relationship Id="rId18" Type="http://schemas.openxmlformats.org/officeDocument/2006/relationships/image" Target="../media/image68.png"/><Relationship Id="rId26" Type="http://schemas.openxmlformats.org/officeDocument/2006/relationships/image" Target="../media/image76.png"/><Relationship Id="rId3" Type="http://schemas.openxmlformats.org/officeDocument/2006/relationships/image" Target="../media/image53.png"/><Relationship Id="rId21" Type="http://schemas.openxmlformats.org/officeDocument/2006/relationships/image" Target="../media/image71.png"/><Relationship Id="rId34" Type="http://schemas.openxmlformats.org/officeDocument/2006/relationships/image" Target="../media/image84.png"/><Relationship Id="rId7" Type="http://schemas.openxmlformats.org/officeDocument/2006/relationships/image" Target="../media/image57.png"/><Relationship Id="rId12" Type="http://schemas.openxmlformats.org/officeDocument/2006/relationships/image" Target="../media/image62.png"/><Relationship Id="rId17" Type="http://schemas.openxmlformats.org/officeDocument/2006/relationships/image" Target="../media/image67.png"/><Relationship Id="rId25" Type="http://schemas.openxmlformats.org/officeDocument/2006/relationships/image" Target="../media/image75.png"/><Relationship Id="rId33" Type="http://schemas.openxmlformats.org/officeDocument/2006/relationships/image" Target="../media/image83.png"/><Relationship Id="rId2" Type="http://schemas.openxmlformats.org/officeDocument/2006/relationships/image" Target="../media/image52.png"/><Relationship Id="rId16" Type="http://schemas.openxmlformats.org/officeDocument/2006/relationships/image" Target="../media/image66.png"/><Relationship Id="rId20" Type="http://schemas.openxmlformats.org/officeDocument/2006/relationships/image" Target="../media/image70.png"/><Relationship Id="rId29" Type="http://schemas.openxmlformats.org/officeDocument/2006/relationships/image" Target="../media/image79.png"/><Relationship Id="rId1" Type="http://schemas.openxmlformats.org/officeDocument/2006/relationships/image" Target="../media/image51.png"/><Relationship Id="rId6" Type="http://schemas.openxmlformats.org/officeDocument/2006/relationships/image" Target="../media/image56.png"/><Relationship Id="rId11" Type="http://schemas.openxmlformats.org/officeDocument/2006/relationships/image" Target="../media/image61.png"/><Relationship Id="rId24" Type="http://schemas.openxmlformats.org/officeDocument/2006/relationships/image" Target="../media/image74.png"/><Relationship Id="rId32" Type="http://schemas.openxmlformats.org/officeDocument/2006/relationships/image" Target="../media/image82.png"/><Relationship Id="rId5" Type="http://schemas.openxmlformats.org/officeDocument/2006/relationships/image" Target="../media/image55.png"/><Relationship Id="rId15" Type="http://schemas.openxmlformats.org/officeDocument/2006/relationships/image" Target="../media/image65.png"/><Relationship Id="rId23" Type="http://schemas.openxmlformats.org/officeDocument/2006/relationships/image" Target="../media/image73.png"/><Relationship Id="rId28" Type="http://schemas.openxmlformats.org/officeDocument/2006/relationships/image" Target="../media/image78.png"/><Relationship Id="rId36" Type="http://schemas.openxmlformats.org/officeDocument/2006/relationships/image" Target="../media/image86.png"/><Relationship Id="rId10" Type="http://schemas.openxmlformats.org/officeDocument/2006/relationships/image" Target="../media/image60.png"/><Relationship Id="rId19" Type="http://schemas.openxmlformats.org/officeDocument/2006/relationships/image" Target="../media/image69.png"/><Relationship Id="rId31" Type="http://schemas.openxmlformats.org/officeDocument/2006/relationships/image" Target="../media/image81.png"/><Relationship Id="rId4" Type="http://schemas.openxmlformats.org/officeDocument/2006/relationships/image" Target="../media/image54.png"/><Relationship Id="rId9" Type="http://schemas.openxmlformats.org/officeDocument/2006/relationships/image" Target="../media/image59.png"/><Relationship Id="rId14" Type="http://schemas.openxmlformats.org/officeDocument/2006/relationships/image" Target="../media/image64.png"/><Relationship Id="rId22" Type="http://schemas.openxmlformats.org/officeDocument/2006/relationships/image" Target="../media/image72.png"/><Relationship Id="rId27" Type="http://schemas.openxmlformats.org/officeDocument/2006/relationships/image" Target="../media/image77.png"/><Relationship Id="rId30" Type="http://schemas.openxmlformats.org/officeDocument/2006/relationships/image" Target="../media/image80.png"/><Relationship Id="rId35" Type="http://schemas.openxmlformats.org/officeDocument/2006/relationships/image" Target="../media/image85.png"/></Relationships>
</file>

<file path=xl/drawings/drawing1.xml><?xml version="1.0" encoding="utf-8"?>
<xdr:wsDr xmlns:xdr="http://schemas.openxmlformats.org/drawingml/2006/spreadsheetDrawing" xmlns:a="http://schemas.openxmlformats.org/drawingml/2006/main">
  <xdr:twoCellAnchor editAs="oneCell">
    <xdr:from>
      <xdr:col>9</xdr:col>
      <xdr:colOff>52294</xdr:colOff>
      <xdr:row>12</xdr:row>
      <xdr:rowOff>14942</xdr:rowOff>
    </xdr:from>
    <xdr:to>
      <xdr:col>9</xdr:col>
      <xdr:colOff>5244351</xdr:colOff>
      <xdr:row>12</xdr:row>
      <xdr:rowOff>608180</xdr:rowOff>
    </xdr:to>
    <xdr:pic>
      <xdr:nvPicPr>
        <xdr:cNvPr id="5" name="Picture 4">
          <a:extLst>
            <a:ext uri="{FF2B5EF4-FFF2-40B4-BE49-F238E27FC236}">
              <a16:creationId xmlns="" xmlns:a16="http://schemas.microsoft.com/office/drawing/2014/main" id="{00000000-0008-0000-0100-000005000000}"/>
            </a:ext>
          </a:extLst>
        </xdr:cNvPr>
        <xdr:cNvPicPr>
          <a:picLocks noChangeAspect="1"/>
        </xdr:cNvPicPr>
      </xdr:nvPicPr>
      <xdr:blipFill>
        <a:blip xmlns:r="http://schemas.openxmlformats.org/officeDocument/2006/relationships" r:embed="rId1"/>
        <a:stretch>
          <a:fillRect/>
        </a:stretch>
      </xdr:blipFill>
      <xdr:spPr>
        <a:xfrm>
          <a:off x="11019118" y="2637118"/>
          <a:ext cx="5192057" cy="593238"/>
        </a:xfrm>
        <a:prstGeom prst="rect">
          <a:avLst/>
        </a:prstGeom>
      </xdr:spPr>
    </xdr:pic>
    <xdr:clientData/>
  </xdr:twoCellAnchor>
  <xdr:twoCellAnchor editAs="oneCell">
    <xdr:from>
      <xdr:col>9</xdr:col>
      <xdr:colOff>37351</xdr:colOff>
      <xdr:row>13</xdr:row>
      <xdr:rowOff>14940</xdr:rowOff>
    </xdr:from>
    <xdr:to>
      <xdr:col>9</xdr:col>
      <xdr:colOff>5254410</xdr:colOff>
      <xdr:row>13</xdr:row>
      <xdr:rowOff>769469</xdr:rowOff>
    </xdr:to>
    <xdr:pic>
      <xdr:nvPicPr>
        <xdr:cNvPr id="6" name="Picture 5">
          <a:extLst>
            <a:ext uri="{FF2B5EF4-FFF2-40B4-BE49-F238E27FC236}">
              <a16:creationId xmlns="" xmlns:a16="http://schemas.microsoft.com/office/drawing/2014/main" id="{00000000-0008-0000-0100-000006000000}"/>
            </a:ext>
          </a:extLst>
        </xdr:cNvPr>
        <xdr:cNvPicPr>
          <a:picLocks noChangeAspect="1"/>
        </xdr:cNvPicPr>
      </xdr:nvPicPr>
      <xdr:blipFill>
        <a:blip xmlns:r="http://schemas.openxmlformats.org/officeDocument/2006/relationships" r:embed="rId2"/>
        <a:stretch>
          <a:fillRect/>
        </a:stretch>
      </xdr:blipFill>
      <xdr:spPr>
        <a:xfrm>
          <a:off x="11004175" y="3391646"/>
          <a:ext cx="5217059" cy="754529"/>
        </a:xfrm>
        <a:prstGeom prst="rect">
          <a:avLst/>
        </a:prstGeom>
      </xdr:spPr>
    </xdr:pic>
    <xdr:clientData/>
  </xdr:twoCellAnchor>
  <xdr:twoCellAnchor editAs="oneCell">
    <xdr:from>
      <xdr:col>9</xdr:col>
      <xdr:colOff>74706</xdr:colOff>
      <xdr:row>14</xdr:row>
      <xdr:rowOff>14940</xdr:rowOff>
    </xdr:from>
    <xdr:to>
      <xdr:col>9</xdr:col>
      <xdr:colOff>5283431</xdr:colOff>
      <xdr:row>14</xdr:row>
      <xdr:rowOff>657411</xdr:rowOff>
    </xdr:to>
    <xdr:pic>
      <xdr:nvPicPr>
        <xdr:cNvPr id="7" name="Picture 6">
          <a:extLst>
            <a:ext uri="{FF2B5EF4-FFF2-40B4-BE49-F238E27FC236}">
              <a16:creationId xmlns="" xmlns:a16="http://schemas.microsoft.com/office/drawing/2014/main" id="{00000000-0008-0000-0100-000007000000}"/>
            </a:ext>
          </a:extLst>
        </xdr:cNvPr>
        <xdr:cNvPicPr>
          <a:picLocks noChangeAspect="1"/>
        </xdr:cNvPicPr>
      </xdr:nvPicPr>
      <xdr:blipFill>
        <a:blip xmlns:r="http://schemas.openxmlformats.org/officeDocument/2006/relationships" r:embed="rId3"/>
        <a:stretch>
          <a:fillRect/>
        </a:stretch>
      </xdr:blipFill>
      <xdr:spPr>
        <a:xfrm>
          <a:off x="11041530" y="4183528"/>
          <a:ext cx="5208725" cy="642471"/>
        </a:xfrm>
        <a:prstGeom prst="rect">
          <a:avLst/>
        </a:prstGeom>
      </xdr:spPr>
    </xdr:pic>
    <xdr:clientData/>
  </xdr:twoCellAnchor>
  <xdr:twoCellAnchor editAs="oneCell">
    <xdr:from>
      <xdr:col>9</xdr:col>
      <xdr:colOff>22412</xdr:colOff>
      <xdr:row>15</xdr:row>
      <xdr:rowOff>37353</xdr:rowOff>
    </xdr:from>
    <xdr:to>
      <xdr:col>9</xdr:col>
      <xdr:colOff>5256139</xdr:colOff>
      <xdr:row>15</xdr:row>
      <xdr:rowOff>769471</xdr:rowOff>
    </xdr:to>
    <xdr:pic>
      <xdr:nvPicPr>
        <xdr:cNvPr id="8" name="Picture 7">
          <a:extLst>
            <a:ext uri="{FF2B5EF4-FFF2-40B4-BE49-F238E27FC236}">
              <a16:creationId xmlns="" xmlns:a16="http://schemas.microsoft.com/office/drawing/2014/main" id="{00000000-0008-0000-0100-000008000000}"/>
            </a:ext>
          </a:extLst>
        </xdr:cNvPr>
        <xdr:cNvPicPr>
          <a:picLocks noChangeAspect="1"/>
        </xdr:cNvPicPr>
      </xdr:nvPicPr>
      <xdr:blipFill>
        <a:blip xmlns:r="http://schemas.openxmlformats.org/officeDocument/2006/relationships" r:embed="rId4"/>
        <a:stretch>
          <a:fillRect/>
        </a:stretch>
      </xdr:blipFill>
      <xdr:spPr>
        <a:xfrm>
          <a:off x="10989236" y="4878294"/>
          <a:ext cx="5233727" cy="732118"/>
        </a:xfrm>
        <a:prstGeom prst="rect">
          <a:avLst/>
        </a:prstGeom>
      </xdr:spPr>
    </xdr:pic>
    <xdr:clientData/>
  </xdr:twoCellAnchor>
  <xdr:twoCellAnchor editAs="oneCell">
    <xdr:from>
      <xdr:col>9</xdr:col>
      <xdr:colOff>67235</xdr:colOff>
      <xdr:row>16</xdr:row>
      <xdr:rowOff>37352</xdr:rowOff>
    </xdr:from>
    <xdr:to>
      <xdr:col>9</xdr:col>
      <xdr:colOff>5319059</xdr:colOff>
      <xdr:row>16</xdr:row>
      <xdr:rowOff>747058</xdr:rowOff>
    </xdr:to>
    <xdr:pic>
      <xdr:nvPicPr>
        <xdr:cNvPr id="9" name="Picture 8">
          <a:extLst>
            <a:ext uri="{FF2B5EF4-FFF2-40B4-BE49-F238E27FC236}">
              <a16:creationId xmlns="" xmlns:a16="http://schemas.microsoft.com/office/drawing/2014/main" id="{00000000-0008-0000-0100-000009000000}"/>
            </a:ext>
          </a:extLst>
        </xdr:cNvPr>
        <xdr:cNvPicPr>
          <a:picLocks noChangeAspect="1"/>
        </xdr:cNvPicPr>
      </xdr:nvPicPr>
      <xdr:blipFill>
        <a:blip xmlns:r="http://schemas.openxmlformats.org/officeDocument/2006/relationships" r:embed="rId5"/>
        <a:stretch>
          <a:fillRect/>
        </a:stretch>
      </xdr:blipFill>
      <xdr:spPr>
        <a:xfrm>
          <a:off x="11034059" y="5670176"/>
          <a:ext cx="5251824" cy="709706"/>
        </a:xfrm>
        <a:prstGeom prst="rect">
          <a:avLst/>
        </a:prstGeom>
      </xdr:spPr>
    </xdr:pic>
    <xdr:clientData/>
  </xdr:twoCellAnchor>
  <xdr:twoCellAnchor editAs="oneCell">
    <xdr:from>
      <xdr:col>9</xdr:col>
      <xdr:colOff>44823</xdr:colOff>
      <xdr:row>17</xdr:row>
      <xdr:rowOff>37352</xdr:rowOff>
    </xdr:from>
    <xdr:to>
      <xdr:col>9</xdr:col>
      <xdr:colOff>5341470</xdr:colOff>
      <xdr:row>17</xdr:row>
      <xdr:rowOff>732117</xdr:rowOff>
    </xdr:to>
    <xdr:pic>
      <xdr:nvPicPr>
        <xdr:cNvPr id="10" name="Picture 9">
          <a:extLst>
            <a:ext uri="{FF2B5EF4-FFF2-40B4-BE49-F238E27FC236}">
              <a16:creationId xmlns="" xmlns:a16="http://schemas.microsoft.com/office/drawing/2014/main" id="{00000000-0008-0000-0100-00000A000000}"/>
            </a:ext>
          </a:extLst>
        </xdr:cNvPr>
        <xdr:cNvPicPr>
          <a:picLocks noChangeAspect="1"/>
        </xdr:cNvPicPr>
      </xdr:nvPicPr>
      <xdr:blipFill>
        <a:blip xmlns:r="http://schemas.openxmlformats.org/officeDocument/2006/relationships" r:embed="rId6"/>
        <a:stretch>
          <a:fillRect/>
        </a:stretch>
      </xdr:blipFill>
      <xdr:spPr>
        <a:xfrm>
          <a:off x="11011647" y="6439646"/>
          <a:ext cx="5296647" cy="694765"/>
        </a:xfrm>
        <a:prstGeom prst="rect">
          <a:avLst/>
        </a:prstGeom>
      </xdr:spPr>
    </xdr:pic>
    <xdr:clientData/>
  </xdr:twoCellAnchor>
  <xdr:twoCellAnchor editAs="oneCell">
    <xdr:from>
      <xdr:col>9</xdr:col>
      <xdr:colOff>29882</xdr:colOff>
      <xdr:row>18</xdr:row>
      <xdr:rowOff>44824</xdr:rowOff>
    </xdr:from>
    <xdr:to>
      <xdr:col>9</xdr:col>
      <xdr:colOff>5341470</xdr:colOff>
      <xdr:row>18</xdr:row>
      <xdr:rowOff>776942</xdr:rowOff>
    </xdr:to>
    <xdr:pic>
      <xdr:nvPicPr>
        <xdr:cNvPr id="11" name="Picture 10">
          <a:extLst>
            <a:ext uri="{FF2B5EF4-FFF2-40B4-BE49-F238E27FC236}">
              <a16:creationId xmlns="" xmlns:a16="http://schemas.microsoft.com/office/drawing/2014/main" id="{00000000-0008-0000-0100-00000B000000}"/>
            </a:ext>
          </a:extLst>
        </xdr:cNvPr>
        <xdr:cNvPicPr>
          <a:picLocks noChangeAspect="1"/>
        </xdr:cNvPicPr>
      </xdr:nvPicPr>
      <xdr:blipFill>
        <a:blip xmlns:r="http://schemas.openxmlformats.org/officeDocument/2006/relationships" r:embed="rId7"/>
        <a:stretch>
          <a:fillRect/>
        </a:stretch>
      </xdr:blipFill>
      <xdr:spPr>
        <a:xfrm>
          <a:off x="10996706" y="7224059"/>
          <a:ext cx="5311588" cy="732118"/>
        </a:xfrm>
        <a:prstGeom prst="rect">
          <a:avLst/>
        </a:prstGeom>
      </xdr:spPr>
    </xdr:pic>
    <xdr:clientData/>
  </xdr:twoCellAnchor>
  <xdr:twoCellAnchor editAs="oneCell">
    <xdr:from>
      <xdr:col>9</xdr:col>
      <xdr:colOff>22412</xdr:colOff>
      <xdr:row>19</xdr:row>
      <xdr:rowOff>67235</xdr:rowOff>
    </xdr:from>
    <xdr:to>
      <xdr:col>10</xdr:col>
      <xdr:colOff>0</xdr:colOff>
      <xdr:row>19</xdr:row>
      <xdr:rowOff>867447</xdr:rowOff>
    </xdr:to>
    <xdr:pic>
      <xdr:nvPicPr>
        <xdr:cNvPr id="12" name="Picture 11">
          <a:extLst>
            <a:ext uri="{FF2B5EF4-FFF2-40B4-BE49-F238E27FC236}">
              <a16:creationId xmlns="" xmlns:a16="http://schemas.microsoft.com/office/drawing/2014/main" id="{00000000-0008-0000-0100-00000C000000}"/>
            </a:ext>
          </a:extLst>
        </xdr:cNvPr>
        <xdr:cNvPicPr>
          <a:picLocks noChangeAspect="1"/>
        </xdr:cNvPicPr>
      </xdr:nvPicPr>
      <xdr:blipFill>
        <a:blip xmlns:r="http://schemas.openxmlformats.org/officeDocument/2006/relationships" r:embed="rId8"/>
        <a:stretch>
          <a:fillRect/>
        </a:stretch>
      </xdr:blipFill>
      <xdr:spPr>
        <a:xfrm>
          <a:off x="10989236" y="8075706"/>
          <a:ext cx="5378823" cy="800212"/>
        </a:xfrm>
        <a:prstGeom prst="rect">
          <a:avLst/>
        </a:prstGeom>
      </xdr:spPr>
    </xdr:pic>
    <xdr:clientData/>
  </xdr:twoCellAnchor>
  <xdr:twoCellAnchor editAs="oneCell">
    <xdr:from>
      <xdr:col>9</xdr:col>
      <xdr:colOff>97117</xdr:colOff>
      <xdr:row>20</xdr:row>
      <xdr:rowOff>44823</xdr:rowOff>
    </xdr:from>
    <xdr:to>
      <xdr:col>9</xdr:col>
      <xdr:colOff>5289175</xdr:colOff>
      <xdr:row>20</xdr:row>
      <xdr:rowOff>799352</xdr:rowOff>
    </xdr:to>
    <xdr:pic>
      <xdr:nvPicPr>
        <xdr:cNvPr id="13" name="Picture 12">
          <a:extLst>
            <a:ext uri="{FF2B5EF4-FFF2-40B4-BE49-F238E27FC236}">
              <a16:creationId xmlns="" xmlns:a16="http://schemas.microsoft.com/office/drawing/2014/main" id="{00000000-0008-0000-0100-00000D000000}"/>
            </a:ext>
          </a:extLst>
        </xdr:cNvPr>
        <xdr:cNvPicPr>
          <a:picLocks noChangeAspect="1"/>
        </xdr:cNvPicPr>
      </xdr:nvPicPr>
      <xdr:blipFill>
        <a:blip xmlns:r="http://schemas.openxmlformats.org/officeDocument/2006/relationships" r:embed="rId9"/>
        <a:stretch>
          <a:fillRect/>
        </a:stretch>
      </xdr:blipFill>
      <xdr:spPr>
        <a:xfrm>
          <a:off x="11063941" y="8934823"/>
          <a:ext cx="5192058" cy="754529"/>
        </a:xfrm>
        <a:prstGeom prst="rect">
          <a:avLst/>
        </a:prstGeom>
      </xdr:spPr>
    </xdr:pic>
    <xdr:clientData/>
  </xdr:twoCellAnchor>
  <xdr:twoCellAnchor editAs="oneCell">
    <xdr:from>
      <xdr:col>9</xdr:col>
      <xdr:colOff>104589</xdr:colOff>
      <xdr:row>21</xdr:row>
      <xdr:rowOff>37353</xdr:rowOff>
    </xdr:from>
    <xdr:to>
      <xdr:col>9</xdr:col>
      <xdr:colOff>5311589</xdr:colOff>
      <xdr:row>21</xdr:row>
      <xdr:rowOff>932828</xdr:rowOff>
    </xdr:to>
    <xdr:pic>
      <xdr:nvPicPr>
        <xdr:cNvPr id="15" name="Picture 14">
          <a:extLst>
            <a:ext uri="{FF2B5EF4-FFF2-40B4-BE49-F238E27FC236}">
              <a16:creationId xmlns="" xmlns:a16="http://schemas.microsoft.com/office/drawing/2014/main" id="{00000000-0008-0000-0100-00000F000000}"/>
            </a:ext>
          </a:extLst>
        </xdr:cNvPr>
        <xdr:cNvPicPr>
          <a:picLocks noChangeAspect="1"/>
        </xdr:cNvPicPr>
      </xdr:nvPicPr>
      <xdr:blipFill>
        <a:blip xmlns:r="http://schemas.openxmlformats.org/officeDocument/2006/relationships" r:embed="rId10"/>
        <a:stretch>
          <a:fillRect/>
        </a:stretch>
      </xdr:blipFill>
      <xdr:spPr>
        <a:xfrm>
          <a:off x="11071413" y="9741647"/>
          <a:ext cx="5207000" cy="895475"/>
        </a:xfrm>
        <a:prstGeom prst="rect">
          <a:avLst/>
        </a:prstGeom>
      </xdr:spPr>
    </xdr:pic>
    <xdr:clientData/>
  </xdr:twoCellAnchor>
  <xdr:twoCellAnchor editAs="oneCell">
    <xdr:from>
      <xdr:col>9</xdr:col>
      <xdr:colOff>44823</xdr:colOff>
      <xdr:row>22</xdr:row>
      <xdr:rowOff>37352</xdr:rowOff>
    </xdr:from>
    <xdr:to>
      <xdr:col>9</xdr:col>
      <xdr:colOff>5319058</xdr:colOff>
      <xdr:row>22</xdr:row>
      <xdr:rowOff>717175</xdr:rowOff>
    </xdr:to>
    <xdr:pic>
      <xdr:nvPicPr>
        <xdr:cNvPr id="16" name="Picture 15">
          <a:extLst>
            <a:ext uri="{FF2B5EF4-FFF2-40B4-BE49-F238E27FC236}">
              <a16:creationId xmlns="" xmlns:a16="http://schemas.microsoft.com/office/drawing/2014/main" id="{00000000-0008-0000-0100-000010000000}"/>
            </a:ext>
          </a:extLst>
        </xdr:cNvPr>
        <xdr:cNvPicPr>
          <a:picLocks noChangeAspect="1"/>
        </xdr:cNvPicPr>
      </xdr:nvPicPr>
      <xdr:blipFill>
        <a:blip xmlns:r="http://schemas.openxmlformats.org/officeDocument/2006/relationships" r:embed="rId11"/>
        <a:stretch>
          <a:fillRect/>
        </a:stretch>
      </xdr:blipFill>
      <xdr:spPr>
        <a:xfrm>
          <a:off x="11011647" y="10705352"/>
          <a:ext cx="5274235" cy="679823"/>
        </a:xfrm>
        <a:prstGeom prst="rect">
          <a:avLst/>
        </a:prstGeom>
      </xdr:spPr>
    </xdr:pic>
    <xdr:clientData/>
  </xdr:twoCellAnchor>
  <xdr:twoCellAnchor editAs="oneCell">
    <xdr:from>
      <xdr:col>9</xdr:col>
      <xdr:colOff>82176</xdr:colOff>
      <xdr:row>23</xdr:row>
      <xdr:rowOff>52295</xdr:rowOff>
    </xdr:from>
    <xdr:to>
      <xdr:col>9</xdr:col>
      <xdr:colOff>5244352</xdr:colOff>
      <xdr:row>23</xdr:row>
      <xdr:rowOff>739589</xdr:rowOff>
    </xdr:to>
    <xdr:pic>
      <xdr:nvPicPr>
        <xdr:cNvPr id="17" name="Picture 16">
          <a:extLst>
            <a:ext uri="{FF2B5EF4-FFF2-40B4-BE49-F238E27FC236}">
              <a16:creationId xmlns="" xmlns:a16="http://schemas.microsoft.com/office/drawing/2014/main" id="{00000000-0008-0000-0100-000011000000}"/>
            </a:ext>
          </a:extLst>
        </xdr:cNvPr>
        <xdr:cNvPicPr>
          <a:picLocks noChangeAspect="1"/>
        </xdr:cNvPicPr>
      </xdr:nvPicPr>
      <xdr:blipFill>
        <a:blip xmlns:r="http://schemas.openxmlformats.org/officeDocument/2006/relationships" r:embed="rId12"/>
        <a:stretch>
          <a:fillRect/>
        </a:stretch>
      </xdr:blipFill>
      <xdr:spPr>
        <a:xfrm>
          <a:off x="11049000" y="11489766"/>
          <a:ext cx="5162176" cy="687294"/>
        </a:xfrm>
        <a:prstGeom prst="rect">
          <a:avLst/>
        </a:prstGeom>
      </xdr:spPr>
    </xdr:pic>
    <xdr:clientData/>
  </xdr:twoCellAnchor>
  <xdr:twoCellAnchor editAs="oneCell">
    <xdr:from>
      <xdr:col>9</xdr:col>
      <xdr:colOff>104588</xdr:colOff>
      <xdr:row>24</xdr:row>
      <xdr:rowOff>22410</xdr:rowOff>
    </xdr:from>
    <xdr:to>
      <xdr:col>9</xdr:col>
      <xdr:colOff>5259293</xdr:colOff>
      <xdr:row>24</xdr:row>
      <xdr:rowOff>832148</xdr:rowOff>
    </xdr:to>
    <xdr:pic>
      <xdr:nvPicPr>
        <xdr:cNvPr id="18" name="Picture 17">
          <a:extLst>
            <a:ext uri="{FF2B5EF4-FFF2-40B4-BE49-F238E27FC236}">
              <a16:creationId xmlns="" xmlns:a16="http://schemas.microsoft.com/office/drawing/2014/main" id="{00000000-0008-0000-0100-000012000000}"/>
            </a:ext>
          </a:extLst>
        </xdr:cNvPr>
        <xdr:cNvPicPr>
          <a:picLocks noChangeAspect="1"/>
        </xdr:cNvPicPr>
      </xdr:nvPicPr>
      <xdr:blipFill>
        <a:blip xmlns:r="http://schemas.openxmlformats.org/officeDocument/2006/relationships" r:embed="rId13"/>
        <a:stretch>
          <a:fillRect/>
        </a:stretch>
      </xdr:blipFill>
      <xdr:spPr>
        <a:xfrm>
          <a:off x="11071412" y="12274175"/>
          <a:ext cx="5154705" cy="809738"/>
        </a:xfrm>
        <a:prstGeom prst="rect">
          <a:avLst/>
        </a:prstGeom>
      </xdr:spPr>
    </xdr:pic>
    <xdr:clientData/>
  </xdr:twoCellAnchor>
  <xdr:twoCellAnchor editAs="oneCell">
    <xdr:from>
      <xdr:col>9</xdr:col>
      <xdr:colOff>29882</xdr:colOff>
      <xdr:row>25</xdr:row>
      <xdr:rowOff>7471</xdr:rowOff>
    </xdr:from>
    <xdr:to>
      <xdr:col>9</xdr:col>
      <xdr:colOff>5169646</xdr:colOff>
      <xdr:row>25</xdr:row>
      <xdr:rowOff>739588</xdr:rowOff>
    </xdr:to>
    <xdr:pic>
      <xdr:nvPicPr>
        <xdr:cNvPr id="19" name="Picture 18">
          <a:extLst>
            <a:ext uri="{FF2B5EF4-FFF2-40B4-BE49-F238E27FC236}">
              <a16:creationId xmlns="" xmlns:a16="http://schemas.microsoft.com/office/drawing/2014/main" id="{00000000-0008-0000-0100-000013000000}"/>
            </a:ext>
          </a:extLst>
        </xdr:cNvPr>
        <xdr:cNvPicPr>
          <a:picLocks noChangeAspect="1"/>
        </xdr:cNvPicPr>
      </xdr:nvPicPr>
      <xdr:blipFill>
        <a:blip xmlns:r="http://schemas.openxmlformats.org/officeDocument/2006/relationships" r:embed="rId14"/>
        <a:stretch>
          <a:fillRect/>
        </a:stretch>
      </xdr:blipFill>
      <xdr:spPr>
        <a:xfrm>
          <a:off x="10996706" y="13110883"/>
          <a:ext cx="5139764" cy="732117"/>
        </a:xfrm>
        <a:prstGeom prst="rect">
          <a:avLst/>
        </a:prstGeom>
      </xdr:spPr>
    </xdr:pic>
    <xdr:clientData/>
  </xdr:twoCellAnchor>
  <xdr:twoCellAnchor editAs="oneCell">
    <xdr:from>
      <xdr:col>9</xdr:col>
      <xdr:colOff>126999</xdr:colOff>
      <xdr:row>26</xdr:row>
      <xdr:rowOff>37354</xdr:rowOff>
    </xdr:from>
    <xdr:to>
      <xdr:col>9</xdr:col>
      <xdr:colOff>5304116</xdr:colOff>
      <xdr:row>26</xdr:row>
      <xdr:rowOff>762001</xdr:rowOff>
    </xdr:to>
    <xdr:pic>
      <xdr:nvPicPr>
        <xdr:cNvPr id="20" name="Picture 19">
          <a:extLst>
            <a:ext uri="{FF2B5EF4-FFF2-40B4-BE49-F238E27FC236}">
              <a16:creationId xmlns="" xmlns:a16="http://schemas.microsoft.com/office/drawing/2014/main" id="{00000000-0008-0000-0100-000014000000}"/>
            </a:ext>
          </a:extLst>
        </xdr:cNvPr>
        <xdr:cNvPicPr>
          <a:picLocks noChangeAspect="1"/>
        </xdr:cNvPicPr>
      </xdr:nvPicPr>
      <xdr:blipFill>
        <a:blip xmlns:r="http://schemas.openxmlformats.org/officeDocument/2006/relationships" r:embed="rId15"/>
        <a:stretch>
          <a:fillRect/>
        </a:stretch>
      </xdr:blipFill>
      <xdr:spPr>
        <a:xfrm>
          <a:off x="11093823" y="13955060"/>
          <a:ext cx="5177117" cy="724647"/>
        </a:xfrm>
        <a:prstGeom prst="rect">
          <a:avLst/>
        </a:prstGeom>
      </xdr:spPr>
    </xdr:pic>
    <xdr:clientData/>
  </xdr:twoCellAnchor>
  <xdr:twoCellAnchor editAs="oneCell">
    <xdr:from>
      <xdr:col>9</xdr:col>
      <xdr:colOff>7470</xdr:colOff>
      <xdr:row>27</xdr:row>
      <xdr:rowOff>22412</xdr:rowOff>
    </xdr:from>
    <xdr:to>
      <xdr:col>9</xdr:col>
      <xdr:colOff>5342214</xdr:colOff>
      <xdr:row>27</xdr:row>
      <xdr:rowOff>791883</xdr:rowOff>
    </xdr:to>
    <xdr:pic>
      <xdr:nvPicPr>
        <xdr:cNvPr id="21" name="Picture 20">
          <a:extLst>
            <a:ext uri="{FF2B5EF4-FFF2-40B4-BE49-F238E27FC236}">
              <a16:creationId xmlns="" xmlns:a16="http://schemas.microsoft.com/office/drawing/2014/main" id="{00000000-0008-0000-0100-000015000000}"/>
            </a:ext>
          </a:extLst>
        </xdr:cNvPr>
        <xdr:cNvPicPr>
          <a:picLocks noChangeAspect="1"/>
        </xdr:cNvPicPr>
      </xdr:nvPicPr>
      <xdr:blipFill>
        <a:blip xmlns:r="http://schemas.openxmlformats.org/officeDocument/2006/relationships" r:embed="rId16"/>
        <a:stretch>
          <a:fillRect/>
        </a:stretch>
      </xdr:blipFill>
      <xdr:spPr>
        <a:xfrm>
          <a:off x="10974294" y="14717059"/>
          <a:ext cx="5334744" cy="769471"/>
        </a:xfrm>
        <a:prstGeom prst="rect">
          <a:avLst/>
        </a:prstGeom>
      </xdr:spPr>
    </xdr:pic>
    <xdr:clientData/>
  </xdr:twoCellAnchor>
  <xdr:twoCellAnchor editAs="oneCell">
    <xdr:from>
      <xdr:col>9</xdr:col>
      <xdr:colOff>52294</xdr:colOff>
      <xdr:row>28</xdr:row>
      <xdr:rowOff>67235</xdr:rowOff>
    </xdr:from>
    <xdr:to>
      <xdr:col>9</xdr:col>
      <xdr:colOff>5289176</xdr:colOff>
      <xdr:row>29</xdr:row>
      <xdr:rowOff>5346</xdr:rowOff>
    </xdr:to>
    <xdr:pic>
      <xdr:nvPicPr>
        <xdr:cNvPr id="22" name="Picture 21">
          <a:extLst>
            <a:ext uri="{FF2B5EF4-FFF2-40B4-BE49-F238E27FC236}">
              <a16:creationId xmlns="" xmlns:a16="http://schemas.microsoft.com/office/drawing/2014/main" id="{00000000-0008-0000-0100-000016000000}"/>
            </a:ext>
          </a:extLst>
        </xdr:cNvPr>
        <xdr:cNvPicPr>
          <a:picLocks noChangeAspect="1"/>
        </xdr:cNvPicPr>
      </xdr:nvPicPr>
      <xdr:blipFill>
        <a:blip xmlns:r="http://schemas.openxmlformats.org/officeDocument/2006/relationships" r:embed="rId17"/>
        <a:stretch>
          <a:fillRect/>
        </a:stretch>
      </xdr:blipFill>
      <xdr:spPr>
        <a:xfrm>
          <a:off x="11019118" y="15598588"/>
          <a:ext cx="5236882" cy="756141"/>
        </a:xfrm>
        <a:prstGeom prst="rect">
          <a:avLst/>
        </a:prstGeom>
      </xdr:spPr>
    </xdr:pic>
    <xdr:clientData/>
  </xdr:twoCellAnchor>
  <xdr:twoCellAnchor editAs="oneCell">
    <xdr:from>
      <xdr:col>9</xdr:col>
      <xdr:colOff>97117</xdr:colOff>
      <xdr:row>29</xdr:row>
      <xdr:rowOff>44824</xdr:rowOff>
    </xdr:from>
    <xdr:to>
      <xdr:col>9</xdr:col>
      <xdr:colOff>5289175</xdr:colOff>
      <xdr:row>29</xdr:row>
      <xdr:rowOff>799353</xdr:rowOff>
    </xdr:to>
    <xdr:pic>
      <xdr:nvPicPr>
        <xdr:cNvPr id="23" name="Picture 22">
          <a:extLst>
            <a:ext uri="{FF2B5EF4-FFF2-40B4-BE49-F238E27FC236}">
              <a16:creationId xmlns="" xmlns:a16="http://schemas.microsoft.com/office/drawing/2014/main" id="{00000000-0008-0000-0100-000017000000}"/>
            </a:ext>
          </a:extLst>
        </xdr:cNvPr>
        <xdr:cNvPicPr>
          <a:picLocks noChangeAspect="1"/>
        </xdr:cNvPicPr>
      </xdr:nvPicPr>
      <xdr:blipFill>
        <a:blip xmlns:r="http://schemas.openxmlformats.org/officeDocument/2006/relationships" r:embed="rId18"/>
        <a:stretch>
          <a:fillRect/>
        </a:stretch>
      </xdr:blipFill>
      <xdr:spPr>
        <a:xfrm>
          <a:off x="11063941" y="16405412"/>
          <a:ext cx="5192058" cy="75452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44824</xdr:colOff>
      <xdr:row>12</xdr:row>
      <xdr:rowOff>52292</xdr:rowOff>
    </xdr:from>
    <xdr:to>
      <xdr:col>9</xdr:col>
      <xdr:colOff>5326529</xdr:colOff>
      <xdr:row>12</xdr:row>
      <xdr:rowOff>1113115</xdr:rowOff>
    </xdr:to>
    <xdr:pic>
      <xdr:nvPicPr>
        <xdr:cNvPr id="20" name="Picture 19">
          <a:extLst>
            <a:ext uri="{FF2B5EF4-FFF2-40B4-BE49-F238E27FC236}">
              <a16:creationId xmlns="" xmlns:a16="http://schemas.microsoft.com/office/drawing/2014/main" id="{EBEDC48D-6A28-47FA-B102-F8E34520E636}"/>
            </a:ext>
          </a:extLst>
        </xdr:cNvPr>
        <xdr:cNvPicPr>
          <a:picLocks noChangeAspect="1"/>
        </xdr:cNvPicPr>
      </xdr:nvPicPr>
      <xdr:blipFill>
        <a:blip xmlns:r="http://schemas.openxmlformats.org/officeDocument/2006/relationships" r:embed="rId1"/>
        <a:stretch>
          <a:fillRect/>
        </a:stretch>
      </xdr:blipFill>
      <xdr:spPr>
        <a:xfrm>
          <a:off x="12017749" y="17416367"/>
          <a:ext cx="5281705" cy="1060823"/>
        </a:xfrm>
        <a:prstGeom prst="rect">
          <a:avLst/>
        </a:prstGeom>
      </xdr:spPr>
    </xdr:pic>
    <xdr:clientData/>
  </xdr:twoCellAnchor>
  <xdr:twoCellAnchor editAs="oneCell">
    <xdr:from>
      <xdr:col>9</xdr:col>
      <xdr:colOff>52295</xdr:colOff>
      <xdr:row>13</xdr:row>
      <xdr:rowOff>44823</xdr:rowOff>
    </xdr:from>
    <xdr:to>
      <xdr:col>9</xdr:col>
      <xdr:colOff>5371352</xdr:colOff>
      <xdr:row>13</xdr:row>
      <xdr:rowOff>2312089</xdr:rowOff>
    </xdr:to>
    <xdr:pic>
      <xdr:nvPicPr>
        <xdr:cNvPr id="21" name="Picture 20">
          <a:extLst>
            <a:ext uri="{FF2B5EF4-FFF2-40B4-BE49-F238E27FC236}">
              <a16:creationId xmlns="" xmlns:a16="http://schemas.microsoft.com/office/drawing/2014/main" id="{3E0A9CB2-0183-4D8D-BCA2-E85CDF8F53A3}"/>
            </a:ext>
          </a:extLst>
        </xdr:cNvPr>
        <xdr:cNvPicPr>
          <a:picLocks noChangeAspect="1"/>
        </xdr:cNvPicPr>
      </xdr:nvPicPr>
      <xdr:blipFill>
        <a:blip xmlns:r="http://schemas.openxmlformats.org/officeDocument/2006/relationships" r:embed="rId2"/>
        <a:stretch>
          <a:fillRect/>
        </a:stretch>
      </xdr:blipFill>
      <xdr:spPr>
        <a:xfrm>
          <a:off x="12025220" y="18551898"/>
          <a:ext cx="5319057" cy="2267266"/>
        </a:xfrm>
        <a:prstGeom prst="rect">
          <a:avLst/>
        </a:prstGeom>
      </xdr:spPr>
    </xdr:pic>
    <xdr:clientData/>
  </xdr:twoCellAnchor>
  <xdr:twoCellAnchor editAs="oneCell">
    <xdr:from>
      <xdr:col>9</xdr:col>
      <xdr:colOff>44823</xdr:colOff>
      <xdr:row>14</xdr:row>
      <xdr:rowOff>44825</xdr:rowOff>
    </xdr:from>
    <xdr:to>
      <xdr:col>9</xdr:col>
      <xdr:colOff>5370041</xdr:colOff>
      <xdr:row>15</xdr:row>
      <xdr:rowOff>3736</xdr:rowOff>
    </xdr:to>
    <xdr:pic>
      <xdr:nvPicPr>
        <xdr:cNvPr id="22" name="Picture 21">
          <a:extLst>
            <a:ext uri="{FF2B5EF4-FFF2-40B4-BE49-F238E27FC236}">
              <a16:creationId xmlns="" xmlns:a16="http://schemas.microsoft.com/office/drawing/2014/main" id="{6C33562F-F98D-44A7-9C3C-42CEE7612869}"/>
            </a:ext>
          </a:extLst>
        </xdr:cNvPr>
        <xdr:cNvPicPr>
          <a:picLocks noChangeAspect="1"/>
        </xdr:cNvPicPr>
      </xdr:nvPicPr>
      <xdr:blipFill>
        <a:blip xmlns:r="http://schemas.openxmlformats.org/officeDocument/2006/relationships" r:embed="rId3"/>
        <a:stretch>
          <a:fillRect/>
        </a:stretch>
      </xdr:blipFill>
      <xdr:spPr>
        <a:xfrm>
          <a:off x="12017748" y="20876000"/>
          <a:ext cx="5325218" cy="2216336"/>
        </a:xfrm>
        <a:prstGeom prst="rect">
          <a:avLst/>
        </a:prstGeom>
      </xdr:spPr>
    </xdr:pic>
    <xdr:clientData/>
  </xdr:twoCellAnchor>
  <xdr:twoCellAnchor editAs="oneCell">
    <xdr:from>
      <xdr:col>9</xdr:col>
      <xdr:colOff>29882</xdr:colOff>
      <xdr:row>15</xdr:row>
      <xdr:rowOff>29882</xdr:rowOff>
    </xdr:from>
    <xdr:to>
      <xdr:col>9</xdr:col>
      <xdr:colOff>5333999</xdr:colOff>
      <xdr:row>16</xdr:row>
      <xdr:rowOff>747</xdr:rowOff>
    </xdr:to>
    <xdr:pic>
      <xdr:nvPicPr>
        <xdr:cNvPr id="23" name="Picture 22">
          <a:extLst>
            <a:ext uri="{FF2B5EF4-FFF2-40B4-BE49-F238E27FC236}">
              <a16:creationId xmlns="" xmlns:a16="http://schemas.microsoft.com/office/drawing/2014/main" id="{D3EA8985-D5C4-451A-8DFD-0CCEF0D4F181}"/>
            </a:ext>
          </a:extLst>
        </xdr:cNvPr>
        <xdr:cNvPicPr>
          <a:picLocks noChangeAspect="1"/>
        </xdr:cNvPicPr>
      </xdr:nvPicPr>
      <xdr:blipFill>
        <a:blip xmlns:r="http://schemas.openxmlformats.org/officeDocument/2006/relationships" r:embed="rId4"/>
        <a:stretch>
          <a:fillRect/>
        </a:stretch>
      </xdr:blipFill>
      <xdr:spPr>
        <a:xfrm>
          <a:off x="12002807" y="23118482"/>
          <a:ext cx="5304117" cy="2218765"/>
        </a:xfrm>
        <a:prstGeom prst="rect">
          <a:avLst/>
        </a:prstGeom>
      </xdr:spPr>
    </xdr:pic>
    <xdr:clientData/>
  </xdr:twoCellAnchor>
  <xdr:twoCellAnchor editAs="oneCell">
    <xdr:from>
      <xdr:col>9</xdr:col>
      <xdr:colOff>14941</xdr:colOff>
      <xdr:row>16</xdr:row>
      <xdr:rowOff>59764</xdr:rowOff>
    </xdr:from>
    <xdr:to>
      <xdr:col>9</xdr:col>
      <xdr:colOff>5363882</xdr:colOff>
      <xdr:row>16</xdr:row>
      <xdr:rowOff>2256117</xdr:rowOff>
    </xdr:to>
    <xdr:pic>
      <xdr:nvPicPr>
        <xdr:cNvPr id="24" name="Picture 23">
          <a:extLst>
            <a:ext uri="{FF2B5EF4-FFF2-40B4-BE49-F238E27FC236}">
              <a16:creationId xmlns="" xmlns:a16="http://schemas.microsoft.com/office/drawing/2014/main" id="{04E1428A-74F4-4534-94C3-9A05A2EF710C}"/>
            </a:ext>
          </a:extLst>
        </xdr:cNvPr>
        <xdr:cNvPicPr>
          <a:picLocks noChangeAspect="1"/>
        </xdr:cNvPicPr>
      </xdr:nvPicPr>
      <xdr:blipFill>
        <a:blip xmlns:r="http://schemas.openxmlformats.org/officeDocument/2006/relationships" r:embed="rId5"/>
        <a:stretch>
          <a:fillRect/>
        </a:stretch>
      </xdr:blipFill>
      <xdr:spPr>
        <a:xfrm>
          <a:off x="11987866" y="25396264"/>
          <a:ext cx="5348941" cy="2196353"/>
        </a:xfrm>
        <a:prstGeom prst="rect">
          <a:avLst/>
        </a:prstGeom>
      </xdr:spPr>
    </xdr:pic>
    <xdr:clientData/>
  </xdr:twoCellAnchor>
  <xdr:twoCellAnchor editAs="oneCell">
    <xdr:from>
      <xdr:col>9</xdr:col>
      <xdr:colOff>59765</xdr:colOff>
      <xdr:row>17</xdr:row>
      <xdr:rowOff>59764</xdr:rowOff>
    </xdr:from>
    <xdr:to>
      <xdr:col>9</xdr:col>
      <xdr:colOff>5311588</xdr:colOff>
      <xdr:row>17</xdr:row>
      <xdr:rowOff>933823</xdr:rowOff>
    </xdr:to>
    <xdr:pic>
      <xdr:nvPicPr>
        <xdr:cNvPr id="25" name="Picture 24">
          <a:extLst>
            <a:ext uri="{FF2B5EF4-FFF2-40B4-BE49-F238E27FC236}">
              <a16:creationId xmlns="" xmlns:a16="http://schemas.microsoft.com/office/drawing/2014/main" id="{CA527F1C-94BC-46BE-B39E-3D1C5757E03D}"/>
            </a:ext>
          </a:extLst>
        </xdr:cNvPr>
        <xdr:cNvPicPr>
          <a:picLocks noChangeAspect="1"/>
        </xdr:cNvPicPr>
      </xdr:nvPicPr>
      <xdr:blipFill>
        <a:blip xmlns:r="http://schemas.openxmlformats.org/officeDocument/2006/relationships" r:embed="rId6"/>
        <a:stretch>
          <a:fillRect/>
        </a:stretch>
      </xdr:blipFill>
      <xdr:spPr>
        <a:xfrm>
          <a:off x="12032690" y="27701314"/>
          <a:ext cx="5251823" cy="874059"/>
        </a:xfrm>
        <a:prstGeom prst="rect">
          <a:avLst/>
        </a:prstGeom>
      </xdr:spPr>
    </xdr:pic>
    <xdr:clientData/>
  </xdr:twoCellAnchor>
  <xdr:twoCellAnchor editAs="oneCell">
    <xdr:from>
      <xdr:col>9</xdr:col>
      <xdr:colOff>97117</xdr:colOff>
      <xdr:row>18</xdr:row>
      <xdr:rowOff>59764</xdr:rowOff>
    </xdr:from>
    <xdr:to>
      <xdr:col>9</xdr:col>
      <xdr:colOff>5319058</xdr:colOff>
      <xdr:row>18</xdr:row>
      <xdr:rowOff>1396999</xdr:rowOff>
    </xdr:to>
    <xdr:pic>
      <xdr:nvPicPr>
        <xdr:cNvPr id="26" name="Picture 25">
          <a:extLst>
            <a:ext uri="{FF2B5EF4-FFF2-40B4-BE49-F238E27FC236}">
              <a16:creationId xmlns="" xmlns:a16="http://schemas.microsoft.com/office/drawing/2014/main" id="{E317FB6E-7381-4539-99C9-73ADEE7BB2CE}"/>
            </a:ext>
          </a:extLst>
        </xdr:cNvPr>
        <xdr:cNvPicPr>
          <a:picLocks noChangeAspect="1"/>
        </xdr:cNvPicPr>
      </xdr:nvPicPr>
      <xdr:blipFill>
        <a:blip xmlns:r="http://schemas.openxmlformats.org/officeDocument/2006/relationships" r:embed="rId7"/>
        <a:stretch>
          <a:fillRect/>
        </a:stretch>
      </xdr:blipFill>
      <xdr:spPr>
        <a:xfrm>
          <a:off x="12070042" y="28653814"/>
          <a:ext cx="5221941" cy="1337235"/>
        </a:xfrm>
        <a:prstGeom prst="rect">
          <a:avLst/>
        </a:prstGeom>
      </xdr:spPr>
    </xdr:pic>
    <xdr:clientData/>
  </xdr:twoCellAnchor>
  <xdr:twoCellAnchor editAs="oneCell">
    <xdr:from>
      <xdr:col>9</xdr:col>
      <xdr:colOff>52296</xdr:colOff>
      <xdr:row>19</xdr:row>
      <xdr:rowOff>82175</xdr:rowOff>
    </xdr:from>
    <xdr:to>
      <xdr:col>9</xdr:col>
      <xdr:colOff>5371354</xdr:colOff>
      <xdr:row>19</xdr:row>
      <xdr:rowOff>1030940</xdr:rowOff>
    </xdr:to>
    <xdr:pic>
      <xdr:nvPicPr>
        <xdr:cNvPr id="27" name="Picture 26">
          <a:extLst>
            <a:ext uri="{FF2B5EF4-FFF2-40B4-BE49-F238E27FC236}">
              <a16:creationId xmlns="" xmlns:a16="http://schemas.microsoft.com/office/drawing/2014/main" id="{F3C36937-5997-4758-AB9A-C2CA1A31A70F}"/>
            </a:ext>
          </a:extLst>
        </xdr:cNvPr>
        <xdr:cNvPicPr>
          <a:picLocks noChangeAspect="1"/>
        </xdr:cNvPicPr>
      </xdr:nvPicPr>
      <xdr:blipFill>
        <a:blip xmlns:r="http://schemas.openxmlformats.org/officeDocument/2006/relationships" r:embed="rId8"/>
        <a:stretch>
          <a:fillRect/>
        </a:stretch>
      </xdr:blipFill>
      <xdr:spPr>
        <a:xfrm>
          <a:off x="12025221" y="30305000"/>
          <a:ext cx="5319058" cy="948765"/>
        </a:xfrm>
        <a:prstGeom prst="rect">
          <a:avLst/>
        </a:prstGeom>
      </xdr:spPr>
    </xdr:pic>
    <xdr:clientData/>
  </xdr:twoCellAnchor>
  <xdr:twoCellAnchor editAs="oneCell">
    <xdr:from>
      <xdr:col>9</xdr:col>
      <xdr:colOff>37353</xdr:colOff>
      <xdr:row>20</xdr:row>
      <xdr:rowOff>14941</xdr:rowOff>
    </xdr:from>
    <xdr:to>
      <xdr:col>9</xdr:col>
      <xdr:colOff>5341470</xdr:colOff>
      <xdr:row>20</xdr:row>
      <xdr:rowOff>1060824</xdr:rowOff>
    </xdr:to>
    <xdr:pic>
      <xdr:nvPicPr>
        <xdr:cNvPr id="28" name="Picture 27">
          <a:extLst>
            <a:ext uri="{FF2B5EF4-FFF2-40B4-BE49-F238E27FC236}">
              <a16:creationId xmlns="" xmlns:a16="http://schemas.microsoft.com/office/drawing/2014/main" id="{C43BC415-0A1B-44A9-9238-146D81DCDDBD}"/>
            </a:ext>
          </a:extLst>
        </xdr:cNvPr>
        <xdr:cNvPicPr>
          <a:picLocks noChangeAspect="1"/>
        </xdr:cNvPicPr>
      </xdr:nvPicPr>
      <xdr:blipFill>
        <a:blip xmlns:r="http://schemas.openxmlformats.org/officeDocument/2006/relationships" r:embed="rId9"/>
        <a:stretch>
          <a:fillRect/>
        </a:stretch>
      </xdr:blipFill>
      <xdr:spPr>
        <a:xfrm>
          <a:off x="12010278" y="31380766"/>
          <a:ext cx="5304117" cy="1045883"/>
        </a:xfrm>
        <a:prstGeom prst="rect">
          <a:avLst/>
        </a:prstGeom>
      </xdr:spPr>
    </xdr:pic>
    <xdr:clientData/>
  </xdr:twoCellAnchor>
  <xdr:twoCellAnchor editAs="oneCell">
    <xdr:from>
      <xdr:col>9</xdr:col>
      <xdr:colOff>37353</xdr:colOff>
      <xdr:row>21</xdr:row>
      <xdr:rowOff>44824</xdr:rowOff>
    </xdr:from>
    <xdr:to>
      <xdr:col>9</xdr:col>
      <xdr:colOff>5356411</xdr:colOff>
      <xdr:row>21</xdr:row>
      <xdr:rowOff>930773</xdr:rowOff>
    </xdr:to>
    <xdr:pic>
      <xdr:nvPicPr>
        <xdr:cNvPr id="29" name="Picture 28">
          <a:extLst>
            <a:ext uri="{FF2B5EF4-FFF2-40B4-BE49-F238E27FC236}">
              <a16:creationId xmlns="" xmlns:a16="http://schemas.microsoft.com/office/drawing/2014/main" id="{B9066740-6F38-4B2B-A1AD-A974F4D8948B}"/>
            </a:ext>
          </a:extLst>
        </xdr:cNvPr>
        <xdr:cNvPicPr>
          <a:picLocks noChangeAspect="1"/>
        </xdr:cNvPicPr>
      </xdr:nvPicPr>
      <xdr:blipFill>
        <a:blip xmlns:r="http://schemas.openxmlformats.org/officeDocument/2006/relationships" r:embed="rId10"/>
        <a:stretch>
          <a:fillRect/>
        </a:stretch>
      </xdr:blipFill>
      <xdr:spPr>
        <a:xfrm>
          <a:off x="12010278" y="32525074"/>
          <a:ext cx="5319058" cy="885949"/>
        </a:xfrm>
        <a:prstGeom prst="rect">
          <a:avLst/>
        </a:prstGeom>
      </xdr:spPr>
    </xdr:pic>
    <xdr:clientData/>
  </xdr:twoCellAnchor>
  <xdr:twoCellAnchor editAs="oneCell">
    <xdr:from>
      <xdr:col>9</xdr:col>
      <xdr:colOff>29881</xdr:colOff>
      <xdr:row>22</xdr:row>
      <xdr:rowOff>37353</xdr:rowOff>
    </xdr:from>
    <xdr:to>
      <xdr:col>9</xdr:col>
      <xdr:colOff>5206998</xdr:colOff>
      <xdr:row>22</xdr:row>
      <xdr:rowOff>694764</xdr:rowOff>
    </xdr:to>
    <xdr:pic>
      <xdr:nvPicPr>
        <xdr:cNvPr id="30" name="Picture 29">
          <a:extLst>
            <a:ext uri="{FF2B5EF4-FFF2-40B4-BE49-F238E27FC236}">
              <a16:creationId xmlns="" xmlns:a16="http://schemas.microsoft.com/office/drawing/2014/main" id="{7BE7E73E-CAEF-4CAB-BC95-2D5DB74E2E29}"/>
            </a:ext>
          </a:extLst>
        </xdr:cNvPr>
        <xdr:cNvPicPr>
          <a:picLocks noChangeAspect="1"/>
        </xdr:cNvPicPr>
      </xdr:nvPicPr>
      <xdr:blipFill>
        <a:blip xmlns:r="http://schemas.openxmlformats.org/officeDocument/2006/relationships" r:embed="rId11"/>
        <a:stretch>
          <a:fillRect/>
        </a:stretch>
      </xdr:blipFill>
      <xdr:spPr>
        <a:xfrm>
          <a:off x="12002806" y="33660603"/>
          <a:ext cx="5177117" cy="657411"/>
        </a:xfrm>
        <a:prstGeom prst="rect">
          <a:avLst/>
        </a:prstGeom>
      </xdr:spPr>
    </xdr:pic>
    <xdr:clientData/>
  </xdr:twoCellAnchor>
  <xdr:twoCellAnchor editAs="oneCell">
    <xdr:from>
      <xdr:col>9</xdr:col>
      <xdr:colOff>89647</xdr:colOff>
      <xdr:row>23</xdr:row>
      <xdr:rowOff>52294</xdr:rowOff>
    </xdr:from>
    <xdr:to>
      <xdr:col>9</xdr:col>
      <xdr:colOff>5356411</xdr:colOff>
      <xdr:row>23</xdr:row>
      <xdr:rowOff>1038412</xdr:rowOff>
    </xdr:to>
    <xdr:pic>
      <xdr:nvPicPr>
        <xdr:cNvPr id="31" name="Picture 30">
          <a:extLst>
            <a:ext uri="{FF2B5EF4-FFF2-40B4-BE49-F238E27FC236}">
              <a16:creationId xmlns="" xmlns:a16="http://schemas.microsoft.com/office/drawing/2014/main" id="{A3394C8B-E920-4AA3-A18C-1AF665D573EA}"/>
            </a:ext>
          </a:extLst>
        </xdr:cNvPr>
        <xdr:cNvPicPr>
          <a:picLocks noChangeAspect="1"/>
        </xdr:cNvPicPr>
      </xdr:nvPicPr>
      <xdr:blipFill>
        <a:blip xmlns:r="http://schemas.openxmlformats.org/officeDocument/2006/relationships" r:embed="rId12"/>
        <a:stretch>
          <a:fillRect/>
        </a:stretch>
      </xdr:blipFill>
      <xdr:spPr>
        <a:xfrm>
          <a:off x="12062572" y="34418494"/>
          <a:ext cx="5266764" cy="98611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74706</xdr:colOff>
      <xdr:row>12</xdr:row>
      <xdr:rowOff>89648</xdr:rowOff>
    </xdr:from>
    <xdr:to>
      <xdr:col>9</xdr:col>
      <xdr:colOff>5147235</xdr:colOff>
      <xdr:row>12</xdr:row>
      <xdr:rowOff>769472</xdr:rowOff>
    </xdr:to>
    <xdr:pic>
      <xdr:nvPicPr>
        <xdr:cNvPr id="68" name="Picture 67">
          <a:extLst>
            <a:ext uri="{FF2B5EF4-FFF2-40B4-BE49-F238E27FC236}">
              <a16:creationId xmlns="" xmlns:a16="http://schemas.microsoft.com/office/drawing/2014/main" id="{83304A36-FA4E-40A1-B355-F4CD8B3F0EA8}"/>
            </a:ext>
          </a:extLst>
        </xdr:cNvPr>
        <xdr:cNvPicPr>
          <a:picLocks noChangeAspect="1"/>
        </xdr:cNvPicPr>
      </xdr:nvPicPr>
      <xdr:blipFill>
        <a:blip xmlns:r="http://schemas.openxmlformats.org/officeDocument/2006/relationships" r:embed="rId1"/>
        <a:stretch>
          <a:fillRect/>
        </a:stretch>
      </xdr:blipFill>
      <xdr:spPr>
        <a:xfrm>
          <a:off x="12047631" y="75699098"/>
          <a:ext cx="5072529" cy="679824"/>
        </a:xfrm>
        <a:prstGeom prst="rect">
          <a:avLst/>
        </a:prstGeom>
      </xdr:spPr>
    </xdr:pic>
    <xdr:clientData/>
  </xdr:twoCellAnchor>
  <xdr:twoCellAnchor editAs="oneCell">
    <xdr:from>
      <xdr:col>9</xdr:col>
      <xdr:colOff>82176</xdr:colOff>
      <xdr:row>13</xdr:row>
      <xdr:rowOff>44823</xdr:rowOff>
    </xdr:from>
    <xdr:to>
      <xdr:col>9</xdr:col>
      <xdr:colOff>5266764</xdr:colOff>
      <xdr:row>13</xdr:row>
      <xdr:rowOff>717176</xdr:rowOff>
    </xdr:to>
    <xdr:pic>
      <xdr:nvPicPr>
        <xdr:cNvPr id="69" name="Picture 68">
          <a:extLst>
            <a:ext uri="{FF2B5EF4-FFF2-40B4-BE49-F238E27FC236}">
              <a16:creationId xmlns="" xmlns:a16="http://schemas.microsoft.com/office/drawing/2014/main" id="{994BCF42-0B59-4C24-9D65-7FDD986675B6}"/>
            </a:ext>
          </a:extLst>
        </xdr:cNvPr>
        <xdr:cNvPicPr>
          <a:picLocks noChangeAspect="1"/>
        </xdr:cNvPicPr>
      </xdr:nvPicPr>
      <xdr:blipFill>
        <a:blip xmlns:r="http://schemas.openxmlformats.org/officeDocument/2006/relationships" r:embed="rId2"/>
        <a:stretch>
          <a:fillRect/>
        </a:stretch>
      </xdr:blipFill>
      <xdr:spPr>
        <a:xfrm>
          <a:off x="12055101" y="76473423"/>
          <a:ext cx="5184588" cy="672353"/>
        </a:xfrm>
        <a:prstGeom prst="rect">
          <a:avLst/>
        </a:prstGeom>
      </xdr:spPr>
    </xdr:pic>
    <xdr:clientData/>
  </xdr:twoCellAnchor>
  <xdr:twoCellAnchor editAs="oneCell">
    <xdr:from>
      <xdr:col>9</xdr:col>
      <xdr:colOff>119528</xdr:colOff>
      <xdr:row>14</xdr:row>
      <xdr:rowOff>82177</xdr:rowOff>
    </xdr:from>
    <xdr:to>
      <xdr:col>9</xdr:col>
      <xdr:colOff>5266763</xdr:colOff>
      <xdr:row>15</xdr:row>
      <xdr:rowOff>1494</xdr:rowOff>
    </xdr:to>
    <xdr:pic>
      <xdr:nvPicPr>
        <xdr:cNvPr id="70" name="Picture 69">
          <a:extLst>
            <a:ext uri="{FF2B5EF4-FFF2-40B4-BE49-F238E27FC236}">
              <a16:creationId xmlns="" xmlns:a16="http://schemas.microsoft.com/office/drawing/2014/main" id="{C595D450-A948-4979-B703-E32F0F2C7388}"/>
            </a:ext>
          </a:extLst>
        </xdr:cNvPr>
        <xdr:cNvPicPr>
          <a:picLocks noChangeAspect="1"/>
        </xdr:cNvPicPr>
      </xdr:nvPicPr>
      <xdr:blipFill>
        <a:blip xmlns:r="http://schemas.openxmlformats.org/officeDocument/2006/relationships" r:embed="rId3"/>
        <a:stretch>
          <a:fillRect/>
        </a:stretch>
      </xdr:blipFill>
      <xdr:spPr>
        <a:xfrm>
          <a:off x="12092453" y="77253727"/>
          <a:ext cx="5147235" cy="900392"/>
        </a:xfrm>
        <a:prstGeom prst="rect">
          <a:avLst/>
        </a:prstGeom>
      </xdr:spPr>
    </xdr:pic>
    <xdr:clientData/>
  </xdr:twoCellAnchor>
  <xdr:twoCellAnchor editAs="oneCell">
    <xdr:from>
      <xdr:col>9</xdr:col>
      <xdr:colOff>14941</xdr:colOff>
      <xdr:row>15</xdr:row>
      <xdr:rowOff>37353</xdr:rowOff>
    </xdr:from>
    <xdr:to>
      <xdr:col>9</xdr:col>
      <xdr:colOff>5304117</xdr:colOff>
      <xdr:row>15</xdr:row>
      <xdr:rowOff>923302</xdr:rowOff>
    </xdr:to>
    <xdr:pic>
      <xdr:nvPicPr>
        <xdr:cNvPr id="71" name="Picture 70">
          <a:extLst>
            <a:ext uri="{FF2B5EF4-FFF2-40B4-BE49-F238E27FC236}">
              <a16:creationId xmlns="" xmlns:a16="http://schemas.microsoft.com/office/drawing/2014/main" id="{24B36551-D12B-4C82-AC52-EA8794FA283B}"/>
            </a:ext>
          </a:extLst>
        </xdr:cNvPr>
        <xdr:cNvPicPr>
          <a:picLocks noChangeAspect="1"/>
        </xdr:cNvPicPr>
      </xdr:nvPicPr>
      <xdr:blipFill>
        <a:blip xmlns:r="http://schemas.openxmlformats.org/officeDocument/2006/relationships" r:embed="rId4"/>
        <a:stretch>
          <a:fillRect/>
        </a:stretch>
      </xdr:blipFill>
      <xdr:spPr>
        <a:xfrm>
          <a:off x="11987866" y="78189978"/>
          <a:ext cx="5289176" cy="885949"/>
        </a:xfrm>
        <a:prstGeom prst="rect">
          <a:avLst/>
        </a:prstGeom>
      </xdr:spPr>
    </xdr:pic>
    <xdr:clientData/>
  </xdr:twoCellAnchor>
  <xdr:twoCellAnchor editAs="oneCell">
    <xdr:from>
      <xdr:col>9</xdr:col>
      <xdr:colOff>59765</xdr:colOff>
      <xdr:row>16</xdr:row>
      <xdr:rowOff>44824</xdr:rowOff>
    </xdr:from>
    <xdr:to>
      <xdr:col>9</xdr:col>
      <xdr:colOff>5244353</xdr:colOff>
      <xdr:row>16</xdr:row>
      <xdr:rowOff>816466</xdr:rowOff>
    </xdr:to>
    <xdr:pic>
      <xdr:nvPicPr>
        <xdr:cNvPr id="72" name="Picture 71">
          <a:extLst>
            <a:ext uri="{FF2B5EF4-FFF2-40B4-BE49-F238E27FC236}">
              <a16:creationId xmlns="" xmlns:a16="http://schemas.microsoft.com/office/drawing/2014/main" id="{297FC87B-04AE-4343-8AD6-340F4741AF90}"/>
            </a:ext>
          </a:extLst>
        </xdr:cNvPr>
        <xdr:cNvPicPr>
          <a:picLocks noChangeAspect="1"/>
        </xdr:cNvPicPr>
      </xdr:nvPicPr>
      <xdr:blipFill>
        <a:blip xmlns:r="http://schemas.openxmlformats.org/officeDocument/2006/relationships" r:embed="rId5"/>
        <a:stretch>
          <a:fillRect/>
        </a:stretch>
      </xdr:blipFill>
      <xdr:spPr>
        <a:xfrm>
          <a:off x="12032690" y="79130899"/>
          <a:ext cx="5184588" cy="771642"/>
        </a:xfrm>
        <a:prstGeom prst="rect">
          <a:avLst/>
        </a:prstGeom>
      </xdr:spPr>
    </xdr:pic>
    <xdr:clientData/>
  </xdr:twoCellAnchor>
  <xdr:twoCellAnchor editAs="oneCell">
    <xdr:from>
      <xdr:col>9</xdr:col>
      <xdr:colOff>7470</xdr:colOff>
      <xdr:row>17</xdr:row>
      <xdr:rowOff>22412</xdr:rowOff>
    </xdr:from>
    <xdr:to>
      <xdr:col>9</xdr:col>
      <xdr:colOff>5274234</xdr:colOff>
      <xdr:row>17</xdr:row>
      <xdr:rowOff>870255</xdr:rowOff>
    </xdr:to>
    <xdr:pic>
      <xdr:nvPicPr>
        <xdr:cNvPr id="73" name="Picture 72">
          <a:extLst>
            <a:ext uri="{FF2B5EF4-FFF2-40B4-BE49-F238E27FC236}">
              <a16:creationId xmlns="" xmlns:a16="http://schemas.microsoft.com/office/drawing/2014/main" id="{08162CCC-0F4A-4EC7-98EA-6511F82F87B4}"/>
            </a:ext>
          </a:extLst>
        </xdr:cNvPr>
        <xdr:cNvPicPr>
          <a:picLocks noChangeAspect="1"/>
        </xdr:cNvPicPr>
      </xdr:nvPicPr>
      <xdr:blipFill>
        <a:blip xmlns:r="http://schemas.openxmlformats.org/officeDocument/2006/relationships" r:embed="rId6"/>
        <a:stretch>
          <a:fillRect/>
        </a:stretch>
      </xdr:blipFill>
      <xdr:spPr>
        <a:xfrm>
          <a:off x="11980395" y="79927637"/>
          <a:ext cx="5266764" cy="847843"/>
        </a:xfrm>
        <a:prstGeom prst="rect">
          <a:avLst/>
        </a:prstGeom>
      </xdr:spPr>
    </xdr:pic>
    <xdr:clientData/>
  </xdr:twoCellAnchor>
  <xdr:twoCellAnchor editAs="oneCell">
    <xdr:from>
      <xdr:col>9</xdr:col>
      <xdr:colOff>186764</xdr:colOff>
      <xdr:row>18</xdr:row>
      <xdr:rowOff>22412</xdr:rowOff>
    </xdr:from>
    <xdr:to>
      <xdr:col>9</xdr:col>
      <xdr:colOff>5109881</xdr:colOff>
      <xdr:row>18</xdr:row>
      <xdr:rowOff>791883</xdr:rowOff>
    </xdr:to>
    <xdr:pic>
      <xdr:nvPicPr>
        <xdr:cNvPr id="74" name="Picture 73">
          <a:extLst>
            <a:ext uri="{FF2B5EF4-FFF2-40B4-BE49-F238E27FC236}">
              <a16:creationId xmlns="" xmlns:a16="http://schemas.microsoft.com/office/drawing/2014/main" id="{115B93BE-53D1-45B6-BAED-521E51A5AB9B}"/>
            </a:ext>
          </a:extLst>
        </xdr:cNvPr>
        <xdr:cNvPicPr>
          <a:picLocks noChangeAspect="1"/>
        </xdr:cNvPicPr>
      </xdr:nvPicPr>
      <xdr:blipFill>
        <a:blip xmlns:r="http://schemas.openxmlformats.org/officeDocument/2006/relationships" r:embed="rId7"/>
        <a:stretch>
          <a:fillRect/>
        </a:stretch>
      </xdr:blipFill>
      <xdr:spPr>
        <a:xfrm>
          <a:off x="12159689" y="80822987"/>
          <a:ext cx="4923117" cy="769471"/>
        </a:xfrm>
        <a:prstGeom prst="rect">
          <a:avLst/>
        </a:prstGeom>
      </xdr:spPr>
    </xdr:pic>
    <xdr:clientData/>
  </xdr:twoCellAnchor>
  <xdr:twoCellAnchor editAs="oneCell">
    <xdr:from>
      <xdr:col>9</xdr:col>
      <xdr:colOff>97117</xdr:colOff>
      <xdr:row>19</xdr:row>
      <xdr:rowOff>22413</xdr:rowOff>
    </xdr:from>
    <xdr:to>
      <xdr:col>9</xdr:col>
      <xdr:colOff>5311587</xdr:colOff>
      <xdr:row>19</xdr:row>
      <xdr:rowOff>792574</xdr:rowOff>
    </xdr:to>
    <xdr:pic>
      <xdr:nvPicPr>
        <xdr:cNvPr id="75" name="Picture 74">
          <a:extLst>
            <a:ext uri="{FF2B5EF4-FFF2-40B4-BE49-F238E27FC236}">
              <a16:creationId xmlns="" xmlns:a16="http://schemas.microsoft.com/office/drawing/2014/main" id="{EEDA3396-802F-4717-9833-0112F2DEFC99}"/>
            </a:ext>
          </a:extLst>
        </xdr:cNvPr>
        <xdr:cNvPicPr>
          <a:picLocks noChangeAspect="1"/>
        </xdr:cNvPicPr>
      </xdr:nvPicPr>
      <xdr:blipFill>
        <a:blip xmlns:r="http://schemas.openxmlformats.org/officeDocument/2006/relationships" r:embed="rId8"/>
        <a:stretch>
          <a:fillRect/>
        </a:stretch>
      </xdr:blipFill>
      <xdr:spPr>
        <a:xfrm>
          <a:off x="12070042" y="81661188"/>
          <a:ext cx="5214470" cy="770161"/>
        </a:xfrm>
        <a:prstGeom prst="rect">
          <a:avLst/>
        </a:prstGeom>
      </xdr:spPr>
    </xdr:pic>
    <xdr:clientData/>
  </xdr:twoCellAnchor>
  <xdr:twoCellAnchor editAs="oneCell">
    <xdr:from>
      <xdr:col>9</xdr:col>
      <xdr:colOff>209176</xdr:colOff>
      <xdr:row>20</xdr:row>
      <xdr:rowOff>89646</xdr:rowOff>
    </xdr:from>
    <xdr:to>
      <xdr:col>9</xdr:col>
      <xdr:colOff>4905656</xdr:colOff>
      <xdr:row>20</xdr:row>
      <xdr:rowOff>899384</xdr:rowOff>
    </xdr:to>
    <xdr:pic>
      <xdr:nvPicPr>
        <xdr:cNvPr id="76" name="Picture 75">
          <a:extLst>
            <a:ext uri="{FF2B5EF4-FFF2-40B4-BE49-F238E27FC236}">
              <a16:creationId xmlns="" xmlns:a16="http://schemas.microsoft.com/office/drawing/2014/main" id="{6C7A5FA7-F59B-4D50-9B10-A19C460BB9A4}"/>
            </a:ext>
          </a:extLst>
        </xdr:cNvPr>
        <xdr:cNvPicPr>
          <a:picLocks noChangeAspect="1"/>
        </xdr:cNvPicPr>
      </xdr:nvPicPr>
      <xdr:blipFill>
        <a:blip xmlns:r="http://schemas.openxmlformats.org/officeDocument/2006/relationships" r:embed="rId9"/>
        <a:stretch>
          <a:fillRect/>
        </a:stretch>
      </xdr:blipFill>
      <xdr:spPr>
        <a:xfrm>
          <a:off x="12182101" y="82566621"/>
          <a:ext cx="4696480" cy="809738"/>
        </a:xfrm>
        <a:prstGeom prst="rect">
          <a:avLst/>
        </a:prstGeom>
      </xdr:spPr>
    </xdr:pic>
    <xdr:clientData/>
  </xdr:twoCellAnchor>
  <xdr:twoCellAnchor editAs="oneCell">
    <xdr:from>
      <xdr:col>9</xdr:col>
      <xdr:colOff>97118</xdr:colOff>
      <xdr:row>21</xdr:row>
      <xdr:rowOff>67235</xdr:rowOff>
    </xdr:from>
    <xdr:to>
      <xdr:col>9</xdr:col>
      <xdr:colOff>5311588</xdr:colOff>
      <xdr:row>21</xdr:row>
      <xdr:rowOff>822707</xdr:rowOff>
    </xdr:to>
    <xdr:pic>
      <xdr:nvPicPr>
        <xdr:cNvPr id="77" name="Picture 76">
          <a:extLst>
            <a:ext uri="{FF2B5EF4-FFF2-40B4-BE49-F238E27FC236}">
              <a16:creationId xmlns="" xmlns:a16="http://schemas.microsoft.com/office/drawing/2014/main" id="{21DA46E3-1CB4-4A7A-968C-D627145A8FC4}"/>
            </a:ext>
          </a:extLst>
        </xdr:cNvPr>
        <xdr:cNvPicPr>
          <a:picLocks noChangeAspect="1"/>
        </xdr:cNvPicPr>
      </xdr:nvPicPr>
      <xdr:blipFill>
        <a:blip xmlns:r="http://schemas.openxmlformats.org/officeDocument/2006/relationships" r:embed="rId10"/>
        <a:stretch>
          <a:fillRect/>
        </a:stretch>
      </xdr:blipFill>
      <xdr:spPr>
        <a:xfrm>
          <a:off x="12070043" y="83496710"/>
          <a:ext cx="5214470" cy="755472"/>
        </a:xfrm>
        <a:prstGeom prst="rect">
          <a:avLst/>
        </a:prstGeom>
      </xdr:spPr>
    </xdr:pic>
    <xdr:clientData/>
  </xdr:twoCellAnchor>
  <xdr:twoCellAnchor editAs="oneCell">
    <xdr:from>
      <xdr:col>9</xdr:col>
      <xdr:colOff>82176</xdr:colOff>
      <xdr:row>22</xdr:row>
      <xdr:rowOff>82177</xdr:rowOff>
    </xdr:from>
    <xdr:to>
      <xdr:col>9</xdr:col>
      <xdr:colOff>5236881</xdr:colOff>
      <xdr:row>22</xdr:row>
      <xdr:rowOff>949073</xdr:rowOff>
    </xdr:to>
    <xdr:pic>
      <xdr:nvPicPr>
        <xdr:cNvPr id="78" name="Picture 77">
          <a:extLst>
            <a:ext uri="{FF2B5EF4-FFF2-40B4-BE49-F238E27FC236}">
              <a16:creationId xmlns="" xmlns:a16="http://schemas.microsoft.com/office/drawing/2014/main" id="{56B97DC3-6113-455E-9914-91992EB55F9A}"/>
            </a:ext>
          </a:extLst>
        </xdr:cNvPr>
        <xdr:cNvPicPr>
          <a:picLocks noChangeAspect="1"/>
        </xdr:cNvPicPr>
      </xdr:nvPicPr>
      <xdr:blipFill>
        <a:blip xmlns:r="http://schemas.openxmlformats.org/officeDocument/2006/relationships" r:embed="rId11"/>
        <a:stretch>
          <a:fillRect/>
        </a:stretch>
      </xdr:blipFill>
      <xdr:spPr>
        <a:xfrm>
          <a:off x="12055101" y="84378427"/>
          <a:ext cx="5154705" cy="86689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156883</xdr:colOff>
      <xdr:row>12</xdr:row>
      <xdr:rowOff>37352</xdr:rowOff>
    </xdr:from>
    <xdr:to>
      <xdr:col>9</xdr:col>
      <xdr:colOff>5304118</xdr:colOff>
      <xdr:row>12</xdr:row>
      <xdr:rowOff>657412</xdr:rowOff>
    </xdr:to>
    <xdr:pic>
      <xdr:nvPicPr>
        <xdr:cNvPr id="79" name="Picture 78">
          <a:extLst>
            <a:ext uri="{FF2B5EF4-FFF2-40B4-BE49-F238E27FC236}">
              <a16:creationId xmlns="" xmlns:a16="http://schemas.microsoft.com/office/drawing/2014/main" id="{01E96E59-469E-4BD3-AFBF-CBA9738013BD}"/>
            </a:ext>
          </a:extLst>
        </xdr:cNvPr>
        <xdr:cNvPicPr>
          <a:picLocks noChangeAspect="1"/>
        </xdr:cNvPicPr>
      </xdr:nvPicPr>
      <xdr:blipFill>
        <a:blip xmlns:r="http://schemas.openxmlformats.org/officeDocument/2006/relationships" r:embed="rId1"/>
        <a:stretch>
          <a:fillRect/>
        </a:stretch>
      </xdr:blipFill>
      <xdr:spPr>
        <a:xfrm>
          <a:off x="12135971" y="2850028"/>
          <a:ext cx="5147235" cy="620060"/>
        </a:xfrm>
        <a:prstGeom prst="rect">
          <a:avLst/>
        </a:prstGeom>
      </xdr:spPr>
    </xdr:pic>
    <xdr:clientData/>
  </xdr:twoCellAnchor>
  <xdr:twoCellAnchor editAs="oneCell">
    <xdr:from>
      <xdr:col>9</xdr:col>
      <xdr:colOff>164353</xdr:colOff>
      <xdr:row>13</xdr:row>
      <xdr:rowOff>59765</xdr:rowOff>
    </xdr:from>
    <xdr:to>
      <xdr:col>9</xdr:col>
      <xdr:colOff>5175202</xdr:colOff>
      <xdr:row>13</xdr:row>
      <xdr:rowOff>762001</xdr:rowOff>
    </xdr:to>
    <xdr:pic>
      <xdr:nvPicPr>
        <xdr:cNvPr id="80" name="Picture 79">
          <a:extLst>
            <a:ext uri="{FF2B5EF4-FFF2-40B4-BE49-F238E27FC236}">
              <a16:creationId xmlns="" xmlns:a16="http://schemas.microsoft.com/office/drawing/2014/main" id="{1C97E772-A35D-47F5-9ECD-D136CA57AD62}"/>
            </a:ext>
          </a:extLst>
        </xdr:cNvPr>
        <xdr:cNvPicPr>
          <a:picLocks noChangeAspect="1"/>
        </xdr:cNvPicPr>
      </xdr:nvPicPr>
      <xdr:blipFill>
        <a:blip xmlns:r="http://schemas.openxmlformats.org/officeDocument/2006/relationships" r:embed="rId2"/>
        <a:stretch>
          <a:fillRect/>
        </a:stretch>
      </xdr:blipFill>
      <xdr:spPr>
        <a:xfrm>
          <a:off x="12137278" y="86356265"/>
          <a:ext cx="5010849" cy="702236"/>
        </a:xfrm>
        <a:prstGeom prst="rect">
          <a:avLst/>
        </a:prstGeom>
      </xdr:spPr>
    </xdr:pic>
    <xdr:clientData/>
  </xdr:twoCellAnchor>
  <xdr:twoCellAnchor editAs="oneCell">
    <xdr:from>
      <xdr:col>9</xdr:col>
      <xdr:colOff>141941</xdr:colOff>
      <xdr:row>14</xdr:row>
      <xdr:rowOff>44823</xdr:rowOff>
    </xdr:from>
    <xdr:to>
      <xdr:col>9</xdr:col>
      <xdr:colOff>5214470</xdr:colOff>
      <xdr:row>14</xdr:row>
      <xdr:rowOff>776940</xdr:rowOff>
    </xdr:to>
    <xdr:pic>
      <xdr:nvPicPr>
        <xdr:cNvPr id="81" name="Picture 80">
          <a:extLst>
            <a:ext uri="{FF2B5EF4-FFF2-40B4-BE49-F238E27FC236}">
              <a16:creationId xmlns="" xmlns:a16="http://schemas.microsoft.com/office/drawing/2014/main" id="{A577A242-28CC-46A1-B744-EC9BB094512B}"/>
            </a:ext>
          </a:extLst>
        </xdr:cNvPr>
        <xdr:cNvPicPr>
          <a:picLocks noChangeAspect="1"/>
        </xdr:cNvPicPr>
      </xdr:nvPicPr>
      <xdr:blipFill>
        <a:blip xmlns:r="http://schemas.openxmlformats.org/officeDocument/2006/relationships" r:embed="rId3"/>
        <a:stretch>
          <a:fillRect/>
        </a:stretch>
      </xdr:blipFill>
      <xdr:spPr>
        <a:xfrm>
          <a:off x="12114866" y="87122373"/>
          <a:ext cx="5072529" cy="732117"/>
        </a:xfrm>
        <a:prstGeom prst="rect">
          <a:avLst/>
        </a:prstGeom>
      </xdr:spPr>
    </xdr:pic>
    <xdr:clientData/>
  </xdr:twoCellAnchor>
  <xdr:twoCellAnchor editAs="oneCell">
    <xdr:from>
      <xdr:col>9</xdr:col>
      <xdr:colOff>141941</xdr:colOff>
      <xdr:row>15</xdr:row>
      <xdr:rowOff>29882</xdr:rowOff>
    </xdr:from>
    <xdr:to>
      <xdr:col>9</xdr:col>
      <xdr:colOff>5152790</xdr:colOff>
      <xdr:row>15</xdr:row>
      <xdr:rowOff>829235</xdr:rowOff>
    </xdr:to>
    <xdr:pic>
      <xdr:nvPicPr>
        <xdr:cNvPr id="82" name="Picture 81">
          <a:extLst>
            <a:ext uri="{FF2B5EF4-FFF2-40B4-BE49-F238E27FC236}">
              <a16:creationId xmlns="" xmlns:a16="http://schemas.microsoft.com/office/drawing/2014/main" id="{BE6DF33E-F048-4967-A9DC-C294C553095F}"/>
            </a:ext>
          </a:extLst>
        </xdr:cNvPr>
        <xdr:cNvPicPr>
          <a:picLocks noChangeAspect="1"/>
        </xdr:cNvPicPr>
      </xdr:nvPicPr>
      <xdr:blipFill>
        <a:blip xmlns:r="http://schemas.openxmlformats.org/officeDocument/2006/relationships" r:embed="rId4"/>
        <a:stretch>
          <a:fillRect/>
        </a:stretch>
      </xdr:blipFill>
      <xdr:spPr>
        <a:xfrm>
          <a:off x="12114866" y="87926582"/>
          <a:ext cx="5010849" cy="799353"/>
        </a:xfrm>
        <a:prstGeom prst="rect">
          <a:avLst/>
        </a:prstGeom>
      </xdr:spPr>
    </xdr:pic>
    <xdr:clientData/>
  </xdr:twoCellAnchor>
  <xdr:twoCellAnchor editAs="oneCell">
    <xdr:from>
      <xdr:col>9</xdr:col>
      <xdr:colOff>141942</xdr:colOff>
      <xdr:row>16</xdr:row>
      <xdr:rowOff>67236</xdr:rowOff>
    </xdr:from>
    <xdr:to>
      <xdr:col>9</xdr:col>
      <xdr:colOff>5152791</xdr:colOff>
      <xdr:row>16</xdr:row>
      <xdr:rowOff>851648</xdr:rowOff>
    </xdr:to>
    <xdr:pic>
      <xdr:nvPicPr>
        <xdr:cNvPr id="83" name="Picture 82">
          <a:extLst>
            <a:ext uri="{FF2B5EF4-FFF2-40B4-BE49-F238E27FC236}">
              <a16:creationId xmlns="" xmlns:a16="http://schemas.microsoft.com/office/drawing/2014/main" id="{2767E961-32CF-4388-8BB9-59AD8F2461B5}"/>
            </a:ext>
          </a:extLst>
        </xdr:cNvPr>
        <xdr:cNvPicPr>
          <a:picLocks noChangeAspect="1"/>
        </xdr:cNvPicPr>
      </xdr:nvPicPr>
      <xdr:blipFill>
        <a:blip xmlns:r="http://schemas.openxmlformats.org/officeDocument/2006/relationships" r:embed="rId5"/>
        <a:stretch>
          <a:fillRect/>
        </a:stretch>
      </xdr:blipFill>
      <xdr:spPr>
        <a:xfrm>
          <a:off x="12114867" y="88830711"/>
          <a:ext cx="5010849" cy="784412"/>
        </a:xfrm>
        <a:prstGeom prst="rect">
          <a:avLst/>
        </a:prstGeom>
      </xdr:spPr>
    </xdr:pic>
    <xdr:clientData/>
  </xdr:twoCellAnchor>
  <xdr:twoCellAnchor editAs="oneCell">
    <xdr:from>
      <xdr:col>9</xdr:col>
      <xdr:colOff>209176</xdr:colOff>
      <xdr:row>17</xdr:row>
      <xdr:rowOff>14940</xdr:rowOff>
    </xdr:from>
    <xdr:to>
      <xdr:col>9</xdr:col>
      <xdr:colOff>5239078</xdr:colOff>
      <xdr:row>17</xdr:row>
      <xdr:rowOff>834204</xdr:rowOff>
    </xdr:to>
    <xdr:pic>
      <xdr:nvPicPr>
        <xdr:cNvPr id="84" name="Picture 83">
          <a:extLst>
            <a:ext uri="{FF2B5EF4-FFF2-40B4-BE49-F238E27FC236}">
              <a16:creationId xmlns="" xmlns:a16="http://schemas.microsoft.com/office/drawing/2014/main" id="{730EF965-5B8B-446C-99EA-DB9E3C8B12A4}"/>
            </a:ext>
          </a:extLst>
        </xdr:cNvPr>
        <xdr:cNvPicPr>
          <a:picLocks noChangeAspect="1"/>
        </xdr:cNvPicPr>
      </xdr:nvPicPr>
      <xdr:blipFill>
        <a:blip xmlns:r="http://schemas.openxmlformats.org/officeDocument/2006/relationships" r:embed="rId6"/>
        <a:stretch>
          <a:fillRect/>
        </a:stretch>
      </xdr:blipFill>
      <xdr:spPr>
        <a:xfrm>
          <a:off x="12182101" y="89654715"/>
          <a:ext cx="5029902" cy="819264"/>
        </a:xfrm>
        <a:prstGeom prst="rect">
          <a:avLst/>
        </a:prstGeom>
      </xdr:spPr>
    </xdr:pic>
    <xdr:clientData/>
  </xdr:twoCellAnchor>
  <xdr:twoCellAnchor editAs="oneCell">
    <xdr:from>
      <xdr:col>9</xdr:col>
      <xdr:colOff>74705</xdr:colOff>
      <xdr:row>18</xdr:row>
      <xdr:rowOff>22412</xdr:rowOff>
    </xdr:from>
    <xdr:to>
      <xdr:col>9</xdr:col>
      <xdr:colOff>5152239</xdr:colOff>
      <xdr:row>18</xdr:row>
      <xdr:rowOff>814294</xdr:rowOff>
    </xdr:to>
    <xdr:pic>
      <xdr:nvPicPr>
        <xdr:cNvPr id="85" name="Picture 84">
          <a:extLst>
            <a:ext uri="{FF2B5EF4-FFF2-40B4-BE49-F238E27FC236}">
              <a16:creationId xmlns="" xmlns:a16="http://schemas.microsoft.com/office/drawing/2014/main" id="{8EE8154F-FFEF-428C-8663-66BECFC357B4}"/>
            </a:ext>
          </a:extLst>
        </xdr:cNvPr>
        <xdr:cNvPicPr>
          <a:picLocks noChangeAspect="1"/>
        </xdr:cNvPicPr>
      </xdr:nvPicPr>
      <xdr:blipFill>
        <a:blip xmlns:r="http://schemas.openxmlformats.org/officeDocument/2006/relationships" r:embed="rId7"/>
        <a:stretch>
          <a:fillRect/>
        </a:stretch>
      </xdr:blipFill>
      <xdr:spPr>
        <a:xfrm>
          <a:off x="12047630" y="90519437"/>
          <a:ext cx="5077534" cy="791882"/>
        </a:xfrm>
        <a:prstGeom prst="rect">
          <a:avLst/>
        </a:prstGeom>
      </xdr:spPr>
    </xdr:pic>
    <xdr:clientData/>
  </xdr:twoCellAnchor>
  <xdr:twoCellAnchor editAs="oneCell">
    <xdr:from>
      <xdr:col>9</xdr:col>
      <xdr:colOff>52294</xdr:colOff>
      <xdr:row>19</xdr:row>
      <xdr:rowOff>52294</xdr:rowOff>
    </xdr:from>
    <xdr:to>
      <xdr:col>9</xdr:col>
      <xdr:colOff>5333999</xdr:colOff>
      <xdr:row>19</xdr:row>
      <xdr:rowOff>842979</xdr:rowOff>
    </xdr:to>
    <xdr:pic>
      <xdr:nvPicPr>
        <xdr:cNvPr id="86" name="Picture 85">
          <a:extLst>
            <a:ext uri="{FF2B5EF4-FFF2-40B4-BE49-F238E27FC236}">
              <a16:creationId xmlns="" xmlns:a16="http://schemas.microsoft.com/office/drawing/2014/main" id="{23F357D2-0FE6-4E98-9C16-2B4BD080525C}"/>
            </a:ext>
          </a:extLst>
        </xdr:cNvPr>
        <xdr:cNvPicPr>
          <a:picLocks noChangeAspect="1"/>
        </xdr:cNvPicPr>
      </xdr:nvPicPr>
      <xdr:blipFill>
        <a:blip xmlns:r="http://schemas.openxmlformats.org/officeDocument/2006/relationships" r:embed="rId8"/>
        <a:stretch>
          <a:fillRect/>
        </a:stretch>
      </xdr:blipFill>
      <xdr:spPr>
        <a:xfrm>
          <a:off x="12025219" y="91387519"/>
          <a:ext cx="5281705" cy="790685"/>
        </a:xfrm>
        <a:prstGeom prst="rect">
          <a:avLst/>
        </a:prstGeom>
      </xdr:spPr>
    </xdr:pic>
    <xdr:clientData/>
  </xdr:twoCellAnchor>
  <xdr:twoCellAnchor editAs="oneCell">
    <xdr:from>
      <xdr:col>9</xdr:col>
      <xdr:colOff>216647</xdr:colOff>
      <xdr:row>20</xdr:row>
      <xdr:rowOff>89648</xdr:rowOff>
    </xdr:from>
    <xdr:to>
      <xdr:col>9</xdr:col>
      <xdr:colOff>5050117</xdr:colOff>
      <xdr:row>21</xdr:row>
      <xdr:rowOff>1060</xdr:rowOff>
    </xdr:to>
    <xdr:pic>
      <xdr:nvPicPr>
        <xdr:cNvPr id="87" name="Picture 86">
          <a:extLst>
            <a:ext uri="{FF2B5EF4-FFF2-40B4-BE49-F238E27FC236}">
              <a16:creationId xmlns="" xmlns:a16="http://schemas.microsoft.com/office/drawing/2014/main" id="{04FC9CE8-EB63-4D87-85EE-D3560E1557AC}"/>
            </a:ext>
          </a:extLst>
        </xdr:cNvPr>
        <xdr:cNvPicPr>
          <a:picLocks noChangeAspect="1"/>
        </xdr:cNvPicPr>
      </xdr:nvPicPr>
      <xdr:blipFill>
        <a:blip xmlns:r="http://schemas.openxmlformats.org/officeDocument/2006/relationships" r:embed="rId9"/>
        <a:stretch>
          <a:fillRect/>
        </a:stretch>
      </xdr:blipFill>
      <xdr:spPr>
        <a:xfrm>
          <a:off x="12189572" y="92272598"/>
          <a:ext cx="4833470" cy="84486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9</xdr:col>
      <xdr:colOff>29882</xdr:colOff>
      <xdr:row>13</xdr:row>
      <xdr:rowOff>59764</xdr:rowOff>
    </xdr:from>
    <xdr:to>
      <xdr:col>9</xdr:col>
      <xdr:colOff>5214470</xdr:colOff>
      <xdr:row>13</xdr:row>
      <xdr:rowOff>679823</xdr:rowOff>
    </xdr:to>
    <xdr:pic>
      <xdr:nvPicPr>
        <xdr:cNvPr id="33" name="Picture 32">
          <a:extLst>
            <a:ext uri="{FF2B5EF4-FFF2-40B4-BE49-F238E27FC236}">
              <a16:creationId xmlns="" xmlns:a16="http://schemas.microsoft.com/office/drawing/2014/main" id="{631947C9-CBA8-414A-9A35-D8B8560E86A3}"/>
            </a:ext>
          </a:extLst>
        </xdr:cNvPr>
        <xdr:cNvPicPr>
          <a:picLocks noChangeAspect="1"/>
        </xdr:cNvPicPr>
      </xdr:nvPicPr>
      <xdr:blipFill>
        <a:blip xmlns:r="http://schemas.openxmlformats.org/officeDocument/2006/relationships" r:embed="rId1"/>
        <a:stretch>
          <a:fillRect/>
        </a:stretch>
      </xdr:blipFill>
      <xdr:spPr>
        <a:xfrm>
          <a:off x="12002807" y="36397639"/>
          <a:ext cx="5184588" cy="620059"/>
        </a:xfrm>
        <a:prstGeom prst="rect">
          <a:avLst/>
        </a:prstGeom>
      </xdr:spPr>
    </xdr:pic>
    <xdr:clientData/>
  </xdr:twoCellAnchor>
  <xdr:twoCellAnchor editAs="oneCell">
    <xdr:from>
      <xdr:col>9</xdr:col>
      <xdr:colOff>22411</xdr:colOff>
      <xdr:row>14</xdr:row>
      <xdr:rowOff>29883</xdr:rowOff>
    </xdr:from>
    <xdr:to>
      <xdr:col>9</xdr:col>
      <xdr:colOff>5304116</xdr:colOff>
      <xdr:row>14</xdr:row>
      <xdr:rowOff>776942</xdr:rowOff>
    </xdr:to>
    <xdr:pic>
      <xdr:nvPicPr>
        <xdr:cNvPr id="34" name="Picture 33">
          <a:extLst>
            <a:ext uri="{FF2B5EF4-FFF2-40B4-BE49-F238E27FC236}">
              <a16:creationId xmlns="" xmlns:a16="http://schemas.microsoft.com/office/drawing/2014/main" id="{E3AF9059-1AB4-43B6-903E-0175E27062FF}"/>
            </a:ext>
          </a:extLst>
        </xdr:cNvPr>
        <xdr:cNvPicPr>
          <a:picLocks noChangeAspect="1"/>
        </xdr:cNvPicPr>
      </xdr:nvPicPr>
      <xdr:blipFill>
        <a:blip xmlns:r="http://schemas.openxmlformats.org/officeDocument/2006/relationships" r:embed="rId2"/>
        <a:stretch>
          <a:fillRect/>
        </a:stretch>
      </xdr:blipFill>
      <xdr:spPr>
        <a:xfrm>
          <a:off x="11995336" y="37110708"/>
          <a:ext cx="5281705" cy="747059"/>
        </a:xfrm>
        <a:prstGeom prst="rect">
          <a:avLst/>
        </a:prstGeom>
      </xdr:spPr>
    </xdr:pic>
    <xdr:clientData/>
  </xdr:twoCellAnchor>
  <xdr:twoCellAnchor editAs="oneCell">
    <xdr:from>
      <xdr:col>9</xdr:col>
      <xdr:colOff>119529</xdr:colOff>
      <xdr:row>15</xdr:row>
      <xdr:rowOff>44824</xdr:rowOff>
    </xdr:from>
    <xdr:to>
      <xdr:col>9</xdr:col>
      <xdr:colOff>5274235</xdr:colOff>
      <xdr:row>15</xdr:row>
      <xdr:rowOff>769471</xdr:rowOff>
    </xdr:to>
    <xdr:pic>
      <xdr:nvPicPr>
        <xdr:cNvPr id="35" name="Picture 34">
          <a:extLst>
            <a:ext uri="{FF2B5EF4-FFF2-40B4-BE49-F238E27FC236}">
              <a16:creationId xmlns="" xmlns:a16="http://schemas.microsoft.com/office/drawing/2014/main" id="{206A50A8-4C3F-455B-B3D9-4FC547DD089E}"/>
            </a:ext>
          </a:extLst>
        </xdr:cNvPr>
        <xdr:cNvPicPr>
          <a:picLocks noChangeAspect="1"/>
        </xdr:cNvPicPr>
      </xdr:nvPicPr>
      <xdr:blipFill>
        <a:blip xmlns:r="http://schemas.openxmlformats.org/officeDocument/2006/relationships" r:embed="rId3"/>
        <a:stretch>
          <a:fillRect/>
        </a:stretch>
      </xdr:blipFill>
      <xdr:spPr>
        <a:xfrm>
          <a:off x="12092454" y="37944799"/>
          <a:ext cx="5154706" cy="724647"/>
        </a:xfrm>
        <a:prstGeom prst="rect">
          <a:avLst/>
        </a:prstGeom>
      </xdr:spPr>
    </xdr:pic>
    <xdr:clientData/>
  </xdr:twoCellAnchor>
  <xdr:twoCellAnchor editAs="oneCell">
    <xdr:from>
      <xdr:col>9</xdr:col>
      <xdr:colOff>156882</xdr:colOff>
      <xdr:row>16</xdr:row>
      <xdr:rowOff>37352</xdr:rowOff>
    </xdr:from>
    <xdr:to>
      <xdr:col>9</xdr:col>
      <xdr:colOff>5124823</xdr:colOff>
      <xdr:row>16</xdr:row>
      <xdr:rowOff>761999</xdr:rowOff>
    </xdr:to>
    <xdr:pic>
      <xdr:nvPicPr>
        <xdr:cNvPr id="36" name="Picture 35">
          <a:extLst>
            <a:ext uri="{FF2B5EF4-FFF2-40B4-BE49-F238E27FC236}">
              <a16:creationId xmlns="" xmlns:a16="http://schemas.microsoft.com/office/drawing/2014/main" id="{F4083703-BB28-4DB0-9C02-55DF65D937A7}"/>
            </a:ext>
          </a:extLst>
        </xdr:cNvPr>
        <xdr:cNvPicPr>
          <a:picLocks noChangeAspect="1"/>
        </xdr:cNvPicPr>
      </xdr:nvPicPr>
      <xdr:blipFill>
        <a:blip xmlns:r="http://schemas.openxmlformats.org/officeDocument/2006/relationships" r:embed="rId4"/>
        <a:stretch>
          <a:fillRect/>
        </a:stretch>
      </xdr:blipFill>
      <xdr:spPr>
        <a:xfrm>
          <a:off x="12129807" y="38766002"/>
          <a:ext cx="4967941" cy="724647"/>
        </a:xfrm>
        <a:prstGeom prst="rect">
          <a:avLst/>
        </a:prstGeom>
      </xdr:spPr>
    </xdr:pic>
    <xdr:clientData/>
  </xdr:twoCellAnchor>
  <xdr:twoCellAnchor editAs="oneCell">
    <xdr:from>
      <xdr:col>9</xdr:col>
      <xdr:colOff>29882</xdr:colOff>
      <xdr:row>17</xdr:row>
      <xdr:rowOff>97118</xdr:rowOff>
    </xdr:from>
    <xdr:to>
      <xdr:col>9</xdr:col>
      <xdr:colOff>5371352</xdr:colOff>
      <xdr:row>17</xdr:row>
      <xdr:rowOff>1262529</xdr:rowOff>
    </xdr:to>
    <xdr:pic>
      <xdr:nvPicPr>
        <xdr:cNvPr id="37" name="Picture 36">
          <a:extLst>
            <a:ext uri="{FF2B5EF4-FFF2-40B4-BE49-F238E27FC236}">
              <a16:creationId xmlns="" xmlns:a16="http://schemas.microsoft.com/office/drawing/2014/main" id="{71D7B29E-AC03-43FB-8931-66517F97B0D0}"/>
            </a:ext>
          </a:extLst>
        </xdr:cNvPr>
        <xdr:cNvPicPr>
          <a:picLocks noChangeAspect="1"/>
        </xdr:cNvPicPr>
      </xdr:nvPicPr>
      <xdr:blipFill>
        <a:blip xmlns:r="http://schemas.openxmlformats.org/officeDocument/2006/relationships" r:embed="rId5"/>
        <a:stretch>
          <a:fillRect/>
        </a:stretch>
      </xdr:blipFill>
      <xdr:spPr>
        <a:xfrm>
          <a:off x="12002807" y="39625868"/>
          <a:ext cx="5341470" cy="1165411"/>
        </a:xfrm>
        <a:prstGeom prst="rect">
          <a:avLst/>
        </a:prstGeom>
      </xdr:spPr>
    </xdr:pic>
    <xdr:clientData/>
  </xdr:twoCellAnchor>
  <xdr:twoCellAnchor editAs="oneCell">
    <xdr:from>
      <xdr:col>9</xdr:col>
      <xdr:colOff>82176</xdr:colOff>
      <xdr:row>18</xdr:row>
      <xdr:rowOff>74706</xdr:rowOff>
    </xdr:from>
    <xdr:to>
      <xdr:col>9</xdr:col>
      <xdr:colOff>5229411</xdr:colOff>
      <xdr:row>19</xdr:row>
      <xdr:rowOff>683</xdr:rowOff>
    </xdr:to>
    <xdr:pic>
      <xdr:nvPicPr>
        <xdr:cNvPr id="38" name="Picture 37">
          <a:extLst>
            <a:ext uri="{FF2B5EF4-FFF2-40B4-BE49-F238E27FC236}">
              <a16:creationId xmlns="" xmlns:a16="http://schemas.microsoft.com/office/drawing/2014/main" id="{FC8F9C68-24D8-48E7-A87D-977A66D33260}"/>
            </a:ext>
          </a:extLst>
        </xdr:cNvPr>
        <xdr:cNvPicPr>
          <a:picLocks noChangeAspect="1"/>
        </xdr:cNvPicPr>
      </xdr:nvPicPr>
      <xdr:blipFill>
        <a:blip xmlns:r="http://schemas.openxmlformats.org/officeDocument/2006/relationships" r:embed="rId6"/>
        <a:stretch>
          <a:fillRect/>
        </a:stretch>
      </xdr:blipFill>
      <xdr:spPr>
        <a:xfrm>
          <a:off x="12055101" y="40879806"/>
          <a:ext cx="5147235" cy="811803"/>
        </a:xfrm>
        <a:prstGeom prst="rect">
          <a:avLst/>
        </a:prstGeom>
      </xdr:spPr>
    </xdr:pic>
    <xdr:clientData/>
  </xdr:twoCellAnchor>
  <xdr:twoCellAnchor editAs="oneCell">
    <xdr:from>
      <xdr:col>9</xdr:col>
      <xdr:colOff>82177</xdr:colOff>
      <xdr:row>19</xdr:row>
      <xdr:rowOff>52294</xdr:rowOff>
    </xdr:from>
    <xdr:to>
      <xdr:col>9</xdr:col>
      <xdr:colOff>5244353</xdr:colOff>
      <xdr:row>19</xdr:row>
      <xdr:rowOff>790685</xdr:rowOff>
    </xdr:to>
    <xdr:pic>
      <xdr:nvPicPr>
        <xdr:cNvPr id="39" name="Picture 38">
          <a:extLst>
            <a:ext uri="{FF2B5EF4-FFF2-40B4-BE49-F238E27FC236}">
              <a16:creationId xmlns="" xmlns:a16="http://schemas.microsoft.com/office/drawing/2014/main" id="{11D6F363-A696-4D9B-B4E3-61FDB750B484}"/>
            </a:ext>
          </a:extLst>
        </xdr:cNvPr>
        <xdr:cNvPicPr>
          <a:picLocks noChangeAspect="1"/>
        </xdr:cNvPicPr>
      </xdr:nvPicPr>
      <xdr:blipFill>
        <a:blip xmlns:r="http://schemas.openxmlformats.org/officeDocument/2006/relationships" r:embed="rId7"/>
        <a:stretch>
          <a:fillRect/>
        </a:stretch>
      </xdr:blipFill>
      <xdr:spPr>
        <a:xfrm>
          <a:off x="12055102" y="41743219"/>
          <a:ext cx="5162176" cy="738391"/>
        </a:xfrm>
        <a:prstGeom prst="rect">
          <a:avLst/>
        </a:prstGeom>
      </xdr:spPr>
    </xdr:pic>
    <xdr:clientData/>
  </xdr:twoCellAnchor>
  <xdr:twoCellAnchor editAs="oneCell">
    <xdr:from>
      <xdr:col>9</xdr:col>
      <xdr:colOff>37353</xdr:colOff>
      <xdr:row>20</xdr:row>
      <xdr:rowOff>29882</xdr:rowOff>
    </xdr:from>
    <xdr:to>
      <xdr:col>9</xdr:col>
      <xdr:colOff>5281705</xdr:colOff>
      <xdr:row>20</xdr:row>
      <xdr:rowOff>799353</xdr:rowOff>
    </xdr:to>
    <xdr:pic>
      <xdr:nvPicPr>
        <xdr:cNvPr id="40" name="Picture 39">
          <a:extLst>
            <a:ext uri="{FF2B5EF4-FFF2-40B4-BE49-F238E27FC236}">
              <a16:creationId xmlns="" xmlns:a16="http://schemas.microsoft.com/office/drawing/2014/main" id="{88166947-8ABA-4159-B086-5A59A0BB534F}"/>
            </a:ext>
          </a:extLst>
        </xdr:cNvPr>
        <xdr:cNvPicPr>
          <a:picLocks noChangeAspect="1"/>
        </xdr:cNvPicPr>
      </xdr:nvPicPr>
      <xdr:blipFill>
        <a:blip xmlns:r="http://schemas.openxmlformats.org/officeDocument/2006/relationships" r:embed="rId8"/>
        <a:stretch>
          <a:fillRect/>
        </a:stretch>
      </xdr:blipFill>
      <xdr:spPr>
        <a:xfrm>
          <a:off x="12010278" y="42520907"/>
          <a:ext cx="5244352" cy="769471"/>
        </a:xfrm>
        <a:prstGeom prst="rect">
          <a:avLst/>
        </a:prstGeom>
      </xdr:spPr>
    </xdr:pic>
    <xdr:clientData/>
  </xdr:twoCellAnchor>
  <xdr:twoCellAnchor editAs="oneCell">
    <xdr:from>
      <xdr:col>9</xdr:col>
      <xdr:colOff>67235</xdr:colOff>
      <xdr:row>21</xdr:row>
      <xdr:rowOff>59764</xdr:rowOff>
    </xdr:from>
    <xdr:to>
      <xdr:col>9</xdr:col>
      <xdr:colOff>5274235</xdr:colOff>
      <xdr:row>21</xdr:row>
      <xdr:rowOff>859976</xdr:rowOff>
    </xdr:to>
    <xdr:pic>
      <xdr:nvPicPr>
        <xdr:cNvPr id="41" name="Picture 40">
          <a:extLst>
            <a:ext uri="{FF2B5EF4-FFF2-40B4-BE49-F238E27FC236}">
              <a16:creationId xmlns="" xmlns:a16="http://schemas.microsoft.com/office/drawing/2014/main" id="{170A27F9-4B87-4CC9-8CCB-CCAE104494A0}"/>
            </a:ext>
          </a:extLst>
        </xdr:cNvPr>
        <xdr:cNvPicPr>
          <a:picLocks noChangeAspect="1"/>
        </xdr:cNvPicPr>
      </xdr:nvPicPr>
      <xdr:blipFill>
        <a:blip xmlns:r="http://schemas.openxmlformats.org/officeDocument/2006/relationships" r:embed="rId9"/>
        <a:stretch>
          <a:fillRect/>
        </a:stretch>
      </xdr:blipFill>
      <xdr:spPr>
        <a:xfrm>
          <a:off x="12040160" y="43398514"/>
          <a:ext cx="5207000" cy="800212"/>
        </a:xfrm>
        <a:prstGeom prst="rect">
          <a:avLst/>
        </a:prstGeom>
      </xdr:spPr>
    </xdr:pic>
    <xdr:clientData/>
  </xdr:twoCellAnchor>
  <xdr:twoCellAnchor editAs="oneCell">
    <xdr:from>
      <xdr:col>9</xdr:col>
      <xdr:colOff>29882</xdr:colOff>
      <xdr:row>22</xdr:row>
      <xdr:rowOff>52294</xdr:rowOff>
    </xdr:from>
    <xdr:to>
      <xdr:col>9</xdr:col>
      <xdr:colOff>5274234</xdr:colOff>
      <xdr:row>22</xdr:row>
      <xdr:rowOff>791882</xdr:rowOff>
    </xdr:to>
    <xdr:pic>
      <xdr:nvPicPr>
        <xdr:cNvPr id="42" name="Picture 41">
          <a:extLst>
            <a:ext uri="{FF2B5EF4-FFF2-40B4-BE49-F238E27FC236}">
              <a16:creationId xmlns="" xmlns:a16="http://schemas.microsoft.com/office/drawing/2014/main" id="{6462AC04-AADD-41F8-A984-B60F6C3A0016}"/>
            </a:ext>
          </a:extLst>
        </xdr:cNvPr>
        <xdr:cNvPicPr>
          <a:picLocks noChangeAspect="1"/>
        </xdr:cNvPicPr>
      </xdr:nvPicPr>
      <xdr:blipFill>
        <a:blip xmlns:r="http://schemas.openxmlformats.org/officeDocument/2006/relationships" r:embed="rId10"/>
        <a:stretch>
          <a:fillRect/>
        </a:stretch>
      </xdr:blipFill>
      <xdr:spPr>
        <a:xfrm>
          <a:off x="12002807" y="44324494"/>
          <a:ext cx="5244352" cy="739588"/>
        </a:xfrm>
        <a:prstGeom prst="rect">
          <a:avLst/>
        </a:prstGeom>
      </xdr:spPr>
    </xdr:pic>
    <xdr:clientData/>
  </xdr:twoCellAnchor>
  <xdr:twoCellAnchor editAs="oneCell">
    <xdr:from>
      <xdr:col>9</xdr:col>
      <xdr:colOff>67237</xdr:colOff>
      <xdr:row>23</xdr:row>
      <xdr:rowOff>22412</xdr:rowOff>
    </xdr:from>
    <xdr:to>
      <xdr:col>9</xdr:col>
      <xdr:colOff>5326531</xdr:colOff>
      <xdr:row>23</xdr:row>
      <xdr:rowOff>1374588</xdr:rowOff>
    </xdr:to>
    <xdr:pic>
      <xdr:nvPicPr>
        <xdr:cNvPr id="43" name="Picture 42">
          <a:extLst>
            <a:ext uri="{FF2B5EF4-FFF2-40B4-BE49-F238E27FC236}">
              <a16:creationId xmlns="" xmlns:a16="http://schemas.microsoft.com/office/drawing/2014/main" id="{35ACE703-E896-4920-9527-1FB360B4FD6C}"/>
            </a:ext>
          </a:extLst>
        </xdr:cNvPr>
        <xdr:cNvPicPr>
          <a:picLocks noChangeAspect="1"/>
        </xdr:cNvPicPr>
      </xdr:nvPicPr>
      <xdr:blipFill>
        <a:blip xmlns:r="http://schemas.openxmlformats.org/officeDocument/2006/relationships" r:embed="rId11"/>
        <a:stretch>
          <a:fillRect/>
        </a:stretch>
      </xdr:blipFill>
      <xdr:spPr>
        <a:xfrm>
          <a:off x="12040162" y="45094712"/>
          <a:ext cx="5259294" cy="1352176"/>
        </a:xfrm>
        <a:prstGeom prst="rect">
          <a:avLst/>
        </a:prstGeom>
      </xdr:spPr>
    </xdr:pic>
    <xdr:clientData/>
  </xdr:twoCellAnchor>
  <xdr:twoCellAnchor editAs="oneCell">
    <xdr:from>
      <xdr:col>9</xdr:col>
      <xdr:colOff>149412</xdr:colOff>
      <xdr:row>24</xdr:row>
      <xdr:rowOff>112060</xdr:rowOff>
    </xdr:from>
    <xdr:to>
      <xdr:col>9</xdr:col>
      <xdr:colOff>5266764</xdr:colOff>
      <xdr:row>24</xdr:row>
      <xdr:rowOff>1344706</xdr:rowOff>
    </xdr:to>
    <xdr:pic>
      <xdr:nvPicPr>
        <xdr:cNvPr id="44" name="Picture 43">
          <a:extLst>
            <a:ext uri="{FF2B5EF4-FFF2-40B4-BE49-F238E27FC236}">
              <a16:creationId xmlns="" xmlns:a16="http://schemas.microsoft.com/office/drawing/2014/main" id="{191DE235-ABCE-4074-8D34-E1DB508518E6}"/>
            </a:ext>
          </a:extLst>
        </xdr:cNvPr>
        <xdr:cNvPicPr>
          <a:picLocks noChangeAspect="1"/>
        </xdr:cNvPicPr>
      </xdr:nvPicPr>
      <xdr:blipFill>
        <a:blip xmlns:r="http://schemas.openxmlformats.org/officeDocument/2006/relationships" r:embed="rId12"/>
        <a:stretch>
          <a:fillRect/>
        </a:stretch>
      </xdr:blipFill>
      <xdr:spPr>
        <a:xfrm>
          <a:off x="12122337" y="46613110"/>
          <a:ext cx="5117352" cy="1232646"/>
        </a:xfrm>
        <a:prstGeom prst="rect">
          <a:avLst/>
        </a:prstGeom>
      </xdr:spPr>
    </xdr:pic>
    <xdr:clientData/>
  </xdr:twoCellAnchor>
  <xdr:twoCellAnchor editAs="oneCell">
    <xdr:from>
      <xdr:col>9</xdr:col>
      <xdr:colOff>89648</xdr:colOff>
      <xdr:row>25</xdr:row>
      <xdr:rowOff>149412</xdr:rowOff>
    </xdr:from>
    <xdr:to>
      <xdr:col>9</xdr:col>
      <xdr:colOff>5080000</xdr:colOff>
      <xdr:row>25</xdr:row>
      <xdr:rowOff>1389529</xdr:rowOff>
    </xdr:to>
    <xdr:pic>
      <xdr:nvPicPr>
        <xdr:cNvPr id="45" name="Picture 44">
          <a:extLst>
            <a:ext uri="{FF2B5EF4-FFF2-40B4-BE49-F238E27FC236}">
              <a16:creationId xmlns="" xmlns:a16="http://schemas.microsoft.com/office/drawing/2014/main" id="{FCA94B39-4D06-41AD-9F9F-4E1AC9B2FBFF}"/>
            </a:ext>
          </a:extLst>
        </xdr:cNvPr>
        <xdr:cNvPicPr>
          <a:picLocks noChangeAspect="1"/>
        </xdr:cNvPicPr>
      </xdr:nvPicPr>
      <xdr:blipFill>
        <a:blip xmlns:r="http://schemas.openxmlformats.org/officeDocument/2006/relationships" r:embed="rId13"/>
        <a:stretch>
          <a:fillRect/>
        </a:stretch>
      </xdr:blipFill>
      <xdr:spPr>
        <a:xfrm>
          <a:off x="12062573" y="48279237"/>
          <a:ext cx="4990352" cy="1240117"/>
        </a:xfrm>
        <a:prstGeom prst="rect">
          <a:avLst/>
        </a:prstGeom>
      </xdr:spPr>
    </xdr:pic>
    <xdr:clientData/>
  </xdr:twoCellAnchor>
  <xdr:twoCellAnchor editAs="oneCell">
    <xdr:from>
      <xdr:col>9</xdr:col>
      <xdr:colOff>82177</xdr:colOff>
      <xdr:row>26</xdr:row>
      <xdr:rowOff>67236</xdr:rowOff>
    </xdr:from>
    <xdr:to>
      <xdr:col>9</xdr:col>
      <xdr:colOff>5371353</xdr:colOff>
      <xdr:row>26</xdr:row>
      <xdr:rowOff>1583766</xdr:rowOff>
    </xdr:to>
    <xdr:pic>
      <xdr:nvPicPr>
        <xdr:cNvPr id="46" name="Picture 45">
          <a:extLst>
            <a:ext uri="{FF2B5EF4-FFF2-40B4-BE49-F238E27FC236}">
              <a16:creationId xmlns="" xmlns:a16="http://schemas.microsoft.com/office/drawing/2014/main" id="{373B4240-9D58-40A3-87DE-38B851DFCC74}"/>
            </a:ext>
          </a:extLst>
        </xdr:cNvPr>
        <xdr:cNvPicPr>
          <a:picLocks noChangeAspect="1"/>
        </xdr:cNvPicPr>
      </xdr:nvPicPr>
      <xdr:blipFill>
        <a:blip xmlns:r="http://schemas.openxmlformats.org/officeDocument/2006/relationships" r:embed="rId14"/>
        <a:stretch>
          <a:fillRect/>
        </a:stretch>
      </xdr:blipFill>
      <xdr:spPr>
        <a:xfrm>
          <a:off x="12055102" y="49825836"/>
          <a:ext cx="5289176" cy="1516530"/>
        </a:xfrm>
        <a:prstGeom prst="rect">
          <a:avLst/>
        </a:prstGeom>
      </xdr:spPr>
    </xdr:pic>
    <xdr:clientData/>
  </xdr:twoCellAnchor>
  <xdr:twoCellAnchor editAs="oneCell">
    <xdr:from>
      <xdr:col>9</xdr:col>
      <xdr:colOff>186764</xdr:colOff>
      <xdr:row>27</xdr:row>
      <xdr:rowOff>67235</xdr:rowOff>
    </xdr:from>
    <xdr:to>
      <xdr:col>9</xdr:col>
      <xdr:colOff>5356411</xdr:colOff>
      <xdr:row>27</xdr:row>
      <xdr:rowOff>1501588</xdr:rowOff>
    </xdr:to>
    <xdr:pic>
      <xdr:nvPicPr>
        <xdr:cNvPr id="47" name="Picture 46">
          <a:extLst>
            <a:ext uri="{FF2B5EF4-FFF2-40B4-BE49-F238E27FC236}">
              <a16:creationId xmlns="" xmlns:a16="http://schemas.microsoft.com/office/drawing/2014/main" id="{6CA30520-35D2-4C54-B264-1932F6519C11}"/>
            </a:ext>
          </a:extLst>
        </xdr:cNvPr>
        <xdr:cNvPicPr>
          <a:picLocks noChangeAspect="1"/>
        </xdr:cNvPicPr>
      </xdr:nvPicPr>
      <xdr:blipFill>
        <a:blip xmlns:r="http://schemas.openxmlformats.org/officeDocument/2006/relationships" r:embed="rId15"/>
        <a:stretch>
          <a:fillRect/>
        </a:stretch>
      </xdr:blipFill>
      <xdr:spPr>
        <a:xfrm>
          <a:off x="12159689" y="51521285"/>
          <a:ext cx="5169647" cy="1434353"/>
        </a:xfrm>
        <a:prstGeom prst="rect">
          <a:avLst/>
        </a:prstGeom>
      </xdr:spPr>
    </xdr:pic>
    <xdr:clientData/>
  </xdr:twoCellAnchor>
  <xdr:twoCellAnchor editAs="oneCell">
    <xdr:from>
      <xdr:col>9</xdr:col>
      <xdr:colOff>52293</xdr:colOff>
      <xdr:row>28</xdr:row>
      <xdr:rowOff>164354</xdr:rowOff>
    </xdr:from>
    <xdr:to>
      <xdr:col>9</xdr:col>
      <xdr:colOff>5326528</xdr:colOff>
      <xdr:row>28</xdr:row>
      <xdr:rowOff>1568824</xdr:rowOff>
    </xdr:to>
    <xdr:pic>
      <xdr:nvPicPr>
        <xdr:cNvPr id="48" name="Picture 47">
          <a:extLst>
            <a:ext uri="{FF2B5EF4-FFF2-40B4-BE49-F238E27FC236}">
              <a16:creationId xmlns="" xmlns:a16="http://schemas.microsoft.com/office/drawing/2014/main" id="{225686BC-E213-401C-9F47-A9F310296BAC}"/>
            </a:ext>
          </a:extLst>
        </xdr:cNvPr>
        <xdr:cNvPicPr>
          <a:picLocks noChangeAspect="1"/>
        </xdr:cNvPicPr>
      </xdr:nvPicPr>
      <xdr:blipFill>
        <a:blip xmlns:r="http://schemas.openxmlformats.org/officeDocument/2006/relationships" r:embed="rId16"/>
        <a:stretch>
          <a:fillRect/>
        </a:stretch>
      </xdr:blipFill>
      <xdr:spPr>
        <a:xfrm>
          <a:off x="12025218" y="53247179"/>
          <a:ext cx="5274235" cy="1404470"/>
        </a:xfrm>
        <a:prstGeom prst="rect">
          <a:avLst/>
        </a:prstGeom>
      </xdr:spPr>
    </xdr:pic>
    <xdr:clientData/>
  </xdr:twoCellAnchor>
  <xdr:twoCellAnchor editAs="oneCell">
    <xdr:from>
      <xdr:col>9</xdr:col>
      <xdr:colOff>156882</xdr:colOff>
      <xdr:row>29</xdr:row>
      <xdr:rowOff>127001</xdr:rowOff>
    </xdr:from>
    <xdr:to>
      <xdr:col>9</xdr:col>
      <xdr:colOff>5289176</xdr:colOff>
      <xdr:row>29</xdr:row>
      <xdr:rowOff>1262531</xdr:rowOff>
    </xdr:to>
    <xdr:pic>
      <xdr:nvPicPr>
        <xdr:cNvPr id="49" name="Picture 48">
          <a:extLst>
            <a:ext uri="{FF2B5EF4-FFF2-40B4-BE49-F238E27FC236}">
              <a16:creationId xmlns="" xmlns:a16="http://schemas.microsoft.com/office/drawing/2014/main" id="{1F79E561-1883-4E05-BF6E-F40402EF219E}"/>
            </a:ext>
          </a:extLst>
        </xdr:cNvPr>
        <xdr:cNvPicPr>
          <a:picLocks noChangeAspect="1"/>
        </xdr:cNvPicPr>
      </xdr:nvPicPr>
      <xdr:blipFill>
        <a:blip xmlns:r="http://schemas.openxmlformats.org/officeDocument/2006/relationships" r:embed="rId17"/>
        <a:stretch>
          <a:fillRect/>
        </a:stretch>
      </xdr:blipFill>
      <xdr:spPr>
        <a:xfrm>
          <a:off x="12129807" y="55000526"/>
          <a:ext cx="5132294" cy="1135530"/>
        </a:xfrm>
        <a:prstGeom prst="rect">
          <a:avLst/>
        </a:prstGeom>
      </xdr:spPr>
    </xdr:pic>
    <xdr:clientData/>
  </xdr:twoCellAnchor>
  <xdr:twoCellAnchor editAs="oneCell">
    <xdr:from>
      <xdr:col>9</xdr:col>
      <xdr:colOff>22412</xdr:colOff>
      <xdr:row>30</xdr:row>
      <xdr:rowOff>104589</xdr:rowOff>
    </xdr:from>
    <xdr:to>
      <xdr:col>9</xdr:col>
      <xdr:colOff>5378823</xdr:colOff>
      <xdr:row>30</xdr:row>
      <xdr:rowOff>1314823</xdr:rowOff>
    </xdr:to>
    <xdr:pic>
      <xdr:nvPicPr>
        <xdr:cNvPr id="50" name="Picture 49">
          <a:extLst>
            <a:ext uri="{FF2B5EF4-FFF2-40B4-BE49-F238E27FC236}">
              <a16:creationId xmlns="" xmlns:a16="http://schemas.microsoft.com/office/drawing/2014/main" id="{97DB8E51-FE11-4C12-B24A-511011E93F70}"/>
            </a:ext>
          </a:extLst>
        </xdr:cNvPr>
        <xdr:cNvPicPr>
          <a:picLocks noChangeAspect="1"/>
        </xdr:cNvPicPr>
      </xdr:nvPicPr>
      <xdr:blipFill>
        <a:blip xmlns:r="http://schemas.openxmlformats.org/officeDocument/2006/relationships" r:embed="rId18"/>
        <a:stretch>
          <a:fillRect/>
        </a:stretch>
      </xdr:blipFill>
      <xdr:spPr>
        <a:xfrm>
          <a:off x="11995337" y="56606889"/>
          <a:ext cx="5356411" cy="1210234"/>
        </a:xfrm>
        <a:prstGeom prst="rect">
          <a:avLst/>
        </a:prstGeom>
      </xdr:spPr>
    </xdr:pic>
    <xdr:clientData/>
  </xdr:twoCellAnchor>
  <xdr:twoCellAnchor editAs="oneCell">
    <xdr:from>
      <xdr:col>9</xdr:col>
      <xdr:colOff>22411</xdr:colOff>
      <xdr:row>31</xdr:row>
      <xdr:rowOff>37352</xdr:rowOff>
    </xdr:from>
    <xdr:to>
      <xdr:col>9</xdr:col>
      <xdr:colOff>5296646</xdr:colOff>
      <xdr:row>31</xdr:row>
      <xdr:rowOff>1441822</xdr:rowOff>
    </xdr:to>
    <xdr:pic>
      <xdr:nvPicPr>
        <xdr:cNvPr id="51" name="Picture 50">
          <a:extLst>
            <a:ext uri="{FF2B5EF4-FFF2-40B4-BE49-F238E27FC236}">
              <a16:creationId xmlns="" xmlns:a16="http://schemas.microsoft.com/office/drawing/2014/main" id="{D709BE02-E007-4679-B388-0A9C105EF9CD}"/>
            </a:ext>
          </a:extLst>
        </xdr:cNvPr>
        <xdr:cNvPicPr>
          <a:picLocks noChangeAspect="1"/>
        </xdr:cNvPicPr>
      </xdr:nvPicPr>
      <xdr:blipFill>
        <a:blip xmlns:r="http://schemas.openxmlformats.org/officeDocument/2006/relationships" r:embed="rId19"/>
        <a:stretch>
          <a:fillRect/>
        </a:stretch>
      </xdr:blipFill>
      <xdr:spPr>
        <a:xfrm>
          <a:off x="11995336" y="58168427"/>
          <a:ext cx="5274235" cy="1404470"/>
        </a:xfrm>
        <a:prstGeom prst="rect">
          <a:avLst/>
        </a:prstGeom>
      </xdr:spPr>
    </xdr:pic>
    <xdr:clientData/>
  </xdr:twoCellAnchor>
  <xdr:twoCellAnchor editAs="oneCell">
    <xdr:from>
      <xdr:col>9</xdr:col>
      <xdr:colOff>67236</xdr:colOff>
      <xdr:row>32</xdr:row>
      <xdr:rowOff>59765</xdr:rowOff>
    </xdr:from>
    <xdr:to>
      <xdr:col>9</xdr:col>
      <xdr:colOff>5341471</xdr:colOff>
      <xdr:row>32</xdr:row>
      <xdr:rowOff>1561353</xdr:rowOff>
    </xdr:to>
    <xdr:pic>
      <xdr:nvPicPr>
        <xdr:cNvPr id="52" name="Picture 51">
          <a:extLst>
            <a:ext uri="{FF2B5EF4-FFF2-40B4-BE49-F238E27FC236}">
              <a16:creationId xmlns="" xmlns:a16="http://schemas.microsoft.com/office/drawing/2014/main" id="{56A21C5E-F068-446D-B745-C28A930D2274}"/>
            </a:ext>
          </a:extLst>
        </xdr:cNvPr>
        <xdr:cNvPicPr>
          <a:picLocks noChangeAspect="1"/>
        </xdr:cNvPicPr>
      </xdr:nvPicPr>
      <xdr:blipFill>
        <a:blip xmlns:r="http://schemas.openxmlformats.org/officeDocument/2006/relationships" r:embed="rId20"/>
        <a:stretch>
          <a:fillRect/>
        </a:stretch>
      </xdr:blipFill>
      <xdr:spPr>
        <a:xfrm>
          <a:off x="12040161" y="59819615"/>
          <a:ext cx="5274235" cy="1501588"/>
        </a:xfrm>
        <a:prstGeom prst="rect">
          <a:avLst/>
        </a:prstGeom>
      </xdr:spPr>
    </xdr:pic>
    <xdr:clientData/>
  </xdr:twoCellAnchor>
  <xdr:twoCellAnchor editAs="oneCell">
    <xdr:from>
      <xdr:col>9</xdr:col>
      <xdr:colOff>126999</xdr:colOff>
      <xdr:row>33</xdr:row>
      <xdr:rowOff>89647</xdr:rowOff>
    </xdr:from>
    <xdr:to>
      <xdr:col>9</xdr:col>
      <xdr:colOff>5229410</xdr:colOff>
      <xdr:row>33</xdr:row>
      <xdr:rowOff>1344706</xdr:rowOff>
    </xdr:to>
    <xdr:pic>
      <xdr:nvPicPr>
        <xdr:cNvPr id="53" name="Picture 52">
          <a:extLst>
            <a:ext uri="{FF2B5EF4-FFF2-40B4-BE49-F238E27FC236}">
              <a16:creationId xmlns="" xmlns:a16="http://schemas.microsoft.com/office/drawing/2014/main" id="{76826722-5485-4D1E-8BE9-537C07EEA1FD}"/>
            </a:ext>
          </a:extLst>
        </xdr:cNvPr>
        <xdr:cNvPicPr>
          <a:picLocks noChangeAspect="1"/>
        </xdr:cNvPicPr>
      </xdr:nvPicPr>
      <xdr:blipFill>
        <a:blip xmlns:r="http://schemas.openxmlformats.org/officeDocument/2006/relationships" r:embed="rId21"/>
        <a:stretch>
          <a:fillRect/>
        </a:stretch>
      </xdr:blipFill>
      <xdr:spPr>
        <a:xfrm>
          <a:off x="12099924" y="61478272"/>
          <a:ext cx="5102411" cy="1255059"/>
        </a:xfrm>
        <a:prstGeom prst="rect">
          <a:avLst/>
        </a:prstGeom>
      </xdr:spPr>
    </xdr:pic>
    <xdr:clientData/>
  </xdr:twoCellAnchor>
  <xdr:twoCellAnchor editAs="oneCell">
    <xdr:from>
      <xdr:col>9</xdr:col>
      <xdr:colOff>74705</xdr:colOff>
      <xdr:row>34</xdr:row>
      <xdr:rowOff>112059</xdr:rowOff>
    </xdr:from>
    <xdr:to>
      <xdr:col>9</xdr:col>
      <xdr:colOff>5341470</xdr:colOff>
      <xdr:row>34</xdr:row>
      <xdr:rowOff>1359647</xdr:rowOff>
    </xdr:to>
    <xdr:pic>
      <xdr:nvPicPr>
        <xdr:cNvPr id="54" name="Picture 53">
          <a:extLst>
            <a:ext uri="{FF2B5EF4-FFF2-40B4-BE49-F238E27FC236}">
              <a16:creationId xmlns="" xmlns:a16="http://schemas.microsoft.com/office/drawing/2014/main" id="{ED7816D3-7CDB-4CBD-AF77-00054343716B}"/>
            </a:ext>
          </a:extLst>
        </xdr:cNvPr>
        <xdr:cNvPicPr>
          <a:picLocks noChangeAspect="1"/>
        </xdr:cNvPicPr>
      </xdr:nvPicPr>
      <xdr:blipFill>
        <a:blip xmlns:r="http://schemas.openxmlformats.org/officeDocument/2006/relationships" r:embed="rId22"/>
        <a:stretch>
          <a:fillRect/>
        </a:stretch>
      </xdr:blipFill>
      <xdr:spPr>
        <a:xfrm>
          <a:off x="12047630" y="63129459"/>
          <a:ext cx="5266765" cy="1247588"/>
        </a:xfrm>
        <a:prstGeom prst="rect">
          <a:avLst/>
        </a:prstGeom>
      </xdr:spPr>
    </xdr:pic>
    <xdr:clientData/>
  </xdr:twoCellAnchor>
  <xdr:twoCellAnchor editAs="oneCell">
    <xdr:from>
      <xdr:col>9</xdr:col>
      <xdr:colOff>37352</xdr:colOff>
      <xdr:row>35</xdr:row>
      <xdr:rowOff>37353</xdr:rowOff>
    </xdr:from>
    <xdr:to>
      <xdr:col>9</xdr:col>
      <xdr:colOff>5324465</xdr:colOff>
      <xdr:row>35</xdr:row>
      <xdr:rowOff>904249</xdr:rowOff>
    </xdr:to>
    <xdr:pic>
      <xdr:nvPicPr>
        <xdr:cNvPr id="55" name="Picture 54">
          <a:extLst>
            <a:ext uri="{FF2B5EF4-FFF2-40B4-BE49-F238E27FC236}">
              <a16:creationId xmlns="" xmlns:a16="http://schemas.microsoft.com/office/drawing/2014/main" id="{2D2A8B7C-08DD-4A45-9023-4EC08030461D}"/>
            </a:ext>
          </a:extLst>
        </xdr:cNvPr>
        <xdr:cNvPicPr>
          <a:picLocks noChangeAspect="1"/>
        </xdr:cNvPicPr>
      </xdr:nvPicPr>
      <xdr:blipFill>
        <a:blip xmlns:r="http://schemas.openxmlformats.org/officeDocument/2006/relationships" r:embed="rId23"/>
        <a:stretch>
          <a:fillRect/>
        </a:stretch>
      </xdr:blipFill>
      <xdr:spPr>
        <a:xfrm>
          <a:off x="12010277" y="64683528"/>
          <a:ext cx="5287113" cy="866896"/>
        </a:xfrm>
        <a:prstGeom prst="rect">
          <a:avLst/>
        </a:prstGeom>
      </xdr:spPr>
    </xdr:pic>
    <xdr:clientData/>
  </xdr:twoCellAnchor>
  <xdr:twoCellAnchor editAs="oneCell">
    <xdr:from>
      <xdr:col>9</xdr:col>
      <xdr:colOff>97118</xdr:colOff>
      <xdr:row>36</xdr:row>
      <xdr:rowOff>37353</xdr:rowOff>
    </xdr:from>
    <xdr:to>
      <xdr:col>9</xdr:col>
      <xdr:colOff>5050809</xdr:colOff>
      <xdr:row>36</xdr:row>
      <xdr:rowOff>747059</xdr:rowOff>
    </xdr:to>
    <xdr:pic>
      <xdr:nvPicPr>
        <xdr:cNvPr id="56" name="Picture 55">
          <a:extLst>
            <a:ext uri="{FF2B5EF4-FFF2-40B4-BE49-F238E27FC236}">
              <a16:creationId xmlns="" xmlns:a16="http://schemas.microsoft.com/office/drawing/2014/main" id="{2334E328-B636-4D43-8461-E6BB066CF119}"/>
            </a:ext>
          </a:extLst>
        </xdr:cNvPr>
        <xdr:cNvPicPr>
          <a:picLocks noChangeAspect="1"/>
        </xdr:cNvPicPr>
      </xdr:nvPicPr>
      <xdr:blipFill>
        <a:blip xmlns:r="http://schemas.openxmlformats.org/officeDocument/2006/relationships" r:embed="rId24"/>
        <a:stretch>
          <a:fillRect/>
        </a:stretch>
      </xdr:blipFill>
      <xdr:spPr>
        <a:xfrm>
          <a:off x="12070043" y="65597928"/>
          <a:ext cx="4953691" cy="709706"/>
        </a:xfrm>
        <a:prstGeom prst="rect">
          <a:avLst/>
        </a:prstGeom>
      </xdr:spPr>
    </xdr:pic>
    <xdr:clientData/>
  </xdr:twoCellAnchor>
  <xdr:twoCellAnchor editAs="oneCell">
    <xdr:from>
      <xdr:col>9</xdr:col>
      <xdr:colOff>127000</xdr:colOff>
      <xdr:row>37</xdr:row>
      <xdr:rowOff>29882</xdr:rowOff>
    </xdr:from>
    <xdr:to>
      <xdr:col>9</xdr:col>
      <xdr:colOff>5363882</xdr:colOff>
      <xdr:row>37</xdr:row>
      <xdr:rowOff>629873</xdr:rowOff>
    </xdr:to>
    <xdr:pic>
      <xdr:nvPicPr>
        <xdr:cNvPr id="57" name="Picture 56">
          <a:extLst>
            <a:ext uri="{FF2B5EF4-FFF2-40B4-BE49-F238E27FC236}">
              <a16:creationId xmlns="" xmlns:a16="http://schemas.microsoft.com/office/drawing/2014/main" id="{E5493B79-17E7-4E1C-9D83-2957A363545B}"/>
            </a:ext>
          </a:extLst>
        </xdr:cNvPr>
        <xdr:cNvPicPr>
          <a:picLocks noChangeAspect="1"/>
        </xdr:cNvPicPr>
      </xdr:nvPicPr>
      <xdr:blipFill>
        <a:blip xmlns:r="http://schemas.openxmlformats.org/officeDocument/2006/relationships" r:embed="rId25"/>
        <a:stretch>
          <a:fillRect/>
        </a:stretch>
      </xdr:blipFill>
      <xdr:spPr>
        <a:xfrm>
          <a:off x="12099925" y="66390557"/>
          <a:ext cx="5236882" cy="599991"/>
        </a:xfrm>
        <a:prstGeom prst="rect">
          <a:avLst/>
        </a:prstGeom>
      </xdr:spPr>
    </xdr:pic>
    <xdr:clientData/>
  </xdr:twoCellAnchor>
  <xdr:twoCellAnchor editAs="oneCell">
    <xdr:from>
      <xdr:col>9</xdr:col>
      <xdr:colOff>37353</xdr:colOff>
      <xdr:row>38</xdr:row>
      <xdr:rowOff>74706</xdr:rowOff>
    </xdr:from>
    <xdr:to>
      <xdr:col>9</xdr:col>
      <xdr:colOff>5319059</xdr:colOff>
      <xdr:row>38</xdr:row>
      <xdr:rowOff>657412</xdr:rowOff>
    </xdr:to>
    <xdr:pic>
      <xdr:nvPicPr>
        <xdr:cNvPr id="58" name="Picture 57">
          <a:extLst>
            <a:ext uri="{FF2B5EF4-FFF2-40B4-BE49-F238E27FC236}">
              <a16:creationId xmlns="" xmlns:a16="http://schemas.microsoft.com/office/drawing/2014/main" id="{7D7E6C42-43B5-4528-A866-CB9A79405600}"/>
            </a:ext>
          </a:extLst>
        </xdr:cNvPr>
        <xdr:cNvPicPr>
          <a:picLocks noChangeAspect="1"/>
        </xdr:cNvPicPr>
      </xdr:nvPicPr>
      <xdr:blipFill>
        <a:blip xmlns:r="http://schemas.openxmlformats.org/officeDocument/2006/relationships" r:embed="rId26"/>
        <a:stretch>
          <a:fillRect/>
        </a:stretch>
      </xdr:blipFill>
      <xdr:spPr>
        <a:xfrm>
          <a:off x="12010278" y="67111656"/>
          <a:ext cx="5281706" cy="582706"/>
        </a:xfrm>
        <a:prstGeom prst="rect">
          <a:avLst/>
        </a:prstGeom>
      </xdr:spPr>
    </xdr:pic>
    <xdr:clientData/>
  </xdr:twoCellAnchor>
  <xdr:twoCellAnchor editAs="oneCell">
    <xdr:from>
      <xdr:col>9</xdr:col>
      <xdr:colOff>27214</xdr:colOff>
      <xdr:row>39</xdr:row>
      <xdr:rowOff>18143</xdr:rowOff>
    </xdr:from>
    <xdr:to>
      <xdr:col>9</xdr:col>
      <xdr:colOff>5352143</xdr:colOff>
      <xdr:row>40</xdr:row>
      <xdr:rowOff>3332</xdr:rowOff>
    </xdr:to>
    <xdr:pic>
      <xdr:nvPicPr>
        <xdr:cNvPr id="59" name="Picture 58">
          <a:extLst>
            <a:ext uri="{FF2B5EF4-FFF2-40B4-BE49-F238E27FC236}">
              <a16:creationId xmlns="" xmlns:a16="http://schemas.microsoft.com/office/drawing/2014/main" id="{EC23654C-BA80-4A1E-9876-0DD8E12725E4}"/>
            </a:ext>
          </a:extLst>
        </xdr:cNvPr>
        <xdr:cNvPicPr>
          <a:picLocks noChangeAspect="1"/>
        </xdr:cNvPicPr>
      </xdr:nvPicPr>
      <xdr:blipFill>
        <a:blip xmlns:r="http://schemas.openxmlformats.org/officeDocument/2006/relationships" r:embed="rId27"/>
        <a:stretch>
          <a:fillRect/>
        </a:stretch>
      </xdr:blipFill>
      <xdr:spPr>
        <a:xfrm>
          <a:off x="12000139" y="67759943"/>
          <a:ext cx="5324929" cy="709089"/>
        </a:xfrm>
        <a:prstGeom prst="rect">
          <a:avLst/>
        </a:prstGeom>
      </xdr:spPr>
    </xdr:pic>
    <xdr:clientData/>
  </xdr:twoCellAnchor>
  <xdr:twoCellAnchor editAs="oneCell">
    <xdr:from>
      <xdr:col>9</xdr:col>
      <xdr:colOff>127000</xdr:colOff>
      <xdr:row>40</xdr:row>
      <xdr:rowOff>18144</xdr:rowOff>
    </xdr:from>
    <xdr:to>
      <xdr:col>9</xdr:col>
      <xdr:colOff>5116286</xdr:colOff>
      <xdr:row>40</xdr:row>
      <xdr:rowOff>716644</xdr:rowOff>
    </xdr:to>
    <xdr:pic>
      <xdr:nvPicPr>
        <xdr:cNvPr id="60" name="Picture 59">
          <a:extLst>
            <a:ext uri="{FF2B5EF4-FFF2-40B4-BE49-F238E27FC236}">
              <a16:creationId xmlns="" xmlns:a16="http://schemas.microsoft.com/office/drawing/2014/main" id="{A7D8449F-299E-4009-92A6-05B0CD4A90D7}"/>
            </a:ext>
          </a:extLst>
        </xdr:cNvPr>
        <xdr:cNvPicPr>
          <a:picLocks noChangeAspect="1"/>
        </xdr:cNvPicPr>
      </xdr:nvPicPr>
      <xdr:blipFill>
        <a:blip xmlns:r="http://schemas.openxmlformats.org/officeDocument/2006/relationships" r:embed="rId28"/>
        <a:stretch>
          <a:fillRect/>
        </a:stretch>
      </xdr:blipFill>
      <xdr:spPr>
        <a:xfrm>
          <a:off x="12099925" y="68483844"/>
          <a:ext cx="4989286" cy="698500"/>
        </a:xfrm>
        <a:prstGeom prst="rect">
          <a:avLst/>
        </a:prstGeom>
      </xdr:spPr>
    </xdr:pic>
    <xdr:clientData/>
  </xdr:twoCellAnchor>
  <xdr:twoCellAnchor editAs="oneCell">
    <xdr:from>
      <xdr:col>9</xdr:col>
      <xdr:colOff>145143</xdr:colOff>
      <xdr:row>41</xdr:row>
      <xdr:rowOff>27214</xdr:rowOff>
    </xdr:from>
    <xdr:to>
      <xdr:col>9</xdr:col>
      <xdr:colOff>5352143</xdr:colOff>
      <xdr:row>41</xdr:row>
      <xdr:rowOff>634999</xdr:rowOff>
    </xdr:to>
    <xdr:pic>
      <xdr:nvPicPr>
        <xdr:cNvPr id="61" name="Picture 60">
          <a:extLst>
            <a:ext uri="{FF2B5EF4-FFF2-40B4-BE49-F238E27FC236}">
              <a16:creationId xmlns="" xmlns:a16="http://schemas.microsoft.com/office/drawing/2014/main" id="{BB6E7FFC-0311-484B-86FE-EF932F64A5CF}"/>
            </a:ext>
          </a:extLst>
        </xdr:cNvPr>
        <xdr:cNvPicPr>
          <a:picLocks noChangeAspect="1"/>
        </xdr:cNvPicPr>
      </xdr:nvPicPr>
      <xdr:blipFill>
        <a:blip xmlns:r="http://schemas.openxmlformats.org/officeDocument/2006/relationships" r:embed="rId29"/>
        <a:stretch>
          <a:fillRect/>
        </a:stretch>
      </xdr:blipFill>
      <xdr:spPr>
        <a:xfrm>
          <a:off x="12118068" y="69226339"/>
          <a:ext cx="5207000" cy="607785"/>
        </a:xfrm>
        <a:prstGeom prst="rect">
          <a:avLst/>
        </a:prstGeom>
      </xdr:spPr>
    </xdr:pic>
    <xdr:clientData/>
  </xdr:twoCellAnchor>
  <xdr:twoCellAnchor editAs="oneCell">
    <xdr:from>
      <xdr:col>9</xdr:col>
      <xdr:colOff>45357</xdr:colOff>
      <xdr:row>42</xdr:row>
      <xdr:rowOff>36286</xdr:rowOff>
    </xdr:from>
    <xdr:to>
      <xdr:col>9</xdr:col>
      <xdr:colOff>5361214</xdr:colOff>
      <xdr:row>42</xdr:row>
      <xdr:rowOff>752929</xdr:rowOff>
    </xdr:to>
    <xdr:pic>
      <xdr:nvPicPr>
        <xdr:cNvPr id="62" name="Picture 61">
          <a:extLst>
            <a:ext uri="{FF2B5EF4-FFF2-40B4-BE49-F238E27FC236}">
              <a16:creationId xmlns="" xmlns:a16="http://schemas.microsoft.com/office/drawing/2014/main" id="{62E91B69-2DB1-45A6-B812-D1B06D8FD56D}"/>
            </a:ext>
          </a:extLst>
        </xdr:cNvPr>
        <xdr:cNvPicPr>
          <a:picLocks noChangeAspect="1"/>
        </xdr:cNvPicPr>
      </xdr:nvPicPr>
      <xdr:blipFill>
        <a:blip xmlns:r="http://schemas.openxmlformats.org/officeDocument/2006/relationships" r:embed="rId30"/>
        <a:stretch>
          <a:fillRect/>
        </a:stretch>
      </xdr:blipFill>
      <xdr:spPr>
        <a:xfrm>
          <a:off x="12018282" y="69940261"/>
          <a:ext cx="5315857" cy="716643"/>
        </a:xfrm>
        <a:prstGeom prst="rect">
          <a:avLst/>
        </a:prstGeom>
      </xdr:spPr>
    </xdr:pic>
    <xdr:clientData/>
  </xdr:twoCellAnchor>
  <xdr:twoCellAnchor editAs="oneCell">
    <xdr:from>
      <xdr:col>9</xdr:col>
      <xdr:colOff>36285</xdr:colOff>
      <xdr:row>43</xdr:row>
      <xdr:rowOff>18142</xdr:rowOff>
    </xdr:from>
    <xdr:to>
      <xdr:col>9</xdr:col>
      <xdr:colOff>5379358</xdr:colOff>
      <xdr:row>43</xdr:row>
      <xdr:rowOff>698499</xdr:rowOff>
    </xdr:to>
    <xdr:pic>
      <xdr:nvPicPr>
        <xdr:cNvPr id="63" name="Picture 62">
          <a:extLst>
            <a:ext uri="{FF2B5EF4-FFF2-40B4-BE49-F238E27FC236}">
              <a16:creationId xmlns="" xmlns:a16="http://schemas.microsoft.com/office/drawing/2014/main" id="{7A04E031-4316-445D-8492-1FE59E1077D2}"/>
            </a:ext>
          </a:extLst>
        </xdr:cNvPr>
        <xdr:cNvPicPr>
          <a:picLocks noChangeAspect="1"/>
        </xdr:cNvPicPr>
      </xdr:nvPicPr>
      <xdr:blipFill>
        <a:blip xmlns:r="http://schemas.openxmlformats.org/officeDocument/2006/relationships" r:embed="rId31"/>
        <a:stretch>
          <a:fillRect/>
        </a:stretch>
      </xdr:blipFill>
      <xdr:spPr>
        <a:xfrm>
          <a:off x="12009210" y="70693642"/>
          <a:ext cx="5343073" cy="680357"/>
        </a:xfrm>
        <a:prstGeom prst="rect">
          <a:avLst/>
        </a:prstGeom>
      </xdr:spPr>
    </xdr:pic>
    <xdr:clientData/>
  </xdr:twoCellAnchor>
  <xdr:twoCellAnchor editAs="oneCell">
    <xdr:from>
      <xdr:col>9</xdr:col>
      <xdr:colOff>99786</xdr:colOff>
      <xdr:row>44</xdr:row>
      <xdr:rowOff>27214</xdr:rowOff>
    </xdr:from>
    <xdr:to>
      <xdr:col>9</xdr:col>
      <xdr:colOff>5370286</xdr:colOff>
      <xdr:row>44</xdr:row>
      <xdr:rowOff>707571</xdr:rowOff>
    </xdr:to>
    <xdr:pic>
      <xdr:nvPicPr>
        <xdr:cNvPr id="64" name="Picture 63">
          <a:extLst>
            <a:ext uri="{FF2B5EF4-FFF2-40B4-BE49-F238E27FC236}">
              <a16:creationId xmlns="" xmlns:a16="http://schemas.microsoft.com/office/drawing/2014/main" id="{8BDF7673-EE3C-40D6-833B-8853ECD57725}"/>
            </a:ext>
          </a:extLst>
        </xdr:cNvPr>
        <xdr:cNvPicPr>
          <a:picLocks noChangeAspect="1"/>
        </xdr:cNvPicPr>
      </xdr:nvPicPr>
      <xdr:blipFill>
        <a:blip xmlns:r="http://schemas.openxmlformats.org/officeDocument/2006/relationships" r:embed="rId32"/>
        <a:stretch>
          <a:fillRect/>
        </a:stretch>
      </xdr:blipFill>
      <xdr:spPr>
        <a:xfrm>
          <a:off x="12072711" y="71407564"/>
          <a:ext cx="5270500" cy="680357"/>
        </a:xfrm>
        <a:prstGeom prst="rect">
          <a:avLst/>
        </a:prstGeom>
      </xdr:spPr>
    </xdr:pic>
    <xdr:clientData/>
  </xdr:twoCellAnchor>
  <xdr:twoCellAnchor editAs="oneCell">
    <xdr:from>
      <xdr:col>9</xdr:col>
      <xdr:colOff>90715</xdr:colOff>
      <xdr:row>45</xdr:row>
      <xdr:rowOff>81642</xdr:rowOff>
    </xdr:from>
    <xdr:to>
      <xdr:col>9</xdr:col>
      <xdr:colOff>5352144</xdr:colOff>
      <xdr:row>45</xdr:row>
      <xdr:rowOff>1895927</xdr:rowOff>
    </xdr:to>
    <xdr:pic>
      <xdr:nvPicPr>
        <xdr:cNvPr id="65" name="Picture 64">
          <a:extLst>
            <a:ext uri="{FF2B5EF4-FFF2-40B4-BE49-F238E27FC236}">
              <a16:creationId xmlns="" xmlns:a16="http://schemas.microsoft.com/office/drawing/2014/main" id="{B0EC67F5-9E76-4F3C-8F91-EACF21BCF363}"/>
            </a:ext>
          </a:extLst>
        </xdr:cNvPr>
        <xdr:cNvPicPr>
          <a:picLocks noChangeAspect="1"/>
        </xdr:cNvPicPr>
      </xdr:nvPicPr>
      <xdr:blipFill>
        <a:blip xmlns:r="http://schemas.openxmlformats.org/officeDocument/2006/relationships" r:embed="rId33"/>
        <a:stretch>
          <a:fillRect/>
        </a:stretch>
      </xdr:blipFill>
      <xdr:spPr>
        <a:xfrm>
          <a:off x="12063640" y="72195417"/>
          <a:ext cx="5261429" cy="1814285"/>
        </a:xfrm>
        <a:prstGeom prst="rect">
          <a:avLst/>
        </a:prstGeom>
      </xdr:spPr>
    </xdr:pic>
    <xdr:clientData/>
  </xdr:twoCellAnchor>
  <xdr:twoCellAnchor editAs="oneCell">
    <xdr:from>
      <xdr:col>9</xdr:col>
      <xdr:colOff>117930</xdr:colOff>
      <xdr:row>46</xdr:row>
      <xdr:rowOff>45357</xdr:rowOff>
    </xdr:from>
    <xdr:to>
      <xdr:col>9</xdr:col>
      <xdr:colOff>5288644</xdr:colOff>
      <xdr:row>46</xdr:row>
      <xdr:rowOff>671285</xdr:rowOff>
    </xdr:to>
    <xdr:pic>
      <xdr:nvPicPr>
        <xdr:cNvPr id="66" name="Picture 65">
          <a:extLst>
            <a:ext uri="{FF2B5EF4-FFF2-40B4-BE49-F238E27FC236}">
              <a16:creationId xmlns="" xmlns:a16="http://schemas.microsoft.com/office/drawing/2014/main" id="{EC1FA4D4-B7EB-428D-B639-97A48416AD2E}"/>
            </a:ext>
          </a:extLst>
        </xdr:cNvPr>
        <xdr:cNvPicPr>
          <a:picLocks noChangeAspect="1"/>
        </xdr:cNvPicPr>
      </xdr:nvPicPr>
      <xdr:blipFill>
        <a:blip xmlns:r="http://schemas.openxmlformats.org/officeDocument/2006/relationships" r:embed="rId34"/>
        <a:stretch>
          <a:fillRect/>
        </a:stretch>
      </xdr:blipFill>
      <xdr:spPr>
        <a:xfrm>
          <a:off x="12090855" y="74064132"/>
          <a:ext cx="5170714" cy="625928"/>
        </a:xfrm>
        <a:prstGeom prst="rect">
          <a:avLst/>
        </a:prstGeom>
      </xdr:spPr>
    </xdr:pic>
    <xdr:clientData/>
  </xdr:twoCellAnchor>
  <xdr:twoCellAnchor editAs="oneCell">
    <xdr:from>
      <xdr:col>9</xdr:col>
      <xdr:colOff>49894</xdr:colOff>
      <xdr:row>47</xdr:row>
      <xdr:rowOff>58965</xdr:rowOff>
    </xdr:from>
    <xdr:to>
      <xdr:col>9</xdr:col>
      <xdr:colOff>5347608</xdr:colOff>
      <xdr:row>47</xdr:row>
      <xdr:rowOff>666751</xdr:rowOff>
    </xdr:to>
    <xdr:pic>
      <xdr:nvPicPr>
        <xdr:cNvPr id="67" name="Picture 66">
          <a:extLst>
            <a:ext uri="{FF2B5EF4-FFF2-40B4-BE49-F238E27FC236}">
              <a16:creationId xmlns="" xmlns:a16="http://schemas.microsoft.com/office/drawing/2014/main" id="{86684550-61EF-4BBF-8BD0-6D2275E63B1C}"/>
            </a:ext>
          </a:extLst>
        </xdr:cNvPr>
        <xdr:cNvPicPr>
          <a:picLocks noChangeAspect="1"/>
        </xdr:cNvPicPr>
      </xdr:nvPicPr>
      <xdr:blipFill>
        <a:blip xmlns:r="http://schemas.openxmlformats.org/officeDocument/2006/relationships" r:embed="rId35"/>
        <a:stretch>
          <a:fillRect/>
        </a:stretch>
      </xdr:blipFill>
      <xdr:spPr>
        <a:xfrm>
          <a:off x="12024180" y="74871036"/>
          <a:ext cx="5297714" cy="607786"/>
        </a:xfrm>
        <a:prstGeom prst="rect">
          <a:avLst/>
        </a:prstGeom>
      </xdr:spPr>
    </xdr:pic>
    <xdr:clientData/>
  </xdr:twoCellAnchor>
  <xdr:twoCellAnchor editAs="oneCell">
    <xdr:from>
      <xdr:col>9</xdr:col>
      <xdr:colOff>18143</xdr:colOff>
      <xdr:row>12</xdr:row>
      <xdr:rowOff>36285</xdr:rowOff>
    </xdr:from>
    <xdr:to>
      <xdr:col>9</xdr:col>
      <xdr:colOff>5352143</xdr:colOff>
      <xdr:row>12</xdr:row>
      <xdr:rowOff>1941285</xdr:rowOff>
    </xdr:to>
    <xdr:pic>
      <xdr:nvPicPr>
        <xdr:cNvPr id="2" name="Picture 1"/>
        <xdr:cNvPicPr>
          <a:picLocks noChangeAspect="1"/>
        </xdr:cNvPicPr>
      </xdr:nvPicPr>
      <xdr:blipFill>
        <a:blip xmlns:r="http://schemas.openxmlformats.org/officeDocument/2006/relationships" r:embed="rId36"/>
        <a:stretch>
          <a:fillRect/>
        </a:stretch>
      </xdr:blipFill>
      <xdr:spPr>
        <a:xfrm>
          <a:off x="10994572" y="2685142"/>
          <a:ext cx="5334000" cy="19050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osdc-nt2/osdc/Documents%20and%20Settings/ThoanCT/My%20Documents/Copy%20of%20DataLoadSheet9.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Validation"/>
    </sheetNames>
    <sheetDataSet>
      <sheetData sheetId="0" refreshError="1"/>
      <sheetData sheetId="1">
        <row r="2">
          <cell r="A2" t="str">
            <v>AFGHANISTAN</v>
          </cell>
          <cell r="B2" t="str">
            <v>MPLS Matrix</v>
          </cell>
          <cell r="C2" t="str">
            <v>MPLS, ADSL, No Contention</v>
          </cell>
        </row>
        <row r="3">
          <cell r="A3" t="str">
            <v>ALAND ISLANDS</v>
          </cell>
          <cell r="B3" t="str">
            <v>DIA</v>
          </cell>
          <cell r="C3" t="str">
            <v>MPLS, ADSL, Low Contention</v>
          </cell>
          <cell r="E3" t="str">
            <v>56Kbps</v>
          </cell>
          <cell r="F3" t="str">
            <v>56Kbps</v>
          </cell>
          <cell r="G3" t="str">
            <v>16Kbps</v>
          </cell>
          <cell r="H3" t="str">
            <v>None</v>
          </cell>
        </row>
        <row r="4">
          <cell r="A4" t="str">
            <v>ALBANIA</v>
          </cell>
          <cell r="C4" t="str">
            <v>MPLS, ADSL, Medium Contention</v>
          </cell>
          <cell r="E4" t="str">
            <v>64Kbps</v>
          </cell>
          <cell r="F4" t="str">
            <v>64Kbps</v>
          </cell>
          <cell r="G4" t="str">
            <v>32Kbps</v>
          </cell>
          <cell r="H4" t="str">
            <v>Basic</v>
          </cell>
        </row>
        <row r="5">
          <cell r="A5" t="str">
            <v>ALGERIA</v>
          </cell>
          <cell r="C5" t="str">
            <v>MPLS, ADSL, High, Contention</v>
          </cell>
          <cell r="E5" t="str">
            <v>128Kbps</v>
          </cell>
          <cell r="F5" t="str">
            <v>128Kbps</v>
          </cell>
          <cell r="G5" t="str">
            <v>48Kbps</v>
          </cell>
        </row>
        <row r="6">
          <cell r="A6" t="str">
            <v>AMERICAN SAMOA</v>
          </cell>
          <cell r="C6" t="str">
            <v>MPLS, SDSL, No Contention</v>
          </cell>
          <cell r="E6" t="str">
            <v>192Kbps</v>
          </cell>
          <cell r="F6" t="str">
            <v>192Kbps</v>
          </cell>
          <cell r="G6" t="str">
            <v>56Kbps</v>
          </cell>
        </row>
        <row r="7">
          <cell r="A7" t="str">
            <v>ANDORRA</v>
          </cell>
          <cell r="C7" t="str">
            <v>MPLS, SDSL, Low Contention</v>
          </cell>
          <cell r="E7" t="str">
            <v>256Kbps</v>
          </cell>
          <cell r="F7" t="str">
            <v>256Kbps</v>
          </cell>
          <cell r="G7" t="str">
            <v>64Kbps</v>
          </cell>
        </row>
        <row r="8">
          <cell r="A8" t="str">
            <v>ANGOLA</v>
          </cell>
          <cell r="C8" t="str">
            <v>MPLS, SDSL, Medium Contention</v>
          </cell>
          <cell r="E8" t="str">
            <v>384Kbps</v>
          </cell>
          <cell r="F8" t="str">
            <v>384Kbps</v>
          </cell>
          <cell r="G8" t="str">
            <v>96Kbps</v>
          </cell>
        </row>
        <row r="9">
          <cell r="A9" t="str">
            <v>ANGUILLA</v>
          </cell>
          <cell r="C9" t="str">
            <v>MPLS, SDSL, High Contention</v>
          </cell>
          <cell r="E9" t="str">
            <v>512Kbps</v>
          </cell>
          <cell r="F9" t="str">
            <v>512Kbps</v>
          </cell>
          <cell r="G9" t="str">
            <v>128Kbps</v>
          </cell>
        </row>
        <row r="10">
          <cell r="A10" t="str">
            <v>ANTARCTICA</v>
          </cell>
          <cell r="C10" t="str">
            <v>MPLS, Leased Line</v>
          </cell>
          <cell r="E10" t="str">
            <v>768Kbps</v>
          </cell>
          <cell r="F10" t="str">
            <v>768Kbps</v>
          </cell>
          <cell r="G10" t="str">
            <v>160Kbps</v>
          </cell>
        </row>
        <row r="11">
          <cell r="A11" t="str">
            <v>ANTIGUA AND BARBUDA</v>
          </cell>
          <cell r="C11" t="str">
            <v>MPLS, Frame Relay</v>
          </cell>
          <cell r="E11" t="str">
            <v>1Mbps</v>
          </cell>
          <cell r="F11" t="str">
            <v>1Mbps</v>
          </cell>
          <cell r="G11" t="str">
            <v>192Kbps</v>
          </cell>
        </row>
        <row r="12">
          <cell r="A12" t="str">
            <v>ARGENTINA</v>
          </cell>
          <cell r="C12" t="str">
            <v>MPLS, ATM</v>
          </cell>
          <cell r="E12" t="str">
            <v>T1</v>
          </cell>
          <cell r="F12" t="str">
            <v>1.5Mbps</v>
          </cell>
          <cell r="G12" t="str">
            <v>256Kbps</v>
          </cell>
        </row>
        <row r="13">
          <cell r="A13" t="str">
            <v>ARMENIA</v>
          </cell>
          <cell r="C13" t="str">
            <v>MPLS, Ethernet</v>
          </cell>
          <cell r="E13" t="str">
            <v>E1</v>
          </cell>
          <cell r="F13" t="str">
            <v>2Mbps</v>
          </cell>
          <cell r="G13" t="str">
            <v>320Kbps</v>
          </cell>
        </row>
        <row r="14">
          <cell r="A14" t="str">
            <v>ARUBA</v>
          </cell>
          <cell r="C14" t="str">
            <v>MPLS, Fast Ethernet</v>
          </cell>
          <cell r="E14" t="str">
            <v>2xT1</v>
          </cell>
          <cell r="F14" t="str">
            <v>3Mbps</v>
          </cell>
          <cell r="G14" t="str">
            <v>384Kbps</v>
          </cell>
        </row>
        <row r="15">
          <cell r="A15" t="str">
            <v>ASCENSION ISLAND</v>
          </cell>
          <cell r="C15" t="str">
            <v>MPLS, GigaBit Ethernet</v>
          </cell>
          <cell r="E15" t="str">
            <v>2xE1</v>
          </cell>
          <cell r="F15" t="str">
            <v>4Mbps</v>
          </cell>
          <cell r="G15" t="str">
            <v>448Kbps</v>
          </cell>
        </row>
        <row r="16">
          <cell r="A16" t="str">
            <v>AUSTRALIA</v>
          </cell>
          <cell r="C16" t="str">
            <v>MPLS, Protected Access</v>
          </cell>
          <cell r="E16" t="str">
            <v>3xT1</v>
          </cell>
          <cell r="F16" t="str">
            <v>4.5Mbps</v>
          </cell>
          <cell r="G16" t="str">
            <v>512Kbps</v>
          </cell>
        </row>
        <row r="17">
          <cell r="A17" t="str">
            <v>AUSTRIA</v>
          </cell>
          <cell r="C17" t="str">
            <v>DIA, ADSL, Business Performance, Static IP Address</v>
          </cell>
          <cell r="E17" t="str">
            <v>3xE1</v>
          </cell>
          <cell r="F17" t="str">
            <v>5Mbps</v>
          </cell>
          <cell r="G17" t="str">
            <v>768Kbps</v>
          </cell>
        </row>
        <row r="18">
          <cell r="A18" t="str">
            <v>AZERBAIJAN</v>
          </cell>
          <cell r="C18" t="str">
            <v>DIA, ADSL, Standard Performance, Static IP Address</v>
          </cell>
          <cell r="E18" t="str">
            <v>4xT1</v>
          </cell>
          <cell r="F18" t="str">
            <v>6Mbps</v>
          </cell>
          <cell r="G18" t="str">
            <v>1Mbps</v>
          </cell>
        </row>
        <row r="19">
          <cell r="A19" t="str">
            <v>BAHAMAS</v>
          </cell>
          <cell r="C19" t="str">
            <v>DIA, ADSL, Lower Performance, Dynamic IP Address</v>
          </cell>
          <cell r="E19" t="str">
            <v>4xE1</v>
          </cell>
          <cell r="F19" t="str">
            <v>8Mbps</v>
          </cell>
          <cell r="G19" t="str">
            <v>1.5Mbps</v>
          </cell>
        </row>
        <row r="20">
          <cell r="A20" t="str">
            <v>BAHRAIN</v>
          </cell>
          <cell r="C20" t="str">
            <v>DIA, ADSL, Lower Performance, Static IP Address</v>
          </cell>
          <cell r="E20" t="str">
            <v>Ethernet</v>
          </cell>
          <cell r="F20" t="str">
            <v>10Mbps</v>
          </cell>
          <cell r="G20" t="str">
            <v>2Mbps</v>
          </cell>
        </row>
        <row r="21">
          <cell r="A21" t="str">
            <v>BAKER ISLAND</v>
          </cell>
          <cell r="C21" t="str">
            <v>DIA, SDSL, Business Performance, Static IP Address</v>
          </cell>
          <cell r="E21" t="str">
            <v>E3</v>
          </cell>
          <cell r="F21" t="str">
            <v>12Mbps</v>
          </cell>
          <cell r="G21" t="str">
            <v>3Mbps</v>
          </cell>
        </row>
        <row r="22">
          <cell r="A22" t="str">
            <v>BANGLADESH</v>
          </cell>
          <cell r="C22" t="str">
            <v>DIA, SDSL, Standard Performance, Static IP Address</v>
          </cell>
          <cell r="E22" t="str">
            <v>DS3</v>
          </cell>
          <cell r="F22" t="str">
            <v>14Mbps</v>
          </cell>
          <cell r="G22" t="str">
            <v>4Mbps</v>
          </cell>
        </row>
        <row r="23">
          <cell r="A23" t="str">
            <v>BARBADOS</v>
          </cell>
          <cell r="C23" t="str">
            <v>DIA, SDSL, Lower Performance, Dynamic IP Address</v>
          </cell>
          <cell r="E23" t="str">
            <v>Fast Ethernet</v>
          </cell>
          <cell r="F23" t="str">
            <v>16Mbps</v>
          </cell>
          <cell r="G23" t="str">
            <v>4.5Mpbs</v>
          </cell>
        </row>
        <row r="24">
          <cell r="A24" t="str">
            <v>BELARUS</v>
          </cell>
          <cell r="C24" t="str">
            <v>DIA, SDSL, Lower Performance, Static IP Address</v>
          </cell>
          <cell r="E24" t="str">
            <v>STM1/OC3</v>
          </cell>
          <cell r="F24" t="str">
            <v>18Mbps</v>
          </cell>
          <cell r="G24" t="str">
            <v>5Mbps</v>
          </cell>
        </row>
        <row r="25">
          <cell r="A25" t="str">
            <v>BELGIUM</v>
          </cell>
          <cell r="C25" t="str">
            <v>DIA Leased Line</v>
          </cell>
          <cell r="E25" t="str">
            <v>Gigabit Ethernet</v>
          </cell>
          <cell r="F25" t="str">
            <v>20Mbps</v>
          </cell>
          <cell r="G25" t="str">
            <v>6Mbps</v>
          </cell>
        </row>
        <row r="26">
          <cell r="A26" t="str">
            <v>BELIZE</v>
          </cell>
          <cell r="C26" t="str">
            <v>DIA Ethernet</v>
          </cell>
          <cell r="E26" t="str">
            <v>64/128</v>
          </cell>
          <cell r="F26" t="str">
            <v>25Mbps</v>
          </cell>
          <cell r="G26" t="str">
            <v>8Mbps</v>
          </cell>
        </row>
        <row r="27">
          <cell r="A27" t="str">
            <v>BENIN</v>
          </cell>
          <cell r="C27" t="str">
            <v>DIA Fast Ethenet</v>
          </cell>
          <cell r="E27" t="str">
            <v>64/192</v>
          </cell>
          <cell r="F27" t="str">
            <v>30Mbps</v>
          </cell>
          <cell r="G27" t="str">
            <v>10Mbps</v>
          </cell>
        </row>
        <row r="28">
          <cell r="A28" t="str">
            <v>BERMUDA</v>
          </cell>
          <cell r="C28" t="str">
            <v>DIA Gigabit Ethernet</v>
          </cell>
          <cell r="E28" t="str">
            <v>64/256</v>
          </cell>
          <cell r="F28" t="str">
            <v>35Mbps</v>
          </cell>
          <cell r="G28" t="str">
            <v>12Mbps</v>
          </cell>
        </row>
        <row r="29">
          <cell r="A29" t="str">
            <v>BHUTAN</v>
          </cell>
          <cell r="C29" t="str">
            <v>DIA Protected Access</v>
          </cell>
          <cell r="E29" t="str">
            <v>64/384</v>
          </cell>
          <cell r="F29" t="str">
            <v>40Mbps</v>
          </cell>
          <cell r="G29" t="str">
            <v>14Mbps</v>
          </cell>
        </row>
        <row r="30">
          <cell r="A30" t="str">
            <v>BOLIVIA</v>
          </cell>
          <cell r="E30" t="str">
            <v>64/512</v>
          </cell>
          <cell r="F30" t="str">
            <v>45Mbps</v>
          </cell>
          <cell r="G30" t="str">
            <v>16Mbps</v>
          </cell>
        </row>
        <row r="31">
          <cell r="A31" t="str">
            <v>BOSNIA AND HERZEGOVINA</v>
          </cell>
          <cell r="E31" t="str">
            <v>64/640</v>
          </cell>
          <cell r="F31" t="str">
            <v>50Mbps</v>
          </cell>
          <cell r="G31" t="str">
            <v>18Mbps</v>
          </cell>
        </row>
        <row r="32">
          <cell r="A32" t="str">
            <v>BOTSWANA</v>
          </cell>
          <cell r="E32" t="str">
            <v>64/768</v>
          </cell>
          <cell r="F32" t="str">
            <v>60Mbps</v>
          </cell>
          <cell r="G32" t="str">
            <v>20Mbps</v>
          </cell>
        </row>
        <row r="33">
          <cell r="A33" t="str">
            <v>BOUVET ISLAND</v>
          </cell>
          <cell r="E33" t="str">
            <v>64/896</v>
          </cell>
          <cell r="F33" t="str">
            <v>70Mbps</v>
          </cell>
          <cell r="G33" t="str">
            <v>25Mbps</v>
          </cell>
        </row>
        <row r="34">
          <cell r="A34" t="str">
            <v>BRAZIL</v>
          </cell>
          <cell r="E34" t="str">
            <v>64/1024</v>
          </cell>
          <cell r="F34" t="str">
            <v>90Mbps</v>
          </cell>
          <cell r="G34" t="str">
            <v>30Mbps</v>
          </cell>
        </row>
        <row r="35">
          <cell r="A35" t="str">
            <v>BRITISH INDIAN OCEAN TERRITORY</v>
          </cell>
          <cell r="E35" t="str">
            <v>128/64</v>
          </cell>
          <cell r="F35" t="str">
            <v>100Mbps</v>
          </cell>
          <cell r="G35" t="str">
            <v>35Mbps</v>
          </cell>
        </row>
        <row r="36">
          <cell r="A36" t="str">
            <v>BRITISH VIRGIN ISLANDS</v>
          </cell>
          <cell r="E36" t="str">
            <v>128/192</v>
          </cell>
          <cell r="F36" t="str">
            <v>110Mbps</v>
          </cell>
          <cell r="G36" t="str">
            <v>40Mbps</v>
          </cell>
        </row>
        <row r="37">
          <cell r="A37" t="str">
            <v>BRUNEI</v>
          </cell>
          <cell r="E37" t="str">
            <v>128/256</v>
          </cell>
          <cell r="F37" t="str">
            <v>120Mbps</v>
          </cell>
          <cell r="G37" t="str">
            <v>45Mbps</v>
          </cell>
        </row>
        <row r="38">
          <cell r="A38" t="str">
            <v>BULGARIA</v>
          </cell>
          <cell r="E38" t="str">
            <v>128/384</v>
          </cell>
          <cell r="F38" t="str">
            <v>130Mbps</v>
          </cell>
          <cell r="G38" t="str">
            <v>50Mbps</v>
          </cell>
        </row>
        <row r="39">
          <cell r="A39" t="str">
            <v>BURKINA FASO</v>
          </cell>
          <cell r="E39" t="str">
            <v>128/512</v>
          </cell>
          <cell r="F39" t="str">
            <v>140Mbps</v>
          </cell>
          <cell r="G39" t="str">
            <v>60Mbps</v>
          </cell>
        </row>
        <row r="40">
          <cell r="A40" t="str">
            <v>BURUNDI</v>
          </cell>
          <cell r="E40" t="str">
            <v>128/640</v>
          </cell>
          <cell r="F40" t="str">
            <v>150Mbps</v>
          </cell>
          <cell r="G40" t="str">
            <v>70Mbps</v>
          </cell>
        </row>
        <row r="41">
          <cell r="A41" t="str">
            <v>CAMBODIA</v>
          </cell>
          <cell r="E41" t="str">
            <v>128/768</v>
          </cell>
          <cell r="G41" t="str">
            <v>90Mbps</v>
          </cell>
        </row>
        <row r="42">
          <cell r="A42" t="str">
            <v>CAMEROON</v>
          </cell>
          <cell r="E42" t="str">
            <v>128/896</v>
          </cell>
          <cell r="G42" t="str">
            <v>100Mbps</v>
          </cell>
        </row>
        <row r="43">
          <cell r="A43" t="str">
            <v>CANADA</v>
          </cell>
          <cell r="E43" t="str">
            <v>128/1024</v>
          </cell>
          <cell r="G43" t="str">
            <v>110Mbps</v>
          </cell>
        </row>
        <row r="44">
          <cell r="A44" t="str">
            <v>CAPE VERDE</v>
          </cell>
          <cell r="E44" t="str">
            <v>192/64</v>
          </cell>
          <cell r="G44" t="str">
            <v>120Mbps</v>
          </cell>
        </row>
        <row r="45">
          <cell r="A45" t="str">
            <v>CAYMAN ISLANDS</v>
          </cell>
          <cell r="E45" t="str">
            <v>192/128</v>
          </cell>
          <cell r="G45" t="str">
            <v>130Mbps</v>
          </cell>
        </row>
        <row r="46">
          <cell r="A46" t="str">
            <v>CENTRAL AFRICAN REPUBLIC</v>
          </cell>
          <cell r="E46" t="str">
            <v>192/192</v>
          </cell>
          <cell r="G46" t="str">
            <v>140Mbps</v>
          </cell>
        </row>
        <row r="47">
          <cell r="A47" t="str">
            <v>CHAD</v>
          </cell>
          <cell r="E47" t="str">
            <v>192/256</v>
          </cell>
          <cell r="G47" t="str">
            <v>150Mbps</v>
          </cell>
        </row>
        <row r="48">
          <cell r="A48" t="str">
            <v>CHILE</v>
          </cell>
          <cell r="E48" t="str">
            <v>192/384</v>
          </cell>
        </row>
        <row r="49">
          <cell r="A49" t="str">
            <v>CHINA</v>
          </cell>
          <cell r="E49" t="str">
            <v>192/256</v>
          </cell>
        </row>
        <row r="50">
          <cell r="A50" t="str">
            <v>CHRISTMAS ISLAND</v>
          </cell>
          <cell r="E50" t="str">
            <v>192/384</v>
          </cell>
        </row>
        <row r="51">
          <cell r="A51" t="str">
            <v>COCOS (KEELING) ISLANDS</v>
          </cell>
          <cell r="E51" t="str">
            <v>192/512</v>
          </cell>
        </row>
        <row r="52">
          <cell r="A52" t="str">
            <v>COLOMBIA</v>
          </cell>
          <cell r="E52" t="str">
            <v>192/640</v>
          </cell>
        </row>
        <row r="53">
          <cell r="A53" t="str">
            <v>COMOROS</v>
          </cell>
          <cell r="E53" t="str">
            <v>192/768</v>
          </cell>
        </row>
        <row r="54">
          <cell r="A54" t="str">
            <v>CONGO, DEM. REP.</v>
          </cell>
          <cell r="E54" t="str">
            <v>192/896</v>
          </cell>
        </row>
        <row r="55">
          <cell r="A55" t="str">
            <v>CONGO, REP.</v>
          </cell>
          <cell r="E55" t="str">
            <v>192/1024</v>
          </cell>
        </row>
        <row r="56">
          <cell r="A56" t="str">
            <v>COOK ISLANDS</v>
          </cell>
          <cell r="E56" t="str">
            <v>256/64</v>
          </cell>
        </row>
        <row r="57">
          <cell r="A57" t="str">
            <v>COSTA RICA</v>
          </cell>
          <cell r="E57" t="str">
            <v>256/128</v>
          </cell>
        </row>
        <row r="58">
          <cell r="A58" t="str">
            <v>COTE D'IVOIRE</v>
          </cell>
          <cell r="E58" t="str">
            <v>256/192</v>
          </cell>
        </row>
        <row r="59">
          <cell r="A59" t="str">
            <v>CROATIA</v>
          </cell>
          <cell r="E59" t="str">
            <v>256/384</v>
          </cell>
        </row>
        <row r="60">
          <cell r="A60" t="str">
            <v>CUBA</v>
          </cell>
          <cell r="E60" t="str">
            <v>256/512</v>
          </cell>
        </row>
        <row r="61">
          <cell r="A61" t="str">
            <v>CYPRUS</v>
          </cell>
          <cell r="E61" t="str">
            <v>256/640</v>
          </cell>
        </row>
        <row r="62">
          <cell r="A62" t="str">
            <v>CZECH REPUBLIC</v>
          </cell>
          <cell r="E62" t="str">
            <v>256/768</v>
          </cell>
        </row>
        <row r="63">
          <cell r="A63" t="str">
            <v>DENMARK</v>
          </cell>
          <cell r="E63" t="str">
            <v>256/896</v>
          </cell>
        </row>
        <row r="64">
          <cell r="A64" t="str">
            <v>DJIBOUTI</v>
          </cell>
          <cell r="E64" t="str">
            <v>256/1024</v>
          </cell>
        </row>
        <row r="65">
          <cell r="A65" t="str">
            <v>DOMINICA</v>
          </cell>
          <cell r="E65" t="str">
            <v>384/64</v>
          </cell>
        </row>
        <row r="66">
          <cell r="A66" t="str">
            <v>DOMINICAN REPUBLIC</v>
          </cell>
          <cell r="E66" t="str">
            <v>384/128</v>
          </cell>
        </row>
        <row r="67">
          <cell r="A67" t="str">
            <v>EAST TIMOR</v>
          </cell>
          <cell r="E67" t="str">
            <v>384/192</v>
          </cell>
        </row>
        <row r="68">
          <cell r="A68" t="str">
            <v>ECUADOR</v>
          </cell>
          <cell r="E68" t="str">
            <v>384/256</v>
          </cell>
        </row>
        <row r="69">
          <cell r="A69" t="str">
            <v>EGYPT</v>
          </cell>
          <cell r="E69" t="str">
            <v>384/512</v>
          </cell>
        </row>
        <row r="70">
          <cell r="A70" t="str">
            <v>EL SALVADOR</v>
          </cell>
          <cell r="E70" t="str">
            <v>384/640</v>
          </cell>
        </row>
        <row r="71">
          <cell r="A71" t="str">
            <v>EQUATORIAL GUINEA</v>
          </cell>
          <cell r="E71" t="str">
            <v>384/768</v>
          </cell>
        </row>
        <row r="72">
          <cell r="A72" t="str">
            <v>ERITREA</v>
          </cell>
          <cell r="E72" t="str">
            <v>384/896</v>
          </cell>
        </row>
        <row r="73">
          <cell r="A73" t="str">
            <v>ESTONIA</v>
          </cell>
          <cell r="E73" t="str">
            <v>384/1024</v>
          </cell>
        </row>
        <row r="74">
          <cell r="A74" t="str">
            <v>ETHIOPIA</v>
          </cell>
          <cell r="E74" t="str">
            <v>512/64</v>
          </cell>
        </row>
        <row r="75">
          <cell r="A75" t="str">
            <v>FALKLAND ISLANDS</v>
          </cell>
          <cell r="E75" t="str">
            <v>512/128</v>
          </cell>
        </row>
        <row r="76">
          <cell r="A76" t="str">
            <v>FAROE ISLANDS</v>
          </cell>
          <cell r="E76" t="str">
            <v>512/192</v>
          </cell>
        </row>
        <row r="77">
          <cell r="A77" t="str">
            <v>FIJI</v>
          </cell>
          <cell r="E77" t="str">
            <v>512/256</v>
          </cell>
        </row>
        <row r="78">
          <cell r="A78" t="str">
            <v>FINLAND</v>
          </cell>
          <cell r="E78" t="str">
            <v>512/384</v>
          </cell>
        </row>
        <row r="79">
          <cell r="A79" t="str">
            <v>FRANCE</v>
          </cell>
          <cell r="E79" t="str">
            <v>512/640</v>
          </cell>
        </row>
        <row r="80">
          <cell r="A80" t="str">
            <v>FRENCH GUIANA</v>
          </cell>
          <cell r="E80" t="str">
            <v>512/768</v>
          </cell>
        </row>
        <row r="81">
          <cell r="A81" t="str">
            <v>FRENCH POLYNESIA</v>
          </cell>
          <cell r="E81" t="str">
            <v>512/896</v>
          </cell>
        </row>
        <row r="82">
          <cell r="A82" t="str">
            <v>FRENCH SOUTHERN TERRITORIES</v>
          </cell>
          <cell r="E82" t="str">
            <v>512/1024</v>
          </cell>
        </row>
        <row r="83">
          <cell r="A83" t="str">
            <v>GABON</v>
          </cell>
          <cell r="E83" t="str">
            <v>640/64</v>
          </cell>
        </row>
        <row r="84">
          <cell r="A84" t="str">
            <v>GAMBIA, THE</v>
          </cell>
          <cell r="E84" t="str">
            <v>640/128</v>
          </cell>
        </row>
        <row r="85">
          <cell r="A85" t="str">
            <v>GEORGIA</v>
          </cell>
          <cell r="E85" t="str">
            <v>640/768</v>
          </cell>
        </row>
        <row r="86">
          <cell r="A86" t="str">
            <v>GERMANY</v>
          </cell>
          <cell r="E86" t="str">
            <v>640/896</v>
          </cell>
        </row>
        <row r="87">
          <cell r="A87" t="str">
            <v>GHANA</v>
          </cell>
          <cell r="E87" t="str">
            <v>640/1024</v>
          </cell>
        </row>
        <row r="88">
          <cell r="A88" t="str">
            <v>GIBRALTAR</v>
          </cell>
          <cell r="E88" t="str">
            <v>768/64</v>
          </cell>
        </row>
        <row r="89">
          <cell r="A89" t="str">
            <v>GREECE</v>
          </cell>
          <cell r="E89" t="str">
            <v>768/128</v>
          </cell>
        </row>
        <row r="90">
          <cell r="A90" t="str">
            <v>GREENLAND</v>
          </cell>
          <cell r="E90" t="str">
            <v>768/192</v>
          </cell>
        </row>
        <row r="91">
          <cell r="A91" t="str">
            <v>GRENADA</v>
          </cell>
          <cell r="E91" t="str">
            <v>768/256</v>
          </cell>
        </row>
        <row r="92">
          <cell r="A92" t="str">
            <v>GUADELOUPE</v>
          </cell>
          <cell r="E92" t="str">
            <v>768/384</v>
          </cell>
        </row>
        <row r="93">
          <cell r="A93" t="str">
            <v>GUAM</v>
          </cell>
          <cell r="E93" t="str">
            <v>768/512</v>
          </cell>
        </row>
        <row r="94">
          <cell r="A94" t="str">
            <v>GUATEMALA</v>
          </cell>
          <cell r="E94" t="str">
            <v>768/640</v>
          </cell>
        </row>
        <row r="95">
          <cell r="A95" t="str">
            <v>GUERNSEY</v>
          </cell>
          <cell r="E95" t="str">
            <v>768/896</v>
          </cell>
        </row>
        <row r="96">
          <cell r="A96" t="str">
            <v>GUINEA</v>
          </cell>
          <cell r="E96" t="str">
            <v>768/1024</v>
          </cell>
        </row>
        <row r="97">
          <cell r="A97" t="str">
            <v>GUINEA-BISSAU</v>
          </cell>
          <cell r="E97" t="str">
            <v>896/64</v>
          </cell>
        </row>
        <row r="98">
          <cell r="A98" t="str">
            <v>GUYANA</v>
          </cell>
          <cell r="E98" t="str">
            <v>896/128</v>
          </cell>
        </row>
        <row r="99">
          <cell r="A99" t="str">
            <v>HAITI</v>
          </cell>
          <cell r="E99" t="str">
            <v>896/192</v>
          </cell>
        </row>
        <row r="100">
          <cell r="A100" t="str">
            <v>HEARD ISLAND AND MCDONALD ISLANDS</v>
          </cell>
          <cell r="E100" t="str">
            <v>896/256</v>
          </cell>
        </row>
        <row r="101">
          <cell r="A101" t="str">
            <v>HONDURAS</v>
          </cell>
          <cell r="E101" t="str">
            <v>896/256</v>
          </cell>
        </row>
        <row r="102">
          <cell r="A102" t="str">
            <v>HONG KONG</v>
          </cell>
          <cell r="E102" t="str">
            <v>896/384</v>
          </cell>
        </row>
        <row r="103">
          <cell r="A103" t="str">
            <v>HOWLAND ISLAND</v>
          </cell>
          <cell r="E103" t="str">
            <v>896/512</v>
          </cell>
        </row>
        <row r="104">
          <cell r="A104" t="str">
            <v>HUNGARY</v>
          </cell>
          <cell r="E104" t="str">
            <v>896/640</v>
          </cell>
        </row>
        <row r="105">
          <cell r="A105" t="str">
            <v>ICELAND</v>
          </cell>
          <cell r="E105" t="str">
            <v>896/768</v>
          </cell>
        </row>
        <row r="106">
          <cell r="A106" t="str">
            <v>INDIA</v>
          </cell>
          <cell r="E106" t="str">
            <v>896/1024</v>
          </cell>
        </row>
        <row r="107">
          <cell r="A107" t="str">
            <v>INDONESIA</v>
          </cell>
          <cell r="E107" t="str">
            <v>1024/64</v>
          </cell>
        </row>
        <row r="108">
          <cell r="A108" t="str">
            <v>IRAN</v>
          </cell>
          <cell r="E108" t="str">
            <v>1024/128</v>
          </cell>
        </row>
        <row r="109">
          <cell r="A109" t="str">
            <v>IRAQ</v>
          </cell>
          <cell r="E109" t="str">
            <v>1024/192</v>
          </cell>
        </row>
        <row r="110">
          <cell r="A110" t="str">
            <v>IRELAND</v>
          </cell>
          <cell r="E110" t="str">
            <v>1024/256</v>
          </cell>
        </row>
        <row r="111">
          <cell r="A111" t="str">
            <v>ISRAEL</v>
          </cell>
          <cell r="E111" t="str">
            <v>1024/384</v>
          </cell>
        </row>
        <row r="112">
          <cell r="A112" t="str">
            <v>ITALY</v>
          </cell>
          <cell r="E112" t="str">
            <v>1024/512</v>
          </cell>
        </row>
        <row r="113">
          <cell r="A113" t="str">
            <v>JAMAICA</v>
          </cell>
          <cell r="E113" t="str">
            <v>1024/640</v>
          </cell>
        </row>
        <row r="114">
          <cell r="A114" t="str">
            <v>JAPAN</v>
          </cell>
          <cell r="E114" t="str">
            <v>1024/768</v>
          </cell>
        </row>
        <row r="115">
          <cell r="A115" t="str">
            <v>JARVIS ISLAND</v>
          </cell>
          <cell r="E115" t="str">
            <v>1024/896</v>
          </cell>
        </row>
        <row r="116">
          <cell r="A116" t="str">
            <v>JERSEY</v>
          </cell>
          <cell r="E116" t="str">
            <v>1152/64</v>
          </cell>
        </row>
        <row r="117">
          <cell r="A117" t="str">
            <v>JOHNSTON ATOLL</v>
          </cell>
          <cell r="E117" t="str">
            <v>1152/128</v>
          </cell>
        </row>
        <row r="118">
          <cell r="A118" t="str">
            <v>JORDAN</v>
          </cell>
          <cell r="E118" t="str">
            <v>1152/192</v>
          </cell>
        </row>
        <row r="119">
          <cell r="A119" t="str">
            <v>KAZAKHSTAN</v>
          </cell>
          <cell r="E119" t="str">
            <v>1152/256</v>
          </cell>
        </row>
        <row r="120">
          <cell r="A120" t="str">
            <v>KENYA</v>
          </cell>
          <cell r="E120" t="str">
            <v>1152/384</v>
          </cell>
        </row>
        <row r="121">
          <cell r="A121" t="str">
            <v>KIRIBATI</v>
          </cell>
          <cell r="E121" t="str">
            <v>1152/512</v>
          </cell>
        </row>
        <row r="122">
          <cell r="A122" t="str">
            <v>KOREA, NORTH</v>
          </cell>
          <cell r="E122" t="str">
            <v>1152/640</v>
          </cell>
        </row>
        <row r="123">
          <cell r="A123" t="str">
            <v>KOREA, SOUTH</v>
          </cell>
          <cell r="E123" t="str">
            <v>1152/768</v>
          </cell>
        </row>
        <row r="124">
          <cell r="A124" t="str">
            <v>KUWAIT</v>
          </cell>
          <cell r="E124" t="str">
            <v>1152/896</v>
          </cell>
        </row>
        <row r="125">
          <cell r="A125" t="str">
            <v>KYRGYZSTAN</v>
          </cell>
          <cell r="E125" t="str">
            <v>1152/1024</v>
          </cell>
        </row>
        <row r="126">
          <cell r="A126" t="str">
            <v>LAOS</v>
          </cell>
          <cell r="E126" t="str">
            <v>1280/64</v>
          </cell>
        </row>
        <row r="127">
          <cell r="A127" t="str">
            <v>LATVIA</v>
          </cell>
          <cell r="E127" t="str">
            <v>1280/128</v>
          </cell>
        </row>
        <row r="128">
          <cell r="A128" t="str">
            <v>LEBANON</v>
          </cell>
          <cell r="E128" t="str">
            <v>1280/192</v>
          </cell>
        </row>
        <row r="129">
          <cell r="A129" t="str">
            <v>LESOTHO</v>
          </cell>
          <cell r="E129" t="str">
            <v>1280/256</v>
          </cell>
        </row>
        <row r="130">
          <cell r="A130" t="str">
            <v>LIBERIA</v>
          </cell>
          <cell r="E130" t="str">
            <v>1280/384</v>
          </cell>
        </row>
        <row r="131">
          <cell r="A131" t="str">
            <v>LIBYA</v>
          </cell>
          <cell r="E131" t="str">
            <v>1280/512</v>
          </cell>
        </row>
        <row r="132">
          <cell r="A132" t="str">
            <v>LIECHTENSTEIN</v>
          </cell>
          <cell r="E132" t="str">
            <v>1280/640</v>
          </cell>
        </row>
        <row r="133">
          <cell r="A133" t="str">
            <v>LITHUANIA</v>
          </cell>
          <cell r="E133" t="str">
            <v>1280/768</v>
          </cell>
        </row>
        <row r="134">
          <cell r="A134" t="str">
            <v>LUXEMBOURG</v>
          </cell>
          <cell r="E134" t="str">
            <v>1280/896</v>
          </cell>
        </row>
        <row r="135">
          <cell r="A135" t="str">
            <v>MACAO</v>
          </cell>
          <cell r="E135" t="str">
            <v>1280/1024</v>
          </cell>
        </row>
        <row r="136">
          <cell r="A136" t="str">
            <v>MACEDONIA</v>
          </cell>
          <cell r="E136" t="str">
            <v>1408/64</v>
          </cell>
        </row>
        <row r="137">
          <cell r="A137" t="str">
            <v>MADAGASCAR</v>
          </cell>
          <cell r="E137" t="str">
            <v>1408/128</v>
          </cell>
        </row>
        <row r="138">
          <cell r="A138" t="str">
            <v>MALAWI</v>
          </cell>
          <cell r="E138" t="str">
            <v>1408/192</v>
          </cell>
        </row>
        <row r="139">
          <cell r="A139" t="str">
            <v>MALAYSIA</v>
          </cell>
          <cell r="E139" t="str">
            <v>1408/256</v>
          </cell>
        </row>
        <row r="140">
          <cell r="A140" t="str">
            <v>MALDIVES</v>
          </cell>
          <cell r="E140" t="str">
            <v>1408/384</v>
          </cell>
        </row>
        <row r="141">
          <cell r="A141" t="str">
            <v>MALI</v>
          </cell>
          <cell r="E141" t="str">
            <v>1408/512</v>
          </cell>
        </row>
        <row r="142">
          <cell r="A142" t="str">
            <v>MALTA</v>
          </cell>
          <cell r="E142" t="str">
            <v>1408/640</v>
          </cell>
        </row>
        <row r="143">
          <cell r="A143" t="str">
            <v>MANN</v>
          </cell>
          <cell r="E143" t="str">
            <v>1408/768</v>
          </cell>
        </row>
        <row r="144">
          <cell r="A144" t="str">
            <v>MARSHALL ISLANDS</v>
          </cell>
          <cell r="E144" t="str">
            <v>1408/896</v>
          </cell>
        </row>
        <row r="145">
          <cell r="A145" t="str">
            <v>MARTINIQUE</v>
          </cell>
          <cell r="E145" t="str">
            <v>1408/1024</v>
          </cell>
        </row>
        <row r="146">
          <cell r="A146" t="str">
            <v>MAURITANIA</v>
          </cell>
          <cell r="E146" t="str">
            <v>1536/64</v>
          </cell>
        </row>
        <row r="147">
          <cell r="A147" t="str">
            <v>MAURITIUS</v>
          </cell>
          <cell r="E147" t="str">
            <v>1536/128</v>
          </cell>
        </row>
        <row r="148">
          <cell r="A148" t="str">
            <v>MAYOTTE</v>
          </cell>
          <cell r="E148" t="str">
            <v>1536/192</v>
          </cell>
        </row>
        <row r="149">
          <cell r="A149" t="str">
            <v>MEXICO</v>
          </cell>
          <cell r="E149" t="str">
            <v>1536/256</v>
          </cell>
        </row>
        <row r="150">
          <cell r="A150" t="str">
            <v>MICRONESIA</v>
          </cell>
          <cell r="E150" t="str">
            <v>1536/384</v>
          </cell>
        </row>
        <row r="151">
          <cell r="A151" t="str">
            <v>MIDWAY ISLAND</v>
          </cell>
          <cell r="E151" t="str">
            <v>1536/512</v>
          </cell>
        </row>
        <row r="152">
          <cell r="A152" t="str">
            <v>MOLDOVA</v>
          </cell>
          <cell r="E152" t="str">
            <v>1536/640</v>
          </cell>
        </row>
        <row r="153">
          <cell r="A153" t="str">
            <v>MONACO</v>
          </cell>
          <cell r="E153" t="str">
            <v>1536/768</v>
          </cell>
        </row>
        <row r="154">
          <cell r="A154" t="str">
            <v>MONGOLIA</v>
          </cell>
          <cell r="E154" t="str">
            <v>1536/896</v>
          </cell>
        </row>
        <row r="155">
          <cell r="A155" t="str">
            <v>MONTSERRAT</v>
          </cell>
          <cell r="E155" t="str">
            <v>1536/1024</v>
          </cell>
        </row>
        <row r="156">
          <cell r="A156" t="str">
            <v>MOROCCO</v>
          </cell>
          <cell r="E156" t="str">
            <v>1664/64</v>
          </cell>
        </row>
        <row r="157">
          <cell r="A157" t="str">
            <v>MOZAMBIQUE</v>
          </cell>
          <cell r="E157" t="str">
            <v>1664/128</v>
          </cell>
        </row>
        <row r="158">
          <cell r="A158" t="str">
            <v>MYANMAR</v>
          </cell>
          <cell r="E158" t="str">
            <v>1664/192</v>
          </cell>
        </row>
        <row r="159">
          <cell r="A159" t="str">
            <v>NAMIBIA</v>
          </cell>
          <cell r="E159" t="str">
            <v>1664/256</v>
          </cell>
        </row>
        <row r="160">
          <cell r="A160" t="str">
            <v>NAURU</v>
          </cell>
          <cell r="E160" t="str">
            <v>1664/384</v>
          </cell>
        </row>
        <row r="161">
          <cell r="A161" t="str">
            <v>NAVASSA ISLAND</v>
          </cell>
          <cell r="E161" t="str">
            <v>1664/512</v>
          </cell>
        </row>
        <row r="162">
          <cell r="A162" t="str">
            <v>NEPAL</v>
          </cell>
          <cell r="E162" t="str">
            <v>1664/640</v>
          </cell>
        </row>
        <row r="163">
          <cell r="A163" t="str">
            <v>NETHERLANDS</v>
          </cell>
          <cell r="E163" t="str">
            <v>1664/768</v>
          </cell>
        </row>
        <row r="164">
          <cell r="A164" t="str">
            <v>NETHERLANDS ANTILLES</v>
          </cell>
          <cell r="E164" t="str">
            <v>1664/896</v>
          </cell>
        </row>
        <row r="165">
          <cell r="A165" t="str">
            <v>NEW CALEDONIA</v>
          </cell>
          <cell r="E165" t="str">
            <v>1664/1024</v>
          </cell>
        </row>
        <row r="166">
          <cell r="A166" t="str">
            <v>NEW ZEALAND</v>
          </cell>
          <cell r="E166" t="str">
            <v>1792/64</v>
          </cell>
        </row>
        <row r="167">
          <cell r="A167" t="str">
            <v>NICARAGUA</v>
          </cell>
          <cell r="E167" t="str">
            <v>1792/128</v>
          </cell>
        </row>
        <row r="168">
          <cell r="A168" t="str">
            <v>NIGER</v>
          </cell>
          <cell r="E168" t="str">
            <v>1792/192</v>
          </cell>
        </row>
        <row r="169">
          <cell r="A169" t="str">
            <v>NIGERIA</v>
          </cell>
          <cell r="E169" t="str">
            <v>1792/256</v>
          </cell>
        </row>
        <row r="170">
          <cell r="A170" t="str">
            <v>NIUE</v>
          </cell>
          <cell r="E170" t="str">
            <v>1792/384</v>
          </cell>
        </row>
        <row r="171">
          <cell r="A171" t="str">
            <v>NORFOLK ISLAND</v>
          </cell>
          <cell r="E171" t="str">
            <v>1792/512</v>
          </cell>
        </row>
        <row r="172">
          <cell r="A172" t="str">
            <v>NORTHERN MARIANA ISLANDS</v>
          </cell>
          <cell r="E172" t="str">
            <v>1792/640</v>
          </cell>
        </row>
        <row r="173">
          <cell r="A173" t="str">
            <v>NORWAY</v>
          </cell>
          <cell r="E173" t="str">
            <v>1792/768</v>
          </cell>
        </row>
        <row r="174">
          <cell r="A174" t="str">
            <v>OMAN</v>
          </cell>
          <cell r="E174" t="str">
            <v>1792/896</v>
          </cell>
        </row>
        <row r="175">
          <cell r="A175" t="str">
            <v>PAKISTAN</v>
          </cell>
          <cell r="E175" t="str">
            <v>1792/1024</v>
          </cell>
        </row>
        <row r="176">
          <cell r="A176" t="str">
            <v>PALAU</v>
          </cell>
          <cell r="E176" t="str">
            <v>1920/64</v>
          </cell>
        </row>
        <row r="177">
          <cell r="A177" t="str">
            <v>PALESTINIAN TERRITORY</v>
          </cell>
          <cell r="E177" t="str">
            <v xml:space="preserve">1920/128 </v>
          </cell>
        </row>
        <row r="178">
          <cell r="A178" t="str">
            <v>PALMYRA ATOLL</v>
          </cell>
          <cell r="E178" t="str">
            <v>1920/192</v>
          </cell>
        </row>
        <row r="179">
          <cell r="A179" t="str">
            <v>PANAMA</v>
          </cell>
          <cell r="E179" t="str">
            <v>1920/256</v>
          </cell>
        </row>
        <row r="180">
          <cell r="A180" t="str">
            <v>PAPUA NEW GUINEA</v>
          </cell>
          <cell r="E180" t="str">
            <v>1920/384</v>
          </cell>
        </row>
        <row r="181">
          <cell r="A181" t="str">
            <v>PARAGUAY</v>
          </cell>
          <cell r="E181" t="str">
            <v>1920/512</v>
          </cell>
        </row>
        <row r="182">
          <cell r="A182" t="str">
            <v>PERU</v>
          </cell>
          <cell r="E182" t="str">
            <v>1920/640</v>
          </cell>
        </row>
        <row r="183">
          <cell r="A183" t="str">
            <v>PHILIPPINES</v>
          </cell>
          <cell r="E183" t="str">
            <v>1920/768</v>
          </cell>
        </row>
        <row r="184">
          <cell r="A184" t="str">
            <v>PITCAIRN</v>
          </cell>
          <cell r="E184" t="str">
            <v>1920/896</v>
          </cell>
        </row>
        <row r="185">
          <cell r="A185" t="str">
            <v>POLAND</v>
          </cell>
          <cell r="E185" t="str">
            <v>1920/1024</v>
          </cell>
        </row>
        <row r="186">
          <cell r="A186" t="str">
            <v>PORTUGAL</v>
          </cell>
          <cell r="E186" t="str">
            <v>2048/64</v>
          </cell>
        </row>
        <row r="187">
          <cell r="A187" t="str">
            <v>PUERTO RICO</v>
          </cell>
          <cell r="E187" t="str">
            <v>2048/128</v>
          </cell>
        </row>
        <row r="188">
          <cell r="A188" t="str">
            <v>QATAR</v>
          </cell>
          <cell r="E188" t="str">
            <v>2048/192</v>
          </cell>
        </row>
        <row r="189">
          <cell r="A189" t="str">
            <v>REUNION</v>
          </cell>
          <cell r="E189" t="str">
            <v>2048/256</v>
          </cell>
        </row>
        <row r="190">
          <cell r="A190" t="str">
            <v>ROMANIA</v>
          </cell>
          <cell r="E190" t="str">
            <v>2048/384</v>
          </cell>
        </row>
        <row r="191">
          <cell r="A191" t="str">
            <v>RUSSIAN FEDERATION</v>
          </cell>
          <cell r="E191" t="str">
            <v>2048/512</v>
          </cell>
        </row>
        <row r="192">
          <cell r="A192" t="str">
            <v>RWANDA</v>
          </cell>
          <cell r="E192" t="str">
            <v>2048/640</v>
          </cell>
        </row>
        <row r="193">
          <cell r="A193" t="str">
            <v>SAINT HELENA</v>
          </cell>
          <cell r="E193" t="str">
            <v>2048/768</v>
          </cell>
        </row>
        <row r="194">
          <cell r="A194" t="str">
            <v>SAINT KITTS AND NEVIS</v>
          </cell>
          <cell r="E194" t="str">
            <v>2048/896</v>
          </cell>
        </row>
        <row r="195">
          <cell r="A195" t="str">
            <v>SAINT LUCIA</v>
          </cell>
          <cell r="E195" t="str">
            <v>2048/1024</v>
          </cell>
        </row>
        <row r="196">
          <cell r="A196" t="str">
            <v>SAINT PIERRE AND MIQUELON</v>
          </cell>
          <cell r="E196" t="str">
            <v>3072/64</v>
          </cell>
        </row>
        <row r="197">
          <cell r="A197" t="str">
            <v>SAINT VINCENT AND THE GRENADINES</v>
          </cell>
          <cell r="E197" t="str">
            <v>3072/128</v>
          </cell>
        </row>
        <row r="198">
          <cell r="A198" t="str">
            <v>SAMOA</v>
          </cell>
          <cell r="E198" t="str">
            <v>3072/192</v>
          </cell>
        </row>
        <row r="199">
          <cell r="A199" t="str">
            <v>SAN MARINO</v>
          </cell>
          <cell r="E199" t="str">
            <v>3072/256</v>
          </cell>
        </row>
        <row r="200">
          <cell r="A200" t="str">
            <v>SAO TOME AND PRINCIPE</v>
          </cell>
          <cell r="E200" t="str">
            <v>3072/384</v>
          </cell>
        </row>
        <row r="201">
          <cell r="A201" t="str">
            <v>SAUDI ARABIA</v>
          </cell>
          <cell r="E201" t="str">
            <v>3072/512</v>
          </cell>
        </row>
        <row r="202">
          <cell r="A202" t="str">
            <v>SENEGAL</v>
          </cell>
          <cell r="E202" t="str">
            <v>3072/640</v>
          </cell>
        </row>
        <row r="203">
          <cell r="A203" t="str">
            <v>SERBIA AND MONTENEGRO</v>
          </cell>
          <cell r="E203" t="str">
            <v>3072/768</v>
          </cell>
        </row>
        <row r="204">
          <cell r="A204" t="str">
            <v>SEYCHELLES</v>
          </cell>
          <cell r="E204" t="str">
            <v>3072/896</v>
          </cell>
        </row>
        <row r="205">
          <cell r="A205" t="str">
            <v>SIERRA LEONE</v>
          </cell>
          <cell r="E205" t="str">
            <v>3072/1024</v>
          </cell>
        </row>
        <row r="206">
          <cell r="A206" t="str">
            <v>SINGAPORE</v>
          </cell>
          <cell r="E206" t="str">
            <v>4096/64</v>
          </cell>
        </row>
        <row r="207">
          <cell r="A207" t="str">
            <v>SLOVAKIA</v>
          </cell>
          <cell r="E207" t="str">
            <v>4096/128</v>
          </cell>
        </row>
        <row r="208">
          <cell r="A208" t="str">
            <v>SLOVENIA</v>
          </cell>
          <cell r="E208" t="str">
            <v>4096/192</v>
          </cell>
        </row>
        <row r="209">
          <cell r="A209" t="str">
            <v>SOLOMON ISLANDS</v>
          </cell>
          <cell r="E209" t="str">
            <v>4096/256</v>
          </cell>
        </row>
        <row r="210">
          <cell r="A210" t="str">
            <v>SOMALIA</v>
          </cell>
          <cell r="E210" t="str">
            <v>4096/384</v>
          </cell>
        </row>
        <row r="211">
          <cell r="A211" t="str">
            <v>SOUTH AFRICA</v>
          </cell>
          <cell r="E211" t="str">
            <v>4096/512</v>
          </cell>
        </row>
        <row r="212">
          <cell r="A212" t="str">
            <v>SOUTH GEORGIA AND THE SOUTH SANDWICH ISLANDS</v>
          </cell>
          <cell r="E212" t="str">
            <v>4096/640</v>
          </cell>
        </row>
        <row r="213">
          <cell r="A213" t="str">
            <v>SPAIN</v>
          </cell>
          <cell r="E213" t="str">
            <v>4096/768</v>
          </cell>
        </row>
        <row r="214">
          <cell r="A214" t="str">
            <v>SPRATLY ISLANDS</v>
          </cell>
          <cell r="E214" t="str">
            <v>4096/896</v>
          </cell>
        </row>
        <row r="215">
          <cell r="A215" t="str">
            <v>SRI LANKA</v>
          </cell>
          <cell r="E215" t="str">
            <v>4096/1024</v>
          </cell>
        </row>
        <row r="216">
          <cell r="A216" t="str">
            <v>SUDAN</v>
          </cell>
          <cell r="E216" t="str">
            <v>64/64</v>
          </cell>
        </row>
        <row r="217">
          <cell r="A217" t="str">
            <v>SURINAME</v>
          </cell>
          <cell r="E217" t="str">
            <v>128/128</v>
          </cell>
        </row>
        <row r="218">
          <cell r="A218" t="str">
            <v>SVALBARD AND JAN MAYEN</v>
          </cell>
          <cell r="E218" t="str">
            <v>256/256</v>
          </cell>
        </row>
        <row r="219">
          <cell r="A219" t="str">
            <v>SWAZILAND</v>
          </cell>
          <cell r="E219" t="str">
            <v>384/384</v>
          </cell>
        </row>
        <row r="220">
          <cell r="A220" t="str">
            <v>SWEDEN</v>
          </cell>
          <cell r="E220" t="str">
            <v>512/512</v>
          </cell>
        </row>
        <row r="221">
          <cell r="A221" t="str">
            <v>SWITZERLAND</v>
          </cell>
          <cell r="E221" t="str">
            <v>768/768</v>
          </cell>
        </row>
        <row r="222">
          <cell r="A222" t="str">
            <v>SYRIA</v>
          </cell>
          <cell r="E222" t="str">
            <v>896/896</v>
          </cell>
        </row>
        <row r="223">
          <cell r="A223" t="str">
            <v>TAIWAN</v>
          </cell>
          <cell r="E223" t="str">
            <v>1024/1024</v>
          </cell>
        </row>
        <row r="224">
          <cell r="A224" t="str">
            <v>TAJIKISTAN</v>
          </cell>
        </row>
        <row r="225">
          <cell r="A225" t="str">
            <v>TANZANIA</v>
          </cell>
        </row>
        <row r="226">
          <cell r="A226" t="str">
            <v>THAILAND</v>
          </cell>
        </row>
        <row r="227">
          <cell r="A227" t="str">
            <v>TOGO</v>
          </cell>
        </row>
        <row r="228">
          <cell r="A228" t="str">
            <v>TOKELAU</v>
          </cell>
        </row>
        <row r="229">
          <cell r="A229" t="str">
            <v>TONGA</v>
          </cell>
        </row>
        <row r="230">
          <cell r="A230" t="str">
            <v>TRINIDAD AND TOBAGO</v>
          </cell>
        </row>
        <row r="231">
          <cell r="A231" t="str">
            <v>TRISTAN DA CUNHA</v>
          </cell>
        </row>
        <row r="232">
          <cell r="A232" t="str">
            <v>TROMELIN ISLAND</v>
          </cell>
        </row>
        <row r="233">
          <cell r="A233" t="str">
            <v>TUNISIA</v>
          </cell>
        </row>
        <row r="234">
          <cell r="A234" t="str">
            <v>TURKEY</v>
          </cell>
        </row>
        <row r="235">
          <cell r="A235" t="str">
            <v>TURKMENISTAN</v>
          </cell>
        </row>
        <row r="236">
          <cell r="A236" t="str">
            <v>TURKS AND CAICOS ISLANDS</v>
          </cell>
        </row>
        <row r="237">
          <cell r="A237" t="str">
            <v>TUVALU</v>
          </cell>
        </row>
        <row r="238">
          <cell r="A238" t="str">
            <v>UGANDA</v>
          </cell>
        </row>
        <row r="239">
          <cell r="A239" t="str">
            <v>UKRAINE</v>
          </cell>
        </row>
        <row r="240">
          <cell r="A240" t="str">
            <v>UNITED ARAB EMIRATES</v>
          </cell>
        </row>
        <row r="241">
          <cell r="A241" t="str">
            <v>UNITED KINGDOM</v>
          </cell>
        </row>
        <row r="242">
          <cell r="A242" t="str">
            <v>UNITED STATES</v>
          </cell>
        </row>
        <row r="243">
          <cell r="A243" t="str">
            <v>URUGUAY</v>
          </cell>
        </row>
        <row r="244">
          <cell r="A244" t="str">
            <v>US VIRGIN ISLANDS</v>
          </cell>
        </row>
        <row r="245">
          <cell r="A245" t="str">
            <v>UZBEKISTAN</v>
          </cell>
        </row>
        <row r="246">
          <cell r="A246" t="str">
            <v>VANUATU</v>
          </cell>
        </row>
        <row r="247">
          <cell r="A247" t="str">
            <v>VATICAN CITY</v>
          </cell>
        </row>
        <row r="248">
          <cell r="A248" t="str">
            <v>VENEZUELA</v>
          </cell>
        </row>
        <row r="249">
          <cell r="A249" t="str">
            <v>VIETNAM</v>
          </cell>
        </row>
        <row r="250">
          <cell r="A250" t="str">
            <v>WAKE ISLAND</v>
          </cell>
        </row>
        <row r="251">
          <cell r="A251" t="str">
            <v>WALLIS AND FUTUNA</v>
          </cell>
        </row>
        <row r="252">
          <cell r="A252" t="str">
            <v>WESTERN SAHARA</v>
          </cell>
        </row>
        <row r="253">
          <cell r="A253" t="str">
            <v>YEMEN</v>
          </cell>
        </row>
        <row r="254">
          <cell r="A254" t="str">
            <v>ZAMBIA</v>
          </cell>
        </row>
        <row r="255">
          <cell r="A255" t="str">
            <v>ZIMBABWE</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39"/>
  <sheetViews>
    <sheetView showGridLines="0" topLeftCell="C31" workbookViewId="0">
      <selection activeCell="H12" sqref="H12"/>
    </sheetView>
  </sheetViews>
  <sheetFormatPr defaultColWidth="9" defaultRowHeight="14"/>
  <cols>
    <col min="1" max="1" width="9" style="1"/>
    <col min="2" max="2" width="14.08984375" style="1" customWidth="1"/>
    <col min="3" max="3" width="14.6328125" style="1" customWidth="1"/>
    <col min="4" max="4" width="24.7265625" style="1" customWidth="1"/>
    <col min="5" max="5" width="49.7265625" style="1" customWidth="1"/>
    <col min="6" max="6" width="23.90625" style="1" customWidth="1"/>
    <col min="7" max="7" width="20.453125" style="1" customWidth="1"/>
    <col min="8" max="8" width="26.6328125" style="1" customWidth="1"/>
    <col min="9" max="16384" width="9" style="1"/>
  </cols>
  <sheetData>
    <row r="2" spans="1:8" ht="22">
      <c r="A2" s="24"/>
      <c r="B2" s="25" t="s">
        <v>5</v>
      </c>
      <c r="C2" s="24"/>
      <c r="D2" s="24"/>
      <c r="E2" s="24"/>
      <c r="F2" s="24"/>
      <c r="G2" s="24"/>
    </row>
    <row r="3" spans="1:8">
      <c r="A3" s="24"/>
      <c r="B3" s="26" t="s">
        <v>33</v>
      </c>
      <c r="C3" s="42">
        <v>1.2</v>
      </c>
      <c r="D3" s="27"/>
      <c r="E3" s="24"/>
      <c r="F3" s="24"/>
      <c r="G3" s="24"/>
    </row>
    <row r="4" spans="1:8">
      <c r="A4" s="24"/>
      <c r="B4" s="26" t="s">
        <v>15</v>
      </c>
      <c r="C4" s="10">
        <v>45774</v>
      </c>
      <c r="D4" s="10"/>
      <c r="E4" s="24"/>
      <c r="F4" s="24"/>
      <c r="G4" s="24"/>
    </row>
    <row r="5" spans="1:8" ht="14.5" thickBot="1">
      <c r="A5" s="24"/>
      <c r="B5" s="26"/>
      <c r="C5" s="27"/>
      <c r="D5" s="27"/>
      <c r="E5" s="24"/>
      <c r="F5" s="24"/>
      <c r="G5" s="24"/>
    </row>
    <row r="6" spans="1:8" ht="14.25" customHeight="1" thickBot="1">
      <c r="A6" s="24"/>
      <c r="B6" s="26" t="s">
        <v>34</v>
      </c>
      <c r="C6" s="147" t="s">
        <v>349</v>
      </c>
      <c r="D6" s="147"/>
      <c r="E6" s="148"/>
      <c r="F6" s="24"/>
      <c r="G6" s="24"/>
    </row>
    <row r="7" spans="1:8">
      <c r="A7" s="24"/>
      <c r="B7" s="26" t="s">
        <v>35</v>
      </c>
      <c r="C7" s="149" t="s">
        <v>350</v>
      </c>
      <c r="D7" s="147"/>
      <c r="E7" s="148"/>
      <c r="F7" s="24"/>
      <c r="G7" s="24"/>
    </row>
    <row r="8" spans="1:8">
      <c r="A8" s="24"/>
      <c r="B8" s="26"/>
      <c r="C8" s="24"/>
      <c r="D8" s="24"/>
      <c r="E8" s="24"/>
      <c r="F8" s="24"/>
      <c r="G8" s="24"/>
    </row>
    <row r="9" spans="1:8">
      <c r="A9" s="24"/>
      <c r="B9" s="18"/>
      <c r="C9" s="18"/>
      <c r="D9" s="18"/>
      <c r="E9" s="18"/>
      <c r="F9" s="24"/>
      <c r="G9" s="24"/>
    </row>
    <row r="10" spans="1:8">
      <c r="B10" s="5" t="s">
        <v>24</v>
      </c>
    </row>
    <row r="11" spans="1:8" s="32" customFormat="1" ht="25">
      <c r="B11" s="122" t="s">
        <v>12</v>
      </c>
      <c r="C11" s="123" t="s">
        <v>25</v>
      </c>
      <c r="D11" s="123" t="s">
        <v>8</v>
      </c>
      <c r="E11" s="123" t="s">
        <v>9</v>
      </c>
      <c r="F11" s="123" t="s">
        <v>14</v>
      </c>
      <c r="G11" s="124" t="s">
        <v>13</v>
      </c>
      <c r="H11" s="125" t="s">
        <v>26</v>
      </c>
    </row>
    <row r="12" spans="1:8" s="32" customFormat="1" ht="25">
      <c r="B12" s="126">
        <v>45758</v>
      </c>
      <c r="C12" s="127" t="s">
        <v>310</v>
      </c>
      <c r="D12" s="128" t="s">
        <v>311</v>
      </c>
      <c r="E12" s="129" t="s">
        <v>312</v>
      </c>
      <c r="F12" s="130" t="s">
        <v>313</v>
      </c>
      <c r="G12" s="131" t="s">
        <v>313</v>
      </c>
      <c r="H12" s="132" t="s">
        <v>40</v>
      </c>
    </row>
    <row r="13" spans="1:8" s="32" customFormat="1" ht="25">
      <c r="B13" s="126">
        <v>45759</v>
      </c>
      <c r="C13" s="127" t="s">
        <v>314</v>
      </c>
      <c r="D13" s="128" t="s">
        <v>311</v>
      </c>
      <c r="E13" s="129" t="s">
        <v>315</v>
      </c>
      <c r="F13" s="130" t="s">
        <v>313</v>
      </c>
      <c r="G13" s="133" t="s">
        <v>313</v>
      </c>
      <c r="H13" s="132" t="s">
        <v>40</v>
      </c>
    </row>
    <row r="14" spans="1:8" s="33" customFormat="1" ht="25">
      <c r="B14" s="126">
        <v>45759</v>
      </c>
      <c r="C14" s="127" t="s">
        <v>310</v>
      </c>
      <c r="D14" s="128" t="s">
        <v>316</v>
      </c>
      <c r="E14" s="129" t="s">
        <v>317</v>
      </c>
      <c r="F14" s="130" t="s">
        <v>318</v>
      </c>
      <c r="G14" s="133" t="s">
        <v>319</v>
      </c>
      <c r="H14" s="132" t="s">
        <v>40</v>
      </c>
    </row>
    <row r="15" spans="1:8" s="33" customFormat="1" ht="12.5">
      <c r="B15" s="126">
        <v>45759</v>
      </c>
      <c r="C15" s="127" t="s">
        <v>310</v>
      </c>
      <c r="D15" s="128" t="s">
        <v>320</v>
      </c>
      <c r="E15" s="134" t="s">
        <v>321</v>
      </c>
      <c r="F15" s="128" t="s">
        <v>322</v>
      </c>
      <c r="G15" s="128" t="s">
        <v>323</v>
      </c>
      <c r="H15" s="135"/>
    </row>
    <row r="16" spans="1:8" s="32" customFormat="1">
      <c r="B16" s="126">
        <v>45760</v>
      </c>
      <c r="C16" s="127" t="s">
        <v>324</v>
      </c>
      <c r="D16" s="128" t="s">
        <v>311</v>
      </c>
      <c r="E16" s="134" t="s">
        <v>315</v>
      </c>
      <c r="F16" s="128" t="s">
        <v>313</v>
      </c>
      <c r="G16" s="128" t="s">
        <v>325</v>
      </c>
      <c r="H16" s="136"/>
    </row>
    <row r="17" spans="2:8" s="32" customFormat="1">
      <c r="B17" s="126">
        <v>45760</v>
      </c>
      <c r="C17" s="127" t="s">
        <v>314</v>
      </c>
      <c r="D17" s="128" t="s">
        <v>316</v>
      </c>
      <c r="E17" s="134" t="s">
        <v>326</v>
      </c>
      <c r="F17" s="128" t="s">
        <v>318</v>
      </c>
      <c r="G17" s="128" t="s">
        <v>313</v>
      </c>
      <c r="H17" s="135"/>
    </row>
    <row r="18" spans="2:8" s="32" customFormat="1">
      <c r="B18" s="126">
        <v>45760</v>
      </c>
      <c r="C18" s="127" t="s">
        <v>314</v>
      </c>
      <c r="D18" s="128" t="s">
        <v>320</v>
      </c>
      <c r="E18" s="134" t="s">
        <v>327</v>
      </c>
      <c r="F18" s="128" t="s">
        <v>322</v>
      </c>
      <c r="G18" s="128" t="s">
        <v>313</v>
      </c>
      <c r="H18" s="135"/>
    </row>
    <row r="19" spans="2:8" s="32" customFormat="1">
      <c r="B19" s="126">
        <v>45761</v>
      </c>
      <c r="C19" s="127" t="s">
        <v>328</v>
      </c>
      <c r="D19" s="128" t="s">
        <v>311</v>
      </c>
      <c r="E19" s="134" t="s">
        <v>329</v>
      </c>
      <c r="F19" s="128" t="s">
        <v>313</v>
      </c>
      <c r="G19" s="128" t="s">
        <v>325</v>
      </c>
      <c r="H19" s="135"/>
    </row>
    <row r="20" spans="2:8" s="32" customFormat="1">
      <c r="B20" s="126">
        <v>45761</v>
      </c>
      <c r="C20" s="127" t="s">
        <v>324</v>
      </c>
      <c r="D20" s="128" t="s">
        <v>316</v>
      </c>
      <c r="E20" s="134" t="s">
        <v>317</v>
      </c>
      <c r="F20" s="128" t="s">
        <v>318</v>
      </c>
      <c r="G20" s="128" t="s">
        <v>330</v>
      </c>
      <c r="H20" s="135"/>
    </row>
    <row r="21" spans="2:8" s="32" customFormat="1">
      <c r="B21" s="126">
        <v>45761</v>
      </c>
      <c r="C21" s="127" t="s">
        <v>324</v>
      </c>
      <c r="D21" s="128" t="s">
        <v>320</v>
      </c>
      <c r="E21" s="134" t="s">
        <v>321</v>
      </c>
      <c r="F21" s="128" t="s">
        <v>322</v>
      </c>
      <c r="G21" s="128" t="s">
        <v>313</v>
      </c>
      <c r="H21" s="135"/>
    </row>
    <row r="22" spans="2:8" s="32" customFormat="1">
      <c r="B22" s="126">
        <v>45762</v>
      </c>
      <c r="C22" s="127" t="s">
        <v>331</v>
      </c>
      <c r="D22" s="128" t="s">
        <v>311</v>
      </c>
      <c r="E22" s="134" t="s">
        <v>332</v>
      </c>
      <c r="F22" s="128" t="s">
        <v>313</v>
      </c>
      <c r="G22" s="128" t="s">
        <v>325</v>
      </c>
      <c r="H22" s="135"/>
    </row>
    <row r="23" spans="2:8" s="32" customFormat="1">
      <c r="B23" s="137">
        <v>45762</v>
      </c>
      <c r="C23" s="138" t="s">
        <v>328</v>
      </c>
      <c r="D23" s="139" t="s">
        <v>316</v>
      </c>
      <c r="E23" s="140" t="s">
        <v>317</v>
      </c>
      <c r="F23" s="139" t="s">
        <v>318</v>
      </c>
      <c r="G23" s="139" t="s">
        <v>313</v>
      </c>
      <c r="H23" s="141"/>
    </row>
    <row r="24" spans="2:8">
      <c r="B24" s="137">
        <v>45763</v>
      </c>
      <c r="C24" s="142" t="s">
        <v>310</v>
      </c>
      <c r="D24" s="142" t="s">
        <v>333</v>
      </c>
      <c r="E24" s="143" t="s">
        <v>334</v>
      </c>
      <c r="F24" s="142" t="s">
        <v>313</v>
      </c>
      <c r="G24" s="142" t="s">
        <v>322</v>
      </c>
      <c r="H24" s="143"/>
    </row>
    <row r="25" spans="2:8">
      <c r="B25" s="137">
        <v>45763</v>
      </c>
      <c r="C25" s="142" t="s">
        <v>331</v>
      </c>
      <c r="D25" s="142" t="s">
        <v>316</v>
      </c>
      <c r="E25" s="143" t="s">
        <v>335</v>
      </c>
      <c r="F25" s="142" t="s">
        <v>318</v>
      </c>
      <c r="G25" s="142" t="s">
        <v>313</v>
      </c>
      <c r="H25" s="143"/>
    </row>
    <row r="26" spans="2:8">
      <c r="B26" s="137">
        <v>45763</v>
      </c>
      <c r="C26" s="142" t="s">
        <v>328</v>
      </c>
      <c r="D26" s="142" t="s">
        <v>320</v>
      </c>
      <c r="E26" s="143" t="s">
        <v>327</v>
      </c>
      <c r="F26" s="142" t="s">
        <v>322</v>
      </c>
      <c r="G26" s="142" t="s">
        <v>318</v>
      </c>
      <c r="H26" s="143"/>
    </row>
    <row r="27" spans="2:8">
      <c r="B27" s="137">
        <v>45764</v>
      </c>
      <c r="C27" s="142" t="s">
        <v>314</v>
      </c>
      <c r="D27" s="142" t="s">
        <v>333</v>
      </c>
      <c r="E27" s="143" t="s">
        <v>336</v>
      </c>
      <c r="F27" s="142" t="s">
        <v>313</v>
      </c>
      <c r="G27" s="142" t="s">
        <v>318</v>
      </c>
      <c r="H27" s="143"/>
    </row>
    <row r="28" spans="2:8">
      <c r="B28" s="137">
        <v>45764</v>
      </c>
      <c r="C28" s="142" t="s">
        <v>331</v>
      </c>
      <c r="D28" s="142" t="s">
        <v>320</v>
      </c>
      <c r="E28" s="143" t="s">
        <v>321</v>
      </c>
      <c r="F28" s="142" t="s">
        <v>322</v>
      </c>
      <c r="G28" s="142" t="s">
        <v>322</v>
      </c>
      <c r="H28" s="143"/>
    </row>
    <row r="29" spans="2:8">
      <c r="B29" s="137">
        <v>45765</v>
      </c>
      <c r="C29" s="142" t="s">
        <v>324</v>
      </c>
      <c r="D29" s="142" t="s">
        <v>333</v>
      </c>
      <c r="E29" s="143" t="s">
        <v>337</v>
      </c>
      <c r="F29" s="142" t="s">
        <v>313</v>
      </c>
      <c r="G29" s="142" t="s">
        <v>318</v>
      </c>
      <c r="H29" s="143"/>
    </row>
    <row r="30" spans="2:8">
      <c r="B30" s="137">
        <v>45765</v>
      </c>
      <c r="C30" s="142" t="s">
        <v>338</v>
      </c>
      <c r="D30" s="142" t="s">
        <v>316</v>
      </c>
      <c r="E30" s="143" t="s">
        <v>326</v>
      </c>
      <c r="F30" s="142" t="s">
        <v>318</v>
      </c>
      <c r="G30" s="142" t="s">
        <v>322</v>
      </c>
      <c r="H30" s="143"/>
    </row>
    <row r="31" spans="2:8">
      <c r="B31" s="137">
        <v>45765</v>
      </c>
      <c r="C31" s="142" t="s">
        <v>338</v>
      </c>
      <c r="D31" s="142" t="s">
        <v>320</v>
      </c>
      <c r="E31" s="143" t="s">
        <v>327</v>
      </c>
      <c r="F31" s="142" t="s">
        <v>322</v>
      </c>
      <c r="G31" s="142" t="s">
        <v>313</v>
      </c>
      <c r="H31" s="143"/>
    </row>
    <row r="32" spans="2:8">
      <c r="B32" s="137">
        <v>45766</v>
      </c>
      <c r="C32" s="144" t="s">
        <v>338</v>
      </c>
      <c r="D32" s="144" t="s">
        <v>333</v>
      </c>
      <c r="E32" s="145" t="s">
        <v>339</v>
      </c>
      <c r="F32" s="144" t="s">
        <v>313</v>
      </c>
      <c r="G32" s="144" t="s">
        <v>340</v>
      </c>
      <c r="H32" s="145"/>
    </row>
    <row r="33" spans="2:8">
      <c r="B33" s="137">
        <v>45767</v>
      </c>
      <c r="C33" s="142" t="s">
        <v>310</v>
      </c>
      <c r="D33" s="142" t="s">
        <v>341</v>
      </c>
      <c r="E33" s="143" t="s">
        <v>342</v>
      </c>
      <c r="F33" s="142" t="s">
        <v>343</v>
      </c>
      <c r="G33" s="142" t="s">
        <v>343</v>
      </c>
      <c r="H33" s="143"/>
    </row>
    <row r="34" spans="2:8">
      <c r="B34" s="137">
        <v>45768</v>
      </c>
      <c r="C34" s="142" t="s">
        <v>314</v>
      </c>
      <c r="D34" s="142" t="s">
        <v>341</v>
      </c>
      <c r="E34" s="143" t="s">
        <v>344</v>
      </c>
      <c r="F34" s="142" t="s">
        <v>343</v>
      </c>
      <c r="G34" s="142" t="s">
        <v>343</v>
      </c>
      <c r="H34" s="143"/>
    </row>
    <row r="35" spans="2:8">
      <c r="B35" s="137">
        <v>45769</v>
      </c>
      <c r="C35" s="142" t="s">
        <v>324</v>
      </c>
      <c r="D35" s="142" t="s">
        <v>341</v>
      </c>
      <c r="E35" s="143" t="s">
        <v>345</v>
      </c>
      <c r="F35" s="142" t="s">
        <v>343</v>
      </c>
      <c r="G35" s="142" t="s">
        <v>343</v>
      </c>
      <c r="H35" s="143"/>
    </row>
    <row r="36" spans="2:8">
      <c r="B36" s="137">
        <v>45770</v>
      </c>
      <c r="C36" s="142" t="s">
        <v>328</v>
      </c>
      <c r="D36" s="142" t="s">
        <v>341</v>
      </c>
      <c r="E36" s="143" t="s">
        <v>346</v>
      </c>
      <c r="F36" s="142" t="s">
        <v>343</v>
      </c>
      <c r="G36" s="142" t="s">
        <v>343</v>
      </c>
      <c r="H36" s="143"/>
    </row>
    <row r="37" spans="2:8">
      <c r="B37" s="137">
        <v>45771</v>
      </c>
      <c r="C37" s="142" t="s">
        <v>331</v>
      </c>
      <c r="D37" s="142" t="s">
        <v>341</v>
      </c>
      <c r="E37" s="143" t="s">
        <v>346</v>
      </c>
      <c r="F37" s="142" t="s">
        <v>343</v>
      </c>
      <c r="G37" s="142" t="s">
        <v>343</v>
      </c>
      <c r="H37" s="143"/>
    </row>
    <row r="38" spans="2:8">
      <c r="B38" s="137">
        <v>45772</v>
      </c>
      <c r="C38" s="142" t="s">
        <v>338</v>
      </c>
      <c r="D38" s="142" t="s">
        <v>341</v>
      </c>
      <c r="E38" s="143" t="s">
        <v>346</v>
      </c>
      <c r="F38" s="142" t="s">
        <v>343</v>
      </c>
      <c r="G38" s="142" t="s">
        <v>343</v>
      </c>
      <c r="H38" s="143"/>
    </row>
    <row r="39" spans="2:8">
      <c r="B39" s="146">
        <v>45773</v>
      </c>
      <c r="C39" s="142" t="s">
        <v>347</v>
      </c>
      <c r="D39" s="142" t="s">
        <v>341</v>
      </c>
      <c r="E39" s="143" t="s">
        <v>348</v>
      </c>
      <c r="F39" s="142" t="s">
        <v>343</v>
      </c>
      <c r="G39" s="142" t="s">
        <v>343</v>
      </c>
      <c r="H39" s="143"/>
    </row>
  </sheetData>
  <mergeCells count="2">
    <mergeCell ref="C6:E6"/>
    <mergeCell ref="C7:E7"/>
  </mergeCells>
  <phoneticPr fontId="0"/>
  <pageMargins left="0.37" right="0.47" top="0.5" bottom="0.38" header="0.5" footer="0.17"/>
  <pageSetup paperSize="9" orientation="landscape" horizontalDpi="96" verticalDpi="96" r:id="rId1"/>
  <headerFooter alignWithMargins="0">
    <oddFooter>&amp;L&amp;"Tahoma,Regular"&amp;8 02ae-BM/PM/HDCV/FSOFT v1/0&amp;R&amp;"Tahoma,Regular"&amp;10&amp;P/&amp;N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K119"/>
  <sheetViews>
    <sheetView topLeftCell="A6" zoomScale="85" zoomScaleNormal="85" workbookViewId="0">
      <selection activeCell="H5" sqref="H5:J5"/>
    </sheetView>
  </sheetViews>
  <sheetFormatPr defaultColWidth="8.90625" defaultRowHeight="13" outlineLevelRow="1"/>
  <cols>
    <col min="1" max="1" width="8.7265625" customWidth="1"/>
    <col min="2" max="2" width="32.7265625" style="101" customWidth="1"/>
    <col min="3" max="3" width="45.08984375" customWidth="1"/>
    <col min="6" max="6" width="26.08984375" customWidth="1"/>
    <col min="7" max="7" width="18.453125" hidden="1" customWidth="1"/>
    <col min="8" max="8" width="17.08984375" customWidth="1"/>
    <col min="9" max="9" width="9.453125" style="83" customWidth="1"/>
    <col min="10" max="10" width="77.26953125" style="61" customWidth="1"/>
  </cols>
  <sheetData>
    <row r="1" spans="1:11" s="2" customFormat="1" ht="12.5">
      <c r="A1" s="43" t="s">
        <v>5</v>
      </c>
      <c r="B1" s="150"/>
      <c r="C1" s="150"/>
      <c r="D1" s="150"/>
      <c r="E1" s="6"/>
      <c r="F1" s="6"/>
      <c r="G1" s="6"/>
      <c r="H1" s="6"/>
      <c r="I1" s="64"/>
      <c r="J1" s="6"/>
      <c r="K1" s="7"/>
    </row>
    <row r="2" spans="1:11" s="2" customFormat="1" thickBot="1">
      <c r="A2" s="7"/>
      <c r="B2" s="151"/>
      <c r="C2" s="151"/>
      <c r="D2" s="151"/>
      <c r="E2" s="6"/>
      <c r="F2" s="6"/>
      <c r="G2" s="6"/>
      <c r="H2" s="6"/>
      <c r="I2" s="64"/>
      <c r="J2" s="6"/>
      <c r="K2" s="7"/>
    </row>
    <row r="3" spans="1:11" s="3" customFormat="1" ht="25">
      <c r="A3" s="44" t="s">
        <v>36</v>
      </c>
      <c r="B3" s="161" t="s">
        <v>297</v>
      </c>
      <c r="C3" s="162"/>
      <c r="D3" s="163"/>
      <c r="E3" s="47"/>
      <c r="F3" s="47"/>
      <c r="G3" s="47"/>
      <c r="H3" s="160"/>
      <c r="I3" s="160"/>
      <c r="J3" s="160"/>
      <c r="K3" s="8"/>
    </row>
    <row r="4" spans="1:11" s="3" customFormat="1" ht="25">
      <c r="A4" s="49" t="s">
        <v>37</v>
      </c>
      <c r="B4" s="166" t="s">
        <v>298</v>
      </c>
      <c r="C4" s="167"/>
      <c r="D4" s="168"/>
      <c r="E4" s="47"/>
      <c r="F4" s="47"/>
      <c r="G4" s="47"/>
      <c r="H4" s="160"/>
      <c r="I4" s="160"/>
      <c r="J4" s="160"/>
      <c r="K4" s="8"/>
    </row>
    <row r="5" spans="1:11" s="57" customFormat="1" ht="37.5">
      <c r="A5" s="49" t="s">
        <v>30</v>
      </c>
      <c r="B5" s="153" t="s">
        <v>299</v>
      </c>
      <c r="C5" s="154"/>
      <c r="D5" s="155"/>
      <c r="E5" s="55"/>
      <c r="F5" s="55"/>
      <c r="G5" s="55"/>
      <c r="H5" s="159"/>
      <c r="I5" s="159"/>
      <c r="J5" s="159"/>
      <c r="K5" s="56"/>
    </row>
    <row r="6" spans="1:11" s="3" customFormat="1" ht="12.5">
      <c r="A6" s="11" t="s">
        <v>38</v>
      </c>
      <c r="B6" s="97">
        <f>COUNTIF(I12:I38,"Pass")</f>
        <v>14</v>
      </c>
      <c r="C6" s="9" t="s">
        <v>39</v>
      </c>
      <c r="D6" s="12">
        <f>COUNTIF(I10:I661,"Pending")</f>
        <v>0</v>
      </c>
      <c r="E6" s="65"/>
      <c r="F6" s="65"/>
      <c r="G6" s="65"/>
      <c r="H6" s="160"/>
      <c r="I6" s="160"/>
      <c r="J6" s="160"/>
      <c r="K6" s="8"/>
    </row>
    <row r="7" spans="1:11" s="3" customFormat="1" thickBot="1">
      <c r="A7" s="13" t="s">
        <v>3</v>
      </c>
      <c r="B7" s="98">
        <f>COUNTIF(I12:I38,"Fail")</f>
        <v>4</v>
      </c>
      <c r="C7" s="28" t="s">
        <v>28</v>
      </c>
      <c r="D7" s="45">
        <f>COUNTIF(A12:A38,"TC*")</f>
        <v>18</v>
      </c>
      <c r="E7" s="48"/>
      <c r="F7" s="48"/>
      <c r="G7" s="48"/>
      <c r="H7" s="160"/>
      <c r="I7" s="160"/>
      <c r="J7" s="160"/>
      <c r="K7" s="8"/>
    </row>
    <row r="8" spans="1:11" s="3" customFormat="1" ht="12.5">
      <c r="A8" s="152"/>
      <c r="B8" s="152"/>
      <c r="C8" s="152"/>
      <c r="D8" s="152"/>
      <c r="E8" s="65"/>
      <c r="F8" s="65"/>
      <c r="G8" s="65"/>
      <c r="H8" s="65"/>
      <c r="I8" s="82"/>
      <c r="J8" s="63"/>
      <c r="K8" s="8"/>
    </row>
    <row r="9" spans="1:11" s="59" customFormat="1" ht="15">
      <c r="A9" s="164" t="s">
        <v>31</v>
      </c>
      <c r="B9" s="171" t="s">
        <v>6</v>
      </c>
      <c r="C9" s="164" t="s">
        <v>16</v>
      </c>
      <c r="D9" s="173" t="s">
        <v>29</v>
      </c>
      <c r="E9" s="174"/>
      <c r="F9" s="174"/>
      <c r="G9" s="175"/>
      <c r="H9" s="164" t="s">
        <v>27</v>
      </c>
      <c r="I9" s="164" t="s">
        <v>7</v>
      </c>
      <c r="J9" s="164" t="s">
        <v>32</v>
      </c>
      <c r="K9" s="58"/>
    </row>
    <row r="10" spans="1:11" s="3" customFormat="1" ht="12.5">
      <c r="A10" s="165"/>
      <c r="B10" s="172"/>
      <c r="C10" s="165"/>
      <c r="D10" s="176"/>
      <c r="E10" s="177"/>
      <c r="F10" s="177"/>
      <c r="G10" s="178"/>
      <c r="H10" s="165"/>
      <c r="I10" s="165"/>
      <c r="J10" s="165"/>
      <c r="K10" s="8"/>
    </row>
    <row r="11" spans="1:11" s="60" customFormat="1" ht="15">
      <c r="A11" s="169"/>
      <c r="B11" s="169"/>
      <c r="C11" s="169"/>
      <c r="D11" s="169"/>
      <c r="E11" s="169"/>
      <c r="F11" s="169"/>
      <c r="G11" s="169"/>
      <c r="H11" s="169"/>
      <c r="I11" s="169"/>
      <c r="J11" s="170"/>
    </row>
    <row r="12" spans="1:11" s="4" customFormat="1" ht="12.5">
      <c r="A12" s="156" t="s">
        <v>301</v>
      </c>
      <c r="B12" s="157"/>
      <c r="C12" s="157"/>
      <c r="D12" s="157"/>
      <c r="E12" s="157"/>
      <c r="F12" s="157"/>
      <c r="G12" s="157"/>
      <c r="H12" s="157"/>
      <c r="I12" s="157"/>
      <c r="J12" s="158"/>
    </row>
    <row r="13" spans="1:11" s="4" customFormat="1" ht="59.5" customHeight="1" outlineLevel="1">
      <c r="A13" s="66" t="s">
        <v>0</v>
      </c>
      <c r="B13" s="94" t="s">
        <v>41</v>
      </c>
      <c r="C13" s="67" t="s">
        <v>42</v>
      </c>
      <c r="D13" s="179" t="s">
        <v>43</v>
      </c>
      <c r="E13" s="180"/>
      <c r="F13" s="180"/>
      <c r="G13" s="71"/>
      <c r="H13" s="107">
        <v>45758</v>
      </c>
      <c r="I13" s="85" t="s">
        <v>38</v>
      </c>
      <c r="J13" s="87"/>
    </row>
    <row r="14" spans="1:11" s="4" customFormat="1" ht="62.5" customHeight="1" outlineLevel="1">
      <c r="A14" s="66" t="s">
        <v>1</v>
      </c>
      <c r="B14" s="95" t="s">
        <v>44</v>
      </c>
      <c r="C14" s="68" t="s">
        <v>45</v>
      </c>
      <c r="D14" s="179" t="s">
        <v>43</v>
      </c>
      <c r="E14" s="180"/>
      <c r="F14" s="180"/>
      <c r="G14" s="71"/>
      <c r="H14" s="107">
        <v>45758</v>
      </c>
      <c r="I14" s="85" t="s">
        <v>38</v>
      </c>
      <c r="J14" s="87"/>
    </row>
    <row r="15" spans="1:11" s="4" customFormat="1" ht="53.15" customHeight="1" outlineLevel="1" thickBot="1">
      <c r="A15" s="66" t="s">
        <v>2</v>
      </c>
      <c r="B15" s="96" t="s">
        <v>46</v>
      </c>
      <c r="C15" s="67" t="s">
        <v>47</v>
      </c>
      <c r="D15" s="179" t="s">
        <v>43</v>
      </c>
      <c r="E15" s="184"/>
      <c r="F15" s="184"/>
      <c r="G15" s="71"/>
      <c r="H15" s="107">
        <v>45758</v>
      </c>
      <c r="I15" s="85" t="s">
        <v>38</v>
      </c>
      <c r="J15" s="87"/>
    </row>
    <row r="16" spans="1:11" ht="62.5" customHeight="1" thickBot="1">
      <c r="A16" s="66" t="s">
        <v>85</v>
      </c>
      <c r="B16" s="92" t="s">
        <v>48</v>
      </c>
      <c r="C16" s="72" t="s">
        <v>63</v>
      </c>
      <c r="D16" s="181" t="s">
        <v>78</v>
      </c>
      <c r="E16" s="182"/>
      <c r="F16" s="183"/>
      <c r="H16" s="107">
        <v>45759</v>
      </c>
      <c r="I16" s="85" t="s">
        <v>38</v>
      </c>
      <c r="J16" s="91"/>
    </row>
    <row r="17" spans="1:10" ht="60.65" customHeight="1" thickBot="1">
      <c r="A17" s="66" t="s">
        <v>86</v>
      </c>
      <c r="B17" s="93" t="s">
        <v>49</v>
      </c>
      <c r="C17" s="73" t="s">
        <v>64</v>
      </c>
      <c r="D17" s="181" t="s">
        <v>79</v>
      </c>
      <c r="E17" s="182"/>
      <c r="F17" s="183"/>
      <c r="H17" s="107">
        <v>45759</v>
      </c>
      <c r="I17" s="90" t="s">
        <v>3</v>
      </c>
      <c r="J17" s="91"/>
    </row>
    <row r="18" spans="1:10" ht="61" customHeight="1" thickBot="1">
      <c r="A18" s="66" t="s">
        <v>87</v>
      </c>
      <c r="B18" s="93" t="s">
        <v>50</v>
      </c>
      <c r="C18" s="73" t="s">
        <v>65</v>
      </c>
      <c r="D18" s="181" t="s">
        <v>80</v>
      </c>
      <c r="E18" s="182"/>
      <c r="F18" s="183"/>
      <c r="H18" s="107">
        <v>45759</v>
      </c>
      <c r="I18" s="85" t="s">
        <v>38</v>
      </c>
      <c r="J18" s="91"/>
    </row>
    <row r="19" spans="1:10" ht="65.5" customHeight="1" thickBot="1">
      <c r="A19" s="66" t="s">
        <v>88</v>
      </c>
      <c r="B19" s="93" t="s">
        <v>51</v>
      </c>
      <c r="C19" s="73" t="s">
        <v>66</v>
      </c>
      <c r="D19" s="181" t="s">
        <v>80</v>
      </c>
      <c r="E19" s="182"/>
      <c r="F19" s="183"/>
      <c r="H19" s="107">
        <v>45759</v>
      </c>
      <c r="I19" s="85" t="s">
        <v>38</v>
      </c>
      <c r="J19" s="91"/>
    </row>
    <row r="20" spans="1:10" ht="69.650000000000006" customHeight="1" thickBot="1">
      <c r="A20" s="66" t="s">
        <v>89</v>
      </c>
      <c r="B20" s="93" t="s">
        <v>52</v>
      </c>
      <c r="C20" s="73" t="s">
        <v>67</v>
      </c>
      <c r="D20" s="181" t="s">
        <v>80</v>
      </c>
      <c r="E20" s="182"/>
      <c r="F20" s="183"/>
      <c r="H20" s="107">
        <v>45760</v>
      </c>
      <c r="I20" s="90" t="s">
        <v>3</v>
      </c>
      <c r="J20" s="91"/>
    </row>
    <row r="21" spans="1:10" ht="64" customHeight="1" thickBot="1">
      <c r="A21" s="66" t="s">
        <v>90</v>
      </c>
      <c r="B21" s="93" t="s">
        <v>53</v>
      </c>
      <c r="C21" s="73" t="s">
        <v>68</v>
      </c>
      <c r="D21" s="181" t="s">
        <v>80</v>
      </c>
      <c r="E21" s="182"/>
      <c r="F21" s="183"/>
      <c r="H21" s="107">
        <v>45760</v>
      </c>
      <c r="I21" s="85" t="s">
        <v>38</v>
      </c>
      <c r="J21" s="91"/>
    </row>
    <row r="22" spans="1:10" ht="76" customHeight="1" thickBot="1">
      <c r="A22" s="66" t="s">
        <v>91</v>
      </c>
      <c r="B22" s="93" t="s">
        <v>54</v>
      </c>
      <c r="C22" s="73" t="s">
        <v>69</v>
      </c>
      <c r="D22" s="181" t="s">
        <v>81</v>
      </c>
      <c r="E22" s="182"/>
      <c r="F22" s="183"/>
      <c r="H22" s="107">
        <v>45760</v>
      </c>
      <c r="I22" s="85" t="s">
        <v>38</v>
      </c>
      <c r="J22" s="91"/>
    </row>
    <row r="23" spans="1:10" ht="60.65" customHeight="1" thickBot="1">
      <c r="A23" s="66" t="s">
        <v>92</v>
      </c>
      <c r="B23" s="93" t="s">
        <v>55</v>
      </c>
      <c r="C23" s="73" t="s">
        <v>70</v>
      </c>
      <c r="D23" s="181" t="s">
        <v>78</v>
      </c>
      <c r="E23" s="182"/>
      <c r="F23" s="183"/>
      <c r="H23" s="107">
        <v>45760</v>
      </c>
      <c r="I23" s="85" t="s">
        <v>38</v>
      </c>
      <c r="J23" s="91"/>
    </row>
    <row r="24" spans="1:10" ht="64" customHeight="1" thickBot="1">
      <c r="A24" s="66" t="s">
        <v>93</v>
      </c>
      <c r="B24" s="93" t="s">
        <v>56</v>
      </c>
      <c r="C24" s="73" t="s">
        <v>71</v>
      </c>
      <c r="D24" s="181" t="s">
        <v>80</v>
      </c>
      <c r="E24" s="182"/>
      <c r="F24" s="183"/>
      <c r="H24" s="107">
        <v>45761</v>
      </c>
      <c r="I24" s="85" t="s">
        <v>38</v>
      </c>
      <c r="J24" s="91"/>
    </row>
    <row r="25" spans="1:10" ht="67" customHeight="1" thickBot="1">
      <c r="A25" s="66" t="s">
        <v>94</v>
      </c>
      <c r="B25" s="93" t="s">
        <v>57</v>
      </c>
      <c r="C25" s="73" t="s">
        <v>72</v>
      </c>
      <c r="D25" s="181" t="s">
        <v>78</v>
      </c>
      <c r="E25" s="182"/>
      <c r="F25" s="183"/>
      <c r="H25" s="107">
        <v>45761</v>
      </c>
      <c r="I25" s="90" t="s">
        <v>3</v>
      </c>
      <c r="J25" s="91"/>
    </row>
    <row r="26" spans="1:10" ht="64" customHeight="1" thickBot="1">
      <c r="A26" s="66" t="s">
        <v>95</v>
      </c>
      <c r="B26" s="93" t="s">
        <v>58</v>
      </c>
      <c r="C26" s="73" t="s">
        <v>73</v>
      </c>
      <c r="D26" s="181" t="s">
        <v>80</v>
      </c>
      <c r="E26" s="182"/>
      <c r="F26" s="183"/>
      <c r="H26" s="107">
        <v>45761</v>
      </c>
      <c r="I26" s="85" t="s">
        <v>38</v>
      </c>
      <c r="J26" s="91"/>
    </row>
    <row r="27" spans="1:10" ht="61" customHeight="1" thickBot="1">
      <c r="A27" s="66" t="s">
        <v>96</v>
      </c>
      <c r="B27" s="93" t="s">
        <v>59</v>
      </c>
      <c r="C27" s="73" t="s">
        <v>74</v>
      </c>
      <c r="D27" s="181" t="s">
        <v>80</v>
      </c>
      <c r="E27" s="182"/>
      <c r="F27" s="183"/>
      <c r="H27" s="107">
        <v>45761</v>
      </c>
      <c r="I27" s="85" t="s">
        <v>38</v>
      </c>
      <c r="J27" s="91"/>
    </row>
    <row r="28" spans="1:10" ht="66" customHeight="1" thickBot="1">
      <c r="A28" s="66" t="s">
        <v>97</v>
      </c>
      <c r="B28" s="93" t="s">
        <v>60</v>
      </c>
      <c r="C28" s="73" t="s">
        <v>75</v>
      </c>
      <c r="D28" s="181" t="s">
        <v>82</v>
      </c>
      <c r="E28" s="182"/>
      <c r="F28" s="183"/>
      <c r="H28" s="107">
        <v>45761</v>
      </c>
      <c r="I28" s="85" t="s">
        <v>38</v>
      </c>
      <c r="J28" s="91"/>
    </row>
    <row r="29" spans="1:10" ht="65.150000000000006" customHeight="1" thickBot="1">
      <c r="A29" s="66" t="s">
        <v>98</v>
      </c>
      <c r="B29" s="93" t="s">
        <v>61</v>
      </c>
      <c r="C29" s="73" t="s">
        <v>76</v>
      </c>
      <c r="D29" s="181" t="s">
        <v>83</v>
      </c>
      <c r="E29" s="182"/>
      <c r="F29" s="183"/>
      <c r="H29" s="107">
        <v>45762</v>
      </c>
      <c r="I29" s="90" t="s">
        <v>3</v>
      </c>
      <c r="J29" s="91"/>
    </row>
    <row r="30" spans="1:10" ht="67" customHeight="1" thickBot="1">
      <c r="A30" s="66" t="s">
        <v>99</v>
      </c>
      <c r="B30" s="93" t="s">
        <v>62</v>
      </c>
      <c r="C30" s="73" t="s">
        <v>77</v>
      </c>
      <c r="D30" s="181" t="s">
        <v>84</v>
      </c>
      <c r="E30" s="182"/>
      <c r="F30" s="183"/>
      <c r="H30" s="107">
        <v>45762</v>
      </c>
      <c r="I30" s="85" t="s">
        <v>38</v>
      </c>
      <c r="J30" s="91"/>
    </row>
    <row r="31" spans="1:10" ht="45" customHeight="1">
      <c r="I31" s="114"/>
      <c r="J31"/>
    </row>
    <row r="32" spans="1:10">
      <c r="I32" s="114"/>
      <c r="J32"/>
    </row>
    <row r="33" spans="9:10">
      <c r="I33" s="114"/>
      <c r="J33"/>
    </row>
    <row r="34" spans="9:10">
      <c r="I34" s="114"/>
      <c r="J34"/>
    </row>
    <row r="35" spans="9:10">
      <c r="I35" s="114"/>
      <c r="J35"/>
    </row>
    <row r="36" spans="9:10">
      <c r="I36" s="114"/>
      <c r="J36"/>
    </row>
    <row r="37" spans="9:10">
      <c r="I37" s="114"/>
      <c r="J37"/>
    </row>
    <row r="38" spans="9:10">
      <c r="I38" s="114"/>
      <c r="J38"/>
    </row>
    <row r="39" spans="9:10">
      <c r="I39" s="114"/>
      <c r="J39"/>
    </row>
    <row r="40" spans="9:10">
      <c r="I40" s="114"/>
      <c r="J40"/>
    </row>
    <row r="41" spans="9:10">
      <c r="I41" s="114"/>
      <c r="J41"/>
    </row>
    <row r="42" spans="9:10">
      <c r="I42" s="114"/>
      <c r="J42"/>
    </row>
    <row r="43" spans="9:10">
      <c r="I43" s="114"/>
      <c r="J43"/>
    </row>
    <row r="44" spans="9:10">
      <c r="I44" s="114"/>
      <c r="J44"/>
    </row>
    <row r="45" spans="9:10">
      <c r="I45" s="114"/>
      <c r="J45"/>
    </row>
    <row r="46" spans="9:10">
      <c r="I46" s="114"/>
      <c r="J46"/>
    </row>
    <row r="47" spans="9:10">
      <c r="I47" s="114"/>
      <c r="J47"/>
    </row>
    <row r="48" spans="9:10">
      <c r="I48" s="114"/>
      <c r="J48"/>
    </row>
    <row r="49" spans="9:10">
      <c r="I49" s="114"/>
      <c r="J49"/>
    </row>
    <row r="50" spans="9:10">
      <c r="I50" s="114"/>
      <c r="J50"/>
    </row>
    <row r="51" spans="9:10">
      <c r="I51" s="114"/>
      <c r="J51"/>
    </row>
    <row r="52" spans="9:10">
      <c r="I52" s="114"/>
      <c r="J52"/>
    </row>
    <row r="53" spans="9:10">
      <c r="I53" s="114"/>
      <c r="J53"/>
    </row>
    <row r="54" spans="9:10">
      <c r="I54" s="114"/>
      <c r="J54"/>
    </row>
    <row r="55" spans="9:10">
      <c r="I55" s="114"/>
      <c r="J55"/>
    </row>
    <row r="56" spans="9:10">
      <c r="I56" s="114"/>
      <c r="J56"/>
    </row>
    <row r="57" spans="9:10">
      <c r="I57" s="114"/>
      <c r="J57"/>
    </row>
    <row r="58" spans="9:10">
      <c r="I58" s="114"/>
      <c r="J58"/>
    </row>
    <row r="59" spans="9:10">
      <c r="I59" s="114"/>
      <c r="J59"/>
    </row>
    <row r="60" spans="9:10">
      <c r="I60" s="114"/>
      <c r="J60"/>
    </row>
    <row r="61" spans="9:10">
      <c r="I61" s="114"/>
      <c r="J61"/>
    </row>
    <row r="62" spans="9:10">
      <c r="I62" s="114"/>
      <c r="J62"/>
    </row>
    <row r="63" spans="9:10">
      <c r="I63" s="114"/>
      <c r="J63"/>
    </row>
    <row r="64" spans="9:10">
      <c r="I64" s="114"/>
      <c r="J64"/>
    </row>
    <row r="65" spans="9:10">
      <c r="I65" s="114"/>
      <c r="J65"/>
    </row>
    <row r="66" spans="9:10">
      <c r="I66" s="114"/>
      <c r="J66"/>
    </row>
    <row r="67" spans="9:10">
      <c r="I67" s="114"/>
      <c r="J67"/>
    </row>
    <row r="68" spans="9:10">
      <c r="I68" s="114"/>
      <c r="J68"/>
    </row>
    <row r="69" spans="9:10">
      <c r="I69" s="114"/>
      <c r="J69"/>
    </row>
    <row r="70" spans="9:10">
      <c r="I70" s="114"/>
      <c r="J70"/>
    </row>
    <row r="71" spans="9:10">
      <c r="I71" s="114"/>
      <c r="J71"/>
    </row>
    <row r="72" spans="9:10">
      <c r="I72" s="114"/>
      <c r="J72"/>
    </row>
    <row r="73" spans="9:10">
      <c r="I73" s="114"/>
      <c r="J73"/>
    </row>
    <row r="74" spans="9:10">
      <c r="I74" s="114"/>
      <c r="J74"/>
    </row>
    <row r="75" spans="9:10">
      <c r="I75" s="114"/>
      <c r="J75"/>
    </row>
    <row r="76" spans="9:10">
      <c r="I76" s="114"/>
      <c r="J76"/>
    </row>
    <row r="77" spans="9:10">
      <c r="I77" s="114"/>
      <c r="J77"/>
    </row>
    <row r="78" spans="9:10">
      <c r="I78" s="114"/>
      <c r="J78"/>
    </row>
    <row r="79" spans="9:10">
      <c r="I79" s="114"/>
      <c r="J79"/>
    </row>
    <row r="80" spans="9:10">
      <c r="I80" s="114"/>
      <c r="J80"/>
    </row>
    <row r="81" spans="9:10">
      <c r="I81" s="114"/>
      <c r="J81"/>
    </row>
    <row r="82" spans="9:10">
      <c r="I82" s="114"/>
      <c r="J82"/>
    </row>
    <row r="83" spans="9:10">
      <c r="I83" s="114"/>
      <c r="J83"/>
    </row>
    <row r="84" spans="9:10">
      <c r="I84" s="114"/>
      <c r="J84"/>
    </row>
    <row r="85" spans="9:10">
      <c r="I85" s="114"/>
      <c r="J85"/>
    </row>
    <row r="86" spans="9:10">
      <c r="I86" s="114"/>
      <c r="J86"/>
    </row>
    <row r="87" spans="9:10">
      <c r="I87" s="114"/>
      <c r="J87"/>
    </row>
    <row r="88" spans="9:10">
      <c r="I88" s="114"/>
      <c r="J88"/>
    </row>
    <row r="89" spans="9:10">
      <c r="I89" s="114"/>
      <c r="J89"/>
    </row>
    <row r="90" spans="9:10">
      <c r="I90" s="114"/>
      <c r="J90"/>
    </row>
    <row r="91" spans="9:10">
      <c r="I91" s="114"/>
      <c r="J91"/>
    </row>
    <row r="92" spans="9:10">
      <c r="I92" s="114"/>
      <c r="J92"/>
    </row>
    <row r="93" spans="9:10">
      <c r="I93" s="114"/>
      <c r="J93"/>
    </row>
    <row r="94" spans="9:10">
      <c r="I94" s="114"/>
      <c r="J94"/>
    </row>
    <row r="95" spans="9:10">
      <c r="I95" s="114"/>
      <c r="J95"/>
    </row>
    <row r="96" spans="9:10">
      <c r="I96" s="114"/>
      <c r="J96"/>
    </row>
    <row r="97" spans="9:10">
      <c r="I97" s="114"/>
      <c r="J97"/>
    </row>
    <row r="98" spans="9:10">
      <c r="I98" s="114"/>
      <c r="J98"/>
    </row>
    <row r="99" spans="9:10">
      <c r="I99" s="114"/>
      <c r="J99"/>
    </row>
    <row r="100" spans="9:10">
      <c r="I100" s="114"/>
      <c r="J100"/>
    </row>
    <row r="101" spans="9:10">
      <c r="I101" s="114"/>
      <c r="J101"/>
    </row>
    <row r="102" spans="9:10">
      <c r="I102" s="114"/>
      <c r="J102"/>
    </row>
    <row r="103" spans="9:10">
      <c r="I103" s="114"/>
      <c r="J103"/>
    </row>
    <row r="104" spans="9:10">
      <c r="I104" s="114"/>
      <c r="J104"/>
    </row>
    <row r="105" spans="9:10">
      <c r="I105" s="114"/>
      <c r="J105"/>
    </row>
    <row r="106" spans="9:10">
      <c r="I106" s="114"/>
      <c r="J106"/>
    </row>
    <row r="107" spans="9:10">
      <c r="I107" s="114"/>
      <c r="J107"/>
    </row>
    <row r="108" spans="9:10">
      <c r="I108" s="114"/>
      <c r="J108"/>
    </row>
    <row r="109" spans="9:10">
      <c r="I109" s="114"/>
      <c r="J109"/>
    </row>
    <row r="110" spans="9:10">
      <c r="I110" s="114"/>
      <c r="J110"/>
    </row>
    <row r="111" spans="9:10">
      <c r="I111" s="114"/>
      <c r="J111"/>
    </row>
    <row r="112" spans="9:10">
      <c r="I112" s="114"/>
      <c r="J112"/>
    </row>
    <row r="113" spans="9:10">
      <c r="I113" s="114"/>
      <c r="J113"/>
    </row>
    <row r="114" spans="9:10">
      <c r="I114" s="114"/>
      <c r="J114"/>
    </row>
    <row r="115" spans="9:10">
      <c r="I115" s="114"/>
      <c r="J115"/>
    </row>
    <row r="116" spans="9:10">
      <c r="I116" s="114"/>
      <c r="J116"/>
    </row>
    <row r="117" spans="9:10">
      <c r="I117" s="114"/>
      <c r="J117"/>
    </row>
    <row r="118" spans="9:10">
      <c r="I118" s="114"/>
      <c r="J118"/>
    </row>
    <row r="119" spans="9:10">
      <c r="I119" s="113"/>
      <c r="J119" s="86"/>
    </row>
  </sheetData>
  <mergeCells count="37">
    <mergeCell ref="I9:I10"/>
    <mergeCell ref="D15:F15"/>
    <mergeCell ref="D17:F17"/>
    <mergeCell ref="D16:F16"/>
    <mergeCell ref="D18:F18"/>
    <mergeCell ref="C9:C10"/>
    <mergeCell ref="D9:G10"/>
    <mergeCell ref="D14:F14"/>
    <mergeCell ref="D13:F13"/>
    <mergeCell ref="D30:F30"/>
    <mergeCell ref="D29:F29"/>
    <mergeCell ref="D27:F27"/>
    <mergeCell ref="D26:F26"/>
    <mergeCell ref="D25:F25"/>
    <mergeCell ref="D28:F28"/>
    <mergeCell ref="D19:F19"/>
    <mergeCell ref="D23:F23"/>
    <mergeCell ref="D22:F22"/>
    <mergeCell ref="D21:F21"/>
    <mergeCell ref="D20:F20"/>
    <mergeCell ref="D24:F24"/>
    <mergeCell ref="B1:D2"/>
    <mergeCell ref="A8:D8"/>
    <mergeCell ref="B5:D5"/>
    <mergeCell ref="A12:J12"/>
    <mergeCell ref="H5:J5"/>
    <mergeCell ref="H6:J6"/>
    <mergeCell ref="H7:J7"/>
    <mergeCell ref="B3:D3"/>
    <mergeCell ref="H4:J4"/>
    <mergeCell ref="J9:J10"/>
    <mergeCell ref="H3:J3"/>
    <mergeCell ref="B4:D4"/>
    <mergeCell ref="H9:H10"/>
    <mergeCell ref="A11:J11"/>
    <mergeCell ref="A9:A10"/>
    <mergeCell ref="B9:B10"/>
  </mergeCells>
  <phoneticPr fontId="18" type="noConversion"/>
  <pageMargins left="0.75" right="0.75" top="1" bottom="1" header="0.5" footer="0.5"/>
  <pageSetup orientation="portrait" horizontalDpi="300" verticalDpi="300"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K340"/>
  <sheetViews>
    <sheetView zoomScale="85" zoomScaleNormal="85" workbookViewId="0">
      <selection activeCell="H4" sqref="H4:J4"/>
    </sheetView>
  </sheetViews>
  <sheetFormatPr defaultColWidth="8.90625" defaultRowHeight="13"/>
  <cols>
    <col min="1" max="1" width="8.7265625" customWidth="1"/>
    <col min="2" max="2" width="32.7265625" style="101" customWidth="1"/>
    <col min="3" max="3" width="45.08984375" customWidth="1"/>
    <col min="6" max="6" width="26.08984375" customWidth="1"/>
    <col min="7" max="7" width="18.453125" hidden="1" customWidth="1"/>
    <col min="8" max="8" width="17.08984375" customWidth="1"/>
    <col min="9" max="9" width="9.453125" style="83" customWidth="1"/>
    <col min="10" max="10" width="77.26953125" style="61" customWidth="1"/>
  </cols>
  <sheetData>
    <row r="1" spans="1:11" s="2" customFormat="1" ht="12.5">
      <c r="A1" s="43" t="s">
        <v>5</v>
      </c>
      <c r="B1" s="150"/>
      <c r="C1" s="150"/>
      <c r="D1" s="150"/>
      <c r="E1" s="6"/>
      <c r="F1" s="6"/>
      <c r="G1" s="6"/>
      <c r="H1" s="6"/>
      <c r="I1" s="64"/>
      <c r="J1" s="6"/>
      <c r="K1" s="7"/>
    </row>
    <row r="2" spans="1:11" s="2" customFormat="1" thickBot="1">
      <c r="A2" s="7"/>
      <c r="B2" s="151"/>
      <c r="C2" s="151"/>
      <c r="D2" s="151"/>
      <c r="E2" s="6"/>
      <c r="F2" s="6"/>
      <c r="G2" s="6"/>
      <c r="H2" s="6"/>
      <c r="I2" s="64"/>
      <c r="J2" s="6"/>
      <c r="K2" s="7"/>
    </row>
    <row r="3" spans="1:11" s="3" customFormat="1" ht="25">
      <c r="A3" s="44" t="s">
        <v>36</v>
      </c>
      <c r="B3" s="161" t="s">
        <v>297</v>
      </c>
      <c r="C3" s="162"/>
      <c r="D3" s="163"/>
      <c r="E3" s="47"/>
      <c r="F3" s="47"/>
      <c r="G3" s="47"/>
      <c r="H3" s="160"/>
      <c r="I3" s="160"/>
      <c r="J3" s="160"/>
      <c r="K3" s="8"/>
    </row>
    <row r="4" spans="1:11" s="3" customFormat="1" ht="25">
      <c r="A4" s="49" t="s">
        <v>37</v>
      </c>
      <c r="B4" s="166" t="s">
        <v>302</v>
      </c>
      <c r="C4" s="167"/>
      <c r="D4" s="168"/>
      <c r="E4" s="47"/>
      <c r="F4" s="47"/>
      <c r="G4" s="47"/>
      <c r="H4" s="160"/>
      <c r="I4" s="160"/>
      <c r="J4" s="160"/>
      <c r="K4" s="8"/>
    </row>
    <row r="5" spans="1:11" s="57" customFormat="1" ht="37.5">
      <c r="A5" s="49" t="s">
        <v>30</v>
      </c>
      <c r="B5" s="153" t="s">
        <v>304</v>
      </c>
      <c r="C5" s="154"/>
      <c r="D5" s="155"/>
      <c r="E5" s="55"/>
      <c r="F5" s="55"/>
      <c r="G5" s="55"/>
      <c r="H5" s="159"/>
      <c r="I5" s="159"/>
      <c r="J5" s="159"/>
      <c r="K5" s="56"/>
    </row>
    <row r="6" spans="1:11" s="3" customFormat="1" ht="12.5">
      <c r="A6" s="11" t="s">
        <v>38</v>
      </c>
      <c r="B6" s="97">
        <f>COUNTIF(I12:I33,"Pass")</f>
        <v>6</v>
      </c>
      <c r="C6" s="9" t="s">
        <v>39</v>
      </c>
      <c r="D6" s="12">
        <f>COUNTIF(I10:I656,"Pending")</f>
        <v>0</v>
      </c>
      <c r="E6" s="65"/>
      <c r="F6" s="65"/>
      <c r="G6" s="65"/>
      <c r="H6" s="160"/>
      <c r="I6" s="160"/>
      <c r="J6" s="160"/>
      <c r="K6" s="8"/>
    </row>
    <row r="7" spans="1:11" s="3" customFormat="1" thickBot="1">
      <c r="A7" s="13" t="s">
        <v>3</v>
      </c>
      <c r="B7" s="98">
        <f>COUNTIF(I12:I33,"Fail")</f>
        <v>6</v>
      </c>
      <c r="C7" s="28" t="s">
        <v>28</v>
      </c>
      <c r="D7" s="45">
        <f>COUNTIF(A12:A33,"TC*")</f>
        <v>12</v>
      </c>
      <c r="E7" s="48"/>
      <c r="F7" s="48"/>
      <c r="G7" s="48"/>
      <c r="H7" s="160"/>
      <c r="I7" s="160"/>
      <c r="J7" s="160"/>
      <c r="K7" s="8"/>
    </row>
    <row r="8" spans="1:11" s="3" customFormat="1" ht="12.5">
      <c r="A8" s="152"/>
      <c r="B8" s="152"/>
      <c r="C8" s="152"/>
      <c r="D8" s="152"/>
      <c r="E8" s="65"/>
      <c r="F8" s="65"/>
      <c r="G8" s="65"/>
      <c r="H8" s="65"/>
      <c r="I8" s="82"/>
      <c r="J8" s="63"/>
      <c r="K8" s="8"/>
    </row>
    <row r="9" spans="1:11" s="59" customFormat="1" ht="15">
      <c r="A9" s="164" t="s">
        <v>31</v>
      </c>
      <c r="B9" s="171" t="s">
        <v>6</v>
      </c>
      <c r="C9" s="164" t="s">
        <v>16</v>
      </c>
      <c r="D9" s="173" t="s">
        <v>29</v>
      </c>
      <c r="E9" s="174"/>
      <c r="F9" s="174"/>
      <c r="G9" s="175"/>
      <c r="H9" s="164" t="s">
        <v>27</v>
      </c>
      <c r="I9" s="164" t="s">
        <v>7</v>
      </c>
      <c r="J9" s="164" t="s">
        <v>32</v>
      </c>
      <c r="K9" s="58"/>
    </row>
    <row r="10" spans="1:11" s="3" customFormat="1" ht="12.5">
      <c r="A10" s="165"/>
      <c r="B10" s="172"/>
      <c r="C10" s="165"/>
      <c r="D10" s="176"/>
      <c r="E10" s="177"/>
      <c r="F10" s="177"/>
      <c r="G10" s="178"/>
      <c r="H10" s="165"/>
      <c r="I10" s="165"/>
      <c r="J10" s="165"/>
      <c r="K10" s="8"/>
    </row>
    <row r="11" spans="1:11" s="60" customFormat="1" ht="15">
      <c r="A11" s="169"/>
      <c r="B11" s="169"/>
      <c r="C11" s="169"/>
      <c r="D11" s="169"/>
      <c r="E11" s="169"/>
      <c r="F11" s="169"/>
      <c r="G11" s="169"/>
      <c r="H11" s="169"/>
      <c r="I11" s="169"/>
      <c r="J11" s="170"/>
    </row>
    <row r="12" spans="1:11" ht="13.5" thickBot="1">
      <c r="A12" s="156" t="s">
        <v>300</v>
      </c>
      <c r="B12" s="157"/>
      <c r="C12" s="157"/>
      <c r="D12" s="157"/>
      <c r="E12" s="157"/>
      <c r="F12" s="157"/>
      <c r="G12" s="157"/>
      <c r="H12" s="157"/>
      <c r="I12" s="157"/>
      <c r="J12" s="185"/>
    </row>
    <row r="13" spans="1:11" ht="88" thickBot="1">
      <c r="A13" s="66" t="s">
        <v>0</v>
      </c>
      <c r="B13" s="92" t="s">
        <v>100</v>
      </c>
      <c r="C13" s="74" t="s">
        <v>112</v>
      </c>
      <c r="D13" s="186" t="s">
        <v>124</v>
      </c>
      <c r="E13" s="187"/>
      <c r="F13" s="188"/>
      <c r="H13" s="107">
        <v>45763</v>
      </c>
      <c r="I13" s="88" t="s">
        <v>38</v>
      </c>
      <c r="J13" s="91"/>
    </row>
    <row r="14" spans="1:11" ht="183.65" customHeight="1" thickBot="1">
      <c r="A14" s="66" t="s">
        <v>1</v>
      </c>
      <c r="B14" s="93" t="s">
        <v>101</v>
      </c>
      <c r="C14" s="75" t="s">
        <v>113</v>
      </c>
      <c r="D14" s="189" t="s">
        <v>124</v>
      </c>
      <c r="E14" s="189"/>
      <c r="F14" s="189"/>
      <c r="H14" s="107">
        <v>45763</v>
      </c>
      <c r="I14" s="88" t="s">
        <v>38</v>
      </c>
      <c r="J14" s="91"/>
    </row>
    <row r="15" spans="1:11" ht="178" customHeight="1" thickBot="1">
      <c r="A15" s="66" t="s">
        <v>2</v>
      </c>
      <c r="B15" s="93" t="s">
        <v>102</v>
      </c>
      <c r="C15" s="73" t="s">
        <v>114</v>
      </c>
      <c r="D15" s="189" t="s">
        <v>80</v>
      </c>
      <c r="E15" s="189"/>
      <c r="F15" s="189"/>
      <c r="H15" s="107">
        <v>45764</v>
      </c>
      <c r="I15" s="88" t="s">
        <v>38</v>
      </c>
      <c r="J15" s="91"/>
    </row>
    <row r="16" spans="1:11" ht="177.65" customHeight="1" thickBot="1">
      <c r="A16" s="66" t="s">
        <v>85</v>
      </c>
      <c r="B16" s="93" t="s">
        <v>103</v>
      </c>
      <c r="C16" s="73" t="s">
        <v>115</v>
      </c>
      <c r="D16" s="189" t="s">
        <v>125</v>
      </c>
      <c r="E16" s="189"/>
      <c r="F16" s="189"/>
      <c r="H16" s="107">
        <v>45764</v>
      </c>
      <c r="I16" s="89" t="s">
        <v>3</v>
      </c>
      <c r="J16" s="91"/>
    </row>
    <row r="17" spans="1:10" ht="181.5" customHeight="1" thickBot="1">
      <c r="A17" s="66" t="s">
        <v>86</v>
      </c>
      <c r="B17" s="93" t="s">
        <v>104</v>
      </c>
      <c r="C17" s="73" t="s">
        <v>116</v>
      </c>
      <c r="D17" s="189" t="s">
        <v>126</v>
      </c>
      <c r="E17" s="189"/>
      <c r="F17" s="189"/>
      <c r="H17" s="107">
        <v>45764</v>
      </c>
      <c r="I17" s="89" t="s">
        <v>3</v>
      </c>
      <c r="J17" s="91"/>
    </row>
    <row r="18" spans="1:10" ht="75.650000000000006" customHeight="1" thickBot="1">
      <c r="A18" s="66" t="s">
        <v>87</v>
      </c>
      <c r="B18" s="93" t="s">
        <v>105</v>
      </c>
      <c r="C18" s="73" t="s">
        <v>117</v>
      </c>
      <c r="D18" s="189" t="s">
        <v>127</v>
      </c>
      <c r="E18" s="189"/>
      <c r="F18" s="189"/>
      <c r="H18" s="107">
        <v>45765</v>
      </c>
      <c r="I18" s="88" t="s">
        <v>38</v>
      </c>
      <c r="J18" s="91"/>
    </row>
    <row r="19" spans="1:10" ht="125.5" thickBot="1">
      <c r="A19" s="66" t="s">
        <v>88</v>
      </c>
      <c r="B19" s="93" t="s">
        <v>106</v>
      </c>
      <c r="C19" s="73" t="s">
        <v>118</v>
      </c>
      <c r="D19" s="189" t="s">
        <v>128</v>
      </c>
      <c r="E19" s="189"/>
      <c r="F19" s="189"/>
      <c r="H19" s="107">
        <v>45765</v>
      </c>
      <c r="I19" s="88" t="s">
        <v>38</v>
      </c>
      <c r="J19" s="91"/>
    </row>
    <row r="20" spans="1:10" ht="88" thickBot="1">
      <c r="A20" s="66" t="s">
        <v>89</v>
      </c>
      <c r="B20" s="93" t="s">
        <v>107</v>
      </c>
      <c r="C20" s="73" t="s">
        <v>119</v>
      </c>
      <c r="D20" s="189" t="s">
        <v>129</v>
      </c>
      <c r="E20" s="189"/>
      <c r="F20" s="189"/>
      <c r="H20" s="107">
        <v>45766</v>
      </c>
      <c r="I20" s="89" t="s">
        <v>3</v>
      </c>
      <c r="J20" s="91"/>
    </row>
    <row r="21" spans="1:10" ht="88" customHeight="1" thickBot="1">
      <c r="A21" s="66" t="s">
        <v>90</v>
      </c>
      <c r="B21" s="93" t="s">
        <v>108</v>
      </c>
      <c r="C21" s="73" t="s">
        <v>120</v>
      </c>
      <c r="D21" s="189" t="s">
        <v>130</v>
      </c>
      <c r="E21" s="189"/>
      <c r="F21" s="189"/>
      <c r="H21" s="107">
        <v>45766</v>
      </c>
      <c r="I21" s="89" t="s">
        <v>3</v>
      </c>
      <c r="J21" s="91"/>
    </row>
    <row r="22" spans="1:10" ht="88" thickBot="1">
      <c r="A22" s="66" t="s">
        <v>91</v>
      </c>
      <c r="B22" s="93" t="s">
        <v>109</v>
      </c>
      <c r="C22" s="73" t="s">
        <v>121</v>
      </c>
      <c r="D22" s="189" t="s">
        <v>131</v>
      </c>
      <c r="E22" s="189"/>
      <c r="F22" s="189"/>
      <c r="H22" s="107">
        <v>45766</v>
      </c>
      <c r="I22" s="89" t="s">
        <v>3</v>
      </c>
      <c r="J22" s="91"/>
    </row>
    <row r="23" spans="1:10" ht="59.15" customHeight="1">
      <c r="A23" s="76" t="s">
        <v>92</v>
      </c>
      <c r="B23" s="99" t="s">
        <v>110</v>
      </c>
      <c r="C23" s="78" t="s">
        <v>122</v>
      </c>
      <c r="D23" s="190" t="s">
        <v>129</v>
      </c>
      <c r="E23" s="190"/>
      <c r="F23" s="190"/>
      <c r="H23" s="118">
        <v>45766</v>
      </c>
      <c r="I23" s="119" t="s">
        <v>38</v>
      </c>
      <c r="J23" s="112"/>
    </row>
    <row r="24" spans="1:10" s="61" customFormat="1" ht="87.5">
      <c r="A24" s="66" t="s">
        <v>93</v>
      </c>
      <c r="B24" s="84" t="s">
        <v>111</v>
      </c>
      <c r="C24" s="120" t="s">
        <v>123</v>
      </c>
      <c r="D24" s="189" t="s">
        <v>132</v>
      </c>
      <c r="E24" s="189"/>
      <c r="F24" s="189"/>
      <c r="H24" s="107">
        <v>45766</v>
      </c>
      <c r="I24" s="121" t="s">
        <v>3</v>
      </c>
    </row>
    <row r="25" spans="1:10" ht="49.5" customHeight="1">
      <c r="I25" s="114"/>
      <c r="J25"/>
    </row>
    <row r="26" spans="1:10" ht="45" customHeight="1">
      <c r="I26" s="114"/>
      <c r="J26"/>
    </row>
    <row r="27" spans="1:10">
      <c r="I27" s="114"/>
      <c r="J27"/>
    </row>
    <row r="28" spans="1:10">
      <c r="I28" s="114"/>
      <c r="J28"/>
    </row>
    <row r="29" spans="1:10">
      <c r="I29" s="114"/>
      <c r="J29"/>
    </row>
    <row r="30" spans="1:10">
      <c r="I30" s="114"/>
      <c r="J30"/>
    </row>
    <row r="31" spans="1:10">
      <c r="I31" s="114"/>
      <c r="J31"/>
    </row>
    <row r="32" spans="1:10">
      <c r="I32" s="114"/>
      <c r="J32"/>
    </row>
    <row r="33" spans="9:10">
      <c r="I33" s="114"/>
      <c r="J33"/>
    </row>
    <row r="34" spans="9:10">
      <c r="I34" s="114"/>
      <c r="J34"/>
    </row>
    <row r="35" spans="9:10">
      <c r="I35" s="114"/>
      <c r="J35"/>
    </row>
    <row r="36" spans="9:10">
      <c r="I36" s="114"/>
      <c r="J36"/>
    </row>
    <row r="37" spans="9:10">
      <c r="I37" s="114"/>
      <c r="J37"/>
    </row>
    <row r="38" spans="9:10">
      <c r="I38" s="114"/>
      <c r="J38"/>
    </row>
    <row r="39" spans="9:10">
      <c r="I39" s="114"/>
      <c r="J39"/>
    </row>
    <row r="40" spans="9:10">
      <c r="I40" s="114"/>
      <c r="J40"/>
    </row>
    <row r="41" spans="9:10">
      <c r="I41" s="114"/>
      <c r="J41"/>
    </row>
    <row r="42" spans="9:10">
      <c r="I42" s="114"/>
      <c r="J42"/>
    </row>
    <row r="43" spans="9:10">
      <c r="I43" s="114"/>
      <c r="J43"/>
    </row>
    <row r="44" spans="9:10">
      <c r="I44" s="114"/>
      <c r="J44"/>
    </row>
    <row r="45" spans="9:10">
      <c r="I45" s="114"/>
      <c r="J45"/>
    </row>
    <row r="46" spans="9:10">
      <c r="I46" s="114"/>
      <c r="J46"/>
    </row>
    <row r="47" spans="9:10">
      <c r="I47" s="114"/>
      <c r="J47"/>
    </row>
    <row r="48" spans="9:10">
      <c r="I48" s="114"/>
      <c r="J48"/>
    </row>
    <row r="49" spans="9:10">
      <c r="I49" s="114"/>
      <c r="J49"/>
    </row>
    <row r="50" spans="9:10">
      <c r="I50" s="114"/>
      <c r="J50"/>
    </row>
    <row r="51" spans="9:10">
      <c r="I51" s="114"/>
      <c r="J51"/>
    </row>
    <row r="52" spans="9:10">
      <c r="I52" s="114"/>
      <c r="J52"/>
    </row>
    <row r="53" spans="9:10">
      <c r="I53" s="114"/>
      <c r="J53"/>
    </row>
    <row r="54" spans="9:10">
      <c r="I54" s="114"/>
      <c r="J54"/>
    </row>
    <row r="55" spans="9:10">
      <c r="I55" s="114"/>
      <c r="J55"/>
    </row>
    <row r="56" spans="9:10">
      <c r="I56" s="114"/>
      <c r="J56"/>
    </row>
    <row r="57" spans="9:10">
      <c r="I57" s="114"/>
      <c r="J57"/>
    </row>
    <row r="58" spans="9:10">
      <c r="I58" s="114"/>
      <c r="J58"/>
    </row>
    <row r="59" spans="9:10">
      <c r="I59" s="114"/>
      <c r="J59"/>
    </row>
    <row r="60" spans="9:10">
      <c r="I60" s="114"/>
      <c r="J60"/>
    </row>
    <row r="61" spans="9:10">
      <c r="I61" s="114"/>
      <c r="J61"/>
    </row>
    <row r="62" spans="9:10">
      <c r="I62" s="114"/>
      <c r="J62"/>
    </row>
    <row r="63" spans="9:10">
      <c r="I63" s="114"/>
      <c r="J63"/>
    </row>
    <row r="64" spans="9:10">
      <c r="I64" s="114"/>
      <c r="J64"/>
    </row>
    <row r="65" spans="9:10">
      <c r="I65" s="114"/>
      <c r="J65"/>
    </row>
    <row r="66" spans="9:10">
      <c r="I66" s="114"/>
      <c r="J66"/>
    </row>
    <row r="67" spans="9:10">
      <c r="I67" s="114"/>
      <c r="J67"/>
    </row>
    <row r="68" spans="9:10">
      <c r="I68" s="114"/>
      <c r="J68"/>
    </row>
    <row r="69" spans="9:10">
      <c r="I69" s="114"/>
      <c r="J69"/>
    </row>
    <row r="70" spans="9:10">
      <c r="I70" s="114"/>
      <c r="J70"/>
    </row>
    <row r="71" spans="9:10">
      <c r="I71" s="114"/>
      <c r="J71"/>
    </row>
    <row r="72" spans="9:10">
      <c r="I72" s="114"/>
      <c r="J72"/>
    </row>
    <row r="73" spans="9:10">
      <c r="I73" s="114"/>
      <c r="J73"/>
    </row>
    <row r="74" spans="9:10">
      <c r="I74" s="114"/>
      <c r="J74"/>
    </row>
    <row r="75" spans="9:10">
      <c r="I75" s="114"/>
      <c r="J75"/>
    </row>
    <row r="76" spans="9:10">
      <c r="I76" s="114"/>
      <c r="J76"/>
    </row>
    <row r="77" spans="9:10">
      <c r="I77" s="114"/>
      <c r="J77"/>
    </row>
    <row r="78" spans="9:10">
      <c r="I78" s="114"/>
      <c r="J78"/>
    </row>
    <row r="79" spans="9:10">
      <c r="I79" s="114"/>
      <c r="J79"/>
    </row>
    <row r="80" spans="9:10">
      <c r="I80" s="114"/>
      <c r="J80"/>
    </row>
    <row r="81" spans="9:10">
      <c r="I81" s="114"/>
      <c r="J81"/>
    </row>
    <row r="82" spans="9:10">
      <c r="I82" s="114"/>
      <c r="J82"/>
    </row>
    <row r="83" spans="9:10">
      <c r="I83" s="114"/>
      <c r="J83"/>
    </row>
    <row r="84" spans="9:10">
      <c r="I84" s="114"/>
      <c r="J84"/>
    </row>
    <row r="85" spans="9:10">
      <c r="I85" s="114"/>
      <c r="J85"/>
    </row>
    <row r="86" spans="9:10">
      <c r="I86" s="114"/>
      <c r="J86"/>
    </row>
    <row r="87" spans="9:10">
      <c r="I87" s="114"/>
      <c r="J87"/>
    </row>
    <row r="88" spans="9:10">
      <c r="I88" s="114"/>
      <c r="J88"/>
    </row>
    <row r="89" spans="9:10">
      <c r="I89" s="114"/>
      <c r="J89"/>
    </row>
    <row r="90" spans="9:10">
      <c r="I90" s="114"/>
      <c r="J90"/>
    </row>
    <row r="91" spans="9:10">
      <c r="I91" s="114"/>
      <c r="J91"/>
    </row>
    <row r="92" spans="9:10">
      <c r="I92" s="114"/>
      <c r="J92"/>
    </row>
    <row r="93" spans="9:10">
      <c r="I93" s="114"/>
      <c r="J93"/>
    </row>
    <row r="94" spans="9:10">
      <c r="I94" s="114"/>
      <c r="J94"/>
    </row>
    <row r="95" spans="9:10">
      <c r="I95" s="114"/>
      <c r="J95"/>
    </row>
    <row r="96" spans="9:10">
      <c r="I96" s="114"/>
      <c r="J96"/>
    </row>
    <row r="97" spans="9:10">
      <c r="I97" s="114"/>
      <c r="J97"/>
    </row>
    <row r="98" spans="9:10">
      <c r="I98" s="114"/>
      <c r="J98"/>
    </row>
    <row r="99" spans="9:10">
      <c r="I99" s="114"/>
      <c r="J99"/>
    </row>
    <row r="100" spans="9:10">
      <c r="I100" s="114"/>
      <c r="J100"/>
    </row>
    <row r="101" spans="9:10">
      <c r="I101" s="114"/>
      <c r="J101"/>
    </row>
    <row r="102" spans="9:10">
      <c r="I102" s="114"/>
      <c r="J102"/>
    </row>
    <row r="103" spans="9:10">
      <c r="I103" s="114"/>
      <c r="J103"/>
    </row>
    <row r="104" spans="9:10">
      <c r="I104" s="114"/>
      <c r="J104"/>
    </row>
    <row r="105" spans="9:10">
      <c r="I105" s="114"/>
      <c r="J105"/>
    </row>
    <row r="106" spans="9:10">
      <c r="I106" s="114"/>
      <c r="J106"/>
    </row>
    <row r="107" spans="9:10">
      <c r="I107" s="114"/>
      <c r="J107"/>
    </row>
    <row r="108" spans="9:10">
      <c r="I108" s="114"/>
      <c r="J108"/>
    </row>
    <row r="109" spans="9:10">
      <c r="I109" s="114"/>
      <c r="J109"/>
    </row>
    <row r="110" spans="9:10">
      <c r="I110" s="114"/>
      <c r="J110"/>
    </row>
    <row r="111" spans="9:10">
      <c r="I111" s="114"/>
      <c r="J111"/>
    </row>
    <row r="112" spans="9:10">
      <c r="I112" s="114"/>
      <c r="J112"/>
    </row>
    <row r="113" spans="1:11">
      <c r="I113" s="114"/>
      <c r="J113"/>
    </row>
    <row r="114" spans="1:11">
      <c r="I114" s="113"/>
      <c r="J114" s="86"/>
    </row>
    <row r="115" spans="1:11" s="83" customFormat="1">
      <c r="A115"/>
      <c r="B115" s="101"/>
      <c r="C115"/>
      <c r="D115"/>
      <c r="E115"/>
      <c r="F115"/>
      <c r="G115"/>
      <c r="H115"/>
      <c r="J115" s="61"/>
      <c r="K115"/>
    </row>
    <row r="116" spans="1:11" s="83" customFormat="1">
      <c r="A116"/>
      <c r="B116" s="101"/>
      <c r="C116"/>
      <c r="D116"/>
      <c r="E116"/>
      <c r="F116"/>
      <c r="G116"/>
      <c r="H116"/>
      <c r="J116" s="61"/>
      <c r="K116"/>
    </row>
    <row r="117" spans="1:11" s="83" customFormat="1">
      <c r="A117"/>
      <c r="B117" s="101"/>
      <c r="C117"/>
      <c r="D117"/>
      <c r="E117"/>
      <c r="F117"/>
      <c r="G117"/>
      <c r="H117"/>
      <c r="J117" s="61"/>
      <c r="K117"/>
    </row>
    <row r="118" spans="1:11" s="83" customFormat="1">
      <c r="A118"/>
      <c r="B118" s="101"/>
      <c r="C118"/>
      <c r="D118"/>
      <c r="E118"/>
      <c r="F118"/>
      <c r="G118"/>
      <c r="H118"/>
      <c r="J118" s="61"/>
      <c r="K118"/>
    </row>
    <row r="119" spans="1:11" s="83" customFormat="1">
      <c r="A119"/>
      <c r="B119" s="101"/>
      <c r="C119"/>
      <c r="D119"/>
      <c r="E119"/>
      <c r="F119"/>
      <c r="G119"/>
      <c r="H119"/>
      <c r="J119" s="61"/>
      <c r="K119"/>
    </row>
    <row r="120" spans="1:11" s="83" customFormat="1">
      <c r="A120"/>
      <c r="B120" s="101"/>
      <c r="C120"/>
      <c r="D120"/>
      <c r="E120"/>
      <c r="F120"/>
      <c r="G120"/>
      <c r="H120"/>
      <c r="J120" s="61"/>
      <c r="K120"/>
    </row>
    <row r="121" spans="1:11" s="83" customFormat="1">
      <c r="A121"/>
      <c r="B121" s="101"/>
      <c r="C121"/>
      <c r="D121"/>
      <c r="E121"/>
      <c r="F121"/>
      <c r="G121"/>
      <c r="H121"/>
      <c r="J121" s="61"/>
      <c r="K121"/>
    </row>
    <row r="122" spans="1:11" s="83" customFormat="1">
      <c r="A122"/>
      <c r="B122" s="101"/>
      <c r="C122"/>
      <c r="D122"/>
      <c r="E122"/>
      <c r="F122"/>
      <c r="G122"/>
      <c r="H122"/>
      <c r="J122" s="61"/>
      <c r="K122"/>
    </row>
    <row r="123" spans="1:11" s="83" customFormat="1">
      <c r="A123"/>
      <c r="B123" s="101"/>
      <c r="C123"/>
      <c r="D123"/>
      <c r="E123"/>
      <c r="F123"/>
      <c r="G123"/>
      <c r="H123"/>
      <c r="J123" s="61"/>
      <c r="K123"/>
    </row>
    <row r="124" spans="1:11" s="83" customFormat="1">
      <c r="A124"/>
      <c r="B124" s="101"/>
      <c r="C124"/>
      <c r="D124"/>
      <c r="E124"/>
      <c r="F124"/>
      <c r="G124"/>
      <c r="H124"/>
      <c r="J124" s="61"/>
      <c r="K124"/>
    </row>
    <row r="125" spans="1:11" s="83" customFormat="1">
      <c r="A125"/>
      <c r="B125" s="101"/>
      <c r="C125"/>
      <c r="D125"/>
      <c r="E125"/>
      <c r="F125"/>
      <c r="G125"/>
      <c r="H125"/>
      <c r="J125" s="61"/>
      <c r="K125"/>
    </row>
    <row r="126" spans="1:11" s="83" customFormat="1">
      <c r="A126"/>
      <c r="B126" s="101"/>
      <c r="C126"/>
      <c r="D126"/>
      <c r="E126"/>
      <c r="F126"/>
      <c r="G126"/>
      <c r="H126"/>
      <c r="J126" s="61"/>
      <c r="K126"/>
    </row>
    <row r="127" spans="1:11" s="83" customFormat="1">
      <c r="A127"/>
      <c r="B127" s="101"/>
      <c r="C127"/>
      <c r="D127"/>
      <c r="E127"/>
      <c r="F127"/>
      <c r="G127"/>
      <c r="H127"/>
      <c r="J127" s="61"/>
      <c r="K127"/>
    </row>
    <row r="128" spans="1:11" s="83" customFormat="1">
      <c r="A128"/>
      <c r="B128" s="101"/>
      <c r="C128"/>
      <c r="D128"/>
      <c r="E128"/>
      <c r="F128"/>
      <c r="G128"/>
      <c r="H128"/>
      <c r="J128" s="61"/>
      <c r="K128"/>
    </row>
    <row r="129" spans="1:11" s="83" customFormat="1">
      <c r="A129"/>
      <c r="B129" s="101"/>
      <c r="C129"/>
      <c r="D129"/>
      <c r="E129"/>
      <c r="F129"/>
      <c r="G129"/>
      <c r="H129"/>
      <c r="J129" s="61"/>
      <c r="K129"/>
    </row>
    <row r="130" spans="1:11" s="83" customFormat="1">
      <c r="A130"/>
      <c r="B130" s="101"/>
      <c r="C130"/>
      <c r="D130"/>
      <c r="E130"/>
      <c r="F130"/>
      <c r="G130"/>
      <c r="H130"/>
      <c r="J130" s="61"/>
      <c r="K130"/>
    </row>
    <row r="131" spans="1:11" s="83" customFormat="1">
      <c r="A131"/>
      <c r="B131" s="101"/>
      <c r="C131"/>
      <c r="D131"/>
      <c r="E131"/>
      <c r="F131"/>
      <c r="G131"/>
      <c r="H131"/>
      <c r="J131" s="61"/>
      <c r="K131"/>
    </row>
    <row r="132" spans="1:11" s="83" customFormat="1">
      <c r="A132"/>
      <c r="B132" s="101"/>
      <c r="C132"/>
      <c r="D132"/>
      <c r="E132"/>
      <c r="F132"/>
      <c r="G132"/>
      <c r="H132"/>
      <c r="J132" s="61"/>
      <c r="K132"/>
    </row>
    <row r="133" spans="1:11" s="83" customFormat="1">
      <c r="A133"/>
      <c r="B133" s="101"/>
      <c r="C133"/>
      <c r="D133"/>
      <c r="E133"/>
      <c r="F133"/>
      <c r="G133"/>
      <c r="H133"/>
      <c r="J133" s="61"/>
      <c r="K133"/>
    </row>
    <row r="134" spans="1:11" s="83" customFormat="1">
      <c r="A134"/>
      <c r="B134" s="101"/>
      <c r="C134"/>
      <c r="D134"/>
      <c r="E134"/>
      <c r="F134"/>
      <c r="G134"/>
      <c r="H134"/>
      <c r="J134" s="61"/>
      <c r="K134"/>
    </row>
    <row r="135" spans="1:11" s="83" customFormat="1">
      <c r="A135"/>
      <c r="B135" s="101"/>
      <c r="C135"/>
      <c r="D135"/>
      <c r="E135"/>
      <c r="F135"/>
      <c r="G135"/>
      <c r="H135"/>
      <c r="J135" s="61"/>
      <c r="K135"/>
    </row>
    <row r="136" spans="1:11" s="83" customFormat="1">
      <c r="A136"/>
      <c r="B136" s="101"/>
      <c r="C136"/>
      <c r="D136"/>
      <c r="E136"/>
      <c r="F136"/>
      <c r="G136"/>
      <c r="H136"/>
      <c r="J136" s="61"/>
      <c r="K136"/>
    </row>
    <row r="137" spans="1:11" s="83" customFormat="1">
      <c r="A137"/>
      <c r="B137" s="101"/>
      <c r="C137"/>
      <c r="D137"/>
      <c r="E137"/>
      <c r="F137"/>
      <c r="G137"/>
      <c r="H137"/>
      <c r="J137" s="61"/>
      <c r="K137"/>
    </row>
    <row r="138" spans="1:11" s="83" customFormat="1">
      <c r="A138"/>
      <c r="B138" s="101"/>
      <c r="C138"/>
      <c r="D138"/>
      <c r="E138"/>
      <c r="F138"/>
      <c r="G138"/>
      <c r="H138"/>
      <c r="J138" s="61"/>
      <c r="K138"/>
    </row>
    <row r="139" spans="1:11" s="83" customFormat="1">
      <c r="A139"/>
      <c r="B139" s="101"/>
      <c r="C139"/>
      <c r="D139"/>
      <c r="E139"/>
      <c r="F139"/>
      <c r="G139"/>
      <c r="H139"/>
      <c r="J139" s="61"/>
      <c r="K139"/>
    </row>
    <row r="140" spans="1:11" s="83" customFormat="1">
      <c r="A140"/>
      <c r="B140" s="101"/>
      <c r="C140"/>
      <c r="D140"/>
      <c r="E140"/>
      <c r="F140"/>
      <c r="G140"/>
      <c r="H140"/>
      <c r="J140" s="61"/>
      <c r="K140"/>
    </row>
    <row r="141" spans="1:11" s="83" customFormat="1">
      <c r="A141"/>
      <c r="B141" s="101"/>
      <c r="C141"/>
      <c r="D141"/>
      <c r="E141"/>
      <c r="F141"/>
      <c r="G141"/>
      <c r="H141"/>
      <c r="J141" s="61"/>
      <c r="K141"/>
    </row>
    <row r="142" spans="1:11" s="83" customFormat="1">
      <c r="A142"/>
      <c r="B142" s="101"/>
      <c r="C142"/>
      <c r="D142"/>
      <c r="E142"/>
      <c r="F142"/>
      <c r="G142"/>
      <c r="H142"/>
      <c r="J142" s="61"/>
      <c r="K142"/>
    </row>
    <row r="143" spans="1:11" s="83" customFormat="1">
      <c r="A143"/>
      <c r="B143" s="101"/>
      <c r="C143"/>
      <c r="D143"/>
      <c r="E143"/>
      <c r="F143"/>
      <c r="G143"/>
      <c r="H143"/>
      <c r="J143" s="61"/>
      <c r="K143"/>
    </row>
    <row r="144" spans="1:11" s="83" customFormat="1">
      <c r="A144"/>
      <c r="B144" s="101"/>
      <c r="C144"/>
      <c r="D144"/>
      <c r="E144"/>
      <c r="F144"/>
      <c r="G144"/>
      <c r="H144"/>
      <c r="J144" s="61"/>
      <c r="K144"/>
    </row>
    <row r="145" spans="1:11" s="83" customFormat="1">
      <c r="A145"/>
      <c r="B145" s="101"/>
      <c r="C145"/>
      <c r="D145"/>
      <c r="E145"/>
      <c r="F145"/>
      <c r="G145"/>
      <c r="H145"/>
      <c r="J145" s="61"/>
      <c r="K145"/>
    </row>
    <row r="146" spans="1:11" s="83" customFormat="1">
      <c r="A146"/>
      <c r="B146" s="101"/>
      <c r="C146"/>
      <c r="D146"/>
      <c r="E146"/>
      <c r="F146"/>
      <c r="G146"/>
      <c r="H146"/>
      <c r="J146" s="61"/>
      <c r="K146"/>
    </row>
    <row r="147" spans="1:11" s="83" customFormat="1">
      <c r="A147"/>
      <c r="B147" s="101"/>
      <c r="C147"/>
      <c r="D147"/>
      <c r="E147"/>
      <c r="F147"/>
      <c r="G147"/>
      <c r="H147"/>
      <c r="J147" s="61"/>
      <c r="K147"/>
    </row>
    <row r="148" spans="1:11" s="83" customFormat="1">
      <c r="A148"/>
      <c r="B148" s="101"/>
      <c r="C148"/>
      <c r="D148"/>
      <c r="E148"/>
      <c r="F148"/>
      <c r="G148"/>
      <c r="H148"/>
      <c r="J148" s="61"/>
      <c r="K148"/>
    </row>
    <row r="149" spans="1:11" s="83" customFormat="1">
      <c r="A149"/>
      <c r="B149" s="101"/>
      <c r="C149"/>
      <c r="D149"/>
      <c r="E149"/>
      <c r="F149"/>
      <c r="G149"/>
      <c r="H149"/>
      <c r="J149" s="61"/>
      <c r="K149"/>
    </row>
    <row r="150" spans="1:11" s="83" customFormat="1">
      <c r="A150"/>
      <c r="B150" s="101"/>
      <c r="C150"/>
      <c r="D150"/>
      <c r="E150"/>
      <c r="F150"/>
      <c r="G150"/>
      <c r="H150"/>
      <c r="J150" s="61"/>
      <c r="K150"/>
    </row>
    <row r="151" spans="1:11" s="83" customFormat="1">
      <c r="A151"/>
      <c r="B151" s="101"/>
      <c r="C151"/>
      <c r="D151"/>
      <c r="E151"/>
      <c r="F151"/>
      <c r="G151"/>
      <c r="H151"/>
      <c r="J151" s="61"/>
      <c r="K151"/>
    </row>
    <row r="152" spans="1:11" s="83" customFormat="1">
      <c r="A152"/>
      <c r="B152" s="101"/>
      <c r="C152"/>
      <c r="D152"/>
      <c r="E152"/>
      <c r="F152"/>
      <c r="G152"/>
      <c r="H152"/>
      <c r="J152" s="61"/>
      <c r="K152"/>
    </row>
    <row r="153" spans="1:11" s="83" customFormat="1">
      <c r="A153"/>
      <c r="B153" s="101"/>
      <c r="C153"/>
      <c r="D153"/>
      <c r="E153"/>
      <c r="F153"/>
      <c r="G153"/>
      <c r="H153"/>
      <c r="J153" s="61"/>
      <c r="K153"/>
    </row>
    <row r="154" spans="1:11" s="83" customFormat="1">
      <c r="A154"/>
      <c r="B154" s="101"/>
      <c r="C154"/>
      <c r="D154"/>
      <c r="E154"/>
      <c r="F154"/>
      <c r="G154"/>
      <c r="H154"/>
      <c r="J154" s="61"/>
      <c r="K154"/>
    </row>
    <row r="155" spans="1:11" s="83" customFormat="1">
      <c r="A155"/>
      <c r="B155" s="101"/>
      <c r="C155"/>
      <c r="D155"/>
      <c r="E155"/>
      <c r="F155"/>
      <c r="G155"/>
      <c r="H155"/>
      <c r="J155" s="61"/>
      <c r="K155"/>
    </row>
    <row r="156" spans="1:11" s="83" customFormat="1">
      <c r="A156"/>
      <c r="B156" s="101"/>
      <c r="C156"/>
      <c r="D156"/>
      <c r="E156"/>
      <c r="F156"/>
      <c r="G156"/>
      <c r="H156"/>
      <c r="J156" s="61"/>
      <c r="K156"/>
    </row>
    <row r="157" spans="1:11" s="83" customFormat="1">
      <c r="A157"/>
      <c r="B157" s="101"/>
      <c r="C157"/>
      <c r="D157"/>
      <c r="E157"/>
      <c r="F157"/>
      <c r="G157"/>
      <c r="H157"/>
      <c r="J157" s="61"/>
      <c r="K157"/>
    </row>
    <row r="158" spans="1:11" s="83" customFormat="1">
      <c r="A158"/>
      <c r="B158" s="101"/>
      <c r="C158"/>
      <c r="D158"/>
      <c r="E158"/>
      <c r="F158"/>
      <c r="G158"/>
      <c r="H158"/>
      <c r="J158" s="61"/>
      <c r="K158"/>
    </row>
    <row r="159" spans="1:11" s="83" customFormat="1">
      <c r="A159"/>
      <c r="B159" s="101"/>
      <c r="C159"/>
      <c r="D159"/>
      <c r="E159"/>
      <c r="F159"/>
      <c r="G159"/>
      <c r="H159"/>
      <c r="J159" s="61"/>
      <c r="K159"/>
    </row>
    <row r="160" spans="1:11" s="83" customFormat="1">
      <c r="A160"/>
      <c r="B160" s="101"/>
      <c r="C160"/>
      <c r="D160"/>
      <c r="E160"/>
      <c r="F160"/>
      <c r="G160"/>
      <c r="H160"/>
      <c r="J160" s="61"/>
      <c r="K160"/>
    </row>
    <row r="161" spans="1:11" s="83" customFormat="1">
      <c r="A161"/>
      <c r="B161" s="101"/>
      <c r="C161"/>
      <c r="D161"/>
      <c r="E161"/>
      <c r="F161"/>
      <c r="G161"/>
      <c r="H161"/>
      <c r="J161" s="61"/>
      <c r="K161"/>
    </row>
    <row r="162" spans="1:11" s="83" customFormat="1">
      <c r="A162"/>
      <c r="B162" s="101"/>
      <c r="C162"/>
      <c r="D162"/>
      <c r="E162"/>
      <c r="F162"/>
      <c r="G162"/>
      <c r="H162"/>
      <c r="J162" s="61"/>
      <c r="K162"/>
    </row>
    <row r="163" spans="1:11" s="83" customFormat="1">
      <c r="A163"/>
      <c r="B163" s="101"/>
      <c r="C163"/>
      <c r="D163"/>
      <c r="E163"/>
      <c r="F163"/>
      <c r="G163"/>
      <c r="H163"/>
      <c r="J163" s="61"/>
      <c r="K163"/>
    </row>
    <row r="164" spans="1:11" s="83" customFormat="1">
      <c r="A164"/>
      <c r="B164" s="101"/>
      <c r="C164"/>
      <c r="D164"/>
      <c r="E164"/>
      <c r="F164"/>
      <c r="G164"/>
      <c r="H164"/>
      <c r="J164" s="61"/>
      <c r="K164"/>
    </row>
    <row r="165" spans="1:11" s="83" customFormat="1">
      <c r="A165"/>
      <c r="B165" s="101"/>
      <c r="C165"/>
      <c r="D165"/>
      <c r="E165"/>
      <c r="F165"/>
      <c r="G165"/>
      <c r="H165"/>
      <c r="J165" s="61"/>
      <c r="K165"/>
    </row>
    <row r="166" spans="1:11" s="83" customFormat="1">
      <c r="A166"/>
      <c r="B166" s="101"/>
      <c r="C166"/>
      <c r="D166"/>
      <c r="E166"/>
      <c r="F166"/>
      <c r="G166"/>
      <c r="H166"/>
      <c r="J166" s="61"/>
      <c r="K166"/>
    </row>
    <row r="167" spans="1:11" s="83" customFormat="1">
      <c r="A167"/>
      <c r="B167" s="101"/>
      <c r="C167"/>
      <c r="D167"/>
      <c r="E167"/>
      <c r="F167"/>
      <c r="G167"/>
      <c r="H167"/>
      <c r="J167" s="61"/>
      <c r="K167"/>
    </row>
    <row r="168" spans="1:11" s="83" customFormat="1">
      <c r="A168"/>
      <c r="B168" s="101"/>
      <c r="C168"/>
      <c r="D168"/>
      <c r="E168"/>
      <c r="F168"/>
      <c r="G168"/>
      <c r="H168"/>
      <c r="J168" s="61"/>
      <c r="K168"/>
    </row>
    <row r="169" spans="1:11" s="83" customFormat="1">
      <c r="A169"/>
      <c r="B169" s="101"/>
      <c r="C169"/>
      <c r="D169"/>
      <c r="E169"/>
      <c r="F169"/>
      <c r="G169"/>
      <c r="H169"/>
      <c r="J169" s="61"/>
      <c r="K169"/>
    </row>
    <row r="170" spans="1:11" s="83" customFormat="1">
      <c r="A170"/>
      <c r="B170" s="101"/>
      <c r="C170"/>
      <c r="D170"/>
      <c r="E170"/>
      <c r="F170"/>
      <c r="G170"/>
      <c r="H170"/>
      <c r="J170" s="61"/>
      <c r="K170"/>
    </row>
    <row r="171" spans="1:11" s="83" customFormat="1">
      <c r="A171"/>
      <c r="B171" s="101"/>
      <c r="C171"/>
      <c r="D171"/>
      <c r="E171"/>
      <c r="F171"/>
      <c r="G171"/>
      <c r="H171"/>
      <c r="J171" s="61"/>
      <c r="K171"/>
    </row>
    <row r="172" spans="1:11" s="83" customFormat="1">
      <c r="A172"/>
      <c r="B172" s="101"/>
      <c r="C172"/>
      <c r="D172"/>
      <c r="E172"/>
      <c r="F172"/>
      <c r="G172"/>
      <c r="H172"/>
      <c r="J172" s="61"/>
      <c r="K172"/>
    </row>
    <row r="173" spans="1:11" s="83" customFormat="1">
      <c r="A173"/>
      <c r="B173" s="101"/>
      <c r="C173"/>
      <c r="D173"/>
      <c r="E173"/>
      <c r="F173"/>
      <c r="G173"/>
      <c r="H173"/>
      <c r="J173" s="61"/>
      <c r="K173"/>
    </row>
    <row r="174" spans="1:11" s="83" customFormat="1">
      <c r="A174"/>
      <c r="B174" s="101"/>
      <c r="C174"/>
      <c r="D174"/>
      <c r="E174"/>
      <c r="F174"/>
      <c r="G174"/>
      <c r="H174"/>
      <c r="J174" s="61"/>
      <c r="K174"/>
    </row>
    <row r="175" spans="1:11" s="83" customFormat="1">
      <c r="A175"/>
      <c r="B175" s="101"/>
      <c r="C175"/>
      <c r="D175"/>
      <c r="E175"/>
      <c r="F175"/>
      <c r="G175"/>
      <c r="H175"/>
      <c r="J175" s="61"/>
      <c r="K175"/>
    </row>
    <row r="176" spans="1:11" s="83" customFormat="1">
      <c r="A176"/>
      <c r="B176" s="101"/>
      <c r="C176"/>
      <c r="D176"/>
      <c r="E176"/>
      <c r="F176"/>
      <c r="G176"/>
      <c r="H176"/>
      <c r="J176" s="61"/>
      <c r="K176"/>
    </row>
    <row r="177" spans="1:11" s="83" customFormat="1">
      <c r="A177"/>
      <c r="B177" s="101"/>
      <c r="C177"/>
      <c r="D177"/>
      <c r="E177"/>
      <c r="F177"/>
      <c r="G177"/>
      <c r="H177"/>
      <c r="J177" s="61"/>
      <c r="K177"/>
    </row>
    <row r="178" spans="1:11" s="83" customFormat="1">
      <c r="A178"/>
      <c r="B178" s="101"/>
      <c r="C178"/>
      <c r="D178"/>
      <c r="E178"/>
      <c r="F178"/>
      <c r="G178"/>
      <c r="H178"/>
      <c r="J178" s="61"/>
      <c r="K178"/>
    </row>
    <row r="179" spans="1:11" s="83" customFormat="1">
      <c r="A179"/>
      <c r="B179" s="101"/>
      <c r="C179"/>
      <c r="D179"/>
      <c r="E179"/>
      <c r="F179"/>
      <c r="G179"/>
      <c r="H179"/>
      <c r="J179" s="61"/>
      <c r="K179"/>
    </row>
    <row r="180" spans="1:11" s="83" customFormat="1">
      <c r="A180"/>
      <c r="B180" s="101"/>
      <c r="C180"/>
      <c r="D180"/>
      <c r="E180"/>
      <c r="F180"/>
      <c r="G180"/>
      <c r="H180"/>
      <c r="J180" s="61"/>
      <c r="K180"/>
    </row>
    <row r="181" spans="1:11" s="83" customFormat="1">
      <c r="A181"/>
      <c r="B181" s="101"/>
      <c r="C181"/>
      <c r="D181"/>
      <c r="E181"/>
      <c r="F181"/>
      <c r="G181"/>
      <c r="H181"/>
      <c r="J181" s="61"/>
      <c r="K181"/>
    </row>
    <row r="182" spans="1:11" s="83" customFormat="1">
      <c r="A182"/>
      <c r="B182" s="101"/>
      <c r="C182"/>
      <c r="D182"/>
      <c r="E182"/>
      <c r="F182"/>
      <c r="G182"/>
      <c r="H182"/>
      <c r="J182" s="61"/>
      <c r="K182"/>
    </row>
    <row r="183" spans="1:11" s="83" customFormat="1">
      <c r="A183"/>
      <c r="B183" s="101"/>
      <c r="C183"/>
      <c r="D183"/>
      <c r="E183"/>
      <c r="F183"/>
      <c r="G183"/>
      <c r="H183"/>
      <c r="J183" s="61"/>
      <c r="K183"/>
    </row>
    <row r="184" spans="1:11" s="83" customFormat="1">
      <c r="A184"/>
      <c r="B184" s="101"/>
      <c r="C184"/>
      <c r="D184"/>
      <c r="E184"/>
      <c r="F184"/>
      <c r="G184"/>
      <c r="H184"/>
      <c r="J184" s="61"/>
      <c r="K184"/>
    </row>
    <row r="185" spans="1:11" s="83" customFormat="1">
      <c r="A185"/>
      <c r="B185" s="101"/>
      <c r="C185"/>
      <c r="D185"/>
      <c r="E185"/>
      <c r="F185"/>
      <c r="G185"/>
      <c r="H185"/>
      <c r="J185" s="61"/>
      <c r="K185"/>
    </row>
    <row r="186" spans="1:11" s="83" customFormat="1">
      <c r="A186"/>
      <c r="B186" s="101"/>
      <c r="C186"/>
      <c r="D186"/>
      <c r="E186"/>
      <c r="F186"/>
      <c r="G186"/>
      <c r="H186"/>
      <c r="J186" s="61"/>
      <c r="K186"/>
    </row>
    <row r="187" spans="1:11" s="83" customFormat="1">
      <c r="A187"/>
      <c r="B187" s="101"/>
      <c r="C187"/>
      <c r="D187"/>
      <c r="E187"/>
      <c r="F187"/>
      <c r="G187"/>
      <c r="H187"/>
      <c r="J187" s="61"/>
      <c r="K187"/>
    </row>
    <row r="188" spans="1:11" s="83" customFormat="1">
      <c r="A188"/>
      <c r="B188" s="101"/>
      <c r="C188"/>
      <c r="D188"/>
      <c r="E188"/>
      <c r="F188"/>
      <c r="G188"/>
      <c r="H188"/>
      <c r="J188" s="61"/>
      <c r="K188"/>
    </row>
    <row r="189" spans="1:11" s="83" customFormat="1">
      <c r="A189"/>
      <c r="B189" s="101"/>
      <c r="C189"/>
      <c r="D189"/>
      <c r="E189"/>
      <c r="F189"/>
      <c r="G189"/>
      <c r="H189"/>
      <c r="J189" s="61"/>
      <c r="K189"/>
    </row>
    <row r="190" spans="1:11" s="83" customFormat="1">
      <c r="A190"/>
      <c r="B190" s="101"/>
      <c r="C190"/>
      <c r="D190"/>
      <c r="E190"/>
      <c r="F190"/>
      <c r="G190"/>
      <c r="H190"/>
      <c r="J190" s="61"/>
      <c r="K190"/>
    </row>
    <row r="191" spans="1:11" s="83" customFormat="1">
      <c r="A191"/>
      <c r="B191" s="101"/>
      <c r="C191"/>
      <c r="D191"/>
      <c r="E191"/>
      <c r="F191"/>
      <c r="G191"/>
      <c r="H191"/>
      <c r="J191" s="61"/>
      <c r="K191"/>
    </row>
    <row r="192" spans="1:11" s="83" customFormat="1">
      <c r="A192"/>
      <c r="B192" s="101"/>
      <c r="C192"/>
      <c r="D192"/>
      <c r="E192"/>
      <c r="F192"/>
      <c r="G192"/>
      <c r="H192"/>
      <c r="J192" s="61"/>
      <c r="K192"/>
    </row>
    <row r="193" spans="1:11" s="83" customFormat="1">
      <c r="A193"/>
      <c r="B193" s="101"/>
      <c r="C193"/>
      <c r="D193"/>
      <c r="E193"/>
      <c r="F193"/>
      <c r="G193"/>
      <c r="H193"/>
      <c r="J193" s="61"/>
      <c r="K193"/>
    </row>
    <row r="194" spans="1:11" s="83" customFormat="1">
      <c r="A194"/>
      <c r="B194" s="101"/>
      <c r="C194"/>
      <c r="D194"/>
      <c r="E194"/>
      <c r="F194"/>
      <c r="G194"/>
      <c r="H194"/>
      <c r="J194" s="61"/>
      <c r="K194"/>
    </row>
    <row r="195" spans="1:11" s="83" customFormat="1">
      <c r="A195"/>
      <c r="B195" s="101"/>
      <c r="C195"/>
      <c r="D195"/>
      <c r="E195"/>
      <c r="F195"/>
      <c r="G195"/>
      <c r="H195"/>
      <c r="J195" s="61"/>
      <c r="K195"/>
    </row>
    <row r="196" spans="1:11" s="83" customFormat="1">
      <c r="A196"/>
      <c r="B196" s="101"/>
      <c r="C196"/>
      <c r="D196"/>
      <c r="E196"/>
      <c r="F196"/>
      <c r="G196"/>
      <c r="H196"/>
      <c r="J196" s="61"/>
      <c r="K196"/>
    </row>
    <row r="197" spans="1:11" s="83" customFormat="1">
      <c r="A197"/>
      <c r="B197" s="101"/>
      <c r="C197"/>
      <c r="D197"/>
      <c r="E197"/>
      <c r="F197"/>
      <c r="G197"/>
      <c r="H197"/>
      <c r="J197" s="61"/>
      <c r="K197"/>
    </row>
    <row r="198" spans="1:11" s="83" customFormat="1">
      <c r="A198"/>
      <c r="B198" s="101"/>
      <c r="C198"/>
      <c r="D198"/>
      <c r="E198"/>
      <c r="F198"/>
      <c r="G198"/>
      <c r="H198"/>
      <c r="J198" s="61"/>
      <c r="K198"/>
    </row>
    <row r="199" spans="1:11" s="83" customFormat="1">
      <c r="A199"/>
      <c r="B199" s="101"/>
      <c r="C199"/>
      <c r="D199"/>
      <c r="E199"/>
      <c r="F199"/>
      <c r="G199"/>
      <c r="H199"/>
      <c r="J199" s="61"/>
      <c r="K199"/>
    </row>
    <row r="200" spans="1:11" s="83" customFormat="1">
      <c r="A200"/>
      <c r="B200" s="101"/>
      <c r="C200"/>
      <c r="D200"/>
      <c r="E200"/>
      <c r="F200"/>
      <c r="G200"/>
      <c r="H200"/>
      <c r="J200" s="61"/>
      <c r="K200"/>
    </row>
    <row r="201" spans="1:11" s="83" customFormat="1">
      <c r="A201"/>
      <c r="B201" s="101"/>
      <c r="C201"/>
      <c r="D201"/>
      <c r="E201"/>
      <c r="F201"/>
      <c r="G201"/>
      <c r="H201"/>
      <c r="J201" s="61"/>
      <c r="K201"/>
    </row>
    <row r="202" spans="1:11" s="83" customFormat="1">
      <c r="A202"/>
      <c r="B202" s="101"/>
      <c r="C202"/>
      <c r="D202"/>
      <c r="E202"/>
      <c r="F202"/>
      <c r="G202"/>
      <c r="H202"/>
      <c r="J202" s="61"/>
      <c r="K202"/>
    </row>
    <row r="203" spans="1:11" s="83" customFormat="1">
      <c r="A203"/>
      <c r="B203" s="101"/>
      <c r="C203"/>
      <c r="D203"/>
      <c r="E203"/>
      <c r="F203"/>
      <c r="G203"/>
      <c r="H203"/>
      <c r="J203" s="61"/>
      <c r="K203"/>
    </row>
    <row r="204" spans="1:11" s="83" customFormat="1">
      <c r="A204"/>
      <c r="B204" s="101"/>
      <c r="C204"/>
      <c r="D204"/>
      <c r="E204"/>
      <c r="F204"/>
      <c r="G204"/>
      <c r="H204"/>
      <c r="J204" s="61"/>
      <c r="K204"/>
    </row>
    <row r="205" spans="1:11" s="83" customFormat="1">
      <c r="A205"/>
      <c r="B205" s="101"/>
      <c r="C205"/>
      <c r="D205"/>
      <c r="E205"/>
      <c r="F205"/>
      <c r="G205"/>
      <c r="H205"/>
      <c r="J205" s="61"/>
      <c r="K205"/>
    </row>
    <row r="206" spans="1:11" s="83" customFormat="1">
      <c r="A206"/>
      <c r="B206" s="101"/>
      <c r="C206"/>
      <c r="D206"/>
      <c r="E206"/>
      <c r="F206"/>
      <c r="G206"/>
      <c r="H206"/>
      <c r="J206" s="61"/>
      <c r="K206"/>
    </row>
    <row r="207" spans="1:11" s="83" customFormat="1">
      <c r="A207"/>
      <c r="B207" s="101"/>
      <c r="C207"/>
      <c r="D207"/>
      <c r="E207"/>
      <c r="F207"/>
      <c r="G207"/>
      <c r="H207"/>
      <c r="J207" s="61"/>
      <c r="K207"/>
    </row>
    <row r="208" spans="1:11" s="83" customFormat="1">
      <c r="A208"/>
      <c r="B208" s="101"/>
      <c r="C208"/>
      <c r="D208"/>
      <c r="E208"/>
      <c r="F208"/>
      <c r="G208"/>
      <c r="H208"/>
      <c r="J208" s="61"/>
      <c r="K208"/>
    </row>
    <row r="209" spans="1:11" s="83" customFormat="1">
      <c r="A209"/>
      <c r="B209" s="101"/>
      <c r="C209"/>
      <c r="D209"/>
      <c r="E209"/>
      <c r="F209"/>
      <c r="G209"/>
      <c r="H209"/>
      <c r="J209" s="61"/>
      <c r="K209"/>
    </row>
    <row r="210" spans="1:11" s="83" customFormat="1">
      <c r="A210"/>
      <c r="B210" s="101"/>
      <c r="C210"/>
      <c r="D210"/>
      <c r="E210"/>
      <c r="F210"/>
      <c r="G210"/>
      <c r="H210"/>
      <c r="J210" s="61"/>
      <c r="K210"/>
    </row>
    <row r="211" spans="1:11" s="83" customFormat="1">
      <c r="A211"/>
      <c r="B211" s="101"/>
      <c r="C211"/>
      <c r="D211"/>
      <c r="E211"/>
      <c r="F211"/>
      <c r="G211"/>
      <c r="H211"/>
      <c r="J211" s="61"/>
      <c r="K211"/>
    </row>
    <row r="212" spans="1:11" s="83" customFormat="1">
      <c r="A212"/>
      <c r="B212" s="101"/>
      <c r="C212"/>
      <c r="D212"/>
      <c r="E212"/>
      <c r="F212"/>
      <c r="G212"/>
      <c r="H212"/>
      <c r="J212" s="61"/>
      <c r="K212"/>
    </row>
    <row r="213" spans="1:11" s="83" customFormat="1">
      <c r="A213"/>
      <c r="B213" s="101"/>
      <c r="C213"/>
      <c r="D213"/>
      <c r="E213"/>
      <c r="F213"/>
      <c r="G213"/>
      <c r="H213"/>
      <c r="J213" s="61"/>
      <c r="K213"/>
    </row>
    <row r="214" spans="1:11" s="83" customFormat="1">
      <c r="A214"/>
      <c r="B214" s="101"/>
      <c r="C214"/>
      <c r="D214"/>
      <c r="E214"/>
      <c r="F214"/>
      <c r="G214"/>
      <c r="H214"/>
      <c r="J214" s="61"/>
      <c r="K214"/>
    </row>
    <row r="215" spans="1:11" s="83" customFormat="1">
      <c r="A215"/>
      <c r="B215" s="101"/>
      <c r="C215"/>
      <c r="D215"/>
      <c r="E215"/>
      <c r="F215"/>
      <c r="G215"/>
      <c r="H215"/>
      <c r="J215" s="61"/>
      <c r="K215"/>
    </row>
    <row r="216" spans="1:11" s="83" customFormat="1">
      <c r="A216"/>
      <c r="B216" s="101"/>
      <c r="C216"/>
      <c r="D216"/>
      <c r="E216"/>
      <c r="F216"/>
      <c r="G216"/>
      <c r="H216"/>
      <c r="J216" s="61"/>
      <c r="K216"/>
    </row>
    <row r="217" spans="1:11" s="83" customFormat="1">
      <c r="A217"/>
      <c r="B217" s="101"/>
      <c r="C217"/>
      <c r="D217"/>
      <c r="E217"/>
      <c r="F217"/>
      <c r="G217"/>
      <c r="H217"/>
      <c r="J217" s="61"/>
      <c r="K217"/>
    </row>
    <row r="218" spans="1:11" s="83" customFormat="1">
      <c r="A218"/>
      <c r="B218" s="101"/>
      <c r="C218"/>
      <c r="D218"/>
      <c r="E218"/>
      <c r="F218"/>
      <c r="G218"/>
      <c r="H218"/>
      <c r="J218" s="61"/>
      <c r="K218"/>
    </row>
    <row r="219" spans="1:11" s="83" customFormat="1">
      <c r="A219"/>
      <c r="B219" s="101"/>
      <c r="C219"/>
      <c r="D219"/>
      <c r="E219"/>
      <c r="F219"/>
      <c r="G219"/>
      <c r="H219"/>
      <c r="J219" s="61"/>
      <c r="K219"/>
    </row>
    <row r="220" spans="1:11" s="83" customFormat="1">
      <c r="A220"/>
      <c r="B220" s="101"/>
      <c r="C220"/>
      <c r="D220"/>
      <c r="E220"/>
      <c r="F220"/>
      <c r="G220"/>
      <c r="H220"/>
      <c r="J220" s="61"/>
      <c r="K220"/>
    </row>
    <row r="221" spans="1:11" s="83" customFormat="1">
      <c r="A221"/>
      <c r="B221" s="101"/>
      <c r="C221"/>
      <c r="D221"/>
      <c r="E221"/>
      <c r="F221"/>
      <c r="G221"/>
      <c r="H221"/>
      <c r="J221" s="61"/>
      <c r="K221"/>
    </row>
    <row r="222" spans="1:11" s="83" customFormat="1">
      <c r="A222"/>
      <c r="B222" s="101"/>
      <c r="C222"/>
      <c r="D222"/>
      <c r="E222"/>
      <c r="F222"/>
      <c r="G222"/>
      <c r="H222"/>
      <c r="J222" s="61"/>
      <c r="K222"/>
    </row>
    <row r="223" spans="1:11" s="83" customFormat="1">
      <c r="A223"/>
      <c r="B223" s="101"/>
      <c r="C223"/>
      <c r="D223"/>
      <c r="E223"/>
      <c r="F223"/>
      <c r="G223"/>
      <c r="H223"/>
      <c r="J223" s="61"/>
      <c r="K223"/>
    </row>
    <row r="224" spans="1:11" s="83" customFormat="1">
      <c r="A224"/>
      <c r="B224" s="101"/>
      <c r="C224"/>
      <c r="D224"/>
      <c r="E224"/>
      <c r="F224"/>
      <c r="G224"/>
      <c r="H224"/>
      <c r="J224" s="61"/>
      <c r="K224"/>
    </row>
    <row r="225" spans="1:11" s="83" customFormat="1">
      <c r="A225"/>
      <c r="B225" s="101"/>
      <c r="C225"/>
      <c r="D225"/>
      <c r="E225"/>
      <c r="F225"/>
      <c r="G225"/>
      <c r="H225"/>
      <c r="J225" s="61"/>
      <c r="K225"/>
    </row>
    <row r="226" spans="1:11" s="83" customFormat="1">
      <c r="A226"/>
      <c r="B226" s="101"/>
      <c r="C226"/>
      <c r="D226"/>
      <c r="E226"/>
      <c r="F226"/>
      <c r="G226"/>
      <c r="H226"/>
      <c r="J226" s="61"/>
      <c r="K226"/>
    </row>
    <row r="227" spans="1:11" s="83" customFormat="1">
      <c r="A227"/>
      <c r="B227" s="101"/>
      <c r="C227"/>
      <c r="D227"/>
      <c r="E227"/>
      <c r="F227"/>
      <c r="G227"/>
      <c r="H227"/>
      <c r="J227" s="61"/>
      <c r="K227"/>
    </row>
    <row r="228" spans="1:11" s="83" customFormat="1">
      <c r="A228"/>
      <c r="B228" s="101"/>
      <c r="C228"/>
      <c r="D228"/>
      <c r="E228"/>
      <c r="F228"/>
      <c r="G228"/>
      <c r="H228"/>
      <c r="J228" s="61"/>
      <c r="K228"/>
    </row>
    <row r="229" spans="1:11" s="83" customFormat="1">
      <c r="A229"/>
      <c r="B229" s="101"/>
      <c r="C229"/>
      <c r="D229"/>
      <c r="E229"/>
      <c r="F229"/>
      <c r="G229"/>
      <c r="H229"/>
      <c r="J229" s="61"/>
      <c r="K229"/>
    </row>
    <row r="230" spans="1:11" s="83" customFormat="1">
      <c r="A230"/>
      <c r="B230" s="101"/>
      <c r="C230"/>
      <c r="D230"/>
      <c r="E230"/>
      <c r="F230"/>
      <c r="G230"/>
      <c r="H230"/>
      <c r="J230" s="61"/>
      <c r="K230"/>
    </row>
    <row r="231" spans="1:11" s="83" customFormat="1">
      <c r="A231"/>
      <c r="B231" s="101"/>
      <c r="C231"/>
      <c r="D231"/>
      <c r="E231"/>
      <c r="F231"/>
      <c r="G231"/>
      <c r="H231"/>
      <c r="J231" s="61"/>
      <c r="K231"/>
    </row>
    <row r="232" spans="1:11" s="83" customFormat="1">
      <c r="A232"/>
      <c r="B232" s="101"/>
      <c r="C232"/>
      <c r="D232"/>
      <c r="E232"/>
      <c r="F232"/>
      <c r="G232"/>
      <c r="H232"/>
      <c r="J232" s="61"/>
      <c r="K232"/>
    </row>
    <row r="233" spans="1:11" s="83" customFormat="1">
      <c r="A233"/>
      <c r="B233" s="101"/>
      <c r="C233"/>
      <c r="D233"/>
      <c r="E233"/>
      <c r="F233"/>
      <c r="G233"/>
      <c r="H233"/>
      <c r="J233" s="61"/>
      <c r="K233"/>
    </row>
    <row r="234" spans="1:11" s="83" customFormat="1">
      <c r="A234"/>
      <c r="B234" s="101"/>
      <c r="C234"/>
      <c r="D234"/>
      <c r="E234"/>
      <c r="F234"/>
      <c r="G234"/>
      <c r="H234"/>
      <c r="J234" s="61"/>
      <c r="K234"/>
    </row>
    <row r="235" spans="1:11" s="83" customFormat="1">
      <c r="A235"/>
      <c r="B235" s="101"/>
      <c r="C235"/>
      <c r="D235"/>
      <c r="E235"/>
      <c r="F235"/>
      <c r="G235"/>
      <c r="H235"/>
      <c r="J235" s="61"/>
      <c r="K235"/>
    </row>
    <row r="236" spans="1:11" s="83" customFormat="1">
      <c r="A236"/>
      <c r="B236" s="101"/>
      <c r="C236"/>
      <c r="D236"/>
      <c r="E236"/>
      <c r="F236"/>
      <c r="G236"/>
      <c r="H236"/>
      <c r="J236" s="61"/>
      <c r="K236"/>
    </row>
    <row r="237" spans="1:11" s="83" customFormat="1">
      <c r="A237"/>
      <c r="B237" s="101"/>
      <c r="C237"/>
      <c r="D237"/>
      <c r="E237"/>
      <c r="F237"/>
      <c r="G237"/>
      <c r="H237"/>
      <c r="J237" s="61"/>
      <c r="K237"/>
    </row>
    <row r="238" spans="1:11" s="83" customFormat="1">
      <c r="A238"/>
      <c r="B238" s="101"/>
      <c r="C238"/>
      <c r="D238"/>
      <c r="E238"/>
      <c r="F238"/>
      <c r="G238"/>
      <c r="H238"/>
      <c r="J238" s="61"/>
      <c r="K238"/>
    </row>
    <row r="239" spans="1:11" s="83" customFormat="1">
      <c r="A239"/>
      <c r="B239" s="101"/>
      <c r="C239"/>
      <c r="D239"/>
      <c r="E239"/>
      <c r="F239"/>
      <c r="G239"/>
      <c r="H239"/>
      <c r="J239" s="61"/>
      <c r="K239"/>
    </row>
    <row r="240" spans="1:11" s="83" customFormat="1">
      <c r="A240"/>
      <c r="B240" s="101"/>
      <c r="C240"/>
      <c r="D240"/>
      <c r="E240"/>
      <c r="F240"/>
      <c r="G240"/>
      <c r="H240"/>
      <c r="J240" s="61"/>
      <c r="K240"/>
    </row>
    <row r="241" spans="1:11" s="83" customFormat="1">
      <c r="A241"/>
      <c r="B241" s="101"/>
      <c r="C241"/>
      <c r="D241"/>
      <c r="E241"/>
      <c r="F241"/>
      <c r="G241"/>
      <c r="H241"/>
      <c r="J241" s="61"/>
      <c r="K241"/>
    </row>
    <row r="242" spans="1:11" s="83" customFormat="1">
      <c r="A242"/>
      <c r="B242" s="101"/>
      <c r="C242"/>
      <c r="D242"/>
      <c r="E242"/>
      <c r="F242"/>
      <c r="G242"/>
      <c r="H242"/>
      <c r="J242" s="61"/>
      <c r="K242"/>
    </row>
    <row r="243" spans="1:11" s="83" customFormat="1">
      <c r="A243"/>
      <c r="B243" s="101"/>
      <c r="C243"/>
      <c r="D243"/>
      <c r="E243"/>
      <c r="F243"/>
      <c r="G243"/>
      <c r="H243"/>
      <c r="J243" s="61"/>
      <c r="K243"/>
    </row>
    <row r="244" spans="1:11" s="83" customFormat="1">
      <c r="A244"/>
      <c r="B244" s="101"/>
      <c r="C244"/>
      <c r="D244"/>
      <c r="E244"/>
      <c r="F244"/>
      <c r="G244"/>
      <c r="H244"/>
      <c r="J244" s="61"/>
      <c r="K244"/>
    </row>
    <row r="245" spans="1:11" s="83" customFormat="1">
      <c r="A245"/>
      <c r="B245" s="101"/>
      <c r="C245"/>
      <c r="D245"/>
      <c r="E245"/>
      <c r="F245"/>
      <c r="G245"/>
      <c r="H245"/>
      <c r="J245" s="61"/>
      <c r="K245"/>
    </row>
    <row r="246" spans="1:11" s="83" customFormat="1">
      <c r="A246"/>
      <c r="B246" s="101"/>
      <c r="C246"/>
      <c r="D246"/>
      <c r="E246"/>
      <c r="F246"/>
      <c r="G246"/>
      <c r="H246"/>
      <c r="J246" s="61"/>
      <c r="K246"/>
    </row>
    <row r="247" spans="1:11" s="83" customFormat="1">
      <c r="A247"/>
      <c r="B247" s="101"/>
      <c r="C247"/>
      <c r="D247"/>
      <c r="E247"/>
      <c r="F247"/>
      <c r="G247"/>
      <c r="H247"/>
      <c r="J247" s="61"/>
      <c r="K247"/>
    </row>
    <row r="248" spans="1:11" s="83" customFormat="1">
      <c r="A248"/>
      <c r="B248" s="101"/>
      <c r="C248"/>
      <c r="D248"/>
      <c r="E248"/>
      <c r="F248"/>
      <c r="G248"/>
      <c r="H248"/>
      <c r="J248" s="61"/>
      <c r="K248"/>
    </row>
    <row r="249" spans="1:11" s="83" customFormat="1">
      <c r="A249"/>
      <c r="B249" s="101"/>
      <c r="C249"/>
      <c r="D249"/>
      <c r="E249"/>
      <c r="F249"/>
      <c r="G249"/>
      <c r="H249"/>
      <c r="J249" s="61"/>
      <c r="K249"/>
    </row>
    <row r="250" spans="1:11" s="83" customFormat="1">
      <c r="A250"/>
      <c r="B250" s="101"/>
      <c r="C250"/>
      <c r="D250"/>
      <c r="E250"/>
      <c r="F250"/>
      <c r="G250"/>
      <c r="H250"/>
      <c r="J250" s="61"/>
      <c r="K250"/>
    </row>
    <row r="251" spans="1:11" s="83" customFormat="1">
      <c r="A251"/>
      <c r="B251" s="101"/>
      <c r="C251"/>
      <c r="D251"/>
      <c r="E251"/>
      <c r="F251"/>
      <c r="G251"/>
      <c r="H251"/>
      <c r="J251" s="61"/>
      <c r="K251"/>
    </row>
    <row r="252" spans="1:11" s="83" customFormat="1">
      <c r="A252"/>
      <c r="B252" s="101"/>
      <c r="C252"/>
      <c r="D252"/>
      <c r="E252"/>
      <c r="F252"/>
      <c r="G252"/>
      <c r="H252"/>
      <c r="J252" s="61"/>
      <c r="K252"/>
    </row>
    <row r="253" spans="1:11" s="83" customFormat="1">
      <c r="A253"/>
      <c r="B253" s="101"/>
      <c r="C253"/>
      <c r="D253"/>
      <c r="E253"/>
      <c r="F253"/>
      <c r="G253"/>
      <c r="H253"/>
      <c r="J253" s="61"/>
      <c r="K253"/>
    </row>
    <row r="254" spans="1:11" s="83" customFormat="1">
      <c r="A254"/>
      <c r="B254" s="101"/>
      <c r="C254"/>
      <c r="D254"/>
      <c r="E254"/>
      <c r="F254"/>
      <c r="G254"/>
      <c r="H254"/>
      <c r="J254" s="61"/>
      <c r="K254"/>
    </row>
    <row r="255" spans="1:11" s="83" customFormat="1">
      <c r="A255"/>
      <c r="B255" s="101"/>
      <c r="C255"/>
      <c r="D255"/>
      <c r="E255"/>
      <c r="F255"/>
      <c r="G255"/>
      <c r="H255"/>
      <c r="J255" s="61"/>
      <c r="K255"/>
    </row>
    <row r="256" spans="1:11" s="83" customFormat="1">
      <c r="A256"/>
      <c r="B256" s="101"/>
      <c r="C256"/>
      <c r="D256"/>
      <c r="E256"/>
      <c r="F256"/>
      <c r="G256"/>
      <c r="H256"/>
      <c r="J256" s="61"/>
      <c r="K256"/>
    </row>
    <row r="257" spans="1:11" s="83" customFormat="1">
      <c r="A257"/>
      <c r="B257" s="101"/>
      <c r="C257"/>
      <c r="D257"/>
      <c r="E257"/>
      <c r="F257"/>
      <c r="G257"/>
      <c r="H257"/>
      <c r="J257" s="61"/>
      <c r="K257"/>
    </row>
    <row r="258" spans="1:11" s="83" customFormat="1">
      <c r="A258"/>
      <c r="B258" s="101"/>
      <c r="C258"/>
      <c r="D258"/>
      <c r="E258"/>
      <c r="F258"/>
      <c r="G258"/>
      <c r="H258"/>
      <c r="J258" s="61"/>
      <c r="K258"/>
    </row>
    <row r="259" spans="1:11" s="83" customFormat="1">
      <c r="A259"/>
      <c r="B259" s="101"/>
      <c r="C259"/>
      <c r="D259"/>
      <c r="E259"/>
      <c r="F259"/>
      <c r="G259"/>
      <c r="H259"/>
      <c r="J259" s="61"/>
      <c r="K259"/>
    </row>
    <row r="260" spans="1:11" s="83" customFormat="1">
      <c r="A260"/>
      <c r="B260" s="101"/>
      <c r="C260"/>
      <c r="D260"/>
      <c r="E260"/>
      <c r="F260"/>
      <c r="G260"/>
      <c r="H260"/>
      <c r="J260" s="61"/>
      <c r="K260"/>
    </row>
    <row r="261" spans="1:11" s="83" customFormat="1">
      <c r="A261"/>
      <c r="B261" s="101"/>
      <c r="C261"/>
      <c r="D261"/>
      <c r="E261"/>
      <c r="F261"/>
      <c r="G261"/>
      <c r="H261"/>
      <c r="J261" s="61"/>
      <c r="K261"/>
    </row>
    <row r="262" spans="1:11" s="83" customFormat="1">
      <c r="A262"/>
      <c r="B262" s="101"/>
      <c r="C262"/>
      <c r="D262"/>
      <c r="E262"/>
      <c r="F262"/>
      <c r="G262"/>
      <c r="H262"/>
      <c r="J262" s="61"/>
      <c r="K262"/>
    </row>
    <row r="263" spans="1:11" s="83" customFormat="1">
      <c r="A263"/>
      <c r="B263" s="101"/>
      <c r="C263"/>
      <c r="D263"/>
      <c r="E263"/>
      <c r="F263"/>
      <c r="G263"/>
      <c r="H263"/>
      <c r="J263" s="61"/>
      <c r="K263"/>
    </row>
    <row r="264" spans="1:11" s="83" customFormat="1">
      <c r="A264"/>
      <c r="B264" s="101"/>
      <c r="C264"/>
      <c r="D264"/>
      <c r="E264"/>
      <c r="F264"/>
      <c r="G264"/>
      <c r="H264"/>
      <c r="J264" s="61"/>
      <c r="K264"/>
    </row>
    <row r="265" spans="1:11" s="83" customFormat="1">
      <c r="A265"/>
      <c r="B265" s="101"/>
      <c r="C265"/>
      <c r="D265"/>
      <c r="E265"/>
      <c r="F265"/>
      <c r="G265"/>
      <c r="H265"/>
      <c r="J265" s="61"/>
      <c r="K265"/>
    </row>
    <row r="266" spans="1:11" s="83" customFormat="1">
      <c r="A266"/>
      <c r="B266" s="101"/>
      <c r="C266"/>
      <c r="D266"/>
      <c r="E266"/>
      <c r="F266"/>
      <c r="G266"/>
      <c r="H266"/>
      <c r="J266" s="61"/>
      <c r="K266"/>
    </row>
    <row r="267" spans="1:11" s="83" customFormat="1">
      <c r="A267"/>
      <c r="B267" s="101"/>
      <c r="C267"/>
      <c r="D267"/>
      <c r="E267"/>
      <c r="F267"/>
      <c r="G267"/>
      <c r="H267"/>
      <c r="J267" s="61"/>
      <c r="K267"/>
    </row>
    <row r="268" spans="1:11" s="83" customFormat="1">
      <c r="A268"/>
      <c r="B268" s="101"/>
      <c r="C268"/>
      <c r="D268"/>
      <c r="E268"/>
      <c r="F268"/>
      <c r="G268"/>
      <c r="H268"/>
      <c r="J268" s="61"/>
      <c r="K268"/>
    </row>
    <row r="269" spans="1:11" s="83" customFormat="1">
      <c r="A269"/>
      <c r="B269" s="101"/>
      <c r="C269"/>
      <c r="D269"/>
      <c r="E269"/>
      <c r="F269"/>
      <c r="G269"/>
      <c r="H269"/>
      <c r="J269" s="61"/>
      <c r="K269"/>
    </row>
    <row r="270" spans="1:11" s="83" customFormat="1">
      <c r="A270"/>
      <c r="B270" s="101"/>
      <c r="C270"/>
      <c r="D270"/>
      <c r="E270"/>
      <c r="F270"/>
      <c r="G270"/>
      <c r="H270"/>
      <c r="J270" s="61"/>
      <c r="K270"/>
    </row>
    <row r="271" spans="1:11" s="83" customFormat="1">
      <c r="A271"/>
      <c r="B271" s="101"/>
      <c r="C271"/>
      <c r="D271"/>
      <c r="E271"/>
      <c r="F271"/>
      <c r="G271"/>
      <c r="H271"/>
      <c r="J271" s="61"/>
      <c r="K271"/>
    </row>
    <row r="272" spans="1:11" s="83" customFormat="1">
      <c r="A272"/>
      <c r="B272" s="101"/>
      <c r="C272"/>
      <c r="D272"/>
      <c r="E272"/>
      <c r="F272"/>
      <c r="G272"/>
      <c r="H272"/>
      <c r="J272" s="61"/>
      <c r="K272"/>
    </row>
    <row r="273" spans="1:11" s="83" customFormat="1">
      <c r="A273"/>
      <c r="B273" s="101"/>
      <c r="C273"/>
      <c r="D273"/>
      <c r="E273"/>
      <c r="F273"/>
      <c r="G273"/>
      <c r="H273"/>
      <c r="J273" s="61"/>
      <c r="K273"/>
    </row>
    <row r="274" spans="1:11" s="83" customFormat="1">
      <c r="A274"/>
      <c r="B274" s="101"/>
      <c r="C274"/>
      <c r="D274"/>
      <c r="E274"/>
      <c r="F274"/>
      <c r="G274"/>
      <c r="H274"/>
      <c r="J274" s="61"/>
      <c r="K274"/>
    </row>
    <row r="275" spans="1:11" s="83" customFormat="1">
      <c r="A275"/>
      <c r="B275" s="101"/>
      <c r="C275"/>
      <c r="D275"/>
      <c r="E275"/>
      <c r="F275"/>
      <c r="G275"/>
      <c r="H275"/>
      <c r="J275" s="61"/>
      <c r="K275"/>
    </row>
    <row r="276" spans="1:11" s="83" customFormat="1">
      <c r="A276"/>
      <c r="B276" s="101"/>
      <c r="C276"/>
      <c r="D276"/>
      <c r="E276"/>
      <c r="F276"/>
      <c r="G276"/>
      <c r="H276"/>
      <c r="J276" s="61"/>
      <c r="K276"/>
    </row>
    <row r="277" spans="1:11" s="83" customFormat="1">
      <c r="A277"/>
      <c r="B277" s="101"/>
      <c r="C277"/>
      <c r="D277"/>
      <c r="E277"/>
      <c r="F277"/>
      <c r="G277"/>
      <c r="H277"/>
      <c r="J277" s="61"/>
      <c r="K277"/>
    </row>
    <row r="278" spans="1:11" s="83" customFormat="1">
      <c r="A278"/>
      <c r="B278" s="101"/>
      <c r="C278"/>
      <c r="D278"/>
      <c r="E278"/>
      <c r="F278"/>
      <c r="G278"/>
      <c r="H278"/>
      <c r="J278" s="61"/>
      <c r="K278"/>
    </row>
    <row r="279" spans="1:11" s="83" customFormat="1">
      <c r="A279"/>
      <c r="B279" s="101"/>
      <c r="C279"/>
      <c r="D279"/>
      <c r="E279"/>
      <c r="F279"/>
      <c r="G279"/>
      <c r="H279"/>
      <c r="J279" s="61"/>
      <c r="K279"/>
    </row>
    <row r="280" spans="1:11" s="83" customFormat="1">
      <c r="A280"/>
      <c r="B280" s="101"/>
      <c r="C280"/>
      <c r="D280"/>
      <c r="E280"/>
      <c r="F280"/>
      <c r="G280"/>
      <c r="H280"/>
      <c r="J280" s="61"/>
      <c r="K280"/>
    </row>
    <row r="281" spans="1:11" s="83" customFormat="1">
      <c r="A281"/>
      <c r="B281" s="101"/>
      <c r="C281"/>
      <c r="D281"/>
      <c r="E281"/>
      <c r="F281"/>
      <c r="G281"/>
      <c r="H281"/>
      <c r="J281" s="61"/>
      <c r="K281"/>
    </row>
    <row r="282" spans="1:11" s="83" customFormat="1">
      <c r="A282"/>
      <c r="B282" s="101"/>
      <c r="C282"/>
      <c r="D282"/>
      <c r="E282"/>
      <c r="F282"/>
      <c r="G282"/>
      <c r="H282"/>
      <c r="J282" s="61"/>
      <c r="K282"/>
    </row>
    <row r="283" spans="1:11" s="83" customFormat="1">
      <c r="A283"/>
      <c r="B283" s="101"/>
      <c r="C283"/>
      <c r="D283"/>
      <c r="E283"/>
      <c r="F283"/>
      <c r="G283"/>
      <c r="H283"/>
      <c r="J283" s="61"/>
      <c r="K283"/>
    </row>
    <row r="284" spans="1:11" s="83" customFormat="1">
      <c r="A284"/>
      <c r="B284" s="101"/>
      <c r="C284"/>
      <c r="D284"/>
      <c r="E284"/>
      <c r="F284"/>
      <c r="G284"/>
      <c r="H284"/>
      <c r="J284" s="61"/>
      <c r="K284"/>
    </row>
    <row r="285" spans="1:11" s="83" customFormat="1">
      <c r="A285"/>
      <c r="B285" s="101"/>
      <c r="C285"/>
      <c r="D285"/>
      <c r="E285"/>
      <c r="F285"/>
      <c r="G285"/>
      <c r="H285"/>
      <c r="J285" s="61"/>
      <c r="K285"/>
    </row>
    <row r="286" spans="1:11" s="83" customFormat="1">
      <c r="A286"/>
      <c r="B286" s="101"/>
      <c r="C286"/>
      <c r="D286"/>
      <c r="E286"/>
      <c r="F286"/>
      <c r="G286"/>
      <c r="H286"/>
      <c r="J286" s="61"/>
      <c r="K286"/>
    </row>
    <row r="287" spans="1:11" s="83" customFormat="1">
      <c r="A287"/>
      <c r="B287" s="101"/>
      <c r="C287"/>
      <c r="D287"/>
      <c r="E287"/>
      <c r="F287"/>
      <c r="G287"/>
      <c r="H287"/>
      <c r="J287" s="61"/>
      <c r="K287"/>
    </row>
    <row r="288" spans="1:11" s="83" customFormat="1">
      <c r="A288"/>
      <c r="B288" s="101"/>
      <c r="C288"/>
      <c r="D288"/>
      <c r="E288"/>
      <c r="F288"/>
      <c r="G288"/>
      <c r="H288"/>
      <c r="J288" s="61"/>
      <c r="K288"/>
    </row>
    <row r="289" spans="1:11" s="83" customFormat="1">
      <c r="A289"/>
      <c r="B289" s="101"/>
      <c r="C289"/>
      <c r="D289"/>
      <c r="E289"/>
      <c r="F289"/>
      <c r="G289"/>
      <c r="H289"/>
      <c r="J289" s="61"/>
      <c r="K289"/>
    </row>
    <row r="290" spans="1:11" s="83" customFormat="1">
      <c r="A290"/>
      <c r="B290" s="101"/>
      <c r="C290"/>
      <c r="D290"/>
      <c r="E290"/>
      <c r="F290"/>
      <c r="G290"/>
      <c r="H290"/>
      <c r="J290" s="61"/>
      <c r="K290"/>
    </row>
    <row r="291" spans="1:11" s="83" customFormat="1">
      <c r="A291"/>
      <c r="B291" s="101"/>
      <c r="C291"/>
      <c r="D291"/>
      <c r="E291"/>
      <c r="F291"/>
      <c r="G291"/>
      <c r="H291"/>
      <c r="J291" s="61"/>
      <c r="K291"/>
    </row>
    <row r="292" spans="1:11" s="83" customFormat="1">
      <c r="A292"/>
      <c r="B292" s="101"/>
      <c r="C292"/>
      <c r="D292"/>
      <c r="E292"/>
      <c r="F292"/>
      <c r="G292"/>
      <c r="H292"/>
      <c r="J292" s="61"/>
      <c r="K292"/>
    </row>
    <row r="293" spans="1:11" s="83" customFormat="1">
      <c r="A293"/>
      <c r="B293" s="101"/>
      <c r="C293"/>
      <c r="D293"/>
      <c r="E293"/>
      <c r="F293"/>
      <c r="G293"/>
      <c r="H293"/>
      <c r="J293" s="61"/>
      <c r="K293"/>
    </row>
    <row r="294" spans="1:11" s="83" customFormat="1">
      <c r="A294"/>
      <c r="B294" s="101"/>
      <c r="C294"/>
      <c r="D294"/>
      <c r="E294"/>
      <c r="F294"/>
      <c r="G294"/>
      <c r="H294"/>
      <c r="J294" s="61"/>
      <c r="K294"/>
    </row>
    <row r="295" spans="1:11" s="83" customFormat="1">
      <c r="A295"/>
      <c r="B295" s="101"/>
      <c r="C295"/>
      <c r="D295"/>
      <c r="E295"/>
      <c r="F295"/>
      <c r="G295"/>
      <c r="H295"/>
      <c r="J295" s="61"/>
      <c r="K295"/>
    </row>
    <row r="296" spans="1:11" s="83" customFormat="1">
      <c r="A296"/>
      <c r="B296" s="101"/>
      <c r="C296"/>
      <c r="D296"/>
      <c r="E296"/>
      <c r="F296"/>
      <c r="G296"/>
      <c r="H296"/>
      <c r="J296" s="61"/>
      <c r="K296"/>
    </row>
    <row r="297" spans="1:11" s="83" customFormat="1">
      <c r="A297"/>
      <c r="B297" s="101"/>
      <c r="C297"/>
      <c r="D297"/>
      <c r="E297"/>
      <c r="F297"/>
      <c r="G297"/>
      <c r="H297"/>
      <c r="J297" s="61"/>
      <c r="K297"/>
    </row>
    <row r="298" spans="1:11" s="83" customFormat="1">
      <c r="A298"/>
      <c r="B298" s="101"/>
      <c r="C298"/>
      <c r="D298"/>
      <c r="E298"/>
      <c r="F298"/>
      <c r="G298"/>
      <c r="H298"/>
      <c r="J298" s="61"/>
      <c r="K298"/>
    </row>
    <row r="299" spans="1:11" s="83" customFormat="1">
      <c r="A299"/>
      <c r="B299" s="101"/>
      <c r="C299"/>
      <c r="D299"/>
      <c r="E299"/>
      <c r="F299"/>
      <c r="G299"/>
      <c r="H299"/>
      <c r="J299" s="61"/>
      <c r="K299"/>
    </row>
    <row r="300" spans="1:11" s="83" customFormat="1">
      <c r="A300"/>
      <c r="B300" s="101"/>
      <c r="C300"/>
      <c r="D300"/>
      <c r="E300"/>
      <c r="F300"/>
      <c r="G300"/>
      <c r="H300"/>
      <c r="J300" s="61"/>
      <c r="K300"/>
    </row>
    <row r="301" spans="1:11" s="83" customFormat="1">
      <c r="A301"/>
      <c r="B301" s="101"/>
      <c r="C301"/>
      <c r="D301"/>
      <c r="E301"/>
      <c r="F301"/>
      <c r="G301"/>
      <c r="H301"/>
      <c r="J301" s="61"/>
      <c r="K301"/>
    </row>
    <row r="302" spans="1:11" s="83" customFormat="1">
      <c r="A302"/>
      <c r="B302" s="101"/>
      <c r="C302"/>
      <c r="D302"/>
      <c r="E302"/>
      <c r="F302"/>
      <c r="G302"/>
      <c r="H302"/>
      <c r="J302" s="61"/>
      <c r="K302"/>
    </row>
    <row r="303" spans="1:11" s="83" customFormat="1">
      <c r="A303"/>
      <c r="B303" s="101"/>
      <c r="C303"/>
      <c r="D303"/>
      <c r="E303"/>
      <c r="F303"/>
      <c r="G303"/>
      <c r="H303"/>
      <c r="J303" s="61"/>
      <c r="K303"/>
    </row>
    <row r="304" spans="1:11" s="83" customFormat="1">
      <c r="A304"/>
      <c r="B304" s="101"/>
      <c r="C304"/>
      <c r="D304"/>
      <c r="E304"/>
      <c r="F304"/>
      <c r="G304"/>
      <c r="H304"/>
      <c r="J304" s="61"/>
      <c r="K304"/>
    </row>
    <row r="305" spans="1:11" s="83" customFormat="1">
      <c r="A305"/>
      <c r="B305" s="101"/>
      <c r="C305"/>
      <c r="D305"/>
      <c r="E305"/>
      <c r="F305"/>
      <c r="G305"/>
      <c r="H305"/>
      <c r="J305" s="61"/>
      <c r="K305"/>
    </row>
    <row r="306" spans="1:11" s="83" customFormat="1">
      <c r="A306"/>
      <c r="B306" s="101"/>
      <c r="C306"/>
      <c r="D306"/>
      <c r="E306"/>
      <c r="F306"/>
      <c r="G306"/>
      <c r="H306"/>
      <c r="J306" s="61"/>
      <c r="K306"/>
    </row>
    <row r="307" spans="1:11" s="83" customFormat="1">
      <c r="A307"/>
      <c r="B307" s="101"/>
      <c r="C307"/>
      <c r="D307"/>
      <c r="E307"/>
      <c r="F307"/>
      <c r="G307"/>
      <c r="H307"/>
      <c r="J307" s="61"/>
      <c r="K307"/>
    </row>
    <row r="308" spans="1:11" s="83" customFormat="1">
      <c r="A308"/>
      <c r="B308" s="101"/>
      <c r="C308"/>
      <c r="D308"/>
      <c r="E308"/>
      <c r="F308"/>
      <c r="G308"/>
      <c r="H308"/>
      <c r="J308" s="61"/>
      <c r="K308"/>
    </row>
    <row r="309" spans="1:11" s="83" customFormat="1">
      <c r="A309"/>
      <c r="B309" s="101"/>
      <c r="C309"/>
      <c r="D309"/>
      <c r="E309"/>
      <c r="F309"/>
      <c r="G309"/>
      <c r="H309"/>
      <c r="J309" s="61"/>
      <c r="K309"/>
    </row>
    <row r="310" spans="1:11" s="83" customFormat="1">
      <c r="A310"/>
      <c r="B310" s="101"/>
      <c r="C310"/>
      <c r="D310"/>
      <c r="E310"/>
      <c r="F310"/>
      <c r="G310"/>
      <c r="H310"/>
      <c r="J310" s="61"/>
      <c r="K310"/>
    </row>
    <row r="311" spans="1:11" s="83" customFormat="1">
      <c r="A311"/>
      <c r="B311" s="101"/>
      <c r="C311"/>
      <c r="D311"/>
      <c r="E311"/>
      <c r="F311"/>
      <c r="G311"/>
      <c r="H311"/>
      <c r="J311" s="61"/>
      <c r="K311"/>
    </row>
    <row r="312" spans="1:11" s="83" customFormat="1">
      <c r="A312"/>
      <c r="B312" s="101"/>
      <c r="C312"/>
      <c r="D312"/>
      <c r="E312"/>
      <c r="F312"/>
      <c r="G312"/>
      <c r="H312"/>
      <c r="J312" s="61"/>
      <c r="K312"/>
    </row>
    <row r="313" spans="1:11" s="83" customFormat="1">
      <c r="A313"/>
      <c r="B313" s="101"/>
      <c r="C313"/>
      <c r="D313"/>
      <c r="E313"/>
      <c r="F313"/>
      <c r="G313"/>
      <c r="H313"/>
      <c r="J313" s="61"/>
      <c r="K313"/>
    </row>
    <row r="314" spans="1:11" s="83" customFormat="1">
      <c r="A314"/>
      <c r="B314" s="101"/>
      <c r="C314"/>
      <c r="D314"/>
      <c r="E314"/>
      <c r="F314"/>
      <c r="G314"/>
      <c r="H314"/>
      <c r="J314" s="61"/>
      <c r="K314"/>
    </row>
    <row r="315" spans="1:11" s="83" customFormat="1">
      <c r="A315"/>
      <c r="B315" s="101"/>
      <c r="C315"/>
      <c r="D315"/>
      <c r="E315"/>
      <c r="F315"/>
      <c r="G315"/>
      <c r="H315"/>
      <c r="J315" s="61"/>
      <c r="K315"/>
    </row>
    <row r="316" spans="1:11" s="83" customFormat="1">
      <c r="A316"/>
      <c r="B316" s="101"/>
      <c r="C316"/>
      <c r="D316"/>
      <c r="E316"/>
      <c r="F316"/>
      <c r="G316"/>
      <c r="H316"/>
      <c r="J316" s="61"/>
      <c r="K316"/>
    </row>
    <row r="317" spans="1:11" s="83" customFormat="1">
      <c r="A317"/>
      <c r="B317" s="101"/>
      <c r="C317"/>
      <c r="D317"/>
      <c r="E317"/>
      <c r="F317"/>
      <c r="G317"/>
      <c r="H317"/>
      <c r="J317" s="61"/>
      <c r="K317"/>
    </row>
    <row r="318" spans="1:11" s="83" customFormat="1">
      <c r="A318"/>
      <c r="B318" s="101"/>
      <c r="C318"/>
      <c r="D318"/>
      <c r="E318"/>
      <c r="F318"/>
      <c r="G318"/>
      <c r="H318"/>
      <c r="J318" s="61"/>
      <c r="K318"/>
    </row>
    <row r="319" spans="1:11" s="83" customFormat="1">
      <c r="A319"/>
      <c r="B319" s="101"/>
      <c r="C319"/>
      <c r="D319"/>
      <c r="E319"/>
      <c r="F319"/>
      <c r="G319"/>
      <c r="H319"/>
      <c r="J319" s="61"/>
      <c r="K319"/>
    </row>
    <row r="320" spans="1:11" s="83" customFormat="1">
      <c r="A320"/>
      <c r="B320" s="101"/>
      <c r="C320"/>
      <c r="D320"/>
      <c r="E320"/>
      <c r="F320"/>
      <c r="G320"/>
      <c r="H320"/>
      <c r="J320" s="61"/>
      <c r="K320"/>
    </row>
    <row r="321" spans="1:11" s="83" customFormat="1">
      <c r="A321"/>
      <c r="B321" s="101"/>
      <c r="C321"/>
      <c r="D321"/>
      <c r="E321"/>
      <c r="F321"/>
      <c r="G321"/>
      <c r="H321"/>
      <c r="J321" s="61"/>
      <c r="K321"/>
    </row>
    <row r="322" spans="1:11" s="83" customFormat="1">
      <c r="A322"/>
      <c r="B322" s="101"/>
      <c r="C322"/>
      <c r="D322"/>
      <c r="E322"/>
      <c r="F322"/>
      <c r="G322"/>
      <c r="H322"/>
      <c r="J322" s="61"/>
      <c r="K322"/>
    </row>
    <row r="323" spans="1:11" s="83" customFormat="1">
      <c r="A323"/>
      <c r="B323" s="101"/>
      <c r="C323"/>
      <c r="D323"/>
      <c r="E323"/>
      <c r="F323"/>
      <c r="G323"/>
      <c r="H323"/>
      <c r="J323" s="61"/>
      <c r="K323"/>
    </row>
    <row r="324" spans="1:11" s="83" customFormat="1">
      <c r="A324"/>
      <c r="B324" s="101"/>
      <c r="C324"/>
      <c r="D324"/>
      <c r="E324"/>
      <c r="F324"/>
      <c r="G324"/>
      <c r="H324"/>
      <c r="J324" s="61"/>
      <c r="K324"/>
    </row>
    <row r="325" spans="1:11" s="83" customFormat="1">
      <c r="A325"/>
      <c r="B325" s="101"/>
      <c r="C325"/>
      <c r="D325"/>
      <c r="E325"/>
      <c r="F325"/>
      <c r="G325"/>
      <c r="H325"/>
      <c r="J325" s="61"/>
      <c r="K325"/>
    </row>
    <row r="326" spans="1:11" s="83" customFormat="1">
      <c r="A326"/>
      <c r="B326" s="101"/>
      <c r="C326"/>
      <c r="D326"/>
      <c r="E326"/>
      <c r="F326"/>
      <c r="G326"/>
      <c r="H326"/>
      <c r="J326" s="61"/>
      <c r="K326"/>
    </row>
    <row r="327" spans="1:11" s="83" customFormat="1">
      <c r="A327"/>
      <c r="B327" s="101"/>
      <c r="C327"/>
      <c r="D327"/>
      <c r="E327"/>
      <c r="F327"/>
      <c r="G327"/>
      <c r="H327"/>
      <c r="J327" s="61"/>
      <c r="K327"/>
    </row>
    <row r="328" spans="1:11" s="83" customFormat="1">
      <c r="A328"/>
      <c r="B328" s="101"/>
      <c r="C328"/>
      <c r="D328"/>
      <c r="E328"/>
      <c r="F328"/>
      <c r="G328"/>
      <c r="H328"/>
      <c r="J328" s="61"/>
      <c r="K328"/>
    </row>
    <row r="329" spans="1:11" s="83" customFormat="1">
      <c r="A329"/>
      <c r="B329" s="101"/>
      <c r="C329"/>
      <c r="D329"/>
      <c r="E329"/>
      <c r="F329"/>
      <c r="G329"/>
      <c r="H329"/>
      <c r="J329" s="61"/>
      <c r="K329"/>
    </row>
    <row r="330" spans="1:11" s="83" customFormat="1">
      <c r="A330"/>
      <c r="B330" s="101"/>
      <c r="C330"/>
      <c r="D330"/>
      <c r="E330"/>
      <c r="F330"/>
      <c r="G330"/>
      <c r="H330"/>
      <c r="J330" s="61"/>
      <c r="K330"/>
    </row>
    <row r="331" spans="1:11" s="83" customFormat="1">
      <c r="A331"/>
      <c r="B331" s="101"/>
      <c r="C331"/>
      <c r="D331"/>
      <c r="E331"/>
      <c r="F331"/>
      <c r="G331"/>
      <c r="H331"/>
      <c r="J331" s="61"/>
      <c r="K331"/>
    </row>
    <row r="332" spans="1:11" s="83" customFormat="1">
      <c r="A332"/>
      <c r="B332" s="101"/>
      <c r="C332"/>
      <c r="D332"/>
      <c r="E332"/>
      <c r="F332"/>
      <c r="G332"/>
      <c r="H332"/>
      <c r="J332" s="61"/>
      <c r="K332"/>
    </row>
    <row r="333" spans="1:11" s="83" customFormat="1">
      <c r="A333"/>
      <c r="B333" s="101"/>
      <c r="C333"/>
      <c r="D333"/>
      <c r="E333"/>
      <c r="F333"/>
      <c r="G333"/>
      <c r="H333"/>
      <c r="J333" s="61"/>
      <c r="K333"/>
    </row>
    <row r="334" spans="1:11" s="83" customFormat="1">
      <c r="A334"/>
      <c r="B334" s="101"/>
      <c r="C334"/>
      <c r="D334"/>
      <c r="E334"/>
      <c r="F334"/>
      <c r="G334"/>
      <c r="H334"/>
      <c r="J334" s="61"/>
      <c r="K334"/>
    </row>
    <row r="335" spans="1:11" s="83" customFormat="1">
      <c r="A335"/>
      <c r="B335" s="101"/>
      <c r="C335"/>
      <c r="D335"/>
      <c r="E335"/>
      <c r="F335"/>
      <c r="G335"/>
      <c r="H335"/>
      <c r="J335" s="61"/>
      <c r="K335"/>
    </row>
    <row r="336" spans="1:11" s="83" customFormat="1">
      <c r="A336"/>
      <c r="B336" s="101"/>
      <c r="C336"/>
      <c r="D336"/>
      <c r="E336"/>
      <c r="F336"/>
      <c r="G336"/>
      <c r="H336"/>
      <c r="J336" s="61"/>
      <c r="K336"/>
    </row>
    <row r="337" spans="1:11" s="83" customFormat="1">
      <c r="A337"/>
      <c r="B337" s="101"/>
      <c r="C337"/>
      <c r="D337"/>
      <c r="E337"/>
      <c r="F337"/>
      <c r="G337"/>
      <c r="H337"/>
      <c r="J337" s="61"/>
      <c r="K337"/>
    </row>
    <row r="338" spans="1:11" s="83" customFormat="1">
      <c r="A338"/>
      <c r="B338" s="101"/>
      <c r="C338"/>
      <c r="D338"/>
      <c r="E338"/>
      <c r="F338"/>
      <c r="G338"/>
      <c r="H338"/>
      <c r="J338" s="61"/>
      <c r="K338"/>
    </row>
    <row r="339" spans="1:11" s="83" customFormat="1">
      <c r="A339"/>
      <c r="B339" s="101"/>
      <c r="C339"/>
      <c r="D339"/>
      <c r="E339"/>
      <c r="F339"/>
      <c r="G339"/>
      <c r="H339"/>
      <c r="J339" s="61"/>
      <c r="K339"/>
    </row>
    <row r="340" spans="1:11" s="83" customFormat="1">
      <c r="A340"/>
      <c r="B340" s="101"/>
      <c r="C340"/>
      <c r="D340"/>
      <c r="E340"/>
      <c r="F340"/>
      <c r="G340"/>
      <c r="H340"/>
      <c r="J340" s="61"/>
      <c r="K340"/>
    </row>
  </sheetData>
  <mergeCells count="31">
    <mergeCell ref="D22:F22"/>
    <mergeCell ref="D23:F23"/>
    <mergeCell ref="D24:F24"/>
    <mergeCell ref="D16:F16"/>
    <mergeCell ref="D17:F17"/>
    <mergeCell ref="D18:F18"/>
    <mergeCell ref="D19:F19"/>
    <mergeCell ref="D20:F20"/>
    <mergeCell ref="D21:F21"/>
    <mergeCell ref="A12:J12"/>
    <mergeCell ref="D13:F13"/>
    <mergeCell ref="D14:F14"/>
    <mergeCell ref="D15:F15"/>
    <mergeCell ref="A11:J11"/>
    <mergeCell ref="H6:J6"/>
    <mergeCell ref="H7:J7"/>
    <mergeCell ref="A8:D8"/>
    <mergeCell ref="A9:A10"/>
    <mergeCell ref="B9:B10"/>
    <mergeCell ref="C9:C10"/>
    <mergeCell ref="D9:G10"/>
    <mergeCell ref="H9:H10"/>
    <mergeCell ref="I9:I10"/>
    <mergeCell ref="J9:J10"/>
    <mergeCell ref="B5:D5"/>
    <mergeCell ref="H5:J5"/>
    <mergeCell ref="B1:D2"/>
    <mergeCell ref="B3:D3"/>
    <mergeCell ref="H3:J3"/>
    <mergeCell ref="B4:D4"/>
    <mergeCell ref="H4:J4"/>
  </mergeCells>
  <pageMargins left="0.75" right="0.75" top="1" bottom="1" header="0.5" footer="0.5"/>
  <pageSetup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K112"/>
  <sheetViews>
    <sheetView zoomScale="85" zoomScaleNormal="85" workbookViewId="0">
      <selection activeCell="D26" sqref="D26"/>
    </sheetView>
  </sheetViews>
  <sheetFormatPr defaultColWidth="8.90625" defaultRowHeight="13"/>
  <cols>
    <col min="1" max="1" width="8.7265625" customWidth="1"/>
    <col min="2" max="2" width="32.7265625" style="101" customWidth="1"/>
    <col min="3" max="3" width="45.08984375" customWidth="1"/>
    <col min="6" max="6" width="26.08984375" customWidth="1"/>
    <col min="7" max="7" width="18.453125" hidden="1" customWidth="1"/>
    <col min="8" max="8" width="17.08984375" customWidth="1"/>
    <col min="9" max="9" width="9.453125" style="83" customWidth="1"/>
    <col min="10" max="10" width="77.26953125" style="61" customWidth="1"/>
  </cols>
  <sheetData>
    <row r="1" spans="1:11" s="2" customFormat="1" ht="12.5">
      <c r="A1" s="43" t="s">
        <v>5</v>
      </c>
      <c r="B1" s="150"/>
      <c r="C1" s="150"/>
      <c r="D1" s="150"/>
      <c r="E1" s="6"/>
      <c r="F1" s="6"/>
      <c r="G1" s="6"/>
      <c r="H1" s="6"/>
      <c r="I1" s="64"/>
      <c r="J1" s="6"/>
      <c r="K1" s="7"/>
    </row>
    <row r="2" spans="1:11" s="2" customFormat="1" thickBot="1">
      <c r="A2" s="7"/>
      <c r="B2" s="151"/>
      <c r="C2" s="151"/>
      <c r="D2" s="151"/>
      <c r="E2" s="6"/>
      <c r="F2" s="6"/>
      <c r="G2" s="6"/>
      <c r="H2" s="6"/>
      <c r="I2" s="64"/>
      <c r="J2" s="6"/>
      <c r="K2" s="7"/>
    </row>
    <row r="3" spans="1:11" s="3" customFormat="1" ht="25">
      <c r="A3" s="44" t="s">
        <v>36</v>
      </c>
      <c r="B3" s="161" t="s">
        <v>297</v>
      </c>
      <c r="C3" s="162"/>
      <c r="D3" s="163"/>
      <c r="E3" s="47"/>
      <c r="F3" s="47"/>
      <c r="G3" s="47"/>
      <c r="H3" s="160"/>
      <c r="I3" s="160"/>
      <c r="J3" s="160"/>
      <c r="K3" s="8"/>
    </row>
    <row r="4" spans="1:11" s="3" customFormat="1" ht="25">
      <c r="A4" s="49" t="s">
        <v>37</v>
      </c>
      <c r="B4" s="166" t="s">
        <v>303</v>
      </c>
      <c r="C4" s="167"/>
      <c r="D4" s="168"/>
      <c r="E4" s="47"/>
      <c r="F4" s="47"/>
      <c r="G4" s="47"/>
      <c r="H4" s="160"/>
      <c r="I4" s="160"/>
      <c r="J4" s="160"/>
      <c r="K4" s="8"/>
    </row>
    <row r="5" spans="1:11" s="57" customFormat="1" ht="37.5">
      <c r="A5" s="49" t="s">
        <v>30</v>
      </c>
      <c r="B5" s="153" t="s">
        <v>305</v>
      </c>
      <c r="C5" s="154"/>
      <c r="D5" s="155"/>
      <c r="E5" s="55"/>
      <c r="F5" s="55"/>
      <c r="G5" s="55"/>
      <c r="H5" s="159"/>
      <c r="I5" s="159"/>
      <c r="J5" s="159"/>
      <c r="K5" s="56"/>
    </row>
    <row r="6" spans="1:11" s="3" customFormat="1" ht="12.5">
      <c r="A6" s="11" t="s">
        <v>38</v>
      </c>
      <c r="B6" s="97">
        <f>COUNTIF(I12:I31,"Pass")</f>
        <v>10</v>
      </c>
      <c r="C6" s="9" t="s">
        <v>39</v>
      </c>
      <c r="D6" s="12">
        <f>COUNTIF(I10:I654,"Pending")</f>
        <v>0</v>
      </c>
      <c r="E6" s="65"/>
      <c r="F6" s="65"/>
      <c r="G6" s="65"/>
      <c r="H6" s="160"/>
      <c r="I6" s="160"/>
      <c r="J6" s="160"/>
      <c r="K6" s="8"/>
    </row>
    <row r="7" spans="1:11" s="3" customFormat="1" thickBot="1">
      <c r="A7" s="13" t="s">
        <v>3</v>
      </c>
      <c r="B7" s="98">
        <f>COUNTIF(I12:I31,"Fail")</f>
        <v>1</v>
      </c>
      <c r="C7" s="28" t="s">
        <v>28</v>
      </c>
      <c r="D7" s="45">
        <f>COUNTIF(A12:A31,"TC*")</f>
        <v>11</v>
      </c>
      <c r="E7" s="48"/>
      <c r="F7" s="48"/>
      <c r="G7" s="48"/>
      <c r="H7" s="160"/>
      <c r="I7" s="160"/>
      <c r="J7" s="160"/>
      <c r="K7" s="8"/>
    </row>
    <row r="8" spans="1:11" s="3" customFormat="1" ht="12.5">
      <c r="A8" s="152"/>
      <c r="B8" s="152"/>
      <c r="C8" s="152"/>
      <c r="D8" s="152"/>
      <c r="E8" s="65"/>
      <c r="F8" s="65"/>
      <c r="G8" s="65"/>
      <c r="H8" s="65"/>
      <c r="I8" s="82"/>
      <c r="J8" s="63"/>
      <c r="K8" s="8"/>
    </row>
    <row r="9" spans="1:11" s="59" customFormat="1" ht="15">
      <c r="A9" s="164" t="s">
        <v>31</v>
      </c>
      <c r="B9" s="171" t="s">
        <v>6</v>
      </c>
      <c r="C9" s="164" t="s">
        <v>16</v>
      </c>
      <c r="D9" s="173" t="s">
        <v>29</v>
      </c>
      <c r="E9" s="174"/>
      <c r="F9" s="174"/>
      <c r="G9" s="175"/>
      <c r="H9" s="164" t="s">
        <v>27</v>
      </c>
      <c r="I9" s="164" t="s">
        <v>7</v>
      </c>
      <c r="J9" s="164" t="s">
        <v>32</v>
      </c>
      <c r="K9" s="58"/>
    </row>
    <row r="10" spans="1:11" s="3" customFormat="1" ht="12.5">
      <c r="A10" s="165"/>
      <c r="B10" s="172"/>
      <c r="C10" s="165"/>
      <c r="D10" s="176"/>
      <c r="E10" s="177"/>
      <c r="F10" s="177"/>
      <c r="G10" s="178"/>
      <c r="H10" s="165"/>
      <c r="I10" s="165"/>
      <c r="J10" s="165"/>
      <c r="K10" s="8"/>
    </row>
    <row r="11" spans="1:11" s="60" customFormat="1" ht="15">
      <c r="A11" s="169"/>
      <c r="B11" s="169"/>
      <c r="C11" s="169"/>
      <c r="D11" s="169"/>
      <c r="E11" s="169"/>
      <c r="F11" s="169"/>
      <c r="G11" s="169"/>
      <c r="H11" s="169"/>
      <c r="I11" s="169"/>
      <c r="J11" s="170"/>
    </row>
    <row r="12" spans="1:11" ht="13.5" thickBot="1">
      <c r="A12" s="156" t="s">
        <v>242</v>
      </c>
      <c r="B12" s="157"/>
      <c r="C12" s="157"/>
      <c r="D12" s="191"/>
      <c r="E12" s="191"/>
      <c r="F12" s="191"/>
      <c r="G12" s="157"/>
      <c r="H12" s="157"/>
      <c r="I12" s="157"/>
      <c r="J12" s="185"/>
    </row>
    <row r="13" spans="1:11" ht="63" thickBot="1">
      <c r="A13" s="66" t="s">
        <v>0</v>
      </c>
      <c r="B13" s="92" t="s">
        <v>243</v>
      </c>
      <c r="C13" s="80" t="s">
        <v>254</v>
      </c>
      <c r="D13" s="192" t="s">
        <v>264</v>
      </c>
      <c r="E13" s="192"/>
      <c r="F13" s="192"/>
      <c r="G13" s="102"/>
      <c r="H13" s="107">
        <v>45759</v>
      </c>
      <c r="I13" s="88" t="s">
        <v>38</v>
      </c>
      <c r="J13" s="91"/>
    </row>
    <row r="14" spans="1:11" ht="58.5" customHeight="1" thickBot="1">
      <c r="A14" s="61" t="s">
        <v>1</v>
      </c>
      <c r="B14" s="93" t="s">
        <v>244</v>
      </c>
      <c r="C14" s="75" t="s">
        <v>255</v>
      </c>
      <c r="D14" s="192" t="s">
        <v>265</v>
      </c>
      <c r="E14" s="192"/>
      <c r="F14" s="192"/>
      <c r="G14" s="102"/>
      <c r="H14" s="107">
        <v>45759</v>
      </c>
      <c r="I14" s="88" t="s">
        <v>38</v>
      </c>
      <c r="J14" s="91"/>
    </row>
    <row r="15" spans="1:11" ht="88" thickBot="1">
      <c r="A15" s="61" t="s">
        <v>2</v>
      </c>
      <c r="B15" s="105" t="s">
        <v>245</v>
      </c>
      <c r="C15" s="106" t="s">
        <v>256</v>
      </c>
      <c r="D15" s="193" t="s">
        <v>239</v>
      </c>
      <c r="E15" s="193"/>
      <c r="F15" s="193"/>
      <c r="G15" s="102"/>
      <c r="H15" s="107">
        <v>45760</v>
      </c>
      <c r="I15" s="88" t="s">
        <v>38</v>
      </c>
      <c r="J15" s="91"/>
    </row>
    <row r="16" spans="1:11" ht="74.150000000000006" customHeight="1" thickBot="1">
      <c r="A16" s="61" t="s">
        <v>85</v>
      </c>
      <c r="B16" s="105" t="s">
        <v>246</v>
      </c>
      <c r="C16" s="106" t="s">
        <v>257</v>
      </c>
      <c r="D16" s="193" t="s">
        <v>196</v>
      </c>
      <c r="E16" s="193"/>
      <c r="F16" s="193"/>
      <c r="G16" s="102"/>
      <c r="H16" s="107">
        <v>45761</v>
      </c>
      <c r="I16" s="88" t="s">
        <v>38</v>
      </c>
      <c r="J16" s="91"/>
    </row>
    <row r="17" spans="1:10" ht="75.5" thickBot="1">
      <c r="A17" s="61" t="s">
        <v>86</v>
      </c>
      <c r="B17" s="105" t="s">
        <v>247</v>
      </c>
      <c r="C17" s="106" t="s">
        <v>258</v>
      </c>
      <c r="D17" s="193" t="s">
        <v>266</v>
      </c>
      <c r="E17" s="193"/>
      <c r="F17" s="193"/>
      <c r="G17" s="102"/>
      <c r="H17" s="107">
        <v>45761</v>
      </c>
      <c r="I17" s="88" t="s">
        <v>38</v>
      </c>
      <c r="J17" s="91"/>
    </row>
    <row r="18" spans="1:10" ht="71.150000000000006" customHeight="1" thickBot="1">
      <c r="A18" s="61" t="s">
        <v>87</v>
      </c>
      <c r="B18" s="105" t="s">
        <v>248</v>
      </c>
      <c r="C18" s="106" t="s">
        <v>259</v>
      </c>
      <c r="D18" s="193" t="s">
        <v>239</v>
      </c>
      <c r="E18" s="193"/>
      <c r="F18" s="193"/>
      <c r="G18" s="102"/>
      <c r="H18" s="107">
        <v>45762</v>
      </c>
      <c r="I18" s="88" t="s">
        <v>38</v>
      </c>
      <c r="J18" s="91"/>
    </row>
    <row r="19" spans="1:10" ht="66.650000000000006" customHeight="1" thickBot="1">
      <c r="A19" s="61" t="s">
        <v>88</v>
      </c>
      <c r="B19" s="105" t="s">
        <v>249</v>
      </c>
      <c r="C19" s="106" t="s">
        <v>260</v>
      </c>
      <c r="D19" s="193" t="s">
        <v>196</v>
      </c>
      <c r="E19" s="193"/>
      <c r="F19" s="193"/>
      <c r="G19" s="102"/>
      <c r="H19" s="107">
        <v>45762</v>
      </c>
      <c r="I19" s="88" t="s">
        <v>38</v>
      </c>
      <c r="J19" s="91"/>
    </row>
    <row r="20" spans="1:10" ht="66" customHeight="1" thickBot="1">
      <c r="A20" s="61" t="s">
        <v>89</v>
      </c>
      <c r="B20" s="105" t="s">
        <v>250</v>
      </c>
      <c r="C20" s="106" t="s">
        <v>261</v>
      </c>
      <c r="D20" s="193" t="s">
        <v>267</v>
      </c>
      <c r="E20" s="193"/>
      <c r="F20" s="193"/>
      <c r="G20" s="102"/>
      <c r="H20" s="107">
        <v>45763</v>
      </c>
      <c r="I20" s="89" t="s">
        <v>3</v>
      </c>
      <c r="J20" s="91"/>
    </row>
    <row r="21" spans="1:10" ht="75.650000000000006" customHeight="1" thickBot="1">
      <c r="A21" s="61" t="s">
        <v>90</v>
      </c>
      <c r="B21" s="105" t="s">
        <v>251</v>
      </c>
      <c r="C21" s="106" t="s">
        <v>262</v>
      </c>
      <c r="D21" s="193" t="s">
        <v>268</v>
      </c>
      <c r="E21" s="193"/>
      <c r="F21" s="193"/>
      <c r="G21" s="102"/>
      <c r="H21" s="107">
        <v>45763</v>
      </c>
      <c r="I21" s="88" t="s">
        <v>38</v>
      </c>
      <c r="J21" s="91"/>
    </row>
    <row r="22" spans="1:10" ht="68.5" customHeight="1" thickBot="1">
      <c r="A22" s="61" t="s">
        <v>91</v>
      </c>
      <c r="B22" s="93" t="s">
        <v>252</v>
      </c>
      <c r="C22" s="106" t="s">
        <v>263</v>
      </c>
      <c r="D22" s="193" t="s">
        <v>269</v>
      </c>
      <c r="E22" s="193"/>
      <c r="F22" s="193"/>
      <c r="G22" s="102"/>
      <c r="H22" s="107">
        <v>45763</v>
      </c>
      <c r="I22" s="88" t="s">
        <v>38</v>
      </c>
      <c r="J22" s="91"/>
    </row>
    <row r="23" spans="1:10" ht="88" customHeight="1" thickBot="1">
      <c r="A23" s="61" t="s">
        <v>92</v>
      </c>
      <c r="B23" s="105" t="s">
        <v>253</v>
      </c>
      <c r="C23" s="106" t="s">
        <v>270</v>
      </c>
      <c r="D23" s="193" t="s">
        <v>265</v>
      </c>
      <c r="E23" s="193"/>
      <c r="F23" s="193"/>
      <c r="G23" s="102"/>
      <c r="H23" s="107">
        <v>45765</v>
      </c>
      <c r="I23" s="88" t="s">
        <v>38</v>
      </c>
      <c r="J23" s="91"/>
    </row>
    <row r="24" spans="1:10" ht="45" customHeight="1">
      <c r="I24" s="114"/>
      <c r="J24"/>
    </row>
    <row r="25" spans="1:10">
      <c r="I25" s="114"/>
      <c r="J25"/>
    </row>
    <row r="26" spans="1:10">
      <c r="I26" s="114"/>
      <c r="J26"/>
    </row>
    <row r="27" spans="1:10">
      <c r="I27" s="114"/>
      <c r="J27"/>
    </row>
    <row r="28" spans="1:10">
      <c r="I28" s="114"/>
      <c r="J28"/>
    </row>
    <row r="29" spans="1:10">
      <c r="I29" s="114"/>
      <c r="J29"/>
    </row>
    <row r="30" spans="1:10">
      <c r="I30" s="114"/>
      <c r="J30"/>
    </row>
    <row r="31" spans="1:10">
      <c r="I31" s="114"/>
      <c r="J31"/>
    </row>
    <row r="32" spans="1:10">
      <c r="I32" s="114"/>
      <c r="J32"/>
    </row>
    <row r="33" spans="9:10">
      <c r="I33" s="114"/>
      <c r="J33"/>
    </row>
    <row r="34" spans="9:10">
      <c r="I34" s="114"/>
      <c r="J34"/>
    </row>
    <row r="35" spans="9:10">
      <c r="I35" s="114"/>
      <c r="J35"/>
    </row>
    <row r="36" spans="9:10">
      <c r="I36" s="114"/>
      <c r="J36"/>
    </row>
    <row r="37" spans="9:10">
      <c r="I37" s="114"/>
      <c r="J37"/>
    </row>
    <row r="38" spans="9:10">
      <c r="I38" s="114"/>
      <c r="J38"/>
    </row>
    <row r="39" spans="9:10">
      <c r="I39" s="114"/>
      <c r="J39"/>
    </row>
    <row r="40" spans="9:10">
      <c r="I40" s="114"/>
      <c r="J40"/>
    </row>
    <row r="41" spans="9:10">
      <c r="I41" s="114"/>
      <c r="J41"/>
    </row>
    <row r="42" spans="9:10">
      <c r="I42" s="114"/>
      <c r="J42"/>
    </row>
    <row r="43" spans="9:10">
      <c r="I43" s="114"/>
      <c r="J43"/>
    </row>
    <row r="44" spans="9:10">
      <c r="I44" s="114"/>
      <c r="J44"/>
    </row>
    <row r="45" spans="9:10">
      <c r="I45" s="114"/>
      <c r="J45"/>
    </row>
    <row r="46" spans="9:10">
      <c r="I46" s="114"/>
      <c r="J46"/>
    </row>
    <row r="47" spans="9:10">
      <c r="I47" s="114"/>
      <c r="J47"/>
    </row>
    <row r="48" spans="9:10">
      <c r="I48" s="114"/>
      <c r="J48"/>
    </row>
    <row r="49" spans="9:10">
      <c r="I49" s="114"/>
      <c r="J49"/>
    </row>
    <row r="50" spans="9:10">
      <c r="I50" s="114"/>
      <c r="J50"/>
    </row>
    <row r="51" spans="9:10">
      <c r="I51" s="114"/>
      <c r="J51"/>
    </row>
    <row r="52" spans="9:10">
      <c r="I52" s="114"/>
      <c r="J52"/>
    </row>
    <row r="53" spans="9:10">
      <c r="I53" s="114"/>
      <c r="J53"/>
    </row>
    <row r="54" spans="9:10">
      <c r="I54" s="114"/>
      <c r="J54"/>
    </row>
    <row r="55" spans="9:10">
      <c r="I55" s="114"/>
      <c r="J55"/>
    </row>
    <row r="56" spans="9:10">
      <c r="I56" s="114"/>
      <c r="J56"/>
    </row>
    <row r="57" spans="9:10">
      <c r="I57" s="114"/>
      <c r="J57"/>
    </row>
    <row r="58" spans="9:10">
      <c r="I58" s="114"/>
      <c r="J58"/>
    </row>
    <row r="59" spans="9:10">
      <c r="I59" s="114"/>
      <c r="J59"/>
    </row>
    <row r="60" spans="9:10">
      <c r="I60" s="114"/>
      <c r="J60"/>
    </row>
    <row r="61" spans="9:10">
      <c r="I61" s="114"/>
      <c r="J61"/>
    </row>
    <row r="62" spans="9:10">
      <c r="I62" s="114"/>
      <c r="J62"/>
    </row>
    <row r="63" spans="9:10">
      <c r="I63" s="114"/>
      <c r="J63"/>
    </row>
    <row r="64" spans="9:10">
      <c r="I64" s="114"/>
      <c r="J64"/>
    </row>
    <row r="65" spans="9:10">
      <c r="I65" s="114"/>
      <c r="J65"/>
    </row>
    <row r="66" spans="9:10">
      <c r="I66" s="114"/>
      <c r="J66"/>
    </row>
    <row r="67" spans="9:10">
      <c r="I67" s="114"/>
      <c r="J67"/>
    </row>
    <row r="68" spans="9:10">
      <c r="I68" s="114"/>
      <c r="J68"/>
    </row>
    <row r="69" spans="9:10">
      <c r="I69" s="114"/>
      <c r="J69"/>
    </row>
    <row r="70" spans="9:10">
      <c r="I70" s="114"/>
      <c r="J70"/>
    </row>
    <row r="71" spans="9:10">
      <c r="I71" s="114"/>
      <c r="J71"/>
    </row>
    <row r="72" spans="9:10">
      <c r="I72" s="114"/>
      <c r="J72"/>
    </row>
    <row r="73" spans="9:10">
      <c r="I73" s="114"/>
      <c r="J73"/>
    </row>
    <row r="74" spans="9:10">
      <c r="I74" s="114"/>
      <c r="J74"/>
    </row>
    <row r="75" spans="9:10">
      <c r="I75" s="114"/>
      <c r="J75"/>
    </row>
    <row r="76" spans="9:10">
      <c r="I76" s="114"/>
      <c r="J76"/>
    </row>
    <row r="77" spans="9:10">
      <c r="I77" s="114"/>
      <c r="J77"/>
    </row>
    <row r="78" spans="9:10">
      <c r="I78" s="114"/>
      <c r="J78"/>
    </row>
    <row r="79" spans="9:10">
      <c r="I79" s="114"/>
      <c r="J79"/>
    </row>
    <row r="80" spans="9:10">
      <c r="I80" s="114"/>
      <c r="J80"/>
    </row>
    <row r="81" spans="9:10">
      <c r="I81" s="114"/>
      <c r="J81"/>
    </row>
    <row r="82" spans="9:10">
      <c r="I82" s="114"/>
      <c r="J82"/>
    </row>
    <row r="83" spans="9:10">
      <c r="I83" s="114"/>
      <c r="J83"/>
    </row>
    <row r="84" spans="9:10">
      <c r="I84" s="114"/>
      <c r="J84"/>
    </row>
    <row r="85" spans="9:10">
      <c r="I85" s="114"/>
      <c r="J85"/>
    </row>
    <row r="86" spans="9:10">
      <c r="I86" s="114"/>
      <c r="J86"/>
    </row>
    <row r="87" spans="9:10">
      <c r="I87" s="114"/>
      <c r="J87"/>
    </row>
    <row r="88" spans="9:10">
      <c r="I88" s="114"/>
      <c r="J88"/>
    </row>
    <row r="89" spans="9:10">
      <c r="I89" s="114"/>
      <c r="J89"/>
    </row>
    <row r="90" spans="9:10">
      <c r="I90" s="114"/>
      <c r="J90"/>
    </row>
    <row r="91" spans="9:10">
      <c r="I91" s="114"/>
      <c r="J91"/>
    </row>
    <row r="92" spans="9:10">
      <c r="I92" s="114"/>
      <c r="J92"/>
    </row>
    <row r="93" spans="9:10">
      <c r="I93" s="114"/>
      <c r="J93"/>
    </row>
    <row r="94" spans="9:10">
      <c r="I94" s="114"/>
      <c r="J94"/>
    </row>
    <row r="95" spans="9:10">
      <c r="I95" s="114"/>
      <c r="J95"/>
    </row>
    <row r="96" spans="9:10">
      <c r="I96" s="114"/>
      <c r="J96"/>
    </row>
    <row r="97" spans="9:10">
      <c r="I97" s="114"/>
      <c r="J97"/>
    </row>
    <row r="98" spans="9:10">
      <c r="I98" s="114"/>
      <c r="J98"/>
    </row>
    <row r="99" spans="9:10">
      <c r="I99" s="114"/>
      <c r="J99"/>
    </row>
    <row r="100" spans="9:10">
      <c r="I100" s="114"/>
      <c r="J100"/>
    </row>
    <row r="101" spans="9:10">
      <c r="I101" s="114"/>
      <c r="J101"/>
    </row>
    <row r="102" spans="9:10">
      <c r="I102" s="114"/>
      <c r="J102"/>
    </row>
    <row r="103" spans="9:10">
      <c r="I103" s="114"/>
      <c r="J103"/>
    </row>
    <row r="104" spans="9:10">
      <c r="I104" s="114"/>
      <c r="J104"/>
    </row>
    <row r="105" spans="9:10">
      <c r="I105" s="114"/>
      <c r="J105"/>
    </row>
    <row r="106" spans="9:10">
      <c r="I106" s="114"/>
      <c r="J106"/>
    </row>
    <row r="107" spans="9:10">
      <c r="I107" s="114"/>
      <c r="J107"/>
    </row>
    <row r="108" spans="9:10">
      <c r="I108" s="114"/>
      <c r="J108"/>
    </row>
    <row r="109" spans="9:10">
      <c r="I109" s="114"/>
      <c r="J109"/>
    </row>
    <row r="110" spans="9:10">
      <c r="I110" s="114"/>
      <c r="J110"/>
    </row>
    <row r="111" spans="9:10">
      <c r="I111" s="114"/>
      <c r="J111"/>
    </row>
    <row r="112" spans="9:10">
      <c r="I112" s="113"/>
      <c r="J112" s="86"/>
    </row>
  </sheetData>
  <mergeCells count="30">
    <mergeCell ref="D20:F20"/>
    <mergeCell ref="D21:F21"/>
    <mergeCell ref="D22:F22"/>
    <mergeCell ref="D23:F23"/>
    <mergeCell ref="D14:F14"/>
    <mergeCell ref="D15:F15"/>
    <mergeCell ref="D16:F16"/>
    <mergeCell ref="D17:F17"/>
    <mergeCell ref="D18:F18"/>
    <mergeCell ref="D19:F19"/>
    <mergeCell ref="A12:J12"/>
    <mergeCell ref="D13:F13"/>
    <mergeCell ref="A11:J11"/>
    <mergeCell ref="H6:J6"/>
    <mergeCell ref="H7:J7"/>
    <mergeCell ref="A8:D8"/>
    <mergeCell ref="A9:A10"/>
    <mergeCell ref="B9:B10"/>
    <mergeCell ref="C9:C10"/>
    <mergeCell ref="D9:G10"/>
    <mergeCell ref="H9:H10"/>
    <mergeCell ref="I9:I10"/>
    <mergeCell ref="J9:J10"/>
    <mergeCell ref="B5:D5"/>
    <mergeCell ref="H5:J5"/>
    <mergeCell ref="B1:D2"/>
    <mergeCell ref="B3:D3"/>
    <mergeCell ref="H3:J3"/>
    <mergeCell ref="B4:D4"/>
    <mergeCell ref="H4:J4"/>
  </mergeCells>
  <pageMargins left="0.75" right="0.75" top="1" bottom="1" header="0.5" footer="0.5"/>
  <pageSetup orientation="portrait" horizontalDpi="300" verticalDpi="300"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K111"/>
  <sheetViews>
    <sheetView zoomScale="85" zoomScaleNormal="85" workbookViewId="0">
      <selection activeCell="B7" sqref="B7"/>
    </sheetView>
  </sheetViews>
  <sheetFormatPr defaultColWidth="8.90625" defaultRowHeight="13"/>
  <cols>
    <col min="1" max="1" width="8.7265625" customWidth="1"/>
    <col min="2" max="2" width="32.7265625" style="101" customWidth="1"/>
    <col min="3" max="3" width="45.08984375" customWidth="1"/>
    <col min="6" max="6" width="26.08984375" customWidth="1"/>
    <col min="7" max="7" width="18.453125" hidden="1" customWidth="1"/>
    <col min="8" max="8" width="17.08984375" customWidth="1"/>
    <col min="9" max="9" width="9.453125" style="83" customWidth="1"/>
    <col min="10" max="10" width="77.26953125" style="61" customWidth="1"/>
  </cols>
  <sheetData>
    <row r="1" spans="1:11" s="2" customFormat="1" ht="12.5">
      <c r="A1" s="43" t="s">
        <v>5</v>
      </c>
      <c r="B1" s="150"/>
      <c r="C1" s="150"/>
      <c r="D1" s="150"/>
      <c r="E1" s="6"/>
      <c r="F1" s="6"/>
      <c r="G1" s="6"/>
      <c r="H1" s="6"/>
      <c r="I1" s="64"/>
      <c r="J1" s="6"/>
      <c r="K1" s="7"/>
    </row>
    <row r="2" spans="1:11" s="2" customFormat="1" thickBot="1">
      <c r="A2" s="7"/>
      <c r="B2" s="151"/>
      <c r="C2" s="151"/>
      <c r="D2" s="151"/>
      <c r="E2" s="6"/>
      <c r="F2" s="6"/>
      <c r="G2" s="6"/>
      <c r="H2" s="6"/>
      <c r="I2" s="64"/>
      <c r="J2" s="6"/>
      <c r="K2" s="7"/>
    </row>
    <row r="3" spans="1:11" s="3" customFormat="1" ht="25">
      <c r="A3" s="44" t="s">
        <v>36</v>
      </c>
      <c r="B3" s="161" t="s">
        <v>297</v>
      </c>
      <c r="C3" s="162"/>
      <c r="D3" s="163"/>
      <c r="E3" s="47"/>
      <c r="F3" s="47"/>
      <c r="G3" s="47"/>
      <c r="H3" s="160"/>
      <c r="I3" s="160"/>
      <c r="J3" s="160"/>
      <c r="K3" s="8"/>
    </row>
    <row r="4" spans="1:11" s="3" customFormat="1" ht="25">
      <c r="A4" s="49" t="s">
        <v>37</v>
      </c>
      <c r="B4" s="166" t="s">
        <v>306</v>
      </c>
      <c r="C4" s="167"/>
      <c r="D4" s="168"/>
      <c r="E4" s="47"/>
      <c r="F4" s="47"/>
      <c r="G4" s="47"/>
      <c r="H4" s="160"/>
      <c r="I4" s="160"/>
      <c r="J4" s="160"/>
      <c r="K4" s="8"/>
    </row>
    <row r="5" spans="1:11" s="57" customFormat="1" ht="37.5">
      <c r="A5" s="49" t="s">
        <v>30</v>
      </c>
      <c r="B5" s="153" t="s">
        <v>307</v>
      </c>
      <c r="C5" s="154"/>
      <c r="D5" s="155"/>
      <c r="E5" s="55"/>
      <c r="F5" s="55"/>
      <c r="G5" s="55"/>
      <c r="H5" s="159"/>
      <c r="I5" s="159"/>
      <c r="J5" s="159"/>
      <c r="K5" s="56"/>
    </row>
    <row r="6" spans="1:11" s="3" customFormat="1" ht="12.5">
      <c r="A6" s="11" t="s">
        <v>38</v>
      </c>
      <c r="B6" s="97">
        <f>COUNTIF(I13:I55,"Pass")</f>
        <v>8</v>
      </c>
      <c r="C6" s="9" t="s">
        <v>39</v>
      </c>
      <c r="D6" s="12">
        <f>COUNTIF(I10:I653,"Pending")</f>
        <v>0</v>
      </c>
      <c r="E6" s="65"/>
      <c r="F6" s="65"/>
      <c r="G6" s="65"/>
      <c r="H6" s="160"/>
      <c r="I6" s="160"/>
      <c r="J6" s="160"/>
      <c r="K6" s="8"/>
    </row>
    <row r="7" spans="1:11" s="3" customFormat="1" thickBot="1">
      <c r="A7" s="13" t="s">
        <v>3</v>
      </c>
      <c r="B7" s="98">
        <f>COUNTIF(I12:I30,"Fail")</f>
        <v>1</v>
      </c>
      <c r="C7" s="28" t="s">
        <v>28</v>
      </c>
      <c r="D7" s="45">
        <f>COUNTIF(A12:A30,"TC*")</f>
        <v>9</v>
      </c>
      <c r="E7" s="48"/>
      <c r="F7" s="48"/>
      <c r="G7" s="48"/>
      <c r="H7" s="160"/>
      <c r="I7" s="160"/>
      <c r="J7" s="160"/>
      <c r="K7" s="8"/>
    </row>
    <row r="8" spans="1:11" s="3" customFormat="1" ht="12.5">
      <c r="A8" s="152"/>
      <c r="B8" s="152"/>
      <c r="C8" s="152"/>
      <c r="D8" s="152"/>
      <c r="E8" s="65"/>
      <c r="F8" s="65"/>
      <c r="G8" s="65"/>
      <c r="H8" s="65"/>
      <c r="I8" s="82"/>
      <c r="J8" s="63"/>
      <c r="K8" s="8"/>
    </row>
    <row r="9" spans="1:11" s="59" customFormat="1" ht="15">
      <c r="A9" s="164" t="s">
        <v>31</v>
      </c>
      <c r="B9" s="171" t="s">
        <v>6</v>
      </c>
      <c r="C9" s="164" t="s">
        <v>16</v>
      </c>
      <c r="D9" s="173" t="s">
        <v>29</v>
      </c>
      <c r="E9" s="174"/>
      <c r="F9" s="174"/>
      <c r="G9" s="175"/>
      <c r="H9" s="164" t="s">
        <v>27</v>
      </c>
      <c r="I9" s="164" t="s">
        <v>7</v>
      </c>
      <c r="J9" s="164" t="s">
        <v>32</v>
      </c>
      <c r="K9" s="58"/>
    </row>
    <row r="10" spans="1:11" s="3" customFormat="1" ht="12.5">
      <c r="A10" s="165"/>
      <c r="B10" s="172"/>
      <c r="C10" s="165"/>
      <c r="D10" s="176"/>
      <c r="E10" s="177"/>
      <c r="F10" s="177"/>
      <c r="G10" s="178"/>
      <c r="H10" s="165"/>
      <c r="I10" s="165"/>
      <c r="J10" s="165"/>
      <c r="K10" s="8"/>
    </row>
    <row r="11" spans="1:11" s="60" customFormat="1" ht="15">
      <c r="A11" s="169"/>
      <c r="B11" s="169"/>
      <c r="C11" s="169"/>
      <c r="D11" s="169"/>
      <c r="E11" s="169"/>
      <c r="F11" s="169"/>
      <c r="G11" s="169"/>
      <c r="H11" s="169"/>
      <c r="I11" s="169"/>
      <c r="J11" s="170"/>
    </row>
    <row r="12" spans="1:11" ht="13.5" thickBot="1">
      <c r="A12" s="156" t="s">
        <v>271</v>
      </c>
      <c r="B12" s="157"/>
      <c r="C12" s="157"/>
      <c r="D12" s="191"/>
      <c r="E12" s="191"/>
      <c r="F12" s="191"/>
      <c r="G12" s="157"/>
      <c r="H12" s="157"/>
      <c r="I12" s="157"/>
      <c r="J12" s="185"/>
    </row>
    <row r="13" spans="1:11" ht="55.5" customHeight="1" thickBot="1">
      <c r="A13" s="61" t="s">
        <v>0</v>
      </c>
      <c r="B13" s="69" t="s">
        <v>272</v>
      </c>
      <c r="C13" s="80" t="s">
        <v>281</v>
      </c>
      <c r="D13" s="192" t="s">
        <v>205</v>
      </c>
      <c r="E13" s="192"/>
      <c r="F13" s="192"/>
      <c r="G13" s="104"/>
      <c r="H13" s="108">
        <v>45759</v>
      </c>
      <c r="I13" s="88" t="s">
        <v>38</v>
      </c>
      <c r="J13" s="91"/>
    </row>
    <row r="14" spans="1:11" ht="61.5" customHeight="1" thickBot="1">
      <c r="A14" s="61" t="s">
        <v>1</v>
      </c>
      <c r="B14" s="70" t="s">
        <v>273</v>
      </c>
      <c r="C14" s="75" t="s">
        <v>282</v>
      </c>
      <c r="D14" s="192" t="s">
        <v>290</v>
      </c>
      <c r="E14" s="192"/>
      <c r="F14" s="192"/>
      <c r="G14" s="104"/>
      <c r="H14" s="108">
        <v>45759</v>
      </c>
      <c r="I14" s="88" t="s">
        <v>38</v>
      </c>
      <c r="J14" s="91"/>
    </row>
    <row r="15" spans="1:11" ht="64.5" customHeight="1" thickBot="1">
      <c r="A15" s="61" t="s">
        <v>2</v>
      </c>
      <c r="B15" s="70" t="s">
        <v>274</v>
      </c>
      <c r="C15" s="75" t="s">
        <v>283</v>
      </c>
      <c r="D15" s="192" t="s">
        <v>291</v>
      </c>
      <c r="E15" s="192"/>
      <c r="F15" s="192"/>
      <c r="G15" s="104"/>
      <c r="H15" s="108">
        <v>45760</v>
      </c>
      <c r="I15" s="88" t="s">
        <v>38</v>
      </c>
      <c r="J15" s="91"/>
    </row>
    <row r="16" spans="1:11" ht="68.5" customHeight="1" thickBot="1">
      <c r="A16" s="61" t="s">
        <v>85</v>
      </c>
      <c r="B16" s="70" t="s">
        <v>275</v>
      </c>
      <c r="C16" s="75" t="s">
        <v>284</v>
      </c>
      <c r="D16" s="192" t="s">
        <v>292</v>
      </c>
      <c r="E16" s="192"/>
      <c r="F16" s="192"/>
      <c r="G16" s="104"/>
      <c r="H16" s="108">
        <v>45761</v>
      </c>
      <c r="I16" s="88" t="s">
        <v>38</v>
      </c>
      <c r="J16" s="91"/>
    </row>
    <row r="17" spans="1:10" ht="69.650000000000006" customHeight="1" thickBot="1">
      <c r="A17" s="61" t="s">
        <v>86</v>
      </c>
      <c r="B17" s="70" t="s">
        <v>276</v>
      </c>
      <c r="C17" s="75" t="s">
        <v>285</v>
      </c>
      <c r="D17" s="192" t="s">
        <v>241</v>
      </c>
      <c r="E17" s="192"/>
      <c r="F17" s="192"/>
      <c r="G17" s="104"/>
      <c r="H17" s="108">
        <v>45761</v>
      </c>
      <c r="I17" s="88" t="s">
        <v>38</v>
      </c>
      <c r="J17" s="91"/>
    </row>
    <row r="18" spans="1:10" ht="68.150000000000006" customHeight="1" thickBot="1">
      <c r="A18" s="61" t="s">
        <v>87</v>
      </c>
      <c r="B18" s="70" t="s">
        <v>277</v>
      </c>
      <c r="C18" s="75" t="s">
        <v>286</v>
      </c>
      <c r="D18" s="192" t="s">
        <v>293</v>
      </c>
      <c r="E18" s="192"/>
      <c r="F18" s="192"/>
      <c r="G18" s="104"/>
      <c r="H18" s="108">
        <v>45763</v>
      </c>
      <c r="I18" s="88" t="s">
        <v>38</v>
      </c>
      <c r="J18" s="91"/>
    </row>
    <row r="19" spans="1:10" ht="66.650000000000006" customHeight="1" thickBot="1">
      <c r="A19" s="61" t="s">
        <v>88</v>
      </c>
      <c r="B19" s="70" t="s">
        <v>278</v>
      </c>
      <c r="C19" s="75" t="s">
        <v>287</v>
      </c>
      <c r="D19" s="192" t="s">
        <v>294</v>
      </c>
      <c r="E19" s="192"/>
      <c r="F19" s="192"/>
      <c r="G19" s="104"/>
      <c r="H19" s="108">
        <v>45764</v>
      </c>
      <c r="I19" s="88" t="s">
        <v>38</v>
      </c>
      <c r="J19" s="91"/>
    </row>
    <row r="20" spans="1:10" ht="67" customHeight="1">
      <c r="A20" s="79" t="s">
        <v>89</v>
      </c>
      <c r="B20" s="77" t="s">
        <v>279</v>
      </c>
      <c r="C20" s="109" t="s">
        <v>288</v>
      </c>
      <c r="D20" s="194" t="s">
        <v>295</v>
      </c>
      <c r="E20" s="194"/>
      <c r="F20" s="194"/>
      <c r="G20" s="110"/>
      <c r="H20" s="111">
        <v>45764</v>
      </c>
      <c r="I20" s="115" t="s">
        <v>3</v>
      </c>
      <c r="J20" s="112"/>
    </row>
    <row r="21" spans="1:10" ht="74.150000000000006" customHeight="1">
      <c r="A21" s="104" t="s">
        <v>90</v>
      </c>
      <c r="B21" s="116" t="s">
        <v>280</v>
      </c>
      <c r="C21" s="103" t="s">
        <v>289</v>
      </c>
      <c r="D21" s="192" t="s">
        <v>296</v>
      </c>
      <c r="E21" s="192"/>
      <c r="F21" s="192"/>
      <c r="G21" s="104"/>
      <c r="H21" s="108">
        <v>45765</v>
      </c>
      <c r="I21" s="117" t="s">
        <v>38</v>
      </c>
      <c r="J21" s="104"/>
    </row>
    <row r="22" spans="1:10" ht="49.5" customHeight="1">
      <c r="I22" s="114"/>
      <c r="J22"/>
    </row>
    <row r="23" spans="1:10" ht="45" customHeight="1">
      <c r="I23" s="114"/>
      <c r="J23"/>
    </row>
    <row r="24" spans="1:10">
      <c r="I24" s="114"/>
      <c r="J24"/>
    </row>
    <row r="25" spans="1:10">
      <c r="I25" s="114"/>
      <c r="J25"/>
    </row>
    <row r="26" spans="1:10">
      <c r="I26" s="114"/>
      <c r="J26"/>
    </row>
    <row r="27" spans="1:10">
      <c r="I27" s="114"/>
      <c r="J27"/>
    </row>
    <row r="28" spans="1:10">
      <c r="I28" s="114"/>
      <c r="J28"/>
    </row>
    <row r="29" spans="1:10">
      <c r="I29" s="114"/>
      <c r="J29"/>
    </row>
    <row r="30" spans="1:10">
      <c r="I30" s="114"/>
      <c r="J30"/>
    </row>
    <row r="31" spans="1:10">
      <c r="I31" s="114"/>
      <c r="J31"/>
    </row>
    <row r="32" spans="1:10">
      <c r="I32" s="114"/>
      <c r="J32"/>
    </row>
    <row r="33" spans="9:10">
      <c r="I33" s="114"/>
      <c r="J33"/>
    </row>
    <row r="34" spans="9:10">
      <c r="I34" s="114"/>
      <c r="J34"/>
    </row>
    <row r="35" spans="9:10">
      <c r="I35" s="114"/>
      <c r="J35"/>
    </row>
    <row r="36" spans="9:10">
      <c r="I36" s="114"/>
      <c r="J36"/>
    </row>
    <row r="37" spans="9:10">
      <c r="I37" s="114"/>
      <c r="J37"/>
    </row>
    <row r="38" spans="9:10">
      <c r="I38" s="114"/>
      <c r="J38"/>
    </row>
    <row r="39" spans="9:10">
      <c r="I39" s="114"/>
      <c r="J39"/>
    </row>
    <row r="40" spans="9:10">
      <c r="I40" s="114"/>
      <c r="J40"/>
    </row>
    <row r="41" spans="9:10">
      <c r="I41" s="114"/>
      <c r="J41"/>
    </row>
    <row r="42" spans="9:10">
      <c r="I42" s="114"/>
      <c r="J42"/>
    </row>
    <row r="43" spans="9:10">
      <c r="I43" s="114"/>
      <c r="J43"/>
    </row>
    <row r="44" spans="9:10">
      <c r="I44" s="114"/>
      <c r="J44"/>
    </row>
    <row r="45" spans="9:10">
      <c r="I45" s="114"/>
      <c r="J45"/>
    </row>
    <row r="46" spans="9:10">
      <c r="I46" s="114"/>
      <c r="J46"/>
    </row>
    <row r="47" spans="9:10">
      <c r="I47" s="114"/>
      <c r="J47"/>
    </row>
    <row r="48" spans="9:10">
      <c r="I48" s="114"/>
      <c r="J48"/>
    </row>
    <row r="49" spans="9:10">
      <c r="I49" s="114"/>
      <c r="J49"/>
    </row>
    <row r="50" spans="9:10">
      <c r="I50" s="114"/>
      <c r="J50"/>
    </row>
    <row r="51" spans="9:10">
      <c r="I51" s="114"/>
      <c r="J51"/>
    </row>
    <row r="52" spans="9:10">
      <c r="I52" s="114"/>
      <c r="J52"/>
    </row>
    <row r="53" spans="9:10">
      <c r="I53" s="114"/>
      <c r="J53"/>
    </row>
    <row r="54" spans="9:10">
      <c r="I54" s="114"/>
      <c r="J54"/>
    </row>
    <row r="55" spans="9:10">
      <c r="I55" s="114"/>
      <c r="J55"/>
    </row>
    <row r="56" spans="9:10">
      <c r="I56" s="114"/>
      <c r="J56"/>
    </row>
    <row r="57" spans="9:10">
      <c r="I57" s="114"/>
      <c r="J57"/>
    </row>
    <row r="58" spans="9:10">
      <c r="I58" s="114"/>
      <c r="J58"/>
    </row>
    <row r="59" spans="9:10">
      <c r="I59" s="114"/>
      <c r="J59"/>
    </row>
    <row r="60" spans="9:10">
      <c r="I60" s="114"/>
      <c r="J60"/>
    </row>
    <row r="61" spans="9:10">
      <c r="I61" s="114"/>
      <c r="J61"/>
    </row>
    <row r="62" spans="9:10">
      <c r="I62" s="114"/>
      <c r="J62"/>
    </row>
    <row r="63" spans="9:10">
      <c r="I63" s="114"/>
      <c r="J63"/>
    </row>
    <row r="64" spans="9:10">
      <c r="I64" s="114"/>
      <c r="J64"/>
    </row>
    <row r="65" spans="9:10">
      <c r="I65" s="114"/>
      <c r="J65"/>
    </row>
    <row r="66" spans="9:10">
      <c r="I66" s="114"/>
      <c r="J66"/>
    </row>
    <row r="67" spans="9:10">
      <c r="I67" s="114"/>
      <c r="J67"/>
    </row>
    <row r="68" spans="9:10">
      <c r="I68" s="114"/>
      <c r="J68"/>
    </row>
    <row r="69" spans="9:10">
      <c r="I69" s="114"/>
      <c r="J69"/>
    </row>
    <row r="70" spans="9:10">
      <c r="I70" s="114"/>
      <c r="J70"/>
    </row>
    <row r="71" spans="9:10">
      <c r="I71" s="114"/>
      <c r="J71"/>
    </row>
    <row r="72" spans="9:10">
      <c r="I72" s="114"/>
      <c r="J72"/>
    </row>
    <row r="73" spans="9:10">
      <c r="I73" s="114"/>
      <c r="J73"/>
    </row>
    <row r="74" spans="9:10">
      <c r="I74" s="114"/>
      <c r="J74"/>
    </row>
    <row r="75" spans="9:10">
      <c r="I75" s="114"/>
      <c r="J75"/>
    </row>
    <row r="76" spans="9:10">
      <c r="I76" s="114"/>
      <c r="J76"/>
    </row>
    <row r="77" spans="9:10">
      <c r="I77" s="114"/>
      <c r="J77"/>
    </row>
    <row r="78" spans="9:10">
      <c r="I78" s="114"/>
      <c r="J78"/>
    </row>
    <row r="79" spans="9:10">
      <c r="I79" s="114"/>
      <c r="J79"/>
    </row>
    <row r="80" spans="9:10">
      <c r="I80" s="114"/>
      <c r="J80"/>
    </row>
    <row r="81" spans="9:10">
      <c r="I81" s="114"/>
      <c r="J81"/>
    </row>
    <row r="82" spans="9:10">
      <c r="I82" s="114"/>
      <c r="J82"/>
    </row>
    <row r="83" spans="9:10">
      <c r="I83" s="114"/>
      <c r="J83"/>
    </row>
    <row r="84" spans="9:10">
      <c r="I84" s="114"/>
      <c r="J84"/>
    </row>
    <row r="85" spans="9:10">
      <c r="I85" s="114"/>
      <c r="J85"/>
    </row>
    <row r="86" spans="9:10">
      <c r="I86" s="114"/>
      <c r="J86"/>
    </row>
    <row r="87" spans="9:10">
      <c r="I87" s="114"/>
      <c r="J87"/>
    </row>
    <row r="88" spans="9:10">
      <c r="I88" s="114"/>
      <c r="J88"/>
    </row>
    <row r="89" spans="9:10">
      <c r="I89" s="114"/>
      <c r="J89"/>
    </row>
    <row r="90" spans="9:10">
      <c r="I90" s="114"/>
      <c r="J90"/>
    </row>
    <row r="91" spans="9:10">
      <c r="I91" s="114"/>
      <c r="J91"/>
    </row>
    <row r="92" spans="9:10">
      <c r="I92" s="114"/>
      <c r="J92"/>
    </row>
    <row r="93" spans="9:10">
      <c r="I93" s="114"/>
      <c r="J93"/>
    </row>
    <row r="94" spans="9:10">
      <c r="I94" s="114"/>
      <c r="J94"/>
    </row>
    <row r="95" spans="9:10">
      <c r="I95" s="114"/>
      <c r="J95"/>
    </row>
    <row r="96" spans="9:10">
      <c r="I96" s="114"/>
      <c r="J96"/>
    </row>
    <row r="97" spans="9:10">
      <c r="I97" s="114"/>
      <c r="J97"/>
    </row>
    <row r="98" spans="9:10">
      <c r="I98" s="114"/>
      <c r="J98"/>
    </row>
    <row r="99" spans="9:10">
      <c r="I99" s="114"/>
      <c r="J99"/>
    </row>
    <row r="100" spans="9:10">
      <c r="I100" s="114"/>
      <c r="J100"/>
    </row>
    <row r="101" spans="9:10">
      <c r="I101" s="114"/>
      <c r="J101"/>
    </row>
    <row r="102" spans="9:10">
      <c r="I102" s="114"/>
      <c r="J102"/>
    </row>
    <row r="103" spans="9:10">
      <c r="I103" s="114"/>
      <c r="J103"/>
    </row>
    <row r="104" spans="9:10">
      <c r="I104" s="114"/>
      <c r="J104"/>
    </row>
    <row r="105" spans="9:10">
      <c r="I105" s="114"/>
      <c r="J105"/>
    </row>
    <row r="106" spans="9:10">
      <c r="I106" s="114"/>
      <c r="J106"/>
    </row>
    <row r="107" spans="9:10">
      <c r="I107" s="114"/>
      <c r="J107"/>
    </row>
    <row r="108" spans="9:10">
      <c r="I108" s="114"/>
      <c r="J108"/>
    </row>
    <row r="109" spans="9:10">
      <c r="I109" s="114"/>
      <c r="J109"/>
    </row>
    <row r="110" spans="9:10">
      <c r="I110" s="114"/>
      <c r="J110"/>
    </row>
    <row r="111" spans="9:10">
      <c r="I111" s="113"/>
      <c r="J111" s="86"/>
    </row>
  </sheetData>
  <mergeCells count="28">
    <mergeCell ref="D20:F20"/>
    <mergeCell ref="D21:F21"/>
    <mergeCell ref="D14:F14"/>
    <mergeCell ref="D15:F15"/>
    <mergeCell ref="D16:F16"/>
    <mergeCell ref="D17:F17"/>
    <mergeCell ref="D18:F18"/>
    <mergeCell ref="D19:F19"/>
    <mergeCell ref="A12:J12"/>
    <mergeCell ref="D13:F13"/>
    <mergeCell ref="A11:J11"/>
    <mergeCell ref="H6:J6"/>
    <mergeCell ref="H7:J7"/>
    <mergeCell ref="A8:D8"/>
    <mergeCell ref="A9:A10"/>
    <mergeCell ref="B9:B10"/>
    <mergeCell ref="C9:C10"/>
    <mergeCell ref="D9:G10"/>
    <mergeCell ref="H9:H10"/>
    <mergeCell ref="I9:I10"/>
    <mergeCell ref="J9:J10"/>
    <mergeCell ref="B5:D5"/>
    <mergeCell ref="H5:J5"/>
    <mergeCell ref="B1:D2"/>
    <mergeCell ref="B3:D3"/>
    <mergeCell ref="H3:J3"/>
    <mergeCell ref="B4:D4"/>
    <mergeCell ref="H4:J4"/>
  </mergeCells>
  <pageMargins left="0.75" right="0.75" top="1" bottom="1" header="0.5" footer="0.5"/>
  <pageSetup orientation="portrait" horizontalDpi="300" verticalDpi="300"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K136"/>
  <sheetViews>
    <sheetView zoomScale="70" zoomScaleNormal="70" workbookViewId="0">
      <selection activeCell="B7" sqref="B7"/>
    </sheetView>
  </sheetViews>
  <sheetFormatPr defaultColWidth="8.90625" defaultRowHeight="13"/>
  <cols>
    <col min="1" max="1" width="8.7265625" customWidth="1"/>
    <col min="2" max="2" width="32.7265625" style="101" customWidth="1"/>
    <col min="3" max="3" width="45.08984375" customWidth="1"/>
    <col min="6" max="6" width="26.08984375" customWidth="1"/>
    <col min="7" max="7" width="18.453125" hidden="1" customWidth="1"/>
    <col min="8" max="8" width="17.08984375" customWidth="1"/>
    <col min="9" max="9" width="9.453125" style="83" customWidth="1"/>
    <col min="10" max="10" width="77.26953125" style="61" customWidth="1"/>
  </cols>
  <sheetData>
    <row r="1" spans="1:11" s="2" customFormat="1" ht="12.5">
      <c r="A1" s="43" t="s">
        <v>5</v>
      </c>
      <c r="B1" s="150"/>
      <c r="C1" s="150"/>
      <c r="D1" s="150"/>
      <c r="E1" s="6"/>
      <c r="F1" s="6"/>
      <c r="G1" s="6"/>
      <c r="H1" s="6"/>
      <c r="I1" s="64"/>
      <c r="J1" s="6"/>
      <c r="K1" s="7"/>
    </row>
    <row r="2" spans="1:11" s="2" customFormat="1" thickBot="1">
      <c r="A2" s="7"/>
      <c r="B2" s="151"/>
      <c r="C2" s="151"/>
      <c r="D2" s="151"/>
      <c r="E2" s="6"/>
      <c r="F2" s="6"/>
      <c r="G2" s="6"/>
      <c r="H2" s="6"/>
      <c r="I2" s="64"/>
      <c r="J2" s="6"/>
      <c r="K2" s="7"/>
    </row>
    <row r="3" spans="1:11" s="3" customFormat="1" ht="25">
      <c r="A3" s="44" t="s">
        <v>36</v>
      </c>
      <c r="B3" s="161" t="s">
        <v>297</v>
      </c>
      <c r="C3" s="162"/>
      <c r="D3" s="163"/>
      <c r="E3" s="47"/>
      <c r="F3" s="47"/>
      <c r="G3" s="47"/>
      <c r="H3" s="160"/>
      <c r="I3" s="160"/>
      <c r="J3" s="160"/>
      <c r="K3" s="8"/>
    </row>
    <row r="4" spans="1:11" s="3" customFormat="1" ht="25">
      <c r="A4" s="49" t="s">
        <v>37</v>
      </c>
      <c r="B4" s="166" t="s">
        <v>308</v>
      </c>
      <c r="C4" s="167"/>
      <c r="D4" s="168"/>
      <c r="E4" s="47"/>
      <c r="F4" s="47"/>
      <c r="G4" s="47"/>
      <c r="H4" s="160"/>
      <c r="I4" s="160"/>
      <c r="J4" s="160"/>
      <c r="K4" s="8"/>
    </row>
    <row r="5" spans="1:11" s="57" customFormat="1" ht="37.5">
      <c r="A5" s="49" t="s">
        <v>30</v>
      </c>
      <c r="B5" s="153" t="s">
        <v>309</v>
      </c>
      <c r="C5" s="154"/>
      <c r="D5" s="155"/>
      <c r="E5" s="55"/>
      <c r="F5" s="55"/>
      <c r="G5" s="55"/>
      <c r="H5" s="159"/>
      <c r="I5" s="159"/>
      <c r="J5" s="159"/>
      <c r="K5" s="56"/>
    </row>
    <row r="6" spans="1:11" s="3" customFormat="1" ht="12.5">
      <c r="A6" s="11" t="s">
        <v>38</v>
      </c>
      <c r="B6" s="97">
        <f>COUNTIF(I12:I55,"Pass")</f>
        <v>25</v>
      </c>
      <c r="C6" s="9" t="s">
        <v>39</v>
      </c>
      <c r="D6" s="12">
        <f>COUNTIF(I10:I678,"Pending")</f>
        <v>0</v>
      </c>
      <c r="E6" s="65"/>
      <c r="F6" s="65"/>
      <c r="G6" s="65"/>
      <c r="H6" s="160"/>
      <c r="I6" s="160"/>
      <c r="J6" s="160"/>
      <c r="K6" s="8"/>
    </row>
    <row r="7" spans="1:11" s="3" customFormat="1" thickBot="1">
      <c r="A7" s="13" t="s">
        <v>3</v>
      </c>
      <c r="B7" s="98">
        <f>COUNTIF(I12:I55,"Fail")</f>
        <v>11</v>
      </c>
      <c r="C7" s="28" t="s">
        <v>28</v>
      </c>
      <c r="D7" s="45">
        <f>COUNTIF(A12:A55,"TC*")</f>
        <v>36</v>
      </c>
      <c r="E7" s="48"/>
      <c r="F7" s="48"/>
      <c r="G7" s="48"/>
      <c r="H7" s="160"/>
      <c r="I7" s="160"/>
      <c r="J7" s="160"/>
      <c r="K7" s="8"/>
    </row>
    <row r="8" spans="1:11" s="3" customFormat="1" ht="12.5">
      <c r="A8" s="152"/>
      <c r="B8" s="152"/>
      <c r="C8" s="152"/>
      <c r="D8" s="152"/>
      <c r="E8" s="65"/>
      <c r="F8" s="65"/>
      <c r="G8" s="65"/>
      <c r="H8" s="65"/>
      <c r="I8" s="82"/>
      <c r="J8" s="63"/>
      <c r="K8" s="8"/>
    </row>
    <row r="9" spans="1:11" s="59" customFormat="1" ht="15">
      <c r="A9" s="164" t="s">
        <v>31</v>
      </c>
      <c r="B9" s="171" t="s">
        <v>6</v>
      </c>
      <c r="C9" s="164" t="s">
        <v>16</v>
      </c>
      <c r="D9" s="173" t="s">
        <v>29</v>
      </c>
      <c r="E9" s="174"/>
      <c r="F9" s="174"/>
      <c r="G9" s="175"/>
      <c r="H9" s="164" t="s">
        <v>27</v>
      </c>
      <c r="I9" s="164" t="s">
        <v>7</v>
      </c>
      <c r="J9" s="164" t="s">
        <v>32</v>
      </c>
      <c r="K9" s="58"/>
    </row>
    <row r="10" spans="1:11" s="3" customFormat="1" ht="12.5">
      <c r="A10" s="165"/>
      <c r="B10" s="172"/>
      <c r="C10" s="165"/>
      <c r="D10" s="176"/>
      <c r="E10" s="177"/>
      <c r="F10" s="177"/>
      <c r="G10" s="178"/>
      <c r="H10" s="165"/>
      <c r="I10" s="165"/>
      <c r="J10" s="165"/>
      <c r="K10" s="8"/>
    </row>
    <row r="11" spans="1:11" s="60" customFormat="1" ht="15">
      <c r="A11" s="169"/>
      <c r="B11" s="169"/>
      <c r="C11" s="169"/>
      <c r="D11" s="169"/>
      <c r="E11" s="169"/>
      <c r="F11" s="169"/>
      <c r="G11" s="169"/>
      <c r="H11" s="169"/>
      <c r="I11" s="169"/>
      <c r="J11" s="170"/>
    </row>
    <row r="12" spans="1:11" ht="13.5" thickBot="1">
      <c r="A12" s="156" t="s">
        <v>211</v>
      </c>
      <c r="B12" s="157"/>
      <c r="C12" s="157"/>
      <c r="D12" s="157"/>
      <c r="E12" s="157"/>
      <c r="F12" s="157"/>
      <c r="G12" s="157"/>
      <c r="H12" s="157"/>
      <c r="I12" s="157"/>
      <c r="J12" s="185"/>
    </row>
    <row r="13" spans="1:11" ht="156.5" customHeight="1" thickBot="1">
      <c r="A13" s="66" t="s">
        <v>0</v>
      </c>
      <c r="B13" s="92" t="s">
        <v>133</v>
      </c>
      <c r="C13" s="80" t="s">
        <v>169</v>
      </c>
      <c r="D13" s="189" t="s">
        <v>196</v>
      </c>
      <c r="E13" s="189"/>
      <c r="F13" s="189"/>
      <c r="G13" s="61"/>
      <c r="H13" s="107">
        <v>45767</v>
      </c>
      <c r="I13" s="88" t="s">
        <v>38</v>
      </c>
      <c r="J13" s="91"/>
    </row>
    <row r="14" spans="1:11" ht="59.15" customHeight="1" thickBot="1">
      <c r="A14" s="66" t="s">
        <v>1</v>
      </c>
      <c r="B14" s="93" t="s">
        <v>134</v>
      </c>
      <c r="C14" s="75" t="s">
        <v>170</v>
      </c>
      <c r="D14" s="189" t="s">
        <v>197</v>
      </c>
      <c r="E14" s="189"/>
      <c r="F14" s="189"/>
      <c r="G14" s="61"/>
      <c r="H14" s="107">
        <v>45767</v>
      </c>
      <c r="I14" s="88" t="s">
        <v>38</v>
      </c>
      <c r="J14" s="91"/>
    </row>
    <row r="15" spans="1:11" ht="65.150000000000006" customHeight="1" thickBot="1">
      <c r="A15" s="66" t="s">
        <v>2</v>
      </c>
      <c r="B15" s="93" t="s">
        <v>135</v>
      </c>
      <c r="C15" s="75" t="s">
        <v>171</v>
      </c>
      <c r="D15" s="189" t="s">
        <v>197</v>
      </c>
      <c r="E15" s="189"/>
      <c r="F15" s="189"/>
      <c r="G15" s="61"/>
      <c r="H15" s="107">
        <v>45767</v>
      </c>
      <c r="I15" s="88" t="s">
        <v>38</v>
      </c>
      <c r="J15" s="91"/>
    </row>
    <row r="16" spans="1:11" ht="65.5" customHeight="1" thickBot="1">
      <c r="A16" s="66" t="s">
        <v>85</v>
      </c>
      <c r="B16" s="93" t="s">
        <v>136</v>
      </c>
      <c r="C16" s="75" t="s">
        <v>172</v>
      </c>
      <c r="D16" s="189" t="s">
        <v>197</v>
      </c>
      <c r="E16" s="189"/>
      <c r="F16" s="189"/>
      <c r="G16" s="61"/>
      <c r="H16" s="107">
        <v>45767</v>
      </c>
      <c r="I16" s="88" t="s">
        <v>38</v>
      </c>
      <c r="J16" s="91"/>
    </row>
    <row r="17" spans="1:10" ht="63" customHeight="1" thickBot="1">
      <c r="A17" s="66" t="s">
        <v>86</v>
      </c>
      <c r="B17" s="93" t="s">
        <v>137</v>
      </c>
      <c r="C17" s="75" t="s">
        <v>173</v>
      </c>
      <c r="D17" s="189" t="s">
        <v>198</v>
      </c>
      <c r="E17" s="189"/>
      <c r="F17" s="189"/>
      <c r="G17" s="61"/>
      <c r="H17" s="107">
        <v>45767</v>
      </c>
      <c r="I17" s="88" t="s">
        <v>38</v>
      </c>
      <c r="J17" s="91"/>
    </row>
    <row r="18" spans="1:10" ht="100.5" customHeight="1" thickBot="1">
      <c r="A18" s="66" t="s">
        <v>87</v>
      </c>
      <c r="B18" s="93" t="s">
        <v>138</v>
      </c>
      <c r="C18" s="75" t="s">
        <v>174</v>
      </c>
      <c r="D18" s="189" t="s">
        <v>199</v>
      </c>
      <c r="E18" s="189"/>
      <c r="F18" s="189"/>
      <c r="G18" s="61"/>
      <c r="H18" s="107">
        <v>45768</v>
      </c>
      <c r="I18" s="88" t="s">
        <v>38</v>
      </c>
      <c r="J18" s="91"/>
    </row>
    <row r="19" spans="1:10" ht="70" customHeight="1" thickBot="1">
      <c r="A19" s="66" t="s">
        <v>88</v>
      </c>
      <c r="B19" s="93" t="s">
        <v>139</v>
      </c>
      <c r="C19" s="75" t="s">
        <v>175</v>
      </c>
      <c r="D19" s="189" t="s">
        <v>200</v>
      </c>
      <c r="E19" s="189"/>
      <c r="F19" s="189"/>
      <c r="G19" s="61"/>
      <c r="H19" s="107">
        <v>45768</v>
      </c>
      <c r="I19" s="88" t="s">
        <v>38</v>
      </c>
      <c r="J19" s="91"/>
    </row>
    <row r="20" spans="1:10" ht="63" customHeight="1" thickBot="1">
      <c r="A20" s="66" t="s">
        <v>89</v>
      </c>
      <c r="B20" s="93" t="s">
        <v>140</v>
      </c>
      <c r="C20" s="75" t="s">
        <v>176</v>
      </c>
      <c r="D20" s="189" t="s">
        <v>198</v>
      </c>
      <c r="E20" s="189"/>
      <c r="F20" s="189"/>
      <c r="G20" s="61"/>
      <c r="H20" s="107">
        <v>45768</v>
      </c>
      <c r="I20" s="88" t="s">
        <v>38</v>
      </c>
      <c r="J20" s="91"/>
    </row>
    <row r="21" spans="1:10" ht="67" customHeight="1" thickBot="1">
      <c r="A21" s="66" t="s">
        <v>90</v>
      </c>
      <c r="B21" s="93" t="s">
        <v>141</v>
      </c>
      <c r="C21" s="75" t="s">
        <v>177</v>
      </c>
      <c r="D21" s="189" t="s">
        <v>199</v>
      </c>
      <c r="E21" s="189"/>
      <c r="F21" s="189"/>
      <c r="G21" s="61"/>
      <c r="H21" s="107">
        <v>45768</v>
      </c>
      <c r="I21" s="88" t="s">
        <v>38</v>
      </c>
      <c r="J21" s="91"/>
    </row>
    <row r="22" spans="1:10" ht="73.5" customHeight="1" thickBot="1">
      <c r="A22" s="66" t="s">
        <v>91</v>
      </c>
      <c r="B22" s="93" t="s">
        <v>142</v>
      </c>
      <c r="C22" s="75" t="s">
        <v>178</v>
      </c>
      <c r="D22" s="189" t="s">
        <v>199</v>
      </c>
      <c r="E22" s="189"/>
      <c r="F22" s="189"/>
      <c r="G22" s="61"/>
      <c r="H22" s="107">
        <v>45768</v>
      </c>
      <c r="I22" s="88" t="s">
        <v>38</v>
      </c>
      <c r="J22" s="91"/>
    </row>
    <row r="23" spans="1:10" ht="63" customHeight="1" thickBot="1">
      <c r="A23" s="66" t="s">
        <v>92</v>
      </c>
      <c r="B23" s="93" t="s">
        <v>143</v>
      </c>
      <c r="C23" s="75" t="s">
        <v>179</v>
      </c>
      <c r="D23" s="189" t="s">
        <v>201</v>
      </c>
      <c r="E23" s="189"/>
      <c r="F23" s="189"/>
      <c r="G23" s="61"/>
      <c r="H23" s="107">
        <v>45768</v>
      </c>
      <c r="I23" s="88" t="s">
        <v>38</v>
      </c>
      <c r="J23" s="91"/>
    </row>
    <row r="24" spans="1:10" ht="113.15" customHeight="1" thickBot="1">
      <c r="A24" s="66" t="s">
        <v>93</v>
      </c>
      <c r="B24" s="93" t="s">
        <v>144</v>
      </c>
      <c r="C24" s="75" t="s">
        <v>180</v>
      </c>
      <c r="D24" s="189" t="s">
        <v>202</v>
      </c>
      <c r="E24" s="189"/>
      <c r="F24" s="189"/>
      <c r="G24" s="61"/>
      <c r="H24" s="107">
        <v>45768</v>
      </c>
      <c r="I24" s="88" t="s">
        <v>38</v>
      </c>
      <c r="J24" s="91"/>
    </row>
    <row r="25" spans="1:10" ht="125.5" thickBot="1">
      <c r="A25" s="66" t="s">
        <v>94</v>
      </c>
      <c r="B25" s="93" t="s">
        <v>145</v>
      </c>
      <c r="C25" s="75" t="s">
        <v>181</v>
      </c>
      <c r="D25" s="189" t="s">
        <v>203</v>
      </c>
      <c r="E25" s="189"/>
      <c r="F25" s="189"/>
      <c r="G25" s="61"/>
      <c r="H25" s="107">
        <v>45768</v>
      </c>
      <c r="I25" s="88" t="s">
        <v>38</v>
      </c>
      <c r="J25" s="91"/>
    </row>
    <row r="26" spans="1:10" ht="125.5" thickBot="1">
      <c r="A26" s="66" t="s">
        <v>95</v>
      </c>
      <c r="B26" s="93" t="s">
        <v>146</v>
      </c>
      <c r="C26" s="75" t="s">
        <v>182</v>
      </c>
      <c r="D26" s="189" t="s">
        <v>204</v>
      </c>
      <c r="E26" s="189"/>
      <c r="F26" s="189"/>
      <c r="G26" s="61"/>
      <c r="H26" s="107">
        <v>45769</v>
      </c>
      <c r="I26" s="88" t="s">
        <v>38</v>
      </c>
      <c r="J26" s="91"/>
    </row>
    <row r="27" spans="1:10" ht="133.5" customHeight="1" thickBot="1">
      <c r="A27" s="66" t="s">
        <v>96</v>
      </c>
      <c r="B27" s="93" t="s">
        <v>147</v>
      </c>
      <c r="C27" s="75" t="s">
        <v>183</v>
      </c>
      <c r="D27" s="189" t="s">
        <v>205</v>
      </c>
      <c r="E27" s="189"/>
      <c r="F27" s="189"/>
      <c r="G27" s="61"/>
      <c r="H27" s="107">
        <v>45769</v>
      </c>
      <c r="I27" s="89" t="s">
        <v>3</v>
      </c>
      <c r="J27" s="91"/>
    </row>
    <row r="28" spans="1:10" ht="125.5" thickBot="1">
      <c r="A28" s="66" t="s">
        <v>97</v>
      </c>
      <c r="B28" s="93" t="s">
        <v>148</v>
      </c>
      <c r="C28" s="75" t="s">
        <v>184</v>
      </c>
      <c r="D28" s="189" t="s">
        <v>206</v>
      </c>
      <c r="E28" s="189"/>
      <c r="F28" s="189"/>
      <c r="G28" s="61"/>
      <c r="H28" s="107">
        <v>45769</v>
      </c>
      <c r="I28" s="89" t="s">
        <v>3</v>
      </c>
      <c r="J28" s="91"/>
    </row>
    <row r="29" spans="1:10" ht="138" thickBot="1">
      <c r="A29" s="66" t="s">
        <v>98</v>
      </c>
      <c r="B29" s="93" t="s">
        <v>149</v>
      </c>
      <c r="C29" s="75" t="s">
        <v>185</v>
      </c>
      <c r="D29" s="189" t="s">
        <v>207</v>
      </c>
      <c r="E29" s="189"/>
      <c r="F29" s="189"/>
      <c r="G29" s="61"/>
      <c r="H29" s="107">
        <v>45769</v>
      </c>
      <c r="I29" s="89" t="s">
        <v>3</v>
      </c>
      <c r="J29" s="91"/>
    </row>
    <row r="30" spans="1:10" ht="125.5" thickBot="1">
      <c r="A30" s="66" t="s">
        <v>99</v>
      </c>
      <c r="B30" s="93" t="s">
        <v>150</v>
      </c>
      <c r="C30" s="75" t="s">
        <v>186</v>
      </c>
      <c r="D30" s="189" t="s">
        <v>206</v>
      </c>
      <c r="E30" s="189"/>
      <c r="F30" s="189"/>
      <c r="G30" s="61"/>
      <c r="H30" s="107">
        <v>45769</v>
      </c>
      <c r="I30" s="89" t="s">
        <v>3</v>
      </c>
      <c r="J30" s="91"/>
    </row>
    <row r="31" spans="1:10" ht="125.5" thickBot="1">
      <c r="A31" s="66" t="s">
        <v>160</v>
      </c>
      <c r="B31" s="93" t="s">
        <v>151</v>
      </c>
      <c r="C31" s="75" t="s">
        <v>187</v>
      </c>
      <c r="D31" s="189" t="s">
        <v>200</v>
      </c>
      <c r="E31" s="189"/>
      <c r="F31" s="189"/>
      <c r="G31" s="61"/>
      <c r="H31" s="107">
        <v>45769</v>
      </c>
      <c r="I31" s="89" t="s">
        <v>3</v>
      </c>
      <c r="J31" s="91"/>
    </row>
    <row r="32" spans="1:10" ht="125.5" thickBot="1">
      <c r="A32" s="66" t="s">
        <v>161</v>
      </c>
      <c r="B32" s="93" t="s">
        <v>152</v>
      </c>
      <c r="C32" s="75" t="s">
        <v>188</v>
      </c>
      <c r="D32" s="189" t="s">
        <v>208</v>
      </c>
      <c r="E32" s="189"/>
      <c r="F32" s="189"/>
      <c r="G32" s="61"/>
      <c r="H32" s="107">
        <v>45769</v>
      </c>
      <c r="I32" s="88" t="s">
        <v>38</v>
      </c>
      <c r="J32" s="91"/>
    </row>
    <row r="33" spans="1:10" ht="125.5" thickBot="1">
      <c r="A33" s="66" t="s">
        <v>162</v>
      </c>
      <c r="B33" s="93" t="s">
        <v>153</v>
      </c>
      <c r="C33" s="75" t="s">
        <v>189</v>
      </c>
      <c r="D33" s="189" t="s">
        <v>209</v>
      </c>
      <c r="E33" s="189"/>
      <c r="F33" s="189"/>
      <c r="G33" s="61"/>
      <c r="H33" s="107">
        <v>45769</v>
      </c>
      <c r="I33" s="88" t="s">
        <v>38</v>
      </c>
      <c r="J33" s="91"/>
    </row>
    <row r="34" spans="1:10" ht="125.5" thickBot="1">
      <c r="A34" s="66" t="s">
        <v>163</v>
      </c>
      <c r="B34" s="93" t="s">
        <v>154</v>
      </c>
      <c r="C34" s="75" t="s">
        <v>190</v>
      </c>
      <c r="D34" s="189" t="s">
        <v>205</v>
      </c>
      <c r="E34" s="189"/>
      <c r="F34" s="189"/>
      <c r="G34" s="61"/>
      <c r="H34" s="107">
        <v>45769</v>
      </c>
      <c r="I34" s="88" t="s">
        <v>38</v>
      </c>
      <c r="J34" s="91"/>
    </row>
    <row r="35" spans="1:10" ht="125.5" thickBot="1">
      <c r="A35" s="66" t="s">
        <v>164</v>
      </c>
      <c r="B35" s="93" t="s">
        <v>155</v>
      </c>
      <c r="C35" s="75" t="s">
        <v>191</v>
      </c>
      <c r="D35" s="189" t="s">
        <v>200</v>
      </c>
      <c r="E35" s="189"/>
      <c r="F35" s="189"/>
      <c r="G35" s="61"/>
      <c r="H35" s="107">
        <v>45769</v>
      </c>
      <c r="I35" s="89" t="s">
        <v>3</v>
      </c>
      <c r="J35" s="91"/>
    </row>
    <row r="36" spans="1:10" ht="72.650000000000006" customHeight="1" thickBot="1">
      <c r="A36" s="66" t="s">
        <v>165</v>
      </c>
      <c r="B36" s="93" t="s">
        <v>156</v>
      </c>
      <c r="C36" s="75" t="s">
        <v>192</v>
      </c>
      <c r="D36" s="189" t="s">
        <v>205</v>
      </c>
      <c r="E36" s="189"/>
      <c r="F36" s="189"/>
      <c r="G36" s="61"/>
      <c r="H36" s="107">
        <v>45770</v>
      </c>
      <c r="I36" s="88" t="s">
        <v>38</v>
      </c>
      <c r="J36" s="91"/>
    </row>
    <row r="37" spans="1:10" ht="63" customHeight="1" thickBot="1">
      <c r="A37" s="66" t="s">
        <v>166</v>
      </c>
      <c r="B37" s="93" t="s">
        <v>157</v>
      </c>
      <c r="C37" s="75" t="s">
        <v>193</v>
      </c>
      <c r="D37" s="189" t="s">
        <v>210</v>
      </c>
      <c r="E37" s="189"/>
      <c r="F37" s="189"/>
      <c r="G37" s="61"/>
      <c r="H37" s="107">
        <v>45770</v>
      </c>
      <c r="I37" s="88" t="s">
        <v>38</v>
      </c>
      <c r="J37" s="91"/>
    </row>
    <row r="38" spans="1:10" ht="53.5" customHeight="1" thickBot="1">
      <c r="A38" s="66" t="s">
        <v>167</v>
      </c>
      <c r="B38" s="93" t="s">
        <v>158</v>
      </c>
      <c r="C38" s="75" t="s">
        <v>194</v>
      </c>
      <c r="D38" s="189" t="s">
        <v>205</v>
      </c>
      <c r="E38" s="189"/>
      <c r="F38" s="189"/>
      <c r="G38" s="61"/>
      <c r="H38" s="107">
        <v>45770</v>
      </c>
      <c r="I38" s="89" t="s">
        <v>3</v>
      </c>
      <c r="J38" s="91"/>
    </row>
    <row r="39" spans="1:10" ht="56.15" customHeight="1" thickBot="1">
      <c r="A39" s="66" t="s">
        <v>168</v>
      </c>
      <c r="B39" s="100" t="s">
        <v>159</v>
      </c>
      <c r="C39" s="81" t="s">
        <v>195</v>
      </c>
      <c r="D39" s="195" t="s">
        <v>205</v>
      </c>
      <c r="E39" s="195"/>
      <c r="F39" s="195"/>
      <c r="G39" s="61"/>
      <c r="H39" s="107">
        <v>45770</v>
      </c>
      <c r="I39" s="89" t="s">
        <v>3</v>
      </c>
      <c r="J39" s="91"/>
    </row>
    <row r="40" spans="1:10" ht="57" customHeight="1" thickBot="1">
      <c r="A40" s="66" t="s">
        <v>212</v>
      </c>
      <c r="B40" s="92" t="s">
        <v>221</v>
      </c>
      <c r="C40" s="80" t="s">
        <v>230</v>
      </c>
      <c r="D40" s="192" t="s">
        <v>196</v>
      </c>
      <c r="E40" s="192"/>
      <c r="F40" s="192"/>
      <c r="G40" s="102"/>
      <c r="H40" s="107">
        <v>45771</v>
      </c>
      <c r="I40" s="89" t="s">
        <v>3</v>
      </c>
      <c r="J40" s="91"/>
    </row>
    <row r="41" spans="1:10" ht="58" customHeight="1" thickBot="1">
      <c r="A41" s="66" t="s">
        <v>213</v>
      </c>
      <c r="B41" s="93" t="s">
        <v>222</v>
      </c>
      <c r="C41" s="75" t="s">
        <v>231</v>
      </c>
      <c r="D41" s="192" t="s">
        <v>196</v>
      </c>
      <c r="E41" s="192"/>
      <c r="F41" s="192"/>
      <c r="G41" s="102"/>
      <c r="H41" s="107">
        <v>45771</v>
      </c>
      <c r="I41" s="88" t="s">
        <v>38</v>
      </c>
      <c r="J41" s="91"/>
    </row>
    <row r="42" spans="1:10" ht="56.15" customHeight="1" thickBot="1">
      <c r="A42" s="66" t="s">
        <v>214</v>
      </c>
      <c r="B42" s="93" t="s">
        <v>223</v>
      </c>
      <c r="C42" s="75" t="s">
        <v>232</v>
      </c>
      <c r="D42" s="192" t="s">
        <v>239</v>
      </c>
      <c r="E42" s="192"/>
      <c r="F42" s="192"/>
      <c r="G42" s="102"/>
      <c r="H42" s="107">
        <v>45771</v>
      </c>
      <c r="I42" s="89" t="s">
        <v>3</v>
      </c>
      <c r="J42" s="91"/>
    </row>
    <row r="43" spans="1:10" ht="61" customHeight="1" thickBot="1">
      <c r="A43" s="66" t="s">
        <v>215</v>
      </c>
      <c r="B43" s="93" t="s">
        <v>224</v>
      </c>
      <c r="C43" s="75" t="s">
        <v>233</v>
      </c>
      <c r="D43" s="192" t="s">
        <v>196</v>
      </c>
      <c r="E43" s="192"/>
      <c r="F43" s="192"/>
      <c r="G43" s="102"/>
      <c r="H43" s="107">
        <v>45771</v>
      </c>
      <c r="I43" s="88" t="s">
        <v>38</v>
      </c>
      <c r="J43" s="91"/>
    </row>
    <row r="44" spans="1:10" ht="56.15" customHeight="1" thickBot="1">
      <c r="A44" s="66" t="s">
        <v>216</v>
      </c>
      <c r="B44" s="93" t="s">
        <v>225</v>
      </c>
      <c r="C44" s="75" t="s">
        <v>234</v>
      </c>
      <c r="D44" s="192" t="s">
        <v>196</v>
      </c>
      <c r="E44" s="192"/>
      <c r="F44" s="192"/>
      <c r="G44" s="102"/>
      <c r="H44" s="107">
        <v>45772</v>
      </c>
      <c r="I44" s="88" t="s">
        <v>38</v>
      </c>
      <c r="J44" s="91"/>
    </row>
    <row r="45" spans="1:10" ht="58" customHeight="1" thickBot="1">
      <c r="A45" s="66" t="s">
        <v>217</v>
      </c>
      <c r="B45" s="93" t="s">
        <v>226</v>
      </c>
      <c r="C45" s="75" t="s">
        <v>235</v>
      </c>
      <c r="D45" s="192" t="s">
        <v>196</v>
      </c>
      <c r="E45" s="192"/>
      <c r="F45" s="192"/>
      <c r="G45" s="102"/>
      <c r="H45" s="107">
        <v>45772</v>
      </c>
      <c r="I45" s="88" t="s">
        <v>38</v>
      </c>
      <c r="J45" s="91"/>
    </row>
    <row r="46" spans="1:10" ht="150.65" customHeight="1" thickBot="1">
      <c r="A46" s="66" t="s">
        <v>218</v>
      </c>
      <c r="B46" s="93" t="s">
        <v>227</v>
      </c>
      <c r="C46" s="75" t="s">
        <v>236</v>
      </c>
      <c r="D46" s="192" t="s">
        <v>240</v>
      </c>
      <c r="E46" s="192"/>
      <c r="F46" s="192"/>
      <c r="G46" s="102"/>
      <c r="H46" s="107">
        <v>45772</v>
      </c>
      <c r="I46" s="89" t="s">
        <v>3</v>
      </c>
      <c r="J46" s="91"/>
    </row>
    <row r="47" spans="1:10" ht="53.5" customHeight="1" thickBot="1">
      <c r="A47" s="66" t="s">
        <v>219</v>
      </c>
      <c r="B47" s="93" t="s">
        <v>228</v>
      </c>
      <c r="C47" s="75" t="s">
        <v>237</v>
      </c>
      <c r="D47" s="192" t="s">
        <v>241</v>
      </c>
      <c r="E47" s="192"/>
      <c r="F47" s="192"/>
      <c r="G47" s="102"/>
      <c r="H47" s="107">
        <v>45772</v>
      </c>
      <c r="I47" s="88" t="s">
        <v>38</v>
      </c>
      <c r="J47" s="91"/>
    </row>
    <row r="48" spans="1:10" ht="58" customHeight="1" thickBot="1">
      <c r="A48" s="66" t="s">
        <v>220</v>
      </c>
      <c r="B48" s="93" t="s">
        <v>229</v>
      </c>
      <c r="C48" s="75" t="s">
        <v>238</v>
      </c>
      <c r="D48" s="192" t="s">
        <v>239</v>
      </c>
      <c r="E48" s="192"/>
      <c r="F48" s="192"/>
      <c r="G48" s="102"/>
      <c r="H48" s="107">
        <v>45773</v>
      </c>
      <c r="I48" s="88" t="s">
        <v>38</v>
      </c>
      <c r="J48" s="91"/>
    </row>
    <row r="49" spans="9:10">
      <c r="I49" s="114"/>
      <c r="J49"/>
    </row>
    <row r="50" spans="9:10">
      <c r="I50" s="114"/>
      <c r="J50"/>
    </row>
    <row r="51" spans="9:10">
      <c r="I51" s="114"/>
      <c r="J51"/>
    </row>
    <row r="52" spans="9:10">
      <c r="I52" s="114"/>
      <c r="J52"/>
    </row>
    <row r="53" spans="9:10">
      <c r="I53" s="114"/>
      <c r="J53"/>
    </row>
    <row r="54" spans="9:10">
      <c r="I54" s="114"/>
      <c r="J54"/>
    </row>
    <row r="55" spans="9:10">
      <c r="I55" s="114"/>
      <c r="J55"/>
    </row>
    <row r="56" spans="9:10">
      <c r="I56" s="114"/>
      <c r="J56"/>
    </row>
    <row r="57" spans="9:10">
      <c r="I57" s="114"/>
      <c r="J57"/>
    </row>
    <row r="58" spans="9:10">
      <c r="I58" s="114"/>
      <c r="J58"/>
    </row>
    <row r="59" spans="9:10">
      <c r="I59" s="114"/>
      <c r="J59"/>
    </row>
    <row r="60" spans="9:10">
      <c r="I60" s="114"/>
      <c r="J60"/>
    </row>
    <row r="61" spans="9:10">
      <c r="I61" s="114"/>
      <c r="J61"/>
    </row>
    <row r="62" spans="9:10">
      <c r="I62" s="114"/>
      <c r="J62"/>
    </row>
    <row r="63" spans="9:10">
      <c r="I63" s="114"/>
      <c r="J63"/>
    </row>
    <row r="64" spans="9:10">
      <c r="I64" s="114"/>
      <c r="J64"/>
    </row>
    <row r="65" spans="9:10">
      <c r="I65" s="114"/>
      <c r="J65"/>
    </row>
    <row r="66" spans="9:10">
      <c r="I66" s="114"/>
      <c r="J66"/>
    </row>
    <row r="67" spans="9:10">
      <c r="I67" s="114"/>
      <c r="J67"/>
    </row>
    <row r="68" spans="9:10">
      <c r="I68" s="114"/>
      <c r="J68"/>
    </row>
    <row r="69" spans="9:10">
      <c r="I69" s="114"/>
      <c r="J69"/>
    </row>
    <row r="70" spans="9:10">
      <c r="I70" s="114"/>
      <c r="J70"/>
    </row>
    <row r="71" spans="9:10">
      <c r="I71" s="114"/>
      <c r="J71"/>
    </row>
    <row r="72" spans="9:10">
      <c r="I72" s="114"/>
      <c r="J72"/>
    </row>
    <row r="73" spans="9:10">
      <c r="I73" s="114"/>
      <c r="J73"/>
    </row>
    <row r="74" spans="9:10">
      <c r="I74" s="114"/>
      <c r="J74"/>
    </row>
    <row r="75" spans="9:10">
      <c r="I75" s="114"/>
      <c r="J75"/>
    </row>
    <row r="76" spans="9:10">
      <c r="I76" s="114"/>
      <c r="J76"/>
    </row>
    <row r="77" spans="9:10">
      <c r="I77" s="114"/>
      <c r="J77"/>
    </row>
    <row r="78" spans="9:10">
      <c r="I78" s="114"/>
      <c r="J78"/>
    </row>
    <row r="79" spans="9:10">
      <c r="I79" s="114"/>
      <c r="J79"/>
    </row>
    <row r="80" spans="9:10">
      <c r="I80" s="114"/>
      <c r="J80"/>
    </row>
    <row r="81" spans="9:10">
      <c r="I81" s="114"/>
      <c r="J81"/>
    </row>
    <row r="82" spans="9:10">
      <c r="I82" s="114"/>
      <c r="J82"/>
    </row>
    <row r="83" spans="9:10">
      <c r="I83" s="114"/>
      <c r="J83"/>
    </row>
    <row r="84" spans="9:10">
      <c r="I84" s="114"/>
      <c r="J84"/>
    </row>
    <row r="85" spans="9:10">
      <c r="I85" s="114"/>
      <c r="J85"/>
    </row>
    <row r="86" spans="9:10">
      <c r="I86" s="114"/>
      <c r="J86"/>
    </row>
    <row r="87" spans="9:10">
      <c r="I87" s="114"/>
      <c r="J87"/>
    </row>
    <row r="88" spans="9:10">
      <c r="I88" s="114"/>
      <c r="J88"/>
    </row>
    <row r="89" spans="9:10">
      <c r="I89" s="114"/>
      <c r="J89"/>
    </row>
    <row r="90" spans="9:10">
      <c r="I90" s="114"/>
      <c r="J90"/>
    </row>
    <row r="91" spans="9:10">
      <c r="I91" s="114"/>
      <c r="J91"/>
    </row>
    <row r="92" spans="9:10">
      <c r="I92" s="114"/>
      <c r="J92"/>
    </row>
    <row r="93" spans="9:10">
      <c r="I93" s="114"/>
      <c r="J93"/>
    </row>
    <row r="94" spans="9:10">
      <c r="I94" s="114"/>
      <c r="J94"/>
    </row>
    <row r="95" spans="9:10">
      <c r="I95" s="114"/>
      <c r="J95"/>
    </row>
    <row r="96" spans="9:10">
      <c r="I96" s="114"/>
      <c r="J96"/>
    </row>
    <row r="97" spans="9:10">
      <c r="I97" s="114"/>
      <c r="J97"/>
    </row>
    <row r="98" spans="9:10">
      <c r="I98" s="114"/>
      <c r="J98"/>
    </row>
    <row r="99" spans="9:10">
      <c r="I99" s="114"/>
      <c r="J99"/>
    </row>
    <row r="100" spans="9:10">
      <c r="I100" s="114"/>
      <c r="J100"/>
    </row>
    <row r="101" spans="9:10">
      <c r="I101" s="114"/>
      <c r="J101"/>
    </row>
    <row r="102" spans="9:10">
      <c r="I102" s="114"/>
      <c r="J102"/>
    </row>
    <row r="103" spans="9:10">
      <c r="I103" s="114"/>
      <c r="J103"/>
    </row>
    <row r="104" spans="9:10">
      <c r="I104" s="114"/>
      <c r="J104"/>
    </row>
    <row r="105" spans="9:10">
      <c r="I105" s="114"/>
      <c r="J105"/>
    </row>
    <row r="106" spans="9:10">
      <c r="I106" s="114"/>
      <c r="J106"/>
    </row>
    <row r="107" spans="9:10">
      <c r="I107" s="114"/>
      <c r="J107"/>
    </row>
    <row r="108" spans="9:10">
      <c r="I108" s="114"/>
      <c r="J108"/>
    </row>
    <row r="109" spans="9:10">
      <c r="I109" s="114"/>
      <c r="J109"/>
    </row>
    <row r="110" spans="9:10">
      <c r="I110" s="114"/>
      <c r="J110"/>
    </row>
    <row r="111" spans="9:10">
      <c r="I111" s="114"/>
      <c r="J111"/>
    </row>
    <row r="112" spans="9:10">
      <c r="I112" s="114"/>
      <c r="J112"/>
    </row>
    <row r="113" spans="9:10">
      <c r="I113" s="114"/>
      <c r="J113"/>
    </row>
    <row r="114" spans="9:10">
      <c r="I114" s="114"/>
      <c r="J114"/>
    </row>
    <row r="115" spans="9:10">
      <c r="I115" s="114"/>
      <c r="J115"/>
    </row>
    <row r="116" spans="9:10">
      <c r="I116" s="114"/>
      <c r="J116"/>
    </row>
    <row r="117" spans="9:10">
      <c r="I117" s="114"/>
      <c r="J117"/>
    </row>
    <row r="118" spans="9:10">
      <c r="I118" s="114"/>
      <c r="J118"/>
    </row>
    <row r="119" spans="9:10">
      <c r="I119" s="114"/>
      <c r="J119"/>
    </row>
    <row r="120" spans="9:10">
      <c r="I120" s="114"/>
      <c r="J120"/>
    </row>
    <row r="121" spans="9:10">
      <c r="I121" s="114"/>
      <c r="J121"/>
    </row>
    <row r="122" spans="9:10">
      <c r="I122" s="114"/>
      <c r="J122"/>
    </row>
    <row r="123" spans="9:10">
      <c r="I123" s="114"/>
      <c r="J123"/>
    </row>
    <row r="124" spans="9:10">
      <c r="I124" s="114"/>
      <c r="J124"/>
    </row>
    <row r="125" spans="9:10">
      <c r="I125" s="114"/>
      <c r="J125"/>
    </row>
    <row r="126" spans="9:10">
      <c r="I126" s="114"/>
      <c r="J126"/>
    </row>
    <row r="127" spans="9:10">
      <c r="I127" s="114"/>
      <c r="J127"/>
    </row>
    <row r="128" spans="9:10">
      <c r="I128" s="114"/>
      <c r="J128"/>
    </row>
    <row r="129" spans="9:10">
      <c r="I129" s="114"/>
      <c r="J129"/>
    </row>
    <row r="130" spans="9:10">
      <c r="I130" s="114"/>
      <c r="J130"/>
    </row>
    <row r="131" spans="9:10">
      <c r="I131" s="114"/>
      <c r="J131"/>
    </row>
    <row r="132" spans="9:10">
      <c r="I132" s="114"/>
      <c r="J132"/>
    </row>
    <row r="133" spans="9:10">
      <c r="I133" s="114"/>
      <c r="J133"/>
    </row>
    <row r="134" spans="9:10">
      <c r="I134" s="114"/>
      <c r="J134"/>
    </row>
    <row r="135" spans="9:10">
      <c r="I135" s="114"/>
      <c r="J135"/>
    </row>
    <row r="136" spans="9:10">
      <c r="I136" s="113"/>
      <c r="J136" s="86"/>
    </row>
  </sheetData>
  <mergeCells count="55">
    <mergeCell ref="D45:F45"/>
    <mergeCell ref="D46:F46"/>
    <mergeCell ref="D47:F47"/>
    <mergeCell ref="D48:F48"/>
    <mergeCell ref="D39:F39"/>
    <mergeCell ref="D40:F40"/>
    <mergeCell ref="D41:F41"/>
    <mergeCell ref="D42:F42"/>
    <mergeCell ref="D43:F43"/>
    <mergeCell ref="D44:F44"/>
    <mergeCell ref="D38:F38"/>
    <mergeCell ref="D27:F27"/>
    <mergeCell ref="D28:F28"/>
    <mergeCell ref="D29:F29"/>
    <mergeCell ref="D30:F30"/>
    <mergeCell ref="D31:F31"/>
    <mergeCell ref="D32:F32"/>
    <mergeCell ref="D33:F33"/>
    <mergeCell ref="D34:F34"/>
    <mergeCell ref="D35:F35"/>
    <mergeCell ref="D36:F36"/>
    <mergeCell ref="D37:F37"/>
    <mergeCell ref="D26:F26"/>
    <mergeCell ref="D15:F15"/>
    <mergeCell ref="D16:F16"/>
    <mergeCell ref="D17:F17"/>
    <mergeCell ref="D18:F18"/>
    <mergeCell ref="D19:F19"/>
    <mergeCell ref="D20:F20"/>
    <mergeCell ref="D21:F21"/>
    <mergeCell ref="D22:F22"/>
    <mergeCell ref="D23:F23"/>
    <mergeCell ref="D24:F24"/>
    <mergeCell ref="D25:F25"/>
    <mergeCell ref="A12:J12"/>
    <mergeCell ref="D13:F13"/>
    <mergeCell ref="D14:F14"/>
    <mergeCell ref="A11:J11"/>
    <mergeCell ref="H6:J6"/>
    <mergeCell ref="H7:J7"/>
    <mergeCell ref="A8:D8"/>
    <mergeCell ref="A9:A10"/>
    <mergeCell ref="B9:B10"/>
    <mergeCell ref="C9:C10"/>
    <mergeCell ref="D9:G10"/>
    <mergeCell ref="H9:H10"/>
    <mergeCell ref="I9:I10"/>
    <mergeCell ref="J9:J10"/>
    <mergeCell ref="B5:D5"/>
    <mergeCell ref="H5:J5"/>
    <mergeCell ref="B1:D2"/>
    <mergeCell ref="B3:D3"/>
    <mergeCell ref="H3:J3"/>
    <mergeCell ref="B4:D4"/>
    <mergeCell ref="H4:J4"/>
  </mergeCells>
  <pageMargins left="0.75" right="0.75" top="1" bottom="1" header="0.5" footer="0.5"/>
  <pageSetup orientation="portrait" horizontalDpi="300" verticalDpi="300"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7"/>
  <sheetViews>
    <sheetView tabSelected="1" zoomScale="130" zoomScaleNormal="130" workbookViewId="0">
      <selection activeCell="D2" sqref="D2"/>
    </sheetView>
  </sheetViews>
  <sheetFormatPr defaultColWidth="8.90625" defaultRowHeight="13"/>
  <cols>
    <col min="3" max="3" width="22.90625" customWidth="1"/>
    <col min="7" max="7" width="18.90625" customWidth="1"/>
  </cols>
  <sheetData>
    <row r="1" spans="1:7" ht="22">
      <c r="A1" s="14" t="s">
        <v>11</v>
      </c>
      <c r="B1" s="15"/>
      <c r="C1" s="16"/>
      <c r="D1" s="16"/>
      <c r="E1" s="16"/>
      <c r="F1" s="16"/>
      <c r="G1" s="17"/>
    </row>
    <row r="2" spans="1:7" ht="14.25" customHeight="1">
      <c r="A2" s="14"/>
      <c r="B2" s="15"/>
      <c r="C2" s="16"/>
      <c r="D2" s="16"/>
      <c r="E2" s="16"/>
      <c r="F2" s="16"/>
      <c r="G2" s="17"/>
    </row>
    <row r="3" spans="1:7" ht="13.5">
      <c r="B3" s="18" t="s">
        <v>10</v>
      </c>
      <c r="C3" s="16"/>
      <c r="D3" s="16"/>
      <c r="E3" s="16"/>
      <c r="F3" s="16"/>
      <c r="G3" s="17"/>
    </row>
    <row r="4" spans="1:7" ht="13.5">
      <c r="B4" s="18" t="s">
        <v>4</v>
      </c>
      <c r="C4" s="62"/>
      <c r="D4" s="18"/>
      <c r="E4" s="18"/>
      <c r="F4" s="18"/>
      <c r="G4" s="18"/>
    </row>
    <row r="5" spans="1:7" ht="13.5">
      <c r="A5" s="18"/>
      <c r="B5" s="18"/>
      <c r="C5" s="18"/>
      <c r="D5" s="18"/>
      <c r="E5" s="18"/>
      <c r="F5" s="18"/>
      <c r="G5" s="18"/>
    </row>
    <row r="6" spans="1:7" ht="13.5">
      <c r="A6" s="18"/>
      <c r="B6" s="18"/>
      <c r="C6" s="18"/>
      <c r="D6" s="18"/>
      <c r="E6" s="18"/>
      <c r="F6" s="18"/>
      <c r="G6" s="18"/>
    </row>
    <row r="7" spans="1:7" ht="25">
      <c r="A7" s="18"/>
      <c r="B7" s="34" t="s">
        <v>17</v>
      </c>
      <c r="C7" s="35" t="s">
        <v>18</v>
      </c>
      <c r="D7" s="36" t="s">
        <v>38</v>
      </c>
      <c r="E7" s="35" t="s">
        <v>3</v>
      </c>
      <c r="F7" s="35" t="s">
        <v>39</v>
      </c>
      <c r="G7" s="37" t="s">
        <v>19</v>
      </c>
    </row>
    <row r="8" spans="1:7" s="46" customFormat="1" ht="13.5">
      <c r="A8" s="50"/>
      <c r="B8" s="51">
        <v>1</v>
      </c>
      <c r="C8" s="52" t="str">
        <f>Login!B4</f>
        <v>Login</v>
      </c>
      <c r="D8" s="53">
        <f>Login!B6</f>
        <v>14</v>
      </c>
      <c r="E8" s="52">
        <f>Login!B7</f>
        <v>4</v>
      </c>
      <c r="F8" s="52">
        <f>Login!D6</f>
        <v>0</v>
      </c>
      <c r="G8" s="53">
        <f>Login!D7</f>
        <v>18</v>
      </c>
    </row>
    <row r="9" spans="1:7" s="46" customFormat="1" ht="13.5">
      <c r="A9" s="50"/>
      <c r="B9" s="51">
        <v>2</v>
      </c>
      <c r="C9" s="52" t="str">
        <f>AddUser!B4</f>
        <v>AddUser</v>
      </c>
      <c r="D9" s="196">
        <f>AddUser!B6</f>
        <v>6</v>
      </c>
      <c r="E9" s="52">
        <f>AddUser!B7</f>
        <v>6</v>
      </c>
      <c r="F9" s="52">
        <f>AddUser!D6</f>
        <v>0</v>
      </c>
      <c r="G9" s="53">
        <f>AddUser!D7</f>
        <v>12</v>
      </c>
    </row>
    <row r="10" spans="1:7" s="46" customFormat="1" ht="13.5">
      <c r="A10" s="50"/>
      <c r="B10" s="51">
        <v>3</v>
      </c>
      <c r="C10" s="52" t="str">
        <f>RegisterEvent!B4</f>
        <v>RegisterEvent</v>
      </c>
      <c r="D10" s="196">
        <f>RegisterEvent!B6</f>
        <v>10</v>
      </c>
      <c r="E10" s="52">
        <f>RegisterEvent!B7</f>
        <v>1</v>
      </c>
      <c r="F10" s="52">
        <f>RegisterEvent!D6</f>
        <v>0</v>
      </c>
      <c r="G10" s="53">
        <f>RegisterEvent!D7</f>
        <v>11</v>
      </c>
    </row>
    <row r="11" spans="1:7" s="46" customFormat="1" ht="13.5">
      <c r="A11" s="50"/>
      <c r="B11" s="51">
        <v>4</v>
      </c>
      <c r="C11" s="52" t="str">
        <f>Notification!B4</f>
        <v>Notificaition</v>
      </c>
      <c r="D11" s="196">
        <f>Notification!B6</f>
        <v>8</v>
      </c>
      <c r="E11" s="52">
        <f>Notification!B7</f>
        <v>1</v>
      </c>
      <c r="F11" s="52">
        <f>Notification!D6</f>
        <v>0</v>
      </c>
      <c r="G11" s="53">
        <f>Notification!D7</f>
        <v>9</v>
      </c>
    </row>
    <row r="12" spans="1:7" s="46" customFormat="1" ht="13.5">
      <c r="A12" s="50"/>
      <c r="B12" s="51">
        <v>5</v>
      </c>
      <c r="C12" s="52" t="str">
        <f>Event!B4</f>
        <v>Event</v>
      </c>
      <c r="D12" s="196">
        <f>Event!B6</f>
        <v>25</v>
      </c>
      <c r="E12" s="52">
        <f>Event!B7</f>
        <v>11</v>
      </c>
      <c r="F12" s="52">
        <f>Event!D6</f>
        <v>0</v>
      </c>
      <c r="G12" s="53">
        <f>Event!D7</f>
        <v>36</v>
      </c>
    </row>
    <row r="13" spans="1:7" ht="13.5">
      <c r="A13" s="18"/>
      <c r="B13" s="30"/>
      <c r="C13" s="52"/>
      <c r="D13" s="54"/>
      <c r="E13" s="29"/>
      <c r="F13" s="29"/>
      <c r="G13" s="31"/>
    </row>
    <row r="14" spans="1:7" ht="13.5">
      <c r="A14" s="18"/>
      <c r="B14" s="38"/>
      <c r="C14" s="39" t="s">
        <v>20</v>
      </c>
      <c r="D14" s="40">
        <f>SUM(D6:D13)</f>
        <v>63</v>
      </c>
      <c r="E14" s="40">
        <f>SUM(E6:E13)</f>
        <v>23</v>
      </c>
      <c r="F14" s="40">
        <f>SUM(F6:F13)</f>
        <v>0</v>
      </c>
      <c r="G14" s="41">
        <f>SUM(G6:G13)</f>
        <v>86</v>
      </c>
    </row>
    <row r="15" spans="1:7" ht="13.5">
      <c r="A15" s="18"/>
      <c r="B15" s="19"/>
      <c r="C15" s="18"/>
      <c r="D15" s="20"/>
      <c r="E15" s="21"/>
      <c r="F15" s="21"/>
      <c r="G15" s="21"/>
    </row>
    <row r="16" spans="1:7" ht="13.5">
      <c r="A16" s="18"/>
      <c r="B16" s="18"/>
      <c r="C16" s="18" t="s">
        <v>21</v>
      </c>
      <c r="D16" s="18"/>
      <c r="E16" s="22">
        <f>(D14+E14)*100/G14</f>
        <v>100</v>
      </c>
      <c r="F16" s="18" t="s">
        <v>22</v>
      </c>
      <c r="G16" s="23"/>
    </row>
    <row r="17" spans="1:7" ht="13.5">
      <c r="A17" s="18"/>
      <c r="B17" s="18"/>
      <c r="C17" s="18" t="s">
        <v>23</v>
      </c>
      <c r="D17" s="18"/>
      <c r="E17" s="22">
        <f>D14*100/G14</f>
        <v>73.255813953488371</v>
      </c>
      <c r="F17" s="18" t="s">
        <v>22</v>
      </c>
      <c r="G17" s="23"/>
    </row>
  </sheetData>
  <phoneticPr fontId="13"/>
  <pageMargins left="0.75" right="0.75" top="1" bottom="1" header="0.5" footer="0.5"/>
  <pageSetup orientation="landscape" r:id="rId1"/>
  <headerFooter alignWithMargins="0">
    <oddFooter>&amp;L&amp;"Tahoma,Regular"&amp;8 02ae-BM/PM/HDCV/FSOFT v1/0</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Cover</vt:lpstr>
      <vt:lpstr>Login</vt:lpstr>
      <vt:lpstr>AddUser</vt:lpstr>
      <vt:lpstr>RegisterEvent</vt:lpstr>
      <vt:lpstr>Notification</vt:lpstr>
      <vt:lpstr>Event</vt:lpstr>
      <vt:lpstr>Test Report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subject>Test Case</dc:subject>
  <dc:creator>Vadim V. Bobrenok</dc:creator>
  <dc:description>v1.2</dc:description>
  <cp:lastModifiedBy>admin</cp:lastModifiedBy>
  <cp:lastPrinted>2006-08-02T10:15:15Z</cp:lastPrinted>
  <dcterms:created xsi:type="dcterms:W3CDTF">2002-07-27T17:17:25Z</dcterms:created>
  <dcterms:modified xsi:type="dcterms:W3CDTF">2025-04-28T16:34:54Z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Priority">
    <vt:lpwstr/>
  </property>
</Properties>
</file>