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PycharmProjects\Money_flow_diagram\Hai ha\"/>
    </mc:Choice>
  </mc:AlternateContent>
  <xr:revisionPtr revIDLastSave="0" documentId="13_ncr:1_{10A6098F-B61A-4804-B9FB-0699AA733A5B}" xr6:coauthVersionLast="47" xr6:coauthVersionMax="47" xr10:uidLastSave="{00000000-0000-0000-0000-000000000000}"/>
  <bookViews>
    <workbookView xWindow="-98" yWindow="-98" windowWidth="20386" windowHeight="13695" xr2:uid="{00000000-000D-0000-FFFF-FFFF00000000}"/>
  </bookViews>
  <sheets>
    <sheet name="CP05_Báo cáo chi phí quản lý ki" sheetId="1" r:id="rId1"/>
    <sheet name="BAN CONG NGHE" sheetId="2" r:id="rId2"/>
    <sheet name="Tinh_toan_BAN_CONG_NGHE" sheetId="6" r:id="rId3"/>
    <sheet name="Sheet4" sheetId="5" r:id="rId4"/>
    <sheet name="Sheet2" sheetId="3" r:id="rId5"/>
  </sheets>
  <externalReferences>
    <externalReference r:id="rId6"/>
  </externalReferences>
  <definedNames>
    <definedName name="_xlnm._FilterDatabase" localSheetId="0" hidden="1">'CP05_Báo cáo chi phí quản lý ki'!$A$1:$F$524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  <c r="E3" i="6"/>
  <c r="E42" i="6" s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D42" i="6"/>
  <c r="C42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2" i="1"/>
  <c r="F42" i="5" l="1"/>
</calcChain>
</file>

<file path=xl/sharedStrings.xml><?xml version="1.0" encoding="utf-8"?>
<sst xmlns="http://schemas.openxmlformats.org/spreadsheetml/2006/main" count="2438" uniqueCount="161">
  <si>
    <t>Khối/level 2</t>
  </si>
  <si>
    <t>Ban/Level 3</t>
  </si>
  <si>
    <t>Trung tâm/level 4</t>
  </si>
  <si>
    <t>Trung tâm nhận phân bổ / To MPA OU</t>
  </si>
  <si>
    <t>Thực hiện trong kỳ / Actual in the reporting term</t>
  </si>
  <si>
    <t>11 - KHOI BAN BUON</t>
  </si>
  <si>
    <t>110001 - KHOI BAN BUON HSC</t>
  </si>
  <si>
    <t>111400996010 - BDS 996_BAN KHACH HANG DOANH NGHIEP LON_400</t>
  </si>
  <si>
    <t>111100996040 - BDS 996_BAN DINH CHE TAI CHINH_100</t>
  </si>
  <si>
    <t>111300996030 - BDS 996_BAN KHACH HANG DOANH NGHIEP NUOC NGOAI</t>
  </si>
  <si>
    <t>111300996060 - BDS 996_BAN KHACH HANG DOANH NGHIEP NHO VA VUA</t>
  </si>
  <si>
    <t>111300996070 - BDS 996_BAN NGUON VON UY THAC QUOC TE</t>
  </si>
  <si>
    <t>111500996040 - BDS 996_BAN DINH CHE TAI CHINH_500</t>
  </si>
  <si>
    <t>111100996010 - BDS 996_BAN KHACH HANG DOANH NGHIEP LON_100</t>
  </si>
  <si>
    <t>111300996010 - BDS 996_BAN KHACH HANG DOANH NGHIEP LON_300</t>
  </si>
  <si>
    <t>112200996110 - BDS 996_BAN KHACH HANG BAN LE_200</t>
  </si>
  <si>
    <t>1122009961401 - BDS 996_TRUNG TAM THE VA VAN HANH_200_QLRR</t>
  </si>
  <si>
    <t>1122009961402 - BDS 996_TRUNG TAM THE VA VAN HANH_200_XU LY GIAO DICH</t>
  </si>
  <si>
    <t>112300996110 - BDS 996_BAN KHACH HANG BAN LE_300</t>
  </si>
  <si>
    <t>112300996140 - BDS 996_TRUNG TAM THE VA VAN HANH_300</t>
  </si>
  <si>
    <t>1131009962101 - BDS 996_BAN KINH DOANH VON VA TIEN TE_PHUC VU KHACH HANG</t>
  </si>
  <si>
    <t>1131009962102 - BDS 996_BAN KINH DOANH VON VA TIEN TE_TU DOANH</t>
  </si>
  <si>
    <t>12 - KHOI BAN LE</t>
  </si>
  <si>
    <t>120001 - KHOI BAN LE HSC</t>
  </si>
  <si>
    <t>112500996180 - BDS 996_TRUNG TAM CHAM SOC KHACH HANG_500</t>
  </si>
  <si>
    <t>112500996192 - BDS 996_BAN QLDA XD HT CRM TOAN HANG</t>
  </si>
  <si>
    <t>111100996012 - BDS 996_BAN TAI TRO DU AN_100</t>
  </si>
  <si>
    <t>111100996016 - BDS 996_BAN KHACH HANG DOANH NGHIEP_100</t>
  </si>
  <si>
    <t>111300996012 - BDS 996_BAN TAI TRO DU AN_300</t>
  </si>
  <si>
    <t>111300996015 - BDS 996_BAN CHINH SACH SAN PHAM BAN BUON</t>
  </si>
  <si>
    <t>111300996016 - BDS 996_BAN KHACH HANG DOANH NGHIEP_300</t>
  </si>
  <si>
    <t>13 - KHOI KINH DOANH VON VA TIEN TE</t>
  </si>
  <si>
    <t>130001 - KHOI KINH DOANH VON VA TIEN TE HSC</t>
  </si>
  <si>
    <t>113400996210 - BDS 996_BAN KINH DOANH VON VA TIEN TE_SO NGAN HANG</t>
  </si>
  <si>
    <t>116500996530 - BDS 996_BAN HO TRO ALCO_500</t>
  </si>
  <si>
    <t>119000990000 - BO PHAN CHUNG_HSC</t>
  </si>
  <si>
    <t>14 - KHOI QUAN LY RUI RO</t>
  </si>
  <si>
    <t>140001 - KHOI QUAN LY RUI RO HSC</t>
  </si>
  <si>
    <t>114500996320 - BDS 996_BAN QUAN LY RUI RO HOAT DONG VA THI TRUONG</t>
  </si>
  <si>
    <t>15 - KHOI TAC NGHIEP</t>
  </si>
  <si>
    <t>150001 - KHOI TAC NGHIEP HSC</t>
  </si>
  <si>
    <t>115500996430 - BDS 996_TRUNG TAM DICH VU KHACH HANG_500</t>
  </si>
  <si>
    <t>110100996250 - BDS 996_BAN QUAN LY DAU TU</t>
  </si>
  <si>
    <t>115500996460 - BDS 996_TRUNG TAM QL VA DV KHO QUY</t>
  </si>
  <si>
    <t>115500998460 - BDS 998_TRUNG TAM DVKQ PHIA NAM</t>
  </si>
  <si>
    <t>16 - KHOI TAI CHINH-KE TOAN</t>
  </si>
  <si>
    <t>160001 - KHOI TAI CHINH-KE TOAN HSC</t>
  </si>
  <si>
    <t>116500996510 - BDS 996_BAN TAI CHINH</t>
  </si>
  <si>
    <t>116500996540 - BDS 996_BAN KE TOAN</t>
  </si>
  <si>
    <t>116500996560 - BDS 996_BAN KE HOACH</t>
  </si>
  <si>
    <t>17 - KHOI HO TRO</t>
  </si>
  <si>
    <t>170001 - KHOI HO TRO HSC</t>
  </si>
  <si>
    <t>117400071000 - TRUNG TAM CNTT_400</t>
  </si>
  <si>
    <t>111300990000 - BAN CHUNG_KHOI BAN BUON</t>
  </si>
  <si>
    <t>112300990000 - BAN CHUNG_KHOI BAN LE</t>
  </si>
  <si>
    <t>113300990000 - BAN CHUNG_KHOI VON</t>
  </si>
  <si>
    <t>114200996310 - BDS 996_TRUNG TAM THAM DINH VA PHE DUYET_CU</t>
  </si>
  <si>
    <t>114200996330 - BDS 996_BAN QUAN LY RUI RO TOAN HANG</t>
  </si>
  <si>
    <t>114200996340 - BDS 996_TRUNG TAM XU LY NO</t>
  </si>
  <si>
    <t>115200990420 - TRUNG TAM THANH TOAN</t>
  </si>
  <si>
    <t>115200996410 - BDS 996_TRUNG TAM TAC NGHIEP VA TAI TRO THUONG MAI</t>
  </si>
  <si>
    <t>115200996430 - BDS 996_TRUNG TAM DICH VU KHACH HANG_200</t>
  </si>
  <si>
    <t>117400996690 - BDS 996_VAN PHONG</t>
  </si>
  <si>
    <t>117500072000 - VIEN DAO TAO VA NGHIEN CUU_CHUNG</t>
  </si>
  <si>
    <t>117500073000 - VAN PHONG DAI DIEN DA NANG_CHUNG</t>
  </si>
  <si>
    <t>117500131000 - BIDV VAN PHONG DAI DIEN HO CHI MINH</t>
  </si>
  <si>
    <t>117500996601 - BDS 996_BAN TO CHUC CAN BO</t>
  </si>
  <si>
    <t>117500996620 - BDS 996_BAN QUAN LY TAI SAN NOI NGANH</t>
  </si>
  <si>
    <t>117500996630 - BDS 996_BAN PHAP CHE_KHOI CU</t>
  </si>
  <si>
    <t>117500996640 - BDS 996_BAN THUONG HIEU VA QUAN HE CONG CHUNG</t>
  </si>
  <si>
    <t>117500996651 - BDS 996_BAN QUAN LY DU AN KHU VUC PHIA BAC</t>
  </si>
  <si>
    <t>117500996652 - BDS 996_BAN QUAN LY DU AN KHU VUC PHIA NAM</t>
  </si>
  <si>
    <t>117500996670 - BDS 996_BAN KIEM TOAN NOI BO</t>
  </si>
  <si>
    <t>117500996680 - BDS 996_BAN KIEM TRA VA GIAM SAT TUAN THU_KHOI CU</t>
  </si>
  <si>
    <t>117500996730 - BDS 996_VAN PHONG CONG DOAN</t>
  </si>
  <si>
    <t>117500996790 - BDS 996_BAN THU KY HDQT VA QUAN HE CO DONG</t>
  </si>
  <si>
    <t>119500990838 - VPDD MYANMAR</t>
  </si>
  <si>
    <t>119500990848 - VPDD LAO</t>
  </si>
  <si>
    <t>119500990858 - VPDD SEC</t>
  </si>
  <si>
    <t>119500990868 - VPDD DAI LOAN</t>
  </si>
  <si>
    <t>119500990888 - VPDD CAMPUCHIA</t>
  </si>
  <si>
    <t>120500996910 - BDS 996_HOI DONG QUAN TRI</t>
  </si>
  <si>
    <t>120500996920 - BDS 996_BAN DIEU HANH</t>
  </si>
  <si>
    <t>120500996930 - BDS 996_BAN KIEM SOAT THUOC DAI HOI CO DONG</t>
  </si>
  <si>
    <t>122200996220 - BDS 996_TRUNG TAM NGAN HANG SO</t>
  </si>
  <si>
    <t>122500996223 - BDS 996_TRUNG TAM QUAN TRI DU LIEU</t>
  </si>
  <si>
    <t>115200990430 - TRUNG TAM DICH VU KHACH HANG_200</t>
  </si>
  <si>
    <t>122500996222 - BDS 996_BAN QLDA COREBANKING</t>
  </si>
  <si>
    <t>117500990621 - TRUNG TAM MUA SAM TAP TRUNG</t>
  </si>
  <si>
    <t>117500996791 - BDS 996_BAN QUAN TRI CHIEN LUOC</t>
  </si>
  <si>
    <t>117500996792 - BDS 996_BAN CHINH SACH VA GIAM SAT HE THONG</t>
  </si>
  <si>
    <t>19 - BO PHAN CHUNG</t>
  </si>
  <si>
    <t>190001 - BO PHAN CHUNG HSC</t>
  </si>
  <si>
    <t>110300990000 - BAN CHUNG_KHOI DAU TU</t>
  </si>
  <si>
    <t>119000996000 - BDS 996_PHONG CHUNG HSC</t>
  </si>
  <si>
    <t>20 - BAN LANH DAO</t>
  </si>
  <si>
    <t>200001 - BAN LANH DAO HSC</t>
  </si>
  <si>
    <t>22 - KHOI CNTT VA NGAN HANG SO</t>
  </si>
  <si>
    <t>220001 - KHOI CNTT VA NGAN HANG SO HSC</t>
  </si>
  <si>
    <t>122400996221 - BDS 996_BAN CONG NGHE</t>
  </si>
  <si>
    <t>117200071000 - TRUNG TAM CNTT_200</t>
  </si>
  <si>
    <t>121500996830 - BDS 996_BAN KIEM TRA VA GIAM SAT TUAN THU</t>
  </si>
  <si>
    <t>23 - KHOI DANG-DOAN THE</t>
  </si>
  <si>
    <t>230001 - KHOI DANG-DOAN THE HSC</t>
  </si>
  <si>
    <t>123500996840 - BDS 996_BAN TO CHUC DANG UY</t>
  </si>
  <si>
    <t>123500996841 - BDS 996_BAN TUYEN GIAO DANG UY</t>
  </si>
  <si>
    <t>123500996842 - BDS 996_CO QUAN UY BAN KIEM TRA DANG UY</t>
  </si>
  <si>
    <t>123500996843 - BDS 996_VAN PHONG DANG UY</t>
  </si>
  <si>
    <t>123500996844 - BDS 996_CO QUAN CONG DOAN BIDV</t>
  </si>
  <si>
    <t>123500996845 - BDS 996_CO QUAN DOAN THANH NIEN BIDV</t>
  </si>
  <si>
    <t>Row Labels</t>
  </si>
  <si>
    <t>Grand Total</t>
  </si>
  <si>
    <t>Sum of Thực hiện trong kỳ / Actual in the reporting term</t>
  </si>
  <si>
    <t>TO_ORG_UNIT_ID</t>
  </si>
  <si>
    <t>TO_ORG_UNIT_DESC</t>
  </si>
  <si>
    <t>PERCENT</t>
  </si>
  <si>
    <t>BDS 996_BAN DINH CHE TAI CHINH_100</t>
  </si>
  <si>
    <t>BDS 996_BAN DINH CHE TAI CHINH_500</t>
  </si>
  <si>
    <t>BDS 996_BAN KINH DOANH VON VA TIEN TE_PHUC VU KHACH HANG</t>
  </si>
  <si>
    <t>BDS 996_BAN KINH DOANH VON VA TIEN TE_TU DOANH</t>
  </si>
  <si>
    <t>BDS 996_BAN KINH DOANH VON VA TIEN TE_SO NGAN HANG</t>
  </si>
  <si>
    <t>BDS 996_BAN KE TOAN</t>
  </si>
  <si>
    <t>BDS 996_BAN KE HOACH CHIEN LUOC</t>
  </si>
  <si>
    <t>BDS 996_BAN KHACH HANG DOANH NGHIEP LON_100</t>
  </si>
  <si>
    <t>BDS 996_BAN KHACH HANG DOANH NGHIEP LON_300</t>
  </si>
  <si>
    <t>BDS 996_BAN KHACH HANG DOANH NGHIEP LON_400</t>
  </si>
  <si>
    <t>BDS 996_BAN KHACH HANG DOANH NGHIEP NHO VA VUA</t>
  </si>
  <si>
    <t>BDS 996_BAN THONG TIN QUAN LY VA HO TRO ALCO_500</t>
  </si>
  <si>
    <t>BDS 996_BAN NGUON VON UY THAC QUOC TE</t>
  </si>
  <si>
    <t>BDS 996_BAN PHAT TRIEN NGAN HANG BAN LE_200</t>
  </si>
  <si>
    <t>BDS 996_BAN PHAT TRIEN NGAN HANG BAN LE_300</t>
  </si>
  <si>
    <t>BDS 996_BAN QUAN LY HIEU QUA HOAT DONG</t>
  </si>
  <si>
    <t>BDS 996_BAN QUAN LY RUI RO TIN DUNG</t>
  </si>
  <si>
    <t>BDS 996_BAN QUAN LY RUI RO HOAT DONG VA THI TRUONG</t>
  </si>
  <si>
    <t>BDS 996_BAN QUAN LY TIN DUNG</t>
  </si>
  <si>
    <t>BDS 996_BAN TAI CHINH</t>
  </si>
  <si>
    <t>BDS 996_BAN TO CHUC CAN BO</t>
  </si>
  <si>
    <t>TRUNG TAM CNTT_400</t>
  </si>
  <si>
    <t>TRUNG TAM CNTT_200</t>
  </si>
  <si>
    <t>TRUNG TAM CHAM SOC KHACH HANG_500</t>
  </si>
  <si>
    <t>TRUNG TAM DICH VU KHACH HANG_200</t>
  </si>
  <si>
    <t>BDS 996_TRUNG TAM DICH VU KHACH HANG_500</t>
  </si>
  <si>
    <t>BDS 996_TRUNG TAM QL VA DV KHO QUY</t>
  </si>
  <si>
    <t>TRUNG TAM THANH TOAN</t>
  </si>
  <si>
    <t>BDS 996_TRUNG TAM THE_300</t>
  </si>
  <si>
    <t>BDS 996_TRUNG TAM THE_200_QLRR</t>
  </si>
  <si>
    <t>BDS 996_TRUNG TAM THE_200_XU LY GIAO DICH</t>
  </si>
  <si>
    <t>BDS 996_TRUNG TAM TAC NGHIEP VA TAI TRO THUONG MAI</t>
  </si>
  <si>
    <t>BDS 996_BAN KIEM TOAN NOI BO</t>
  </si>
  <si>
    <t>BDS 996_VAN PHONG_400</t>
  </si>
  <si>
    <t>BDS 996_BAN QLDA CHUYEN DOI HE THONG CORE BANKING</t>
  </si>
  <si>
    <t>BDS 996_TRUNG TAM NGAN HANG SO</t>
  </si>
  <si>
    <t>BDS 996_BAN KIEM TRA VA GIAM SAT TUAN THU</t>
  </si>
  <si>
    <t>VIEN DAO TAO VA NGHIEN CUU_CHUNG</t>
  </si>
  <si>
    <t>BDS 996_BAN QUAN LY TAI SAN NOI NGANH</t>
  </si>
  <si>
    <t>BDS 996_BAN KHACH HANG DOANH NGHIEP NUOC NGOAI</t>
  </si>
  <si>
    <t>Tỉ lệ phân bổ trên toàn hàng</t>
  </si>
  <si>
    <t>Tỉ lệ phân bổ của BAN CONG NGHE</t>
  </si>
  <si>
    <t>FROM_ORG_UNIT_ID</t>
  </si>
  <si>
    <t>FROM_ORG_UNIT_DESC</t>
  </si>
  <si>
    <t>BAN CONG NGHE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</si>
</sst>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00"/>
    <numFmt numFmtId="165" formatCode="0.000000000000"/>
    <numFmt numFmtId="166" formatCode="_(* #,##0.000_);_(* \(#,##0.000\);_(* &quot;-&quot;??_);_(@_)"/>
    <numFmt numFmtId="167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19" fillId="0" borderId="10" xfId="43" applyNumberFormat="1" applyFont="1" applyBorder="1" applyAlignment="1">
      <alignment horizontal="right" vertical="center"/>
    </xf>
    <xf numFmtId="1" fontId="19" fillId="0" borderId="10" xfId="43" applyNumberFormat="1" applyFont="1" applyBorder="1" applyAlignment="1">
      <alignment horizontal="left" vertical="center"/>
    </xf>
    <xf numFmtId="43" fontId="19" fillId="0" borderId="10" xfId="42" applyFont="1" applyFill="1" applyBorder="1" applyAlignment="1">
      <alignment horizontal="center" vertical="center"/>
    </xf>
    <xf numFmtId="1" fontId="20" fillId="0" borderId="11" xfId="43" applyNumberFormat="1" applyFont="1" applyBorder="1" applyAlignment="1">
      <alignment horizontal="right" vertical="center"/>
    </xf>
    <xf numFmtId="1" fontId="20" fillId="0" borderId="11" xfId="43" applyNumberFormat="1" applyFont="1" applyBorder="1" applyAlignment="1">
      <alignment horizontal="left" vertical="center"/>
    </xf>
    <xf numFmtId="43" fontId="20" fillId="0" borderId="11" xfId="42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19" fillId="0" borderId="10" xfId="43" applyNumberFormat="1" applyFont="1" applyBorder="1" applyAlignment="1">
      <alignment horizontal="center" vertical="center"/>
    </xf>
    <xf numFmtId="0" fontId="19" fillId="0" borderId="10" xfId="43" applyFont="1" applyBorder="1" applyAlignment="1">
      <alignment vertical="center"/>
    </xf>
    <xf numFmtId="1" fontId="20" fillId="0" borderId="11" xfId="43" applyNumberFormat="1" applyFont="1" applyBorder="1" applyAlignment="1">
      <alignment horizontal="center" vertical="center"/>
    </xf>
    <xf numFmtId="0" fontId="20" fillId="0" borderId="11" xfId="43" applyFont="1" applyBorder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3" xfId="43" xr:uid="{8042432F-D819-4996-AAB4-F50EFEEAF54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Tinh_toan_BAN_CONG_NGH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05_Báo cáo chi phí quản lý ki"/>
      <sheetName val="BAN CONG NGHE"/>
      <sheetName val="Tính toán BAN CONG NGHE"/>
      <sheetName val="Sheet2"/>
      <sheetName val="Sheet4"/>
    </sheetNames>
    <sheetDataSet>
      <sheetData sheetId="0"/>
      <sheetData sheetId="1"/>
      <sheetData sheetId="2">
        <row r="42">
          <cell r="D42">
            <v>0.24312824391608986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99.45468923611" createdVersion="8" refreshedVersion="8" minRefreshableVersion="3" recordCount="523" xr:uid="{A7D3E2E5-B8A1-4B21-A0C5-86386A273323}">
  <cacheSource type="worksheet">
    <worksheetSource ref="A1:F524" sheet="CP05_Báo cáo chi phí quản lý ki"/>
  </cacheSource>
  <cacheFields count="6">
    <cacheField name="Khối/level 2" numFmtId="0">
      <sharedItems count="11">
        <s v="11 - KHOI BAN BUON"/>
        <s v="12 - KHOI BAN LE"/>
        <s v="13 - KHOI KINH DOANH VON VA TIEN TE"/>
        <s v="14 - KHOI QUAN LY RUI RO"/>
        <s v="15 - KHOI TAC NGHIEP"/>
        <s v="16 - KHOI TAI CHINH-KE TOAN"/>
        <s v="17 - KHOI HO TRO"/>
        <s v="19 - BO PHAN CHUNG"/>
        <s v="20 - BAN LANH DAO"/>
        <s v="22 - KHOI CNTT VA NGAN HANG SO"/>
        <s v="23 - KHOI DANG-DOAN THE"/>
      </sharedItems>
    </cacheField>
    <cacheField name="Ban/Level 3" numFmtId="0">
      <sharedItems count="11">
        <s v="110001 - KHOI BAN BUON HSC"/>
        <s v="120001 - KHOI BAN LE HSC"/>
        <s v="130001 - KHOI KINH DOANH VON VA TIEN TE HSC"/>
        <s v="140001 - KHOI QUAN LY RUI RO HSC"/>
        <s v="150001 - KHOI TAC NGHIEP HSC"/>
        <s v="160001 - KHOI TAI CHINH-KE TOAN HSC"/>
        <s v="170001 - KHOI HO TRO HSC"/>
        <s v="190001 - BO PHAN CHUNG HSC"/>
        <s v="200001 - BAN LANH DAO HSC"/>
        <s v="220001 - KHOI CNTT VA NGAN HANG SO HSC"/>
        <s v="230001 - KHOI DANG-DOAN THE HSC"/>
      </sharedItems>
    </cacheField>
    <cacheField name="Trung tâm/level 4" numFmtId="0">
      <sharedItems count="43">
        <s v="111400996010 - BDS 996_BAN KHACH HANG DOANH NGHIEP LON_400"/>
        <s v="111500996040 - BDS 996_BAN DINH CHE TAI CHINH_500"/>
        <s v="112500996180 - BDS 996_TRUNG TAM CHAM SOC KHACH HANG_500"/>
        <s v="112500996192 - BDS 996_BAN QLDA XD HT CRM TOAN HANG"/>
        <s v="113400996210 - BDS 996_BAN KINH DOANH VON VA TIEN TE_SO NGAN HANG"/>
        <s v="114500996320 - BDS 996_BAN QUAN LY RUI RO HOAT DONG VA THI TRUONG"/>
        <s v="115500996430 - BDS 996_TRUNG TAM DICH VU KHACH HANG_500"/>
        <s v="115500996460 - BDS 996_TRUNG TAM QL VA DV KHO QUY"/>
        <s v="115500998460 - BDS 998_TRUNG TAM DVKQ PHIA NAM"/>
        <s v="116500996510 - BDS 996_BAN TAI CHINH"/>
        <s v="116500996530 - BDS 996_BAN HO TRO ALCO_500"/>
        <s v="116500996540 - BDS 996_BAN KE TOAN"/>
        <s v="116500996560 - BDS 996_BAN KE HOACH"/>
        <s v="117400071000 - TRUNG TAM CNTT_400"/>
        <s v="117400996690 - BDS 996_VAN PHONG"/>
        <s v="117500072000 - VIEN DAO TAO VA NGHIEN CUU_CHUNG"/>
        <s v="117500073000 - VAN PHONG DAI DIEN DA NANG_CHUNG"/>
        <s v="117500131000 - BIDV VAN PHONG DAI DIEN HO CHI MINH"/>
        <s v="117500990621 - TRUNG TAM MUA SAM TAP TRUNG"/>
        <s v="117500996601 - BDS 996_BAN TO CHUC CAN BO"/>
        <s v="117500996620 - BDS 996_BAN QUAN LY TAI SAN NOI NGANH"/>
        <s v="117500996630 - BDS 996_BAN PHAP CHE_KHOI CU"/>
        <s v="117500996640 - BDS 996_BAN THUONG HIEU VA QUAN HE CONG CHUNG"/>
        <s v="117500996651 - BDS 996_BAN QUAN LY DU AN KHU VUC PHIA BAC"/>
        <s v="117500996652 - BDS 996_BAN QUAN LY DU AN KHU VUC PHIA NAM"/>
        <s v="117500996670 - BDS 996_BAN KIEM TOAN NOI BO"/>
        <s v="117500996680 - BDS 996_BAN KIEM TRA VA GIAM SAT TUAN THU_KHOI CU"/>
        <s v="117500996790 - BDS 996_BAN THU KY HDQT VA QUAN HE CO DONG"/>
        <s v="117500996791 - BDS 996_BAN QUAN TRI CHIEN LUOC"/>
        <s v="117500996792 - BDS 996_BAN CHINH SACH VA GIAM SAT HE THONG"/>
        <s v="119000990000 - BO PHAN CHUNG_HSC"/>
        <s v="119000996000 - BDS 996_PHONG CHUNG HSC"/>
        <s v="120500996910 - BDS 996_HOI DONG QUAN TRI"/>
        <s v="120500996920 - BDS 996_BAN DIEU HANH"/>
        <s v="120500996930 - BDS 996_BAN KIEM SOAT THUOC DAI HOI CO DONG"/>
        <s v="122400996221 - BDS 996_BAN CONG NGHE"/>
        <s v="122500996222 - BDS 996_BAN QLDA COREBANKING"/>
        <s v="123500996840 - BDS 996_BAN TO CHUC DANG UY"/>
        <s v="123500996841 - BDS 996_BAN TUYEN GIAO DANG UY"/>
        <s v="123500996842 - BDS 996_CO QUAN UY BAN KIEM TRA DANG UY"/>
        <s v="123500996843 - BDS 996_VAN PHONG DANG UY"/>
        <s v="123500996844 - BDS 996_CO QUAN CONG DOAN BIDV"/>
        <s v="123500996845 - BDS 996_CO QUAN DOAN THANH NIEN BIDV"/>
      </sharedItems>
    </cacheField>
    <cacheField name="Trung tâm nhận phân bổ / To MPA OU" numFmtId="0">
      <sharedItems/>
    </cacheField>
    <cacheField name="Thực hiện trong kỳ / Actual in the reporting term" numFmtId="0">
      <sharedItems containsSemiMixedTypes="0" containsString="0" containsNumber="1" minValue="36476.315000000002" maxValue="526871824158.86603"/>
    </cacheField>
    <cacheField name="1.06967E+12" numFmtId="0">
      <sharedItems containsSemiMixedTypes="0" containsString="0" containsNumber="1" minValue="34.100383758826631" maxValue="492553356.761239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x v="0"/>
    <s v="111100996040 - BDS 996_BAN DINH CHE TAI CHINH_100"/>
    <n v="212997.91500000001"/>
    <n v="199.1240244890399"/>
  </r>
  <r>
    <x v="0"/>
    <x v="0"/>
    <x v="0"/>
    <s v="111300996030 - BDS 996_BAN KHACH HANG DOANH NGHIEP NUOC NGOAI"/>
    <n v="192712.399"/>
    <n v="180.159831413456"/>
  </r>
  <r>
    <x v="0"/>
    <x v="0"/>
    <x v="0"/>
    <s v="111300996060 - BDS 996_BAN KHACH HANG DOANH NGHIEP NHO VA VUA"/>
    <n v="537566.16599999997"/>
    <n v="502.55110902406386"/>
  </r>
  <r>
    <x v="0"/>
    <x v="0"/>
    <x v="0"/>
    <s v="111300996070 - BDS 996_BAN NGUON VON UY THAC QUOC TE"/>
    <n v="70999.304999999993"/>
    <n v="66.374674829679961"/>
  </r>
  <r>
    <x v="0"/>
    <x v="0"/>
    <x v="1"/>
    <s v="111100996010 - BDS 996_BAN KHACH HANG DOANH NGHIEP LON_100"/>
    <n v="4661133.4119999995"/>
    <n v="4357.5245498425184"/>
  </r>
  <r>
    <x v="0"/>
    <x v="0"/>
    <x v="1"/>
    <s v="111100996040 - BDS 996_BAN DINH CHE TAI CHINH_100"/>
    <n v="25545823.822999999"/>
    <n v="23881.86404793564"/>
  </r>
  <r>
    <x v="0"/>
    <x v="0"/>
    <x v="1"/>
    <s v="111300996010 - BDS 996_BAN KHACH HANG DOANH NGHIEP LON_300"/>
    <n v="15731325.248"/>
    <n v="14706.645339358387"/>
  </r>
  <r>
    <x v="0"/>
    <x v="0"/>
    <x v="1"/>
    <s v="111300996030 - BDS 996_BAN KHACH HANG DOANH NGHIEP NUOC NGOAI"/>
    <n v="9693952.023"/>
    <n v="9062.5241097943617"/>
  </r>
  <r>
    <x v="0"/>
    <x v="0"/>
    <x v="1"/>
    <s v="111300996060 - BDS 996_BAN KHACH HANG DOANH NGHIEP NHO VA VUA"/>
    <n v="147579118.28099999"/>
    <n v="137966.36442500746"/>
  </r>
  <r>
    <x v="0"/>
    <x v="0"/>
    <x v="1"/>
    <s v="111300996070 - BDS 996_BAN NGUON VON UY THAC QUOC TE"/>
    <n v="40182.178"/>
    <n v="37.564860651781309"/>
  </r>
  <r>
    <x v="0"/>
    <x v="0"/>
    <x v="1"/>
    <s v="112200996110 - BDS 996_BAN KHACH HANG BAN LE_200"/>
    <n v="482186.21100000001"/>
    <n v="450.77839793615522"/>
  </r>
  <r>
    <x v="0"/>
    <x v="0"/>
    <x v="1"/>
    <s v="1122009961401 - BDS 996_TRUNG TAM THE VA VAN HANH_200_QLRR"/>
    <n v="562550.58100000001"/>
    <n v="525.90813232780999"/>
  </r>
  <r>
    <x v="0"/>
    <x v="0"/>
    <x v="1"/>
    <s v="1122009961402 - BDS 996_TRUNG TAM THE VA VAN HANH_200_XU LY GIAO DICH"/>
    <n v="1416422.0079999999"/>
    <n v="1324.1615562659713"/>
  </r>
  <r>
    <x v="0"/>
    <x v="0"/>
    <x v="1"/>
    <s v="112300996110 - BDS 996_BAN KHACH HANG BAN LE_300"/>
    <n v="796481216.46800005"/>
    <n v="744601.39787299954"/>
  </r>
  <r>
    <x v="0"/>
    <x v="0"/>
    <x v="1"/>
    <s v="112300996140 - BDS 996_TRUNG TAM THE VA VAN HANH_300"/>
    <n v="1165283.3500000001"/>
    <n v="1089.3811346560387"/>
  </r>
  <r>
    <x v="0"/>
    <x v="0"/>
    <x v="1"/>
    <s v="1131009962101 - BDS 996_BAN KINH DOANH VON VA TIEN TE_PHUC VU KHACH HANG"/>
    <n v="863916.97100000002"/>
    <n v="807.64463863367484"/>
  </r>
  <r>
    <x v="0"/>
    <x v="0"/>
    <x v="1"/>
    <s v="1131009962102 - BDS 996_BAN KINH DOANH VON VA TIEN TE_TU DOANH"/>
    <n v="331503.02799999999"/>
    <n v="309.91015600158755"/>
  </r>
  <r>
    <x v="1"/>
    <x v="1"/>
    <x v="2"/>
    <s v="111100996010 - BDS 996_BAN KHACH HANG DOANH NGHIEP LON_100"/>
    <n v="11161752.003"/>
    <n v="10434.717068408687"/>
  </r>
  <r>
    <x v="1"/>
    <x v="1"/>
    <x v="2"/>
    <s v="111100996040 - BDS 996_BAN DINH CHE TAI CHINH_100"/>
    <n v="838955.21100000001"/>
    <n v="784.30879466764566"/>
  </r>
  <r>
    <x v="1"/>
    <x v="1"/>
    <x v="2"/>
    <s v="111300996010 - BDS 996_BAN KHACH HANG DOANH NGHIEP LON_300"/>
    <n v="37680032.097999997"/>
    <n v="35225.695210349644"/>
  </r>
  <r>
    <x v="1"/>
    <x v="1"/>
    <x v="2"/>
    <s v="111300996030 - BDS 996_BAN KHACH HANG DOANH NGHIEP NUOC NGOAI"/>
    <n v="328286.82500000001"/>
    <n v="306.90344448080242"/>
  </r>
  <r>
    <x v="1"/>
    <x v="1"/>
    <x v="2"/>
    <s v="111300996060 - BDS 996_BAN KHACH HANG DOANH NGHIEP NHO VA VUA"/>
    <n v="531204557.04000002"/>
    <n v="496603.87156711164"/>
  </r>
  <r>
    <x v="1"/>
    <x v="1"/>
    <x v="2"/>
    <s v="112200996110 - BDS 996_BAN KHACH HANG BAN LE_200"/>
    <n v="1167242.0379999999"/>
    <n v="1091.2122410181755"/>
  </r>
  <r>
    <x v="1"/>
    <x v="1"/>
    <x v="2"/>
    <s v="1122009961401 - BDS 996_TRUNG TAM THE VA VAN HANH_200_QLRR"/>
    <n v="172168200.87200001"/>
    <n v="160953.80579978949"/>
  </r>
  <r>
    <x v="1"/>
    <x v="1"/>
    <x v="2"/>
    <s v="1122009961402 - BDS 996_TRUNG TAM THE VA VAN HANH_200_XU LY GIAO DICH"/>
    <n v="430420502.16500002"/>
    <n v="402384.51448545081"/>
  </r>
  <r>
    <x v="1"/>
    <x v="1"/>
    <x v="2"/>
    <s v="112300996110 - BDS 996_BAN KHACH HANG BAN LE_300"/>
    <n v="2108659221.1760001"/>
    <n v="1971309.0167877448"/>
  </r>
  <r>
    <x v="1"/>
    <x v="1"/>
    <x v="2"/>
    <s v="112300996140 - BDS 996_TRUNG TAM THE VA VAN HANH_300"/>
    <n v="353893195.93599999"/>
    <n v="330841.91182840761"/>
  </r>
  <r>
    <x v="1"/>
    <x v="1"/>
    <x v="2"/>
    <s v="1131009962101 - BDS 996_BAN KINH DOANH VON VA TIEN TE_PHUC VU KHACH HANG"/>
    <n v="36476.315000000002"/>
    <n v="34.100383758826631"/>
  </r>
  <r>
    <x v="1"/>
    <x v="1"/>
    <x v="2"/>
    <s v="1131009962102 - BDS 996_BAN KINH DOANH VON VA TIEN TE_TU DOANH"/>
    <n v="72952.630999999994"/>
    <n v="68.200768452516968"/>
  </r>
  <r>
    <x v="1"/>
    <x v="1"/>
    <x v="3"/>
    <s v="111100996012 - BDS 996_BAN TAI TRO DU AN_100"/>
    <n v="9398721.9059999995"/>
    <n v="8786.5241825302364"/>
  </r>
  <r>
    <x v="1"/>
    <x v="1"/>
    <x v="3"/>
    <s v="111100996016 - BDS 996_BAN KHACH HANG DOANH NGHIEP_100"/>
    <n v="5909769.2460000003"/>
    <n v="5524.8288982785543"/>
  </r>
  <r>
    <x v="1"/>
    <x v="1"/>
    <x v="3"/>
    <s v="111100996040 - BDS 996_BAN DINH CHE TAI CHINH_100"/>
    <n v="21275169.289999999"/>
    <n v="19889.384037916192"/>
  </r>
  <r>
    <x v="1"/>
    <x v="1"/>
    <x v="3"/>
    <s v="111300996012 - BDS 996_BAN TAI TRO DU AN_300"/>
    <n v="2683473"/>
    <n v="2508.6815679283873"/>
  </r>
  <r>
    <x v="1"/>
    <x v="1"/>
    <x v="3"/>
    <s v="111300996015 - BDS 996_BAN CHINH SACH SAN PHAM BAN BUON"/>
    <n v="294087628.15399998"/>
    <n v="274931.85588441446"/>
  </r>
  <r>
    <x v="1"/>
    <x v="1"/>
    <x v="3"/>
    <s v="111300996016 - BDS 996_BAN KHACH HANG DOANH NGHIEP_300"/>
    <n v="78534266.883000001"/>
    <n v="73418.837372371869"/>
  </r>
  <r>
    <x v="1"/>
    <x v="1"/>
    <x v="3"/>
    <s v="111300996030 - BDS 996_BAN KHACH HANG DOANH NGHIEP NUOC NGOAI"/>
    <n v="7792140.1919999998"/>
    <n v="7284.5892149406254"/>
  </r>
  <r>
    <x v="1"/>
    <x v="1"/>
    <x v="3"/>
    <s v="111300996070 - BDS 996_BAN NGUON VON UY THAC QUOC TE"/>
    <n v="1006849.575"/>
    <n v="941.26714540412013"/>
  </r>
  <r>
    <x v="1"/>
    <x v="1"/>
    <x v="3"/>
    <s v="112200996110 - BDS 996_BAN KHACH HANG BAN LE_200"/>
    <n v="520935.217"/>
    <n v="487.00343807173567"/>
  </r>
  <r>
    <x v="1"/>
    <x v="1"/>
    <x v="3"/>
    <s v="1122009961401 - BDS 996_TRUNG TAM THE VA VAN HANH_200_QLRR"/>
    <n v="1536540.004"/>
    <n v="1436.4555135898183"/>
  </r>
  <r>
    <x v="1"/>
    <x v="1"/>
    <x v="3"/>
    <s v="1122009961402 - BDS 996_TRUNG TAM THE VA VAN HANH_200_XU LY GIAO DICH"/>
    <n v="3843538.8119999999"/>
    <n v="3593.1850155681727"/>
  </r>
  <r>
    <x v="1"/>
    <x v="1"/>
    <x v="3"/>
    <s v="112300996110 - BDS 996_BAN KHACH HANG BAN LE_300"/>
    <n v="8015398.1399999997"/>
    <n v="7493.3049721109473"/>
  </r>
  <r>
    <x v="1"/>
    <x v="1"/>
    <x v="3"/>
    <s v="112300996140 - BDS 996_TRUNG TAM THE VA VAN HANH_300"/>
    <n v="3160632.145"/>
    <n v="2954.7603442119457"/>
  </r>
  <r>
    <x v="2"/>
    <x v="2"/>
    <x v="4"/>
    <s v="116500996530 - BDS 996_BAN HO TRO ALCO_500"/>
    <n v="9857481.9639999997"/>
    <n v="9215.4023197823572"/>
  </r>
  <r>
    <x v="2"/>
    <x v="2"/>
    <x v="4"/>
    <s v="119000990000 - BO PHAN CHUNG_HSC"/>
    <n v="2001856.2990000001"/>
    <n v="1871.4628389935874"/>
  </r>
  <r>
    <x v="3"/>
    <x v="3"/>
    <x v="5"/>
    <s v="111100996010 - BDS 996_BAN KHACH HANG DOANH NGHIEP LON_100"/>
    <n v="16339547.767000001"/>
    <n v="15275.250509827503"/>
  </r>
  <r>
    <x v="3"/>
    <x v="3"/>
    <x v="5"/>
    <s v="111100996040 - BDS 996_BAN DINH CHE TAI CHINH_100"/>
    <n v="89649652.076000005"/>
    <n v="83810.207792012108"/>
  </r>
  <r>
    <x v="3"/>
    <x v="3"/>
    <x v="5"/>
    <s v="111300996010 - BDS 996_BAN KHACH HANG DOANH NGHIEP LON_300"/>
    <n v="55155051.236000001"/>
    <n v="51562.456717059955"/>
  </r>
  <r>
    <x v="3"/>
    <x v="3"/>
    <x v="5"/>
    <s v="111300996030 - BDS 996_BAN KHACH HANG DOANH NGHIEP NUOC NGOAI"/>
    <n v="33986259.351000004"/>
    <n v="31772.521056365211"/>
  </r>
  <r>
    <x v="3"/>
    <x v="3"/>
    <x v="5"/>
    <s v="111300996060 - BDS 996_BAN KHACH HANG DOANH NGHIEP NHO VA VUA"/>
    <n v="517491632.79500002"/>
    <n v="483784.15611037711"/>
  </r>
  <r>
    <x v="3"/>
    <x v="3"/>
    <x v="5"/>
    <s v="111300996070 - BDS 996_BAN NGUON VON UY THAC QUOC TE"/>
    <n v="217860.636"/>
    <n v="203.67000596255514"/>
  </r>
  <r>
    <x v="3"/>
    <x v="3"/>
    <x v="5"/>
    <s v="112200996110 - BDS 996_BAN KHACH HANG BAN LE_200"/>
    <n v="1706574.9879999999"/>
    <n v="1595.4150523158642"/>
  </r>
  <r>
    <x v="3"/>
    <x v="3"/>
    <x v="5"/>
    <s v="1122009961401 - BDS 996_TRUNG TAM THE VA VAN HANH_200_QLRR"/>
    <n v="1960745.7350000001"/>
    <n v="1833.0300639464972"/>
  </r>
  <r>
    <x v="3"/>
    <x v="3"/>
    <x v="5"/>
    <s v="1122009961402 - BDS 996_TRUNG TAM THE VA VAN HANH_200_XU LY GIAO DICH"/>
    <n v="4938174.4330000002"/>
    <n v="4616.5201510439329"/>
  </r>
  <r>
    <x v="3"/>
    <x v="3"/>
    <x v="5"/>
    <s v="112300996110 - BDS 996_BAN KHACH HANG BAN LE_300"/>
    <n v="2792501333.3709998"/>
    <n v="2610608.2019246225"/>
  </r>
  <r>
    <x v="3"/>
    <x v="3"/>
    <x v="5"/>
    <s v="112300996140 - BDS 996_TRUNG TAM THE VA VAN HANH_300"/>
    <n v="4066731.8879999998"/>
    <n v="3801.8401262588486"/>
  </r>
  <r>
    <x v="3"/>
    <x v="3"/>
    <x v="5"/>
    <s v="1131009962101 - BDS 996_BAN KINH DOANH VON VA TIEN TE_PHUC VU KHACH HANG"/>
    <n v="83404313.819000006"/>
    <n v="77971.667597713938"/>
  </r>
  <r>
    <x v="3"/>
    <x v="3"/>
    <x v="5"/>
    <s v="1131009962102 - BDS 996_BAN KINH DOANH VON VA TIEN TE_TU DOANH"/>
    <n v="29592736.511999998"/>
    <n v="27665.175923967112"/>
  </r>
  <r>
    <x v="4"/>
    <x v="4"/>
    <x v="6"/>
    <s v="110100996250 - BDS 996_BAN QUAN LY DAU TU"/>
    <n v="26381123.445999999"/>
    <n v="24662.755365984165"/>
  </r>
  <r>
    <x v="4"/>
    <x v="4"/>
    <x v="6"/>
    <s v="111100996010 - BDS 996_BAN KHACH HANG DOANH NGHIEP LON_100"/>
    <n v="100345119.206"/>
    <n v="93809.012046578835"/>
  </r>
  <r>
    <x v="4"/>
    <x v="4"/>
    <x v="6"/>
    <s v="111100996040 - BDS 996_BAN DINH CHE TAI CHINH_100"/>
    <n v="86154474.988000005"/>
    <n v="80542.69351580691"/>
  </r>
  <r>
    <x v="4"/>
    <x v="4"/>
    <x v="6"/>
    <s v="111300996010 - BDS 996_BAN KHACH HANG DOANH NGHIEP LON_300"/>
    <n v="338659513.713"/>
    <n v="316600.49490171653"/>
  </r>
  <r>
    <x v="4"/>
    <x v="4"/>
    <x v="6"/>
    <s v="111300996030 - BDS 996_BAN KHACH HANG DOANH NGHIEP NUOC NGOAI"/>
    <n v="43203563.702"/>
    <n v="40389.444547430634"/>
  </r>
  <r>
    <x v="4"/>
    <x v="4"/>
    <x v="6"/>
    <s v="111300996060 - BDS 996_BAN KHACH HANG DOANH NGHIEP NHO VA VUA"/>
    <n v="325353152.972"/>
    <n v="304160.8609172671"/>
  </r>
  <r>
    <x v="4"/>
    <x v="4"/>
    <x v="6"/>
    <s v="111300996070 - BDS 996_BAN NGUON VON UY THAC QUOC TE"/>
    <n v="26612721.504999999"/>
    <n v="24879.26799040084"/>
  </r>
  <r>
    <x v="4"/>
    <x v="4"/>
    <x v="6"/>
    <s v="112200996110 - BDS 996_BAN KHACH HANG BAN LE_200"/>
    <n v="694794.15700000001"/>
    <n v="649.53785455275386"/>
  </r>
  <r>
    <x v="4"/>
    <x v="4"/>
    <x v="6"/>
    <s v="1122009961401 - BDS 996_TRUNG TAM THE VA VAN HANH_200_QLRR"/>
    <n v="4821450.3329999996"/>
    <n v="4507.39902398097"/>
  </r>
  <r>
    <x v="4"/>
    <x v="4"/>
    <x v="6"/>
    <s v="1122009961402 - BDS 996_TRUNG TAM THE VA VAN HANH_200_XU LY GIAO DICH"/>
    <n v="12043098.65"/>
    <n v="11258.656078894124"/>
  </r>
  <r>
    <x v="4"/>
    <x v="4"/>
    <x v="6"/>
    <s v="112300996110 - BDS 996_BAN KHACH HANG BAN LE_300"/>
    <n v="1130093217.22"/>
    <n v="1056483.1559999692"/>
  </r>
  <r>
    <x v="4"/>
    <x v="4"/>
    <x v="6"/>
    <s v="112300996140 - BDS 996_TRUNG TAM THE VA VAN HANH_300"/>
    <n v="9895553.0899999999"/>
    <n v="9250.9936344952221"/>
  </r>
  <r>
    <x v="4"/>
    <x v="4"/>
    <x v="6"/>
    <s v="1131009962101 - BDS 996_BAN KINH DOANH VON VA TIEN TE_PHUC VU KHACH HANG"/>
    <n v="884283.47600000002"/>
    <n v="826.68454538757976"/>
  </r>
  <r>
    <x v="4"/>
    <x v="4"/>
    <x v="6"/>
    <s v="1131009962102 - BDS 996_BAN KINH DOANH VON VA TIEN TE_TU DOANH"/>
    <n v="315815.52799999999"/>
    <n v="295.24448129687596"/>
  </r>
  <r>
    <x v="4"/>
    <x v="4"/>
    <x v="7"/>
    <s v="111100996010 - BDS 996_BAN KHACH HANG DOANH NGHIEP LON_100"/>
    <n v="339533451.14700001"/>
    <n v="317417.50730772864"/>
  </r>
  <r>
    <x v="4"/>
    <x v="4"/>
    <x v="7"/>
    <s v="111100996040 - BDS 996_BAN DINH CHE TAI CHINH_100"/>
    <n v="1043730164.316"/>
    <n v="975745.47055640817"/>
  </r>
  <r>
    <x v="4"/>
    <x v="4"/>
    <x v="7"/>
    <s v="111300996010 - BDS 996_BAN KHACH HANG DOANH NGHIEP LON_300"/>
    <n v="1145774859.6170001"/>
    <n v="1071143.3546441139"/>
  </r>
  <r>
    <x v="4"/>
    <x v="4"/>
    <x v="7"/>
    <s v="111300996030 - BDS 996_BAN KHACH HANG DOANH NGHIEP NUOC NGOAI"/>
    <n v="393405985.009"/>
    <n v="367780.98505361885"/>
  </r>
  <r>
    <x v="4"/>
    <x v="4"/>
    <x v="7"/>
    <s v="111300996060 - BDS 996_BAN KHACH HANG DOANH NGHIEP NHO VA VUA"/>
    <n v="770754582.87899995"/>
    <n v="720550.50133348827"/>
  </r>
  <r>
    <x v="4"/>
    <x v="4"/>
    <x v="7"/>
    <s v="111300996070 - BDS 996_BAN NGUON VON UY THAC QUOC TE"/>
    <n v="8028693.5729999999"/>
    <n v="7505.7343901467266"/>
  </r>
  <r>
    <x v="4"/>
    <x v="4"/>
    <x v="7"/>
    <s v="112200996110 - BDS 996_BAN KHACH HANG BAN LE_200"/>
    <n v="2649468.8739999998"/>
    <n v="2476.8923439899631"/>
  </r>
  <r>
    <x v="4"/>
    <x v="4"/>
    <x v="7"/>
    <s v="112300996110 - BDS 996_BAN KHACH HANG BAN LE_300"/>
    <n v="4324816366.2489996"/>
    <n v="4043113.9432682544"/>
  </r>
  <r>
    <x v="4"/>
    <x v="4"/>
    <x v="8"/>
    <s v="111100996010 - BDS 996_BAN KHACH HANG DOANH NGHIEP LON_100"/>
    <n v="205903469.32600001"/>
    <n v="192491.68457094382"/>
  </r>
  <r>
    <x v="4"/>
    <x v="4"/>
    <x v="8"/>
    <s v="111100996040 - BDS 996_BAN DINH CHE TAI CHINH_100"/>
    <n v="938978232.44400001"/>
    <n v="877816.68920024158"/>
  </r>
  <r>
    <x v="4"/>
    <x v="4"/>
    <x v="8"/>
    <s v="111300996010 - BDS 996_BAN KHACH HANG DOANH NGHIEP LON_300"/>
    <n v="694882084.68299997"/>
    <n v="649620.05495411914"/>
  </r>
  <r>
    <x v="4"/>
    <x v="4"/>
    <x v="8"/>
    <s v="111300996030 - BDS 996_BAN KHACH HANG DOANH NGHIEP NUOC NGOAI"/>
    <n v="192423700.465"/>
    <n v="179889.93762527837"/>
  </r>
  <r>
    <x v="4"/>
    <x v="4"/>
    <x v="8"/>
    <s v="111300996060 - BDS 996_BAN KHACH HANG DOANH NGHIEP NHO VA VUA"/>
    <n v="534135841.04500002"/>
    <n v="499344.22265456687"/>
  </r>
  <r>
    <x v="4"/>
    <x v="4"/>
    <x v="8"/>
    <s v="111300996070 - BDS 996_BAN NGUON VON UY THAC QUOC TE"/>
    <n v="7301541.4639999997"/>
    <n v="6825.9462600151564"/>
  </r>
  <r>
    <x v="4"/>
    <x v="4"/>
    <x v="8"/>
    <s v="112200996110 - BDS 996_BAN KHACH HANG BAN LE_200"/>
    <n v="1741136.811"/>
    <n v="1627.7256469497968"/>
  </r>
  <r>
    <x v="4"/>
    <x v="4"/>
    <x v="8"/>
    <s v="1122009961401 - BDS 996_TRUNG TAM THE VA VAN HANH_200_QLRR"/>
    <n v="26734874.907000002"/>
    <n v="24993.464774962173"/>
  </r>
  <r>
    <x v="4"/>
    <x v="4"/>
    <x v="8"/>
    <s v="1122009961402 - BDS 996_TRUNG TAM THE VA VAN HANH_200_XU LY GIAO DICH"/>
    <n v="66781021.555"/>
    <n v="62431.154650133183"/>
  </r>
  <r>
    <x v="4"/>
    <x v="4"/>
    <x v="8"/>
    <s v="112300996110 - BDS 996_BAN KHACH HANG BAN LE_300"/>
    <n v="2892758397.1680002"/>
    <n v="2704334.8941634321"/>
  </r>
  <r>
    <x v="4"/>
    <x v="4"/>
    <x v="8"/>
    <s v="112300996140 - BDS 996_TRUNG TAM THE VA VAN HANH_300"/>
    <n v="54930058.100000001"/>
    <n v="51352.118795570306"/>
  </r>
  <r>
    <x v="5"/>
    <x v="5"/>
    <x v="9"/>
    <s v="110100996250 - BDS 996_BAN QUAN LY DAU TU"/>
    <n v="7543460.3430000003"/>
    <n v="7052.1074446744396"/>
  </r>
  <r>
    <x v="5"/>
    <x v="5"/>
    <x v="9"/>
    <s v="111100996010 - BDS 996_BAN KHACH HANG DOANH NGHIEP LON_100"/>
    <n v="10597903.107000001"/>
    <n v="9907.5951884821989"/>
  </r>
  <r>
    <x v="5"/>
    <x v="5"/>
    <x v="9"/>
    <s v="111100996040 - BDS 996_BAN DINH CHE TAI CHINH_100"/>
    <n v="175777411.97499999"/>
    <n v="164327.92634017079"/>
  </r>
  <r>
    <x v="5"/>
    <x v="5"/>
    <x v="9"/>
    <s v="111300996010 - BDS 996_BAN KHACH HANG DOANH NGHIEP LON_300"/>
    <n v="35759207.598999999"/>
    <n v="33429.986061844495"/>
  </r>
  <r>
    <x v="5"/>
    <x v="5"/>
    <x v="9"/>
    <s v="111300996030 - BDS 996_BAN KHACH HANG DOANH NGHIEP NUOC NGOAI"/>
    <n v="54550408.299999997"/>
    <n v="50997.197968892448"/>
  </r>
  <r>
    <x v="5"/>
    <x v="5"/>
    <x v="9"/>
    <s v="111300996060 - BDS 996_BAN KHACH HANG DOANH NGHIEP NHO VA VUA"/>
    <n v="90125753.291999996"/>
    <n v="84255.29754884867"/>
  </r>
  <r>
    <x v="5"/>
    <x v="5"/>
    <x v="9"/>
    <s v="111300996070 - BDS 996_BAN NGUON VON UY THAC QUOC TE"/>
    <n v="17084083.511999998"/>
    <n v="15971.28997068488"/>
  </r>
  <r>
    <x v="5"/>
    <x v="5"/>
    <x v="9"/>
    <s v="112200996110 - BDS 996_BAN KHACH HANG BAN LE_200"/>
    <n v="139446.09"/>
    <n v="130.36309130096819"/>
  </r>
  <r>
    <x v="5"/>
    <x v="5"/>
    <x v="9"/>
    <s v="1122009961401 - BDS 996_TRUNG TAM THE VA VAN HANH_200_QLRR"/>
    <n v="1913026.101"/>
    <n v="1788.4187090925118"/>
  </r>
  <r>
    <x v="5"/>
    <x v="5"/>
    <x v="9"/>
    <s v="1122009961402 - BDS 996_TRUNG TAM THE VA VAN HANH_200_XU LY GIAO DICH"/>
    <n v="4784744.0829999996"/>
    <n v="4473.0836823312602"/>
  </r>
  <r>
    <x v="5"/>
    <x v="5"/>
    <x v="9"/>
    <s v="112300996110 - BDS 996_BAN KHACH HANG BAN LE_300"/>
    <n v="2430406213.8470001"/>
    <n v="2272098.6092487564"/>
  </r>
  <r>
    <x v="5"/>
    <x v="5"/>
    <x v="9"/>
    <s v="112300996140 - BDS 996_TRUNG TAM THE VA VAN HANH_300"/>
    <n v="37941313.045000002"/>
    <n v="35469.957290046288"/>
  </r>
  <r>
    <x v="5"/>
    <x v="5"/>
    <x v="9"/>
    <s v="1131009962101 - BDS 996_BAN KINH DOANH VON VA TIEN TE_PHUC VU KHACH HANG"/>
    <n v="28521978.469999999"/>
    <n v="26664.16307096785"/>
  </r>
  <r>
    <x v="5"/>
    <x v="5"/>
    <x v="9"/>
    <s v="1131009962102 - BDS 996_BAN KINH DOANH VON VA TIEN TE_TU DOANH"/>
    <n v="9981997.8379999995"/>
    <n v="9331.8076937206424"/>
  </r>
  <r>
    <x v="5"/>
    <x v="5"/>
    <x v="10"/>
    <s v="111100996010 - BDS 996_BAN KHACH HANG DOANH NGHIEP LON_100"/>
    <n v="133967035.309"/>
    <n v="125240.92181650411"/>
  </r>
  <r>
    <x v="5"/>
    <x v="5"/>
    <x v="10"/>
    <s v="111100996040 - BDS 996_BAN DINH CHE TAI CHINH_100"/>
    <n v="267256427.80599999"/>
    <n v="249848.3399487515"/>
  </r>
  <r>
    <x v="5"/>
    <x v="5"/>
    <x v="10"/>
    <s v="111300996010 - BDS 996_BAN KHACH HANG DOANH NGHIEP LON_300"/>
    <n v="452135061.31300002"/>
    <n v="422684.66816326993"/>
  </r>
  <r>
    <x v="5"/>
    <x v="5"/>
    <x v="10"/>
    <s v="111300996030 - BDS 996_BAN KHACH HANG DOANH NGHIEP NUOC NGOAI"/>
    <n v="98051966.898000002"/>
    <n v="91665.227135185269"/>
  </r>
  <r>
    <x v="5"/>
    <x v="5"/>
    <x v="10"/>
    <s v="111300996060 - BDS 996_BAN KHACH HANG DOANH NGHIEP NHO VA VUA"/>
    <n v="327743413.39700001"/>
    <n v="306395.42868476326"/>
  </r>
  <r>
    <x v="5"/>
    <x v="5"/>
    <x v="10"/>
    <s v="111300996070 - BDS 996_BAN NGUON VON UY THAC QUOC TE"/>
    <n v="49291148.023999996"/>
    <n v="46080.5063102325"/>
  </r>
  <r>
    <x v="5"/>
    <x v="5"/>
    <x v="10"/>
    <s v="112200996110 - BDS 996_BAN KHACH HANG BAN LE_200"/>
    <n v="795493.72"/>
    <n v="743.67822324531892"/>
  </r>
  <r>
    <x v="5"/>
    <x v="5"/>
    <x v="10"/>
    <s v="1122009961401 - BDS 996_TRUNG TAM THE VA VAN HANH_200_QLRR"/>
    <n v="10459269.302999999"/>
    <n v="9777.991473897926"/>
  </r>
  <r>
    <x v="5"/>
    <x v="5"/>
    <x v="10"/>
    <s v="1122009961402 - BDS 996_TRUNG TAM THE VA VAN HANH_200_XU LY GIAO DICH"/>
    <n v="26133441.903000001"/>
    <n v="24431.206875785025"/>
  </r>
  <r>
    <x v="5"/>
    <x v="5"/>
    <x v="10"/>
    <s v="112300996110 - BDS 996_BAN KHACH HANG BAN LE_300"/>
    <n v="1321698087.4660001"/>
    <n v="1235607.5989555907"/>
  </r>
  <r>
    <x v="5"/>
    <x v="5"/>
    <x v="10"/>
    <s v="112300996140 - BDS 996_TRUNG TAM THE VA VAN HANH_300"/>
    <n v="21478330.489"/>
    <n v="20079.312073431935"/>
  </r>
  <r>
    <x v="5"/>
    <x v="5"/>
    <x v="10"/>
    <s v="1131009962101 - BDS 996_BAN KINH DOANH VON VA TIEN TE_PHUC VU KHACH HANG"/>
    <n v="175067544.264"/>
    <n v="163664.29676675858"/>
  </r>
  <r>
    <x v="5"/>
    <x v="5"/>
    <x v="10"/>
    <s v="1131009962102 - BDS 996_BAN KINH DOANH VON VA TIEN TE_TU DOANH"/>
    <n v="62195823.950000003"/>
    <n v="58144.619731774437"/>
  </r>
  <r>
    <x v="5"/>
    <x v="5"/>
    <x v="11"/>
    <s v="111100996010 - BDS 996_BAN KHACH HANG DOANH NGHIEP LON_100"/>
    <n v="28304291.855"/>
    <n v="26460.655750925795"/>
  </r>
  <r>
    <x v="5"/>
    <x v="5"/>
    <x v="11"/>
    <s v="111100996040 - BDS 996_BAN DINH CHE TAI CHINH_100"/>
    <n v="146464412.553"/>
    <n v="136924.26647451651"/>
  </r>
  <r>
    <x v="5"/>
    <x v="5"/>
    <x v="11"/>
    <s v="111300996010 - BDS 996_BAN KHACH HANG DOANH NGHIEP LON_300"/>
    <n v="95504918.269999996"/>
    <n v="89284.083764008843"/>
  </r>
  <r>
    <x v="5"/>
    <x v="5"/>
    <x v="11"/>
    <s v="111300996030 - BDS 996_BAN KHACH HANG DOANH NGHIEP NUOC NGOAI"/>
    <n v="60021575.252999999"/>
    <n v="56111.993493218579"/>
  </r>
  <r>
    <x v="5"/>
    <x v="5"/>
    <x v="11"/>
    <s v="111300996060 - BDS 996_BAN KHACH HANG DOANH NGHIEP NHO VA VUA"/>
    <n v="783634625.12199998"/>
    <n v="732591.58561835089"/>
  </r>
  <r>
    <x v="5"/>
    <x v="5"/>
    <x v="11"/>
    <s v="111300996070 - BDS 996_BAN NGUON VON UY THAC QUOC TE"/>
    <n v="18889142.800999999"/>
    <n v="17658.77442360549"/>
  </r>
  <r>
    <x v="5"/>
    <x v="5"/>
    <x v="11"/>
    <s v="112200996110 - BDS 996_BAN KHACH HANG BAN LE_200"/>
    <n v="2706855.3530000001"/>
    <n v="2530.5408815812157"/>
  </r>
  <r>
    <x v="5"/>
    <x v="5"/>
    <x v="11"/>
    <s v="1122009961401 - BDS 996_TRUNG TAM THE VA VAN HANH_200_QLRR"/>
    <n v="56020136.902999997"/>
    <n v="52371.19392719098"/>
  </r>
  <r>
    <x v="5"/>
    <x v="5"/>
    <x v="11"/>
    <s v="1122009961402 - BDS 996_TRUNG TAM THE VA VAN HANH_200_XU LY GIAO DICH"/>
    <n v="140109186.93399999"/>
    <n v="130982.99657151707"/>
  </r>
  <r>
    <x v="5"/>
    <x v="5"/>
    <x v="11"/>
    <s v="112300996110 - BDS 996_BAN KHACH HANG BAN LE_300"/>
    <n v="4400581825.5030003"/>
    <n v="4113944.3228234579"/>
  </r>
  <r>
    <x v="5"/>
    <x v="5"/>
    <x v="11"/>
    <s v="112300996140 - BDS 996_TRUNG TAM THE VA VAN HANH_300"/>
    <n v="115217886.61"/>
    <n v="107713.02280073993"/>
  </r>
  <r>
    <x v="5"/>
    <x v="5"/>
    <x v="11"/>
    <s v="1131009962101 - BDS 996_BAN KINH DOANH VON VA TIEN TE_PHUC VU KHACH HANG"/>
    <n v="27362776.954999998"/>
    <n v="25580.467623242024"/>
  </r>
  <r>
    <x v="5"/>
    <x v="5"/>
    <x v="11"/>
    <s v="1131009962102 - BDS 996_BAN KINH DOANH VON VA TIEN TE_TU DOANH"/>
    <n v="9650527.784"/>
    <n v="9021.9283639155638"/>
  </r>
  <r>
    <x v="5"/>
    <x v="5"/>
    <x v="12"/>
    <s v="110100996250 - BDS 996_BAN QUAN LY DAU TU"/>
    <n v="27854708.68"/>
    <n v="26040.356748709924"/>
  </r>
  <r>
    <x v="5"/>
    <x v="5"/>
    <x v="12"/>
    <s v="111100996040 - BDS 996_BAN DINH CHE TAI CHINH_100"/>
    <n v="290496756.85299999"/>
    <n v="271574.88055966859"/>
  </r>
  <r>
    <x v="5"/>
    <x v="5"/>
    <x v="12"/>
    <s v="111300996010 - BDS 996_BAN KHACH HANG DOANH NGHIEP LON_300"/>
    <n v="446176723.67699999"/>
    <n v="417114.4344389406"/>
  </r>
  <r>
    <x v="5"/>
    <x v="5"/>
    <x v="12"/>
    <s v="111300996030 - BDS 996_BAN KHACH HANG DOANH NGHIEP NUOC NGOAI"/>
    <n v="89525033.702999994"/>
    <n v="83693.706595476731"/>
  </r>
  <r>
    <x v="5"/>
    <x v="5"/>
    <x v="12"/>
    <s v="111300996060 - BDS 996_BAN KHACH HANG DOANH NGHIEP NHO VA VUA"/>
    <n v="575060460.75300002"/>
    <n v="537603.16512797307"/>
  </r>
  <r>
    <x v="5"/>
    <x v="5"/>
    <x v="12"/>
    <s v="111300996070 - BDS 996_BAN NGUON VON UY THAC QUOC TE"/>
    <n v="26266990.285999998"/>
    <n v="24556.056414743955"/>
  </r>
  <r>
    <x v="5"/>
    <x v="5"/>
    <x v="12"/>
    <s v="112300996110 - BDS 996_BAN KHACH HANG BAN LE_300"/>
    <n v="1200092268.882"/>
    <n v="1121922.7302669457"/>
  </r>
  <r>
    <x v="5"/>
    <x v="5"/>
    <x v="12"/>
    <s v="112300996140 - BDS 996_TRUNG TAM THE VA VAN HANH_300"/>
    <n v="92784034.622999996"/>
    <n v="86740.428339226593"/>
  </r>
  <r>
    <x v="5"/>
    <x v="5"/>
    <x v="12"/>
    <s v="1131009962101 - BDS 996_BAN KINH DOANH VON VA TIEN TE_PHUC VU KHACH HANG"/>
    <n v="28968897.030999999"/>
    <n v="27081.971022210804"/>
  </r>
  <r>
    <x v="5"/>
    <x v="5"/>
    <x v="12"/>
    <s v="1131009962102 - BDS 996_BAN KINH DOANH VON VA TIEN TE_TU DOANH"/>
    <n v="8244993.773"/>
    <n v="7707.9456010958311"/>
  </r>
  <r>
    <x v="6"/>
    <x v="6"/>
    <x v="13"/>
    <s v="110100996250 - BDS 996_BAN QUAN LY DAU TU"/>
    <n v="26282856.75"/>
    <n v="24570.889396400562"/>
  </r>
  <r>
    <x v="6"/>
    <x v="6"/>
    <x v="13"/>
    <s v="111100996016 - BDS 996_BAN KHACH HANG DOANH NGHIEP_100"/>
    <n v="82133927.343999997"/>
    <n v="76784.029363985464"/>
  </r>
  <r>
    <x v="6"/>
    <x v="6"/>
    <x v="13"/>
    <s v="111100996040 - BDS 996_BAN DINH CHE TAI CHINH_100"/>
    <n v="268085138.833"/>
    <n v="250623.07182739305"/>
  </r>
  <r>
    <x v="6"/>
    <x v="6"/>
    <x v="13"/>
    <s v="111300990000 - BAN CHUNG_KHOI BAN BUON"/>
    <n v="346933709.07999998"/>
    <n v="324335.74001379014"/>
  </r>
  <r>
    <x v="6"/>
    <x v="6"/>
    <x v="13"/>
    <s v="111300996016 - BDS 996_BAN KHACH HANG DOANH NGHIEP_300"/>
    <n v="1093366840.744"/>
    <n v="1022148.9988379109"/>
  </r>
  <r>
    <x v="6"/>
    <x v="6"/>
    <x v="13"/>
    <s v="111300996030 - BDS 996_BAN KHACH HANG DOANH NGHIEP NUOC NGOAI"/>
    <n v="274984388.73199999"/>
    <n v="257072.93029593476"/>
  </r>
  <r>
    <x v="6"/>
    <x v="6"/>
    <x v="13"/>
    <s v="111300996070 - BDS 996_BAN NGUON VON UY THAC QUOC TE"/>
    <n v="149483747.759"/>
    <n v="139746.93343583474"/>
  </r>
  <r>
    <x v="6"/>
    <x v="6"/>
    <x v="13"/>
    <s v="111500996040 - BDS 996_BAN DINH CHE TAI CHINH_500"/>
    <n v="80162713.083000004"/>
    <n v="74941.212654814837"/>
  </r>
  <r>
    <x v="6"/>
    <x v="6"/>
    <x v="13"/>
    <s v="112200996110 - BDS 996_BAN KHACH HANG BAN LE_200"/>
    <n v="182337318.69800001"/>
    <n v="170460.54518273773"/>
  </r>
  <r>
    <x v="6"/>
    <x v="6"/>
    <x v="13"/>
    <s v="1122009961401 - BDS 996_TRUNG TAM THE VA VAN HANH_200_QLRR"/>
    <n v="715550774.98300004"/>
    <n v="668942.46378358395"/>
  </r>
  <r>
    <x v="6"/>
    <x v="6"/>
    <x v="13"/>
    <s v="1122009961402 - BDS 996_TRUNG TAM THE VA VAN HANH_200_XU LY GIAO DICH"/>
    <n v="1788548401.74"/>
    <n v="1672049.023333909"/>
  </r>
  <r>
    <x v="6"/>
    <x v="6"/>
    <x v="13"/>
    <s v="112300990000 - BAN CHUNG_KHOI BAN LE"/>
    <n v="1855898222.1559999"/>
    <n v="1735011.9274066929"/>
  </r>
  <r>
    <x v="6"/>
    <x v="6"/>
    <x v="13"/>
    <s v="112300996110 - BDS 996_BAN KHACH HANG BAN LE_300"/>
    <n v="2807337636.4580002"/>
    <n v="2624478.1235115202"/>
  </r>
  <r>
    <x v="6"/>
    <x v="6"/>
    <x v="13"/>
    <s v="112300996140 - BDS 996_TRUNG TAM THE VA VAN HANH_300"/>
    <n v="1470525835.079"/>
    <n v="1374741.2616505502"/>
  </r>
  <r>
    <x v="6"/>
    <x v="6"/>
    <x v="13"/>
    <s v="112500996180 - BDS 996_TRUNG TAM CHAM SOC KHACH HANG_500"/>
    <n v="665941882.86500001"/>
    <n v="622564.91004565754"/>
  </r>
  <r>
    <x v="6"/>
    <x v="6"/>
    <x v="13"/>
    <s v="1131009962101 - BDS 996_BAN KINH DOANH VON VA TIEN TE_PHUC VU KHACH HANG"/>
    <n v="266770995.995"/>
    <n v="249394.52735710557"/>
  </r>
  <r>
    <x v="6"/>
    <x v="6"/>
    <x v="13"/>
    <s v="1131009962102 - BDS 996_BAN KINH DOANH VON VA TIEN TE_TU DOANH"/>
    <n v="94618284.295000002"/>
    <n v="88455.201822367701"/>
  </r>
  <r>
    <x v="6"/>
    <x v="6"/>
    <x v="13"/>
    <s v="113300990000 - BAN CHUNG_KHOI VON"/>
    <n v="182665854.40200001"/>
    <n v="170767.68129516786"/>
  </r>
  <r>
    <x v="6"/>
    <x v="6"/>
    <x v="13"/>
    <s v="113400996210 - BDS 996_BAN KINH DOANH VON VA TIEN TE_SO NGAN HANG"/>
    <n v="4599499.9330000002"/>
    <n v="4299.9056460061101"/>
  </r>
  <r>
    <x v="6"/>
    <x v="6"/>
    <x v="13"/>
    <s v="114200996310 - BDS 996_TRUNG TAM THAM DINH VA PHE DUYET_CU"/>
    <n v="1376564622.2060001"/>
    <n v="1286900.3320661311"/>
  </r>
  <r>
    <x v="6"/>
    <x v="6"/>
    <x v="13"/>
    <s v="114200996330 - BDS 996_BAN QUAN LY RUI RO TOAN HANG"/>
    <n v="441551993.37900001"/>
    <n v="412790.94183989731"/>
  </r>
  <r>
    <x v="6"/>
    <x v="6"/>
    <x v="13"/>
    <s v="114200996340 - BDS 996_TRUNG TAM XU LY NO"/>
    <n v="66035677.581"/>
    <n v="61734.359605301244"/>
  </r>
  <r>
    <x v="6"/>
    <x v="6"/>
    <x v="13"/>
    <s v="114500996320 - BDS 996_BAN QUAN LY RUI RO HOAT DONG VA THI TRUONG"/>
    <n v="957353057.06799996"/>
    <n v="894994.64621644607"/>
  </r>
  <r>
    <x v="6"/>
    <x v="6"/>
    <x v="13"/>
    <s v="115200990420 - TRUNG TAM THANH TOAN"/>
    <n v="811811737.82099998"/>
    <n v="758933.34618960402"/>
  </r>
  <r>
    <x v="6"/>
    <x v="6"/>
    <x v="13"/>
    <s v="115200996410 - BDS 996_TRUNG TAM TAC NGHIEP VA TAI TRO THUONG MAI"/>
    <n v="715550774.98300004"/>
    <n v="668942.46378358395"/>
  </r>
  <r>
    <x v="6"/>
    <x v="6"/>
    <x v="13"/>
    <s v="115200996430 - BDS 996_TRUNG TAM DICH VU KHACH HANG_200"/>
    <n v="868319879.83200002"/>
    <n v="811760.75839046296"/>
  </r>
  <r>
    <x v="6"/>
    <x v="6"/>
    <x v="13"/>
    <s v="115500996430 - BDS 996_TRUNG TAM DICH VU KHACH HANG_500"/>
    <n v="616004455.04700005"/>
    <n v="575880.2201990406"/>
  </r>
  <r>
    <x v="6"/>
    <x v="6"/>
    <x v="13"/>
    <s v="115500996460 - BDS 996_TRUNG TAM QL VA DV KHO QUY"/>
    <n v="602534490.96500003"/>
    <n v="563287.63938560558"/>
  </r>
  <r>
    <x v="6"/>
    <x v="6"/>
    <x v="13"/>
    <s v="115500998460 - BDS 998_TRUNG TAM DVKQ PHIA NAM"/>
    <n v="10841678.41"/>
    <n v="10135.491876599523"/>
  </r>
  <r>
    <x v="6"/>
    <x v="6"/>
    <x v="13"/>
    <s v="116500996510 - BDS 996_BAN TAI CHINH"/>
    <n v="422825457.94199997"/>
    <n v="395284.18314250786"/>
  </r>
  <r>
    <x v="6"/>
    <x v="6"/>
    <x v="13"/>
    <s v="116500996530 - BDS 996_BAN HO TRO ALCO_500"/>
    <n v="346605173.37199998"/>
    <n v="324028.60389762052"/>
  </r>
  <r>
    <x v="6"/>
    <x v="6"/>
    <x v="13"/>
    <s v="116500996540 - BDS 996_BAN KE TOAN"/>
    <n v="1311186016.0450001"/>
    <n v="1225780.2446969082"/>
  </r>
  <r>
    <x v="6"/>
    <x v="6"/>
    <x v="13"/>
    <s v="116500996560 - BDS 996_BAN KE HOACH"/>
    <n v="256914924.71700001"/>
    <n v="240180.44383649368"/>
  </r>
  <r>
    <x v="6"/>
    <x v="6"/>
    <x v="13"/>
    <s v="117400996690 - BDS 996_VAN PHONG"/>
    <n v="214862353.91999999"/>
    <n v="200867.02080505737"/>
  </r>
  <r>
    <x v="6"/>
    <x v="6"/>
    <x v="13"/>
    <s v="117500072000 - VIEN DAO TAO VA NGHIEN CUU_CHUNG"/>
    <n v="1594712333.221"/>
    <n v="1490838.7140469069"/>
  </r>
  <r>
    <x v="6"/>
    <x v="6"/>
    <x v="13"/>
    <s v="117500073000 - VAN PHONG DAI DIEN DA NANG_CHUNG"/>
    <n v="4928035.6430000002"/>
    <n v="4607.0417640454061"/>
  </r>
  <r>
    <x v="6"/>
    <x v="6"/>
    <x v="13"/>
    <s v="117500131000 - BIDV VAN PHONG DAI DIEN HO CHI MINH"/>
    <n v="3285357.0950000002"/>
    <n v="3071.36117571865"/>
  </r>
  <r>
    <x v="6"/>
    <x v="6"/>
    <x v="13"/>
    <s v="117500996601 - BDS 996_BAN TO CHUC CAN BO"/>
    <n v="1436358121.3099999"/>
    <n v="1342799.1054408387"/>
  </r>
  <r>
    <x v="6"/>
    <x v="6"/>
    <x v="13"/>
    <s v="117500996620 - BDS 996_BAN QUAN LY TAI SAN NOI NGANH"/>
    <n v="220775996.685"/>
    <n v="206395.47091574175"/>
  </r>
  <r>
    <x v="6"/>
    <x v="6"/>
    <x v="13"/>
    <s v="117500996630 - BDS 996_BAN PHAP CHE_KHOI CU"/>
    <n v="43038177.927000001"/>
    <n v="40234.8313855542"/>
  </r>
  <r>
    <x v="6"/>
    <x v="6"/>
    <x v="13"/>
    <s v="117500996640 - BDS 996_BAN THUONG HIEU VA QUAN HE CONG CHUNG"/>
    <n v="283526317.17299998"/>
    <n v="265058.46934719407"/>
  </r>
  <r>
    <x v="6"/>
    <x v="6"/>
    <x v="13"/>
    <s v="117500996651 - BDS 996_BAN QUAN LY DU AN KHU VUC PHIA BAC"/>
    <n v="6899249.8940000003"/>
    <n v="6449.8584638674147"/>
  </r>
  <r>
    <x v="6"/>
    <x v="6"/>
    <x v="13"/>
    <s v="117500996652 - BDS 996_BAN QUAN LY DU AN KHU VUC PHIA NAM"/>
    <n v="4599499.9330000002"/>
    <n v="4299.9056460061101"/>
  </r>
  <r>
    <x v="6"/>
    <x v="6"/>
    <x v="13"/>
    <s v="117500996670 - BDS 996_BAN KIEM TOAN NOI BO"/>
    <n v="226361103.75099999"/>
    <n v="211616.78491867034"/>
  </r>
  <r>
    <x v="6"/>
    <x v="6"/>
    <x v="13"/>
    <s v="117500996680 - BDS 996_BAN KIEM TRA VA GIAM SAT TUAN THU_KHOI CU"/>
    <n v="148826676.33899999"/>
    <n v="139132.66119975611"/>
  </r>
  <r>
    <x v="6"/>
    <x v="6"/>
    <x v="13"/>
    <s v="117500996730 - BDS 996_VAN PHONG CONG DOAN"/>
    <n v="6242178.477"/>
    <n v="5835.5862305934115"/>
  </r>
  <r>
    <x v="6"/>
    <x v="6"/>
    <x v="13"/>
    <s v="117500996790 - BDS 996_BAN THU KY HDQT VA QUAN HE CO DONG"/>
    <n v="13469964.081"/>
    <n v="12592.580812500122"/>
  </r>
  <r>
    <x v="6"/>
    <x v="6"/>
    <x v="13"/>
    <s v="119000990000 - BO PHAN CHUNG_HSC"/>
    <n v="3974625011.8000002"/>
    <n v="3715732.7487661736"/>
  </r>
  <r>
    <x v="6"/>
    <x v="6"/>
    <x v="13"/>
    <s v="119500990838 - VPDD MYANMAR"/>
    <n v="13141428.375"/>
    <n v="12285.444698200281"/>
  </r>
  <r>
    <x v="6"/>
    <x v="6"/>
    <x v="13"/>
    <s v="119500990848 - VPDD LAO"/>
    <n v="657071.41899999999"/>
    <n v="614.27223514372986"/>
  </r>
  <r>
    <x v="6"/>
    <x v="6"/>
    <x v="13"/>
    <s v="119500990858 - VPDD SEC"/>
    <n v="328535.712"/>
    <n v="307.13611990902433"/>
  </r>
  <r>
    <x v="6"/>
    <x v="6"/>
    <x v="13"/>
    <s v="119500990868 - VPDD DAI LOAN"/>
    <n v="328535.712"/>
    <n v="307.13611990902433"/>
  </r>
  <r>
    <x v="6"/>
    <x v="6"/>
    <x v="13"/>
    <s v="119500990888 - VPDD CAMPUCHIA"/>
    <n v="657071.41899999999"/>
    <n v="614.27223514372986"/>
  </r>
  <r>
    <x v="6"/>
    <x v="6"/>
    <x v="13"/>
    <s v="120500996910 - BDS 996_HOI DONG QUAN TRI"/>
    <n v="985607.12899999996"/>
    <n v="921.40835318302675"/>
  </r>
  <r>
    <x v="6"/>
    <x v="6"/>
    <x v="13"/>
    <s v="120500996920 - BDS 996_BAN DIEU HANH"/>
    <n v="323279138.00800002"/>
    <n v="302221.93955983419"/>
  </r>
  <r>
    <x v="6"/>
    <x v="6"/>
    <x v="13"/>
    <s v="120500996930 - BDS 996_BAN KIEM SOAT THUOC DAI HOI CO DONG"/>
    <n v="14784106.923"/>
    <n v="13821.125286527038"/>
  </r>
  <r>
    <x v="6"/>
    <x v="6"/>
    <x v="13"/>
    <s v="122200996220 - BDS 996_TRUNG TAM NGAN HANG SO"/>
    <n v="1550031476.7460001"/>
    <n v="1449068.202073026"/>
  </r>
  <r>
    <x v="6"/>
    <x v="6"/>
    <x v="13"/>
    <s v="122500996223 - BDS 996_TRUNG TAM QUAN TRI DU LIEU"/>
    <n v="1606539618.756"/>
    <n v="1501895.61427295"/>
  </r>
  <r>
    <x v="6"/>
    <x v="6"/>
    <x v="14"/>
    <s v="110100996250 - BDS 996_BAN QUAN LY DAU TU"/>
    <n v="78941486.349000007"/>
    <n v="73799.532079736498"/>
  </r>
  <r>
    <x v="6"/>
    <x v="6"/>
    <x v="14"/>
    <s v="111100996040 - BDS 996_BAN DINH CHE TAI CHINH_100"/>
    <n v="172919446.294"/>
    <n v="161656.11789428868"/>
  </r>
  <r>
    <x v="6"/>
    <x v="6"/>
    <x v="14"/>
    <s v="111300996030 - BDS 996_BAN KHACH HANG DOANH NGHIEP NUOC NGOAI"/>
    <n v="187955919.88"/>
    <n v="175713.17161975574"/>
  </r>
  <r>
    <x v="6"/>
    <x v="6"/>
    <x v="14"/>
    <s v="111300996070 - BDS 996_BAN NGUON VON UY THAC QUOC TE"/>
    <n v="101496196.737"/>
    <n v="94885.112676350866"/>
  </r>
  <r>
    <x v="6"/>
    <x v="6"/>
    <x v="14"/>
    <s v="111500996040 - BDS 996_BAN DINH CHE TAI CHINH_500"/>
    <n v="52627657.564999998"/>
    <n v="49199.688052222795"/>
  </r>
  <r>
    <x v="6"/>
    <x v="6"/>
    <x v="14"/>
    <s v="112200996110 - BDS 996_BAN KHACH HANG BAN LE_200"/>
    <n v="22554710.381999999"/>
    <n v="21085.580591005179"/>
  </r>
  <r>
    <x v="6"/>
    <x v="6"/>
    <x v="14"/>
    <s v="1122009961401 - BDS 996_TRUNG TAM THE VA VAN HANH_200_QLRR"/>
    <n v="82700604.745000005"/>
    <n v="77313.795510635828"/>
  </r>
  <r>
    <x v="6"/>
    <x v="6"/>
    <x v="14"/>
    <s v="1122009961402 - BDS 996_TRUNG TAM THE VA VAN HANH_200_XU LY GIAO DICH"/>
    <n v="210510630.264"/>
    <n v="196798.75221263061"/>
  </r>
  <r>
    <x v="6"/>
    <x v="6"/>
    <x v="14"/>
    <s v="112300996110 - BDS 996_BAN KHACH HANG BAN LE_300"/>
    <n v="334561537.384"/>
    <n v="312769.44548092154"/>
  </r>
  <r>
    <x v="6"/>
    <x v="6"/>
    <x v="14"/>
    <s v="112300996140 - BDS 996_TRUNG TAM THE VA VAN HANH_300"/>
    <n v="172919446.294"/>
    <n v="161656.11789428868"/>
  </r>
  <r>
    <x v="6"/>
    <x v="6"/>
    <x v="14"/>
    <s v="112500996180 - BDS 996_TRUNG TAM CHAM SOC KHACH HANG_500"/>
    <n v="481167154.89700001"/>
    <n v="449825.71935050114"/>
  </r>
  <r>
    <x v="6"/>
    <x v="6"/>
    <x v="14"/>
    <s v="1131009962101 - BDS 996_BAN KINH DOANH VON VA TIEN TE_PHUC VU KHACH HANG"/>
    <n v="266897406.22999999"/>
    <n v="249512.70370042705"/>
  </r>
  <r>
    <x v="6"/>
    <x v="6"/>
    <x v="14"/>
    <s v="1131009962102 - BDS 996_BAN KINH DOANH VON VA TIEN TE_TU DOANH"/>
    <n v="93977959.938999996"/>
    <n v="87856.585808942997"/>
  </r>
  <r>
    <x v="6"/>
    <x v="6"/>
    <x v="14"/>
    <s v="113400996210 - BDS 996_BAN KINH DOANH VON VA TIEN TE_SO NGAN HANG"/>
    <n v="3759118.3969999999"/>
    <n v="3514.2634318341961"/>
  </r>
  <r>
    <x v="6"/>
    <x v="6"/>
    <x v="14"/>
    <s v="114200996330 - BDS 996_BAN QUAN LY RUI RO TOAN HANG"/>
    <n v="270656524.62900001"/>
    <n v="253026.96713413103"/>
  </r>
  <r>
    <x v="6"/>
    <x v="6"/>
    <x v="14"/>
    <s v="114200996340 - BDS 996_TRUNG TAM XU LY NO"/>
    <n v="375911839.764"/>
    <n v="351426.34324325091"/>
  </r>
  <r>
    <x v="6"/>
    <x v="6"/>
    <x v="14"/>
    <s v="114500996320 - BDS 996_BAN QUAN LY RUI RO HOAT DONG VA THI TRUONG"/>
    <n v="187955919.88"/>
    <n v="175713.17161975574"/>
  </r>
  <r>
    <x v="6"/>
    <x v="6"/>
    <x v="14"/>
    <s v="115200990420 - TRUNG TAM THANH TOAN"/>
    <n v="218028867.06299999"/>
    <n v="203827.27908097336"/>
  </r>
  <r>
    <x v="6"/>
    <x v="6"/>
    <x v="14"/>
    <s v="115200990430 - TRUNG TAM DICH VU KHACH HANG_200"/>
    <n v="165401209.495"/>
    <n v="154627.59102594596"/>
  </r>
  <r>
    <x v="6"/>
    <x v="6"/>
    <x v="14"/>
    <s v="115200996410 - BDS 996_TRUNG TAM TAC NGHIEP VA TAI TRO THUONG MAI"/>
    <n v="417262142.14099997"/>
    <n v="390083.24100277567"/>
  </r>
  <r>
    <x v="6"/>
    <x v="6"/>
    <x v="14"/>
    <s v="115500996430 - BDS 996_TRUNG TAM DICH VU KHACH HANG_500"/>
    <n v="116532670.32600001"/>
    <n v="108942.16640462251"/>
  </r>
  <r>
    <x v="6"/>
    <x v="6"/>
    <x v="14"/>
    <s v="115500996460 - BDS 996_TRUNG TAM QL VA DV KHO QUY"/>
    <n v="526276575.66799998"/>
    <n v="491996.88053905551"/>
  </r>
  <r>
    <x v="6"/>
    <x v="6"/>
    <x v="14"/>
    <s v="115500998460 - BDS 998_TRUNG TAM DVKQ PHIA NAM"/>
    <n v="383430076.55599999"/>
    <n v="358454.87010504963"/>
  </r>
  <r>
    <x v="6"/>
    <x v="6"/>
    <x v="14"/>
    <s v="116500996510 - BDS 996_BAN TAI CHINH"/>
    <n v="109014433.53399999"/>
    <n v="101913.63954282383"/>
  </r>
  <r>
    <x v="6"/>
    <x v="6"/>
    <x v="14"/>
    <s v="116500996530 - BDS 996_BAN HO TRO ALCO_500"/>
    <n v="139087380.71200001"/>
    <n v="130027.74699936715"/>
  </r>
  <r>
    <x v="6"/>
    <x v="6"/>
    <x v="14"/>
    <s v="116500996540 - BDS 996_BAN KE TOAN"/>
    <n v="127810025.524"/>
    <n v="119484.95670666914"/>
  </r>
  <r>
    <x v="6"/>
    <x v="6"/>
    <x v="14"/>
    <s v="117500996601 - BDS 996_BAN TO CHUC CAN BO"/>
    <n v="176678564.68900001"/>
    <n v="165170.38132425313"/>
  </r>
  <r>
    <x v="6"/>
    <x v="6"/>
    <x v="14"/>
    <s v="117500996620 - BDS 996_BAN QUAN LY TAI SAN NOI NGANH"/>
    <n v="120291788.72400001"/>
    <n v="112456.42983739157"/>
  </r>
  <r>
    <x v="6"/>
    <x v="6"/>
    <x v="14"/>
    <s v="117500996640 - BDS 996_BAN THUONG HIEU VA QUAN HE CONG CHUNG"/>
    <n v="139087380.71200001"/>
    <n v="130027.74699936715"/>
  </r>
  <r>
    <x v="6"/>
    <x v="6"/>
    <x v="14"/>
    <s v="117500996651 - BDS 996_BAN QUAN LY DU AN KHU VUC PHIA BAC"/>
    <n v="56386775.964000002"/>
    <n v="52713.951485926722"/>
  </r>
  <r>
    <x v="6"/>
    <x v="6"/>
    <x v="14"/>
    <s v="117500996652 - BDS 996_BAN QUAN LY DU AN KHU VUC PHIA NAM"/>
    <n v="101496196.737"/>
    <n v="94885.112676350866"/>
  </r>
  <r>
    <x v="6"/>
    <x v="6"/>
    <x v="14"/>
    <s v="117500996670 - BDS 996_BAN KIEM TOAN NOI BO"/>
    <n v="146605617.505"/>
    <n v="137056.27386210064"/>
  </r>
  <r>
    <x v="6"/>
    <x v="6"/>
    <x v="14"/>
    <s v="117500996790 - BDS 996_BAN THU KY HDQT VA QUAN HE CO DONG"/>
    <n v="157882972.697"/>
    <n v="147599.06415853812"/>
  </r>
  <r>
    <x v="6"/>
    <x v="6"/>
    <x v="14"/>
    <s v="120500996910 - BDS 996_HOI DONG QUAN TRI"/>
    <n v="2372254316.8000002"/>
    <n v="2217734.5100899879"/>
  </r>
  <r>
    <x v="6"/>
    <x v="6"/>
    <x v="14"/>
    <s v="120500996920 - BDS 996_BAN DIEU HANH"/>
    <n v="3867948172.6960001"/>
    <n v="3616004.4414625163"/>
  </r>
  <r>
    <x v="6"/>
    <x v="6"/>
    <x v="14"/>
    <s v="120500996930 - BDS 996_BAN KIEM SOAT THUOC DAI HOI CO DONG"/>
    <n v="7518236.7929999996"/>
    <n v="7028.526862733529"/>
  </r>
  <r>
    <x v="6"/>
    <x v="6"/>
    <x v="14"/>
    <s v="122200996220 - BDS 996_TRUNG TAM NGAN HANG SO"/>
    <n v="1003684612.1619999"/>
    <n v="938308.33645211312"/>
  </r>
  <r>
    <x v="6"/>
    <x v="6"/>
    <x v="14"/>
    <s v="122500996222 - BDS 996_BAN QLDA COREBANKING"/>
    <n v="691677785.16199994"/>
    <n v="646624.4715640666"/>
  </r>
  <r>
    <x v="6"/>
    <x v="6"/>
    <x v="14"/>
    <s v="122500996223 - BDS 996_TRUNG TAM QUAN TRI DU LIEU"/>
    <n v="169160327.89500001"/>
    <n v="158141.85446058476"/>
  </r>
  <r>
    <x v="6"/>
    <x v="6"/>
    <x v="15"/>
    <s v="110100996250 - BDS 996_BAN QUAN LY DAU TU"/>
    <n v="26697792.153000001"/>
    <n v="24958.797453380095"/>
  </r>
  <r>
    <x v="6"/>
    <x v="6"/>
    <x v="15"/>
    <s v="111100996040 - BDS 996_BAN DINH CHE TAI CHINH_100"/>
    <n v="590992035.30900002"/>
    <n v="552497.01628157659"/>
  </r>
  <r>
    <x v="6"/>
    <x v="6"/>
    <x v="15"/>
    <s v="111300996030 - BDS 996_BAN KHACH HANG DOANH NGHIEP NUOC NGOAI"/>
    <n v="163827360.917"/>
    <n v="153156.25707984742"/>
  </r>
  <r>
    <x v="6"/>
    <x v="6"/>
    <x v="15"/>
    <s v="111300996070 - BDS 996_BAN NGUON VON UY THAC QUOC TE"/>
    <n v="31551936.18"/>
    <n v="29496.760625957038"/>
  </r>
  <r>
    <x v="6"/>
    <x v="6"/>
    <x v="15"/>
    <s v="112300996110 - BDS 996_BAN KHACH HANG BAN LE_300"/>
    <n v="8551788239.9239998"/>
    <n v="7994756.619620949"/>
  </r>
  <r>
    <x v="6"/>
    <x v="6"/>
    <x v="15"/>
    <s v="112300996140 - BDS 996_TRUNG TAM THE VA VAN HANH_300"/>
    <n v="132275424.736"/>
    <n v="123659.49645295551"/>
  </r>
  <r>
    <x v="6"/>
    <x v="6"/>
    <x v="15"/>
    <s v="1131009962101 - BDS 996_BAN KINH DOANH VON VA TIEN TE_PHUC VU KHACH HANG"/>
    <n v="80093376.451000005"/>
    <n v="74876.39235266138"/>
  </r>
  <r>
    <x v="6"/>
    <x v="6"/>
    <x v="15"/>
    <s v="1131009962102 - BDS 996_BAN KINH DOANH VON VA TIEN TE_TU DOANH"/>
    <n v="27911328.158"/>
    <n v="26093.288244888317"/>
  </r>
  <r>
    <x v="6"/>
    <x v="6"/>
    <x v="16"/>
    <s v="110100996250 - BDS 996_BAN QUAN LY DAU TU"/>
    <n v="3499314.8429999999"/>
    <n v="3271.3825132625961"/>
  </r>
  <r>
    <x v="6"/>
    <x v="6"/>
    <x v="16"/>
    <s v="111100996040 - BDS 996_BAN DINH CHE TAI CHINH_100"/>
    <n v="77462105.783000007"/>
    <n v="72416.512851342675"/>
  </r>
  <r>
    <x v="6"/>
    <x v="6"/>
    <x v="16"/>
    <s v="111300996030 - BDS 996_BAN KHACH HANG DOANH NGHIEP NUOC NGOAI"/>
    <n v="21473068.337000001"/>
    <n v="20074.392678405402"/>
  </r>
  <r>
    <x v="6"/>
    <x v="6"/>
    <x v="16"/>
    <s v="111300996070 - BDS 996_BAN NGUON VON UY THAC QUOC TE"/>
    <n v="4135553.8960000002"/>
    <n v="3866.1793251020713"/>
  </r>
  <r>
    <x v="6"/>
    <x v="6"/>
    <x v="16"/>
    <s v="112300996110 - BDS 996_BAN KHACH HANG BAN LE_300"/>
    <n v="1120894167.224"/>
    <n v="1047883.2978432385"/>
  </r>
  <r>
    <x v="6"/>
    <x v="6"/>
    <x v="16"/>
    <s v="112300996140 - BDS 996_TRUNG TAM THE VA VAN HANH_300"/>
    <n v="17337514.436999999"/>
    <n v="16208.21334956387"/>
  </r>
  <r>
    <x v="6"/>
    <x v="6"/>
    <x v="16"/>
    <s v="1131009962101 - BDS 996_BAN KINH DOANH VON VA TIEN TE_PHUC VU KHACH HANG"/>
    <n v="10497944.52"/>
    <n v="9814.1475313740157"/>
  </r>
  <r>
    <x v="6"/>
    <x v="6"/>
    <x v="16"/>
    <s v="1131009962102 - BDS 996_BAN KINH DOANH VON VA TIEN TE_TU DOANH"/>
    <n v="3658374.6060000001"/>
    <n v="3420.0817159887497"/>
  </r>
  <r>
    <x v="6"/>
    <x v="6"/>
    <x v="17"/>
    <s v="110100996250 - BDS 996_BAN QUAN LY DAU TU"/>
    <n v="21209856.484000001"/>
    <n v="19828.325464730668"/>
  </r>
  <r>
    <x v="6"/>
    <x v="6"/>
    <x v="17"/>
    <s v="111100996040 - BDS 996_BAN DINH CHE TAI CHINH_100"/>
    <n v="469509095.79000002"/>
    <n v="438927.02277350909"/>
  </r>
  <r>
    <x v="6"/>
    <x v="6"/>
    <x v="17"/>
    <s v="111300996030 - BDS 996_BAN KHACH HANG DOANH NGHIEP NUOC NGOAI"/>
    <n v="130151392.061"/>
    <n v="121673.81535184136"/>
  </r>
  <r>
    <x v="6"/>
    <x v="6"/>
    <x v="17"/>
    <s v="111300996070 - BDS 996_BAN NGUON VON UY THAC QUOC TE"/>
    <n v="25066194.026999999"/>
    <n v="23433.475549652088"/>
  </r>
  <r>
    <x v="6"/>
    <x v="6"/>
    <x v="17"/>
    <s v="112300996110 - BDS 996_BAN KHACH HANG BAN LE_300"/>
    <n v="6793902665.3870001"/>
    <n v="6351373.1611817637"/>
  </r>
  <r>
    <x v="6"/>
    <x v="6"/>
    <x v="17"/>
    <s v="112300996140 - BDS 996_TRUNG TAM THE VA VAN HANH_300"/>
    <n v="105085198.03"/>
    <n v="98240.339798449801"/>
  </r>
  <r>
    <x v="6"/>
    <x v="6"/>
    <x v="17"/>
    <s v="1131009962101 - BDS 996_BAN KINH DOANH VON VA TIEN TE_PHUC VU KHACH HANG"/>
    <n v="63629569.450000003"/>
    <n v="59484.976392322271"/>
  </r>
  <r>
    <x v="6"/>
    <x v="6"/>
    <x v="17"/>
    <s v="1131009962102 - BDS 996_BAN KINH DOANH VON VA TIEN TE_TU DOANH"/>
    <n v="22173940.875"/>
    <n v="20729.612990869056"/>
  </r>
  <r>
    <x v="6"/>
    <x v="6"/>
    <x v="18"/>
    <s v="110100996250 - BDS 996_BAN QUAN LY DAU TU"/>
    <n v="1824396.2180000001"/>
    <n v="1705.5618464187494"/>
  </r>
  <r>
    <x v="6"/>
    <x v="6"/>
    <x v="18"/>
    <s v="111100996012 - BDS 996_BAN TAI TRO DU AN_100"/>
    <n v="21934856.063000001"/>
    <n v="20506.10127264569"/>
  </r>
  <r>
    <x v="6"/>
    <x v="6"/>
    <x v="18"/>
    <s v="111100996016 - BDS 996_BAN KHACH HANG DOANH NGHIEP_100"/>
    <n v="13837343.620999999"/>
    <n v="12936.030618192972"/>
  </r>
  <r>
    <x v="6"/>
    <x v="6"/>
    <x v="18"/>
    <s v="111100996040 - BDS 996_BAN DINH CHE TAI CHINH_100"/>
    <n v="49820050.564999998"/>
    <n v="46574.958110506697"/>
  </r>
  <r>
    <x v="6"/>
    <x v="6"/>
    <x v="18"/>
    <s v="111300996012 - BDS 996_BAN TAI TRO DU AN_300"/>
    <n v="6273116.2259999998"/>
    <n v="5864.5088099036911"/>
  </r>
  <r>
    <x v="6"/>
    <x v="6"/>
    <x v="18"/>
    <s v="111300996015 - BDS 996_BAN CHINH SACH SAN PHAM BAN BUON"/>
    <n v="300183346.91299999"/>
    <n v="280630.52223730064"/>
  </r>
  <r>
    <x v="6"/>
    <x v="6"/>
    <x v="18"/>
    <s v="111300996016 - BDS 996_BAN KHACH HANG DOANH NGHIEP_300"/>
    <n v="183758800.58399999"/>
    <n v="171789.43703540487"/>
  </r>
  <r>
    <x v="6"/>
    <x v="6"/>
    <x v="18"/>
    <s v="111300996030 - BDS 996_BAN KHACH HANG DOANH NGHIEP NUOC NGOAI"/>
    <n v="18243962.177999999"/>
    <n v="17055.618462317765"/>
  </r>
  <r>
    <x v="6"/>
    <x v="6"/>
    <x v="18"/>
    <s v="111300996070 - BDS 996_BAN NGUON VON UY THAC QUOC TE"/>
    <n v="2385748.9"/>
    <n v="2230.3501064238121"/>
  </r>
  <r>
    <x v="6"/>
    <x v="6"/>
    <x v="18"/>
    <s v="112200996110 - BDS 996_BAN KHACH HANG BAN LE_200"/>
    <n v="20292899.469000001"/>
    <n v="18971.09561292551"/>
  </r>
  <r>
    <x v="6"/>
    <x v="6"/>
    <x v="18"/>
    <s v="1122009961401 - BDS 996_TRUNG TAM THE VA VAN HANH_200_QLRR"/>
    <n v="77494737.805000007"/>
    <n v="72447.019345022927"/>
  </r>
  <r>
    <x v="6"/>
    <x v="6"/>
    <x v="18"/>
    <s v="1122009961402 - BDS 996_TRUNG TAM THE VA VAN HANH_200_XU LY GIAO DICH"/>
    <n v="193750878.33000001"/>
    <n v="181130.66806947812"/>
  </r>
  <r>
    <x v="6"/>
    <x v="6"/>
    <x v="18"/>
    <s v="112300996110 - BDS 996_BAN KHACH HANG BAN LE_300"/>
    <n v="312869917.53600001"/>
    <n v="292490.73692257673"/>
  </r>
  <r>
    <x v="6"/>
    <x v="6"/>
    <x v="18"/>
    <s v="112300996140 - BDS 996_TRUNG TAM THE VA VAN HANH_300"/>
    <n v="159311891.26499999"/>
    <n v="148934.9082954503"/>
  </r>
  <r>
    <x v="6"/>
    <x v="6"/>
    <x v="18"/>
    <s v="1131009962101 - BDS 996_BAN KINH DOANH VON VA TIEN TE_PHUC VU KHACH HANG"/>
    <n v="30579687.375"/>
    <n v="28587.840485324396"/>
  </r>
  <r>
    <x v="6"/>
    <x v="6"/>
    <x v="18"/>
    <s v="1131009962102 - BDS 996_BAN KINH DOANH VON VA TIEN TE_TU DOANH"/>
    <n v="10820072.954"/>
    <n v="10115.29371949718"/>
  </r>
  <r>
    <x v="6"/>
    <x v="6"/>
    <x v="19"/>
    <s v="110100996250 - BDS 996_BAN QUAN LY DAU TU"/>
    <n v="13630858.638"/>
    <n v="12742.995297581918"/>
  </r>
  <r>
    <x v="6"/>
    <x v="6"/>
    <x v="19"/>
    <s v="111100996040 - BDS 996_BAN DINH CHE TAI CHINH_100"/>
    <n v="301737643.51300001"/>
    <n v="282083.57774839166"/>
  </r>
  <r>
    <x v="6"/>
    <x v="6"/>
    <x v="19"/>
    <s v="111300996030 - BDS 996_BAN KHACH HANG DOANH NGHIEP NUOC NGOAI"/>
    <n v="83643905.288000003"/>
    <n v="78195.652971188232"/>
  </r>
  <r>
    <x v="6"/>
    <x v="6"/>
    <x v="19"/>
    <s v="111300996070 - BDS 996_BAN NGUON VON UY THAC QUOC TE"/>
    <n v="16109196.573999999"/>
    <n v="15059.903535205654"/>
  </r>
  <r>
    <x v="6"/>
    <x v="6"/>
    <x v="19"/>
    <s v="112300996110 - BDS 996_BAN KHACH HANG BAN LE_300"/>
    <n v="4366211855.9530001"/>
    <n v="4081813.0850206753"/>
  </r>
  <r>
    <x v="6"/>
    <x v="6"/>
    <x v="19"/>
    <s v="112300996140 - BDS 996_TRUNG TAM THE VA VAN HANH_300"/>
    <n v="67534708.704999998"/>
    <n v="63135.749427568786"/>
  </r>
  <r>
    <x v="6"/>
    <x v="6"/>
    <x v="19"/>
    <s v="1131009962101 - BDS 996_BAN KINH DOANH VON VA TIEN TE_PHUC VU KHACH HANG"/>
    <n v="40892575.916000001"/>
    <n v="38228.985894615485"/>
  </r>
  <r>
    <x v="6"/>
    <x v="6"/>
    <x v="19"/>
    <s v="1131009962102 - BDS 996_BAN KINH DOANH VON VA TIEN TE_TU DOANH"/>
    <n v="14250443.123"/>
    <n v="13322.222357922716"/>
  </r>
  <r>
    <x v="6"/>
    <x v="6"/>
    <x v="20"/>
    <s v="110100996250 - BDS 996_BAN QUAN LY DAU TU"/>
    <n v="6533890.0190000003"/>
    <n v="6108.2967697221338"/>
  </r>
  <r>
    <x v="6"/>
    <x v="6"/>
    <x v="20"/>
    <s v="111100996010 - BDS 996_BAN KHACH HANG DOANH NGHIEP LON_100"/>
    <n v="3383673.2880000002"/>
    <n v="3163.2734182521094"/>
  </r>
  <r>
    <x v="6"/>
    <x v="6"/>
    <x v="20"/>
    <s v="111100996040 - BDS 996_BAN DINH CHE TAI CHINH_100"/>
    <n v="144719944.54899999"/>
    <n v="135293.42661606605"/>
  </r>
  <r>
    <x v="6"/>
    <x v="6"/>
    <x v="20"/>
    <s v="111300996010 - BDS 996_BAN KHACH HANG DOANH NGHIEP LON_300"/>
    <n v="11416865.393999999"/>
    <n v="10673.213323721633"/>
  </r>
  <r>
    <x v="6"/>
    <x v="6"/>
    <x v="20"/>
    <s v="111300996030 - BDS 996_BAN KHACH HANG DOANH NGHIEP NUOC NGOAI"/>
    <n v="40071585.399999999"/>
    <n v="37461.471641655524"/>
  </r>
  <r>
    <x v="6"/>
    <x v="6"/>
    <x v="20"/>
    <s v="111300996060 - BDS 996_BAN KHACH HANG DOANH NGHIEP NHO VA VUA"/>
    <n v="32381389.541999999"/>
    <n v="30272.186486662788"/>
  </r>
  <r>
    <x v="6"/>
    <x v="6"/>
    <x v="20"/>
    <s v="111300996070 - BDS 996_BAN NGUON VON UY THAC QUOC TE"/>
    <n v="7711258.1440000003"/>
    <n v="7208.9755221649211"/>
  </r>
  <r>
    <x v="6"/>
    <x v="6"/>
    <x v="20"/>
    <s v="112200996110 - BDS 996_BAN KHACH HANG BAN LE_200"/>
    <n v="53059.394999999997"/>
    <n v="49.603303719445528"/>
  </r>
  <r>
    <x v="6"/>
    <x v="6"/>
    <x v="20"/>
    <s v="1122009961401 - BDS 996_TRUNG TAM THE VA VAN HANH_200_QLRR"/>
    <n v="1185498.4380000001"/>
    <n v="1108.2794871491142"/>
  </r>
  <r>
    <x v="6"/>
    <x v="6"/>
    <x v="20"/>
    <s v="1122009961402 - BDS 996_TRUNG TAM THE VA VAN HANH_200_XU LY GIAO DICH"/>
    <n v="2963746.0950000002"/>
    <n v="2770.698717872785"/>
  </r>
  <r>
    <x v="6"/>
    <x v="6"/>
    <x v="20"/>
    <s v="112300996110 - BDS 996_BAN KHACH HANG BAN LE_300"/>
    <n v="2095749563.9289999"/>
    <n v="1959240.2465098917"/>
  </r>
  <r>
    <x v="6"/>
    <x v="6"/>
    <x v="20"/>
    <s v="112300996140 - BDS 996_TRUNG TAM THE VA VAN HANH_300"/>
    <n v="33488218.350000001"/>
    <n v="31306.920590371581"/>
  </r>
  <r>
    <x v="6"/>
    <x v="6"/>
    <x v="20"/>
    <s v="1131009962101 - BDS 996_BAN KINH DOANH VON VA TIEN TE_PHUC VU KHACH HANG"/>
    <n v="19766912.170000002"/>
    <n v="18479.369166650205"/>
  </r>
  <r>
    <x v="6"/>
    <x v="6"/>
    <x v="20"/>
    <s v="1131009962102 - BDS 996_BAN KINH DOANH VON VA TIEN TE_TU DOANH"/>
    <n v="6896072.2869999995"/>
    <n v="6446.8878343470042"/>
  </r>
  <r>
    <x v="6"/>
    <x v="6"/>
    <x v="21"/>
    <s v="110100996250 - BDS 996_BAN QUAN LY DAU TU"/>
    <n v="95545.713000000003"/>
    <n v="89.322221277305829"/>
  </r>
  <r>
    <x v="6"/>
    <x v="6"/>
    <x v="21"/>
    <s v="111100996040 - BDS 996_BAN DINH CHE TAI CHINH_100"/>
    <n v="5276102.9910000004"/>
    <n v="4932.4373019641098"/>
  </r>
  <r>
    <x v="6"/>
    <x v="6"/>
    <x v="21"/>
    <s v="111300996010 - BDS 996_BAN KHACH HANG DOANH NGHIEP LON_300"/>
    <n v="9181856.6989999991"/>
    <n v="8583.7847670317842"/>
  </r>
  <r>
    <x v="6"/>
    <x v="6"/>
    <x v="21"/>
    <s v="111300996030 - BDS 996_BAN KHACH HANG DOANH NGHIEP NUOC NGOAI"/>
    <n v="1587263.872"/>
    <n v="1483.8754178354109"/>
  </r>
  <r>
    <x v="6"/>
    <x v="6"/>
    <x v="21"/>
    <s v="111300996060 - BDS 996_BAN KHACH HANG DOANH NGHIEP NHO VA VUA"/>
    <n v="6546172.3279999997"/>
    <n v="6119.7790548801731"/>
  </r>
  <r>
    <x v="6"/>
    <x v="6"/>
    <x v="21"/>
    <s v="111300996070 - BDS 996_BAN NGUON VON UY THAC QUOC TE"/>
    <n v="661503.40700000001"/>
    <n v="618.41553995986931"/>
  </r>
  <r>
    <x v="6"/>
    <x v="6"/>
    <x v="21"/>
    <s v="112300996110 - BDS 996_BAN KHACH HANG BAN LE_300"/>
    <n v="15824435.505000001"/>
    <n v="14793.690741164544"/>
  </r>
  <r>
    <x v="6"/>
    <x v="6"/>
    <x v="21"/>
    <s v="112300996140 - BDS 996_TRUNG TAM THE VA VAN HANH_300"/>
    <n v="1580377.6980000001"/>
    <n v="1477.4377835505315"/>
  </r>
  <r>
    <x v="6"/>
    <x v="6"/>
    <x v="21"/>
    <s v="1131009962101 - BDS 996_BAN KINH DOANH VON VA TIEN TE_PHUC VU KHACH HANG"/>
    <n v="1630732.872"/>
    <n v="1524.5130091494575"/>
  </r>
  <r>
    <x v="6"/>
    <x v="6"/>
    <x v="21"/>
    <s v="1131009962102 - BDS 996_BAN KINH DOANH VON VA TIEN TE_TU DOANH"/>
    <n v="654186.84699999995"/>
    <n v="611.57555341532714"/>
  </r>
  <r>
    <x v="6"/>
    <x v="6"/>
    <x v="22"/>
    <s v="110100996250 - BDS 996_BAN QUAN LY DAU TU"/>
    <n v="12437428.024"/>
    <n v="11627.300306820596"/>
  </r>
  <r>
    <x v="6"/>
    <x v="6"/>
    <x v="22"/>
    <s v="111100996010 - BDS 996_BAN KHACH HANG DOANH NGHIEP LON_100"/>
    <n v="167598181.31900001"/>
    <n v="156681.46029167989"/>
  </r>
  <r>
    <x v="6"/>
    <x v="6"/>
    <x v="22"/>
    <s v="111100996040 - BDS 996_BAN DINH CHE TAI CHINH_100"/>
    <n v="279304710.787"/>
    <n v="261111.8426706421"/>
  </r>
  <r>
    <x v="6"/>
    <x v="6"/>
    <x v="22"/>
    <s v="111300996010 - BDS 996_BAN KHACH HANG DOANH NGHIEP LON_300"/>
    <n v="565595878.05799997"/>
    <n v="528755.07008282794"/>
  </r>
  <r>
    <x v="6"/>
    <x v="6"/>
    <x v="22"/>
    <s v="111300996030 - BDS 996_BAN KHACH HANG DOANH NGHIEP NUOC NGOAI"/>
    <n v="75315536.361000001"/>
    <n v="70409.762962951718"/>
  </r>
  <r>
    <x v="6"/>
    <x v="6"/>
    <x v="22"/>
    <s v="111300996060 - BDS 996_BAN KHACH HANG DOANH NGHIEP NHO VA VUA"/>
    <n v="1573411419.135"/>
    <n v="1470925.2621330721"/>
  </r>
  <r>
    <x v="6"/>
    <x v="6"/>
    <x v="22"/>
    <s v="111300996070 - BDS 996_BAN NGUON VON UY THAC QUOC TE"/>
    <n v="14203235.706"/>
    <n v="13278.089856161972"/>
  </r>
  <r>
    <x v="6"/>
    <x v="6"/>
    <x v="22"/>
    <s v="112200996110 - BDS 996_BAN KHACH HANG BAN LE_200"/>
    <n v="2687098.648"/>
    <n v="2512.0710547275453"/>
  </r>
  <r>
    <x v="6"/>
    <x v="6"/>
    <x v="22"/>
    <s v="1122009961401 - BDS 996_TRUNG TAM THE VA VAN HANH_200_QLRR"/>
    <n v="78540054.733999997"/>
    <n v="73424.248224324401"/>
  </r>
  <r>
    <x v="6"/>
    <x v="6"/>
    <x v="22"/>
    <s v="1122009961402 - BDS 996_TRUNG TAM THE VA VAN HANH_200_XU LY GIAO DICH"/>
    <n v="196311749.71900001"/>
    <n v="183524.7338385093"/>
  </r>
  <r>
    <x v="6"/>
    <x v="6"/>
    <x v="22"/>
    <s v="112300996110 - BDS 996_BAN KHACH HANG BAN LE_300"/>
    <n v="4472023116.691"/>
    <n v="4180732.1945077782"/>
  </r>
  <r>
    <x v="6"/>
    <x v="6"/>
    <x v="22"/>
    <s v="112300996140 - BDS 996_TRUNG TAM THE VA VAN HANH_300"/>
    <n v="161456241.55599999"/>
    <n v="150939.58359876569"/>
  </r>
  <r>
    <x v="6"/>
    <x v="6"/>
    <x v="22"/>
    <s v="1131009962101 - BDS 996_BAN KINH DOANH VON VA TIEN TE_PHUC VU KHACH HANG"/>
    <n v="57964556.530000001"/>
    <n v="54188.961304978315"/>
  </r>
  <r>
    <x v="6"/>
    <x v="6"/>
    <x v="22"/>
    <s v="1131009962102 - BDS 996_BAN KINH DOANH VON VA TIEN TE_TU DOANH"/>
    <n v="20575498.210000001"/>
    <n v="19235.286924955286"/>
  </r>
  <r>
    <x v="6"/>
    <x v="6"/>
    <x v="23"/>
    <s v="110100996250 - BDS 996_BAN QUAN LY DAU TU"/>
    <n v="2603031.7080000001"/>
    <n v="2433.4799219491865"/>
  </r>
  <r>
    <x v="6"/>
    <x v="6"/>
    <x v="23"/>
    <s v="111100996040 - BDS 996_BAN DINH CHE TAI CHINH_100"/>
    <n v="57621656.516999997"/>
    <n v="53868.396521112212"/>
  </r>
  <r>
    <x v="6"/>
    <x v="6"/>
    <x v="23"/>
    <s v="111300996030 - BDS 996_BAN KHACH HANG DOANH NGHIEP NUOC NGOAI"/>
    <n v="15973149.140000001"/>
    <n v="14932.71772411691"/>
  </r>
  <r>
    <x v="6"/>
    <x v="6"/>
    <x v="23"/>
    <s v="111300996070 - BDS 996_BAN NGUON VON UY THAC QUOC TE"/>
    <n v="3076310.202"/>
    <n v="2875.9308183788153"/>
  </r>
  <r>
    <x v="6"/>
    <x v="6"/>
    <x v="23"/>
    <s v="112300996110 - BDS 996_BAN KHACH HANG BAN LE_300"/>
    <n v="833798384.99100006"/>
    <n v="779487.86508952361"/>
  </r>
  <r>
    <x v="6"/>
    <x v="6"/>
    <x v="23"/>
    <s v="112300996140 - BDS 996_TRUNG TAM THE VA VAN HANH_300"/>
    <n v="12896838.933"/>
    <n v="12056.786901063775"/>
  </r>
  <r>
    <x v="6"/>
    <x v="6"/>
    <x v="23"/>
    <s v="1131009962101 - BDS 996_BAN KINH DOANH VON VA TIEN TE_PHUC VU KHACH HANG"/>
    <n v="7809095.1359999999"/>
    <n v="7300.4397770659234"/>
  </r>
  <r>
    <x v="6"/>
    <x v="6"/>
    <x v="23"/>
    <s v="1131009962102 - BDS 996_BAN KINH DOANH VON VA TIEN TE_TU DOANH"/>
    <n v="2721351.33"/>
    <n v="2544.0926446542981"/>
  </r>
  <r>
    <x v="6"/>
    <x v="6"/>
    <x v="24"/>
    <s v="110100996250 - BDS 996_BAN QUAN LY DAU TU"/>
    <n v="4247973.2410000004"/>
    <n v="3971.2760928653711"/>
  </r>
  <r>
    <x v="6"/>
    <x v="6"/>
    <x v="24"/>
    <s v="111100996040 - BDS 996_BAN DINH CHE TAI CHINH_100"/>
    <n v="94034680.341999993"/>
    <n v="87909.611656242967"/>
  </r>
  <r>
    <x v="6"/>
    <x v="6"/>
    <x v="24"/>
    <s v="111300996030 - BDS 996_BAN KHACH HANG DOANH NGHIEP NUOC NGOAI"/>
    <n v="26067108.511999998"/>
    <n v="24369.194194703494"/>
  </r>
  <r>
    <x v="6"/>
    <x v="6"/>
    <x v="24"/>
    <s v="111300996070 - BDS 996_BAN NGUON VON UY THAC QUOC TE"/>
    <n v="5020332.0109999999"/>
    <n v="4693.3262905483134"/>
  </r>
  <r>
    <x v="6"/>
    <x v="6"/>
    <x v="24"/>
    <s v="112300996110 - BDS 996_BAN KHACH HANG BAN LE_300"/>
    <n v="1360703064.4119999"/>
    <n v="1272071.9370435467"/>
  </r>
  <r>
    <x v="6"/>
    <x v="6"/>
    <x v="24"/>
    <s v="112300996140 - BDS 996_TRUNG TAM THE VA VAN HANH_300"/>
    <n v="21046776.504000001"/>
    <n v="19675.867906959775"/>
  </r>
  <r>
    <x v="6"/>
    <x v="6"/>
    <x v="24"/>
    <s v="1131009962101 - BDS 996_BAN KINH DOANH VON VA TIEN TE_PHUC VU KHACH HANG"/>
    <n v="12743919.720000001"/>
    <n v="11913.82827579152"/>
  </r>
  <r>
    <x v="6"/>
    <x v="6"/>
    <x v="24"/>
    <s v="1131009962102 - BDS 996_BAN KINH DOANH VON VA TIEN TE_TU DOANH"/>
    <n v="4441062.93"/>
    <n v="4151.7886390140829"/>
  </r>
  <r>
    <x v="6"/>
    <x v="6"/>
    <x v="25"/>
    <s v="110100996250 - BDS 996_BAN QUAN LY DAU TU"/>
    <n v="3685891.44"/>
    <n v="3445.8062059551266"/>
  </r>
  <r>
    <x v="6"/>
    <x v="6"/>
    <x v="25"/>
    <s v="111100996010 - BDS 996_BAN KHACH HANG DOANH NGHIEP LON_100"/>
    <n v="134729820.33899999"/>
    <n v="125954.02187193702"/>
  </r>
  <r>
    <x v="6"/>
    <x v="6"/>
    <x v="25"/>
    <s v="111100996040 - BDS 996_BAN DINH CHE TAI CHINH_100"/>
    <n v="86183933.119000003"/>
    <n v="80570.232853920359"/>
  </r>
  <r>
    <x v="6"/>
    <x v="6"/>
    <x v="25"/>
    <s v="111300996010 - BDS 996_BAN KHACH HANG DOANH NGHIEP LON_300"/>
    <n v="454713143.64399999"/>
    <n v="425094.82381767058"/>
  </r>
  <r>
    <x v="6"/>
    <x v="6"/>
    <x v="25"/>
    <s v="111300996030 - BDS 996_BAN KHACH HANG DOANH NGHIEP NUOC NGOAI"/>
    <n v="33352822.517000001"/>
    <n v="31180.34393742169"/>
  </r>
  <r>
    <x v="6"/>
    <x v="6"/>
    <x v="25"/>
    <s v="111300996060 - BDS 996_BAN KHACH HANG DOANH NGHIEP NHO VA VUA"/>
    <n v="759593302.03400004"/>
    <n v="710116.2247336033"/>
  </r>
  <r>
    <x v="6"/>
    <x v="6"/>
    <x v="25"/>
    <s v="111300996070 - BDS 996_BAN NGUON VON UY THAC QUOC TE"/>
    <n v="4435056.3640000001"/>
    <n v="4146.1733183416763"/>
  </r>
  <r>
    <x v="6"/>
    <x v="6"/>
    <x v="25"/>
    <s v="112200996110 - BDS 996_BAN KHACH HANG BAN LE_200"/>
    <n v="898997.90700000001"/>
    <n v="840.4405331811048"/>
  </r>
  <r>
    <x v="6"/>
    <x v="6"/>
    <x v="25"/>
    <s v="1122009961401 - BDS 996_TRUNG TAM THE VA VAN HANH_200_QLRR"/>
    <n v="3476125.2549999999"/>
    <n v="3249.7034086159483"/>
  </r>
  <r>
    <x v="6"/>
    <x v="6"/>
    <x v="25"/>
    <s v="1122009961402 - BDS 996_TRUNG TAM THE VA VAN HANH_200_XU LY GIAO DICH"/>
    <n v="8660346.5510000009"/>
    <n v="8096.2438468230848"/>
  </r>
  <r>
    <x v="6"/>
    <x v="6"/>
    <x v="25"/>
    <s v="112300996110 - BDS 996_BAN KHACH HANG BAN LE_300"/>
    <n v="1468662921.4449999"/>
    <n v="1372999.6912690862"/>
  </r>
  <r>
    <x v="6"/>
    <x v="6"/>
    <x v="25"/>
    <s v="112300996140 - BDS 996_TRUNG TAM THE VA VAN HANH_300"/>
    <n v="7132050.0949999997"/>
    <n v="6667.494927233628"/>
  </r>
  <r>
    <x v="6"/>
    <x v="6"/>
    <x v="25"/>
    <s v="1131009962101 - BDS 996_BAN KINH DOANH VON VA TIEN TE_PHUC VU KHACH HANG"/>
    <n v="22924446.745000001"/>
    <n v="21431.233705029797"/>
  </r>
  <r>
    <x v="6"/>
    <x v="6"/>
    <x v="25"/>
    <s v="1131009962102 - BDS 996_BAN KINH DOANH VON VA TIEN TE_TU DOANH"/>
    <n v="8240814.1869999999"/>
    <n v="7704.0382577539094"/>
  </r>
  <r>
    <x v="6"/>
    <x v="6"/>
    <x v="26"/>
    <s v="110100996250 - BDS 996_BAN QUAN LY DAU TU"/>
    <n v="304273.342"/>
    <n v="284.45411028445994"/>
  </r>
  <r>
    <x v="6"/>
    <x v="6"/>
    <x v="26"/>
    <s v="111100996010 - BDS 996_BAN KHACH HANG DOANH NGHIEP LON_100"/>
    <n v="3819115.7560000001"/>
    <n v="3570.3527864309012"/>
  </r>
  <r>
    <x v="6"/>
    <x v="6"/>
    <x v="26"/>
    <s v="111100996040 - BDS 996_BAN DINH CHE TAI CHINH_100"/>
    <n v="6889637.3700000001"/>
    <n v="6440.8720638626191"/>
  </r>
  <r>
    <x v="6"/>
    <x v="6"/>
    <x v="26"/>
    <s v="111300996010 - BDS 996_BAN KHACH HANG DOANH NGHIEP LON_300"/>
    <n v="12889357.541999999"/>
    <n v="12049.792819996379"/>
  </r>
  <r>
    <x v="6"/>
    <x v="6"/>
    <x v="26"/>
    <s v="111300996030 - BDS 996_BAN KHACH HANG DOANH NGHIEP NUOC NGOAI"/>
    <n v="2309689.9849999999"/>
    <n v="2159.2453857364294"/>
  </r>
  <r>
    <x v="6"/>
    <x v="6"/>
    <x v="26"/>
    <s v="111300996060 - BDS 996_BAN KHACH HANG DOANH NGHIEP NHO VA VUA"/>
    <n v="13482022.573999999"/>
    <n v="12603.853860198418"/>
  </r>
  <r>
    <x v="6"/>
    <x v="6"/>
    <x v="26"/>
    <s v="111300996070 - BDS 996_BAN NGUON VON UY THAC QUOC TE"/>
    <n v="365863.40299999999"/>
    <n v="342.0324242076054"/>
  </r>
  <r>
    <x v="6"/>
    <x v="6"/>
    <x v="26"/>
    <s v="112200996110 - BDS 996_BAN KHACH HANG BAN LE_200"/>
    <n v="1793175.415"/>
    <n v="1676.3746501913145"/>
  </r>
  <r>
    <x v="6"/>
    <x v="6"/>
    <x v="26"/>
    <s v="1122009961401 - BDS 996_TRUNG TAM THE VA VAN HANH_200_QLRR"/>
    <n v="65148.88"/>
    <n v="60.905324714345312"/>
  </r>
  <r>
    <x v="6"/>
    <x v="6"/>
    <x v="26"/>
    <s v="1122009961402 - BDS 996_TRUNG TAM THE VA VAN HANH_200_XU LY GIAO DICH"/>
    <n v="163188.45199999999"/>
    <n v="152.55896430900046"/>
  </r>
  <r>
    <x v="6"/>
    <x v="6"/>
    <x v="26"/>
    <s v="112300996110 - BDS 996_BAN KHACH HANG BAN LE_300"/>
    <n v="104203455.19499999"/>
    <n v="97416.03040617441"/>
  </r>
  <r>
    <x v="6"/>
    <x v="6"/>
    <x v="26"/>
    <s v="112300996140 - BDS 996_TRUNG TAM THE VA VAN HANH_300"/>
    <n v="1312578.237"/>
    <n v="1227.0817815665887"/>
  </r>
  <r>
    <x v="6"/>
    <x v="6"/>
    <x v="26"/>
    <s v="1131009962101 - BDS 996_BAN KINH DOANH VON VA TIEN TE_PHUC VU KHACH HANG"/>
    <n v="903332.33"/>
    <n v="844.49262801779764"/>
  </r>
  <r>
    <x v="6"/>
    <x v="6"/>
    <x v="26"/>
    <s v="1131009962102 - BDS 996_BAN KINH DOANH VON VA TIEN TE_TU DOANH"/>
    <n v="325837.859"/>
    <n v="304.6139950007132"/>
  </r>
  <r>
    <x v="6"/>
    <x v="6"/>
    <x v="27"/>
    <s v="110100996250 - BDS 996_BAN QUAN LY DAU TU"/>
    <n v="7662621.9869999997"/>
    <n v="7163.5073432040108"/>
  </r>
  <r>
    <x v="6"/>
    <x v="6"/>
    <x v="27"/>
    <s v="111100996040 - BDS 996_BAN DINH CHE TAI CHINH_100"/>
    <n v="169622586.64399999"/>
    <n v="158574.00339714193"/>
  </r>
  <r>
    <x v="6"/>
    <x v="6"/>
    <x v="27"/>
    <s v="111300996030 - BDS 996_BAN KHACH HANG DOANH NGHIEP NUOC NGOAI"/>
    <n v="47020634.902999997"/>
    <n v="43957.885953555815"/>
  </r>
  <r>
    <x v="6"/>
    <x v="6"/>
    <x v="27"/>
    <s v="111300996070 - BDS 996_BAN NGUON VON UY THAC QUOC TE"/>
    <n v="9055825.9829999991"/>
    <n v="8465.9632222567798"/>
  </r>
  <r>
    <x v="6"/>
    <x v="6"/>
    <x v="27"/>
    <s v="112300996110 - BDS 996_BAN KHACH HANG BAN LE_300"/>
    <n v="2454477141.8660002"/>
    <n v="2294601.6467096126"/>
  </r>
  <r>
    <x v="6"/>
    <x v="6"/>
    <x v="27"/>
    <s v="112300996140 - BDS 996_TRUNG TAM THE VA VAN HANH_300"/>
    <n v="37964808.916000001"/>
    <n v="35491.922727559584"/>
  </r>
  <r>
    <x v="6"/>
    <x v="6"/>
    <x v="27"/>
    <s v="1131009962101 - BDS 996_BAN KINH DOANH VON VA TIEN TE_PHUC VU KHACH HANG"/>
    <n v="22987865.954999998"/>
    <n v="21490.522024002847"/>
  </r>
  <r>
    <x v="6"/>
    <x v="6"/>
    <x v="27"/>
    <s v="1131009962102 - BDS 996_BAN KINH DOANH VON VA TIEN TE_TU DOANH"/>
    <n v="8010922.9850000003"/>
    <n v="7489.12131203234"/>
  </r>
  <r>
    <x v="6"/>
    <x v="6"/>
    <x v="28"/>
    <s v="110100996250 - BDS 996_BAN QUAN LY DAU TU"/>
    <n v="3144713.344"/>
    <n v="2939.878434592501"/>
  </r>
  <r>
    <x v="6"/>
    <x v="6"/>
    <x v="28"/>
    <s v="111100996040 - BDS 996_BAN DINH CHE TAI CHINH_100"/>
    <n v="69612518.125"/>
    <n v="65078.218084276712"/>
  </r>
  <r>
    <x v="6"/>
    <x v="6"/>
    <x v="28"/>
    <s v="111300996030 - BDS 996_BAN KHACH HANG DOANH NGHIEP NUOC NGOAI"/>
    <n v="19297104.612"/>
    <n v="18040.163122382924"/>
  </r>
  <r>
    <x v="6"/>
    <x v="6"/>
    <x v="28"/>
    <s v="111300996070 - BDS 996_BAN NGUON VON UY THAC QUOC TE"/>
    <n v="3716479.409"/>
    <n v="3474.4017886312577"/>
  </r>
  <r>
    <x v="6"/>
    <x v="6"/>
    <x v="28"/>
    <s v="112300996110 - BDS 996_BAN KHACH HANG BAN LE_300"/>
    <n v="1007308860.85"/>
    <n v="941696.51508524059"/>
  </r>
  <r>
    <x v="6"/>
    <x v="6"/>
    <x v="28"/>
    <s v="112300996140 - BDS 996_TRUNG TAM THE VA VAN HANH_300"/>
    <n v="15580625.208000001"/>
    <n v="14565.761338425988"/>
  </r>
  <r>
    <x v="6"/>
    <x v="6"/>
    <x v="28"/>
    <s v="1131009962101 - BDS 996_BAN KINH DOANH VON VA TIEN TE_PHUC VU KHACH HANG"/>
    <n v="9434140.034"/>
    <n v="8819.6353056472308"/>
  </r>
  <r>
    <x v="6"/>
    <x v="6"/>
    <x v="28"/>
    <s v="1131009962102 - BDS 996_BAN KINH DOANH VON VA TIEN TE_TU DOANH"/>
    <n v="3287654.86"/>
    <n v="3073.509272868474"/>
  </r>
  <r>
    <x v="6"/>
    <x v="6"/>
    <x v="29"/>
    <s v="110100996250 - BDS 996_BAN QUAN LY DAU TU"/>
    <n v="5974737.7699999996"/>
    <n v="5585.5656147106965"/>
  </r>
  <r>
    <x v="6"/>
    <x v="6"/>
    <x v="29"/>
    <s v="111100996040 - BDS 996_BAN DINH CHE TAI CHINH_100"/>
    <n v="132258967.947"/>
    <n v="123644.11159786973"/>
  </r>
  <r>
    <x v="6"/>
    <x v="6"/>
    <x v="29"/>
    <s v="111300996030 - BDS 996_BAN KHACH HANG DOANH NGHIEP NUOC NGOAI"/>
    <n v="36663163.601999998"/>
    <n v="34275.061739126999"/>
  </r>
  <r>
    <x v="6"/>
    <x v="6"/>
    <x v="29"/>
    <s v="111300996070 - BDS 996_BAN NGUON VON UY THAC QUOC TE"/>
    <n v="7061053.7300000004"/>
    <n v="6601.1230009033034"/>
  </r>
  <r>
    <x v="6"/>
    <x v="6"/>
    <x v="29"/>
    <s v="112300996110 - BDS 996_BAN KHACH HANG BAN LE_300"/>
    <n v="1913817139.8410001"/>
    <n v="1789158.2226109756"/>
  </r>
  <r>
    <x v="6"/>
    <x v="6"/>
    <x v="29"/>
    <s v="112300996140 - BDS 996_TRUNG TAM THE VA VAN HANH_300"/>
    <n v="29602109.868000001"/>
    <n v="27673.938734484243"/>
  </r>
  <r>
    <x v="6"/>
    <x v="6"/>
    <x v="29"/>
    <s v="1131009962101 - BDS 996_BAN KINH DOANH VON VA TIEN TE_PHUC VU KHACH HANG"/>
    <n v="17924213.316"/>
    <n v="16756.696849741271"/>
  </r>
  <r>
    <x v="6"/>
    <x v="6"/>
    <x v="29"/>
    <s v="1131009962102 - BDS 996_BAN KINH DOANH VON VA TIEN TE_TU DOANH"/>
    <n v="6246316.7589999996"/>
    <n v="5839.4549603239839"/>
  </r>
  <r>
    <x v="7"/>
    <x v="7"/>
    <x v="30"/>
    <s v="110300990000 - BAN CHUNG_KHOI DAU TU"/>
    <n v="1356031260.618"/>
    <n v="1267704.4371406278"/>
  </r>
  <r>
    <x v="7"/>
    <x v="7"/>
    <x v="30"/>
    <s v="111300990000 - BAN CHUNG_KHOI BAN BUON"/>
    <n v="337054855129.354"/>
    <n v="315100357.79893571"/>
  </r>
  <r>
    <x v="7"/>
    <x v="7"/>
    <x v="30"/>
    <s v="112300990000 - BAN CHUNG_KHOI BAN LE"/>
    <n v="526871824158.86603"/>
    <n v="492553356.76123953"/>
  </r>
  <r>
    <x v="7"/>
    <x v="7"/>
    <x v="30"/>
    <s v="113300990000 - BAN CHUNG_KHOI VON"/>
    <n v="41717289451.163002"/>
    <n v="38999980.663142867"/>
  </r>
  <r>
    <x v="7"/>
    <x v="7"/>
    <x v="31"/>
    <s v="110100996250 - BDS 996_BAN QUAN LY DAU TU"/>
    <n v="37857.137000000002"/>
    <n v="35.391264158961086"/>
  </r>
  <r>
    <x v="7"/>
    <x v="7"/>
    <x v="31"/>
    <s v="111100996040 - BDS 996_BAN DINH CHE TAI CHINH_100"/>
    <n v="838019.35"/>
    <n v="783.43389216598337"/>
  </r>
  <r>
    <x v="7"/>
    <x v="7"/>
    <x v="31"/>
    <s v="111300996030 - BDS 996_BAN KHACH HANG DOANH NGHIEP NUOC NGOAI"/>
    <n v="232305.15900000001"/>
    <n v="217.17366655746989"/>
  </r>
  <r>
    <x v="7"/>
    <x v="7"/>
    <x v="31"/>
    <s v="111300996070 - BDS 996_BAN NGUON VON UY THAC QUOC TE"/>
    <n v="44740.252999999997"/>
    <n v="41.826039630565589"/>
  </r>
  <r>
    <x v="7"/>
    <x v="7"/>
    <x v="31"/>
    <s v="112300996110 - BDS 996_BAN KHACH HANG BAN LE_300"/>
    <n v="12126329.280999999"/>
    <n v="11336.465376724489"/>
  </r>
  <r>
    <x v="7"/>
    <x v="7"/>
    <x v="31"/>
    <s v="112300996140 - BDS 996_TRUNG TAM THE VA VAN HANH_300"/>
    <n v="187564.90599999999"/>
    <n v="175.34762692690427"/>
  </r>
  <r>
    <x v="7"/>
    <x v="7"/>
    <x v="31"/>
    <s v="1131009962101 - BDS 996_BAN KINH DOANH VON VA TIEN TE_PHUC VU KHACH HANG"/>
    <n v="113571.41099999999"/>
    <n v="106.17379247688324"/>
  </r>
  <r>
    <x v="7"/>
    <x v="7"/>
    <x v="31"/>
    <s v="1131009962102 - BDS 996_BAN KINH DOANH VON VA TIEN TE_TU DOANH"/>
    <n v="39577.915999999997"/>
    <n v="36.99995802686221"/>
  </r>
  <r>
    <x v="8"/>
    <x v="8"/>
    <x v="32"/>
    <s v="110100996250 - BDS 996_BAN QUAN LY DAU TU"/>
    <n v="14537289.945"/>
    <n v="13590.385046785335"/>
  </r>
  <r>
    <x v="8"/>
    <x v="8"/>
    <x v="32"/>
    <s v="111100996040 - BDS 996_BAN DINH CHE TAI CHINH_100"/>
    <n v="321802736.55900002"/>
    <n v="300841.70539985981"/>
  </r>
  <r>
    <x v="8"/>
    <x v="8"/>
    <x v="32"/>
    <s v="111300996030 - BDS 996_BAN KHACH HANG DOANH NGHIEP NUOC NGOAI"/>
    <n v="89206097.401999995"/>
    <n v="83395.544616704472"/>
  </r>
  <r>
    <x v="8"/>
    <x v="8"/>
    <x v="32"/>
    <s v="111300996070 - BDS 996_BAN NGUON VON UY THAC QUOC TE"/>
    <n v="17180433.574999999"/>
    <n v="16061.364149600353"/>
  </r>
  <r>
    <x v="8"/>
    <x v="8"/>
    <x v="32"/>
    <s v="112300996110 - BDS 996_BAN KHACH HANG BAN LE_300"/>
    <n v="4656558284.4790001"/>
    <n v="4353247.4290804118"/>
  </r>
  <r>
    <x v="8"/>
    <x v="8"/>
    <x v="32"/>
    <s v="112300996140 - BDS 996_TRUNG TAM THE VA VAN HANH_300"/>
    <n v="72025663.827999994"/>
    <n v="67334.180468038976"/>
  </r>
  <r>
    <x v="8"/>
    <x v="8"/>
    <x v="32"/>
    <s v="1131009962101 - BDS 996_BAN KINH DOANH VON VA TIEN TE_PHUC VU KHACH HANG"/>
    <n v="43611869.839000002"/>
    <n v="40771.155144095457"/>
  </r>
  <r>
    <x v="8"/>
    <x v="8"/>
    <x v="32"/>
    <s v="1131009962102 - BDS 996_BAN KINH DOANH VON VA TIEN TE_TU DOANH"/>
    <n v="15198075.857000001"/>
    <n v="14208.129826695977"/>
  </r>
  <r>
    <x v="8"/>
    <x v="8"/>
    <x v="33"/>
    <s v="110100996250 - BDS 996_BAN QUAN LY DAU TU"/>
    <n v="21455555.598999999"/>
    <n v="20058.020654902812"/>
  </r>
  <r>
    <x v="8"/>
    <x v="8"/>
    <x v="33"/>
    <s v="111100996040 - BDS 996_BAN DINH CHE TAI CHINH_100"/>
    <n v="474947980.80299997"/>
    <n v="444011.63908311795"/>
  </r>
  <r>
    <x v="8"/>
    <x v="8"/>
    <x v="33"/>
    <s v="111300996030 - BDS 996_BAN KHACH HANG DOANH NGHIEP NUOC NGOAI"/>
    <n v="131659091.189"/>
    <n v="123083.30857662702"/>
  </r>
  <r>
    <x v="8"/>
    <x v="8"/>
    <x v="33"/>
    <s v="111300996070 - BDS 996_BAN NGUON VON UY THAC QUOC TE"/>
    <n v="25356565.710999999"/>
    <n v="23704.933504138353"/>
  </r>
  <r>
    <x v="8"/>
    <x v="8"/>
    <x v="33"/>
    <s v="112300996110 - BDS 996_BAN KHACH HANG BAN LE_300"/>
    <n v="6872604560.0620003"/>
    <n v="6424948.7076963792"/>
  </r>
  <r>
    <x v="8"/>
    <x v="8"/>
    <x v="33"/>
    <s v="112300996140 - BDS 996_TRUNG TAM THE VA VAN HANH_300"/>
    <n v="106302525.48100001"/>
    <n v="99378.375075293283"/>
  </r>
  <r>
    <x v="8"/>
    <x v="8"/>
    <x v="33"/>
    <s v="1131009962101 - BDS 996_BAN KINH DOANH VON VA TIEN TE_PHUC VU KHACH HANG"/>
    <n v="64366666.799000002"/>
    <n v="60174.061966578163"/>
  </r>
  <r>
    <x v="8"/>
    <x v="8"/>
    <x v="33"/>
    <s v="1131009962102 - BDS 996_BAN KINH DOANH VON VA TIEN TE_TU DOANH"/>
    <n v="22430808.127"/>
    <n v="20969.7488672117"/>
  </r>
  <r>
    <x v="8"/>
    <x v="8"/>
    <x v="34"/>
    <s v="110100996250 - BDS 996_BAN QUAN LY DAU TU"/>
    <n v="994010.81900000002"/>
    <n v="929.26465813022924"/>
  </r>
  <r>
    <x v="8"/>
    <x v="8"/>
    <x v="34"/>
    <s v="111100996040 - BDS 996_BAN DINH CHE TAI CHINH_100"/>
    <n v="22003785.032000002"/>
    <n v="20570.540465447928"/>
  </r>
  <r>
    <x v="8"/>
    <x v="8"/>
    <x v="34"/>
    <s v="111300996030 - BDS 996_BAN KHACH HANG DOANH NGHIEP NUOC NGOAI"/>
    <n v="6099611.8640000001"/>
    <n v="5702.3058755329812"/>
  </r>
  <r>
    <x v="8"/>
    <x v="8"/>
    <x v="34"/>
    <s v="111300996070 - BDS 996_BAN NGUON VON UY THAC QUOC TE"/>
    <n v="1174740.068"/>
    <n v="1098.2218772831106"/>
  </r>
  <r>
    <x v="8"/>
    <x v="8"/>
    <x v="34"/>
    <s v="112300996110 - BDS 996_BAN KHACH HANG BAN LE_300"/>
    <n v="318399739.37699997"/>
    <n v="297660.36677405814"/>
  </r>
  <r>
    <x v="8"/>
    <x v="8"/>
    <x v="34"/>
    <s v="112300996140 - BDS 996_TRUNG TAM THE VA VAN HANH_300"/>
    <n v="4924871.8039999995"/>
    <n v="4604.0840057287796"/>
  </r>
  <r>
    <x v="8"/>
    <x v="8"/>
    <x v="34"/>
    <s v="1131009962101 - BDS 996_BAN KINH DOANH VON VA TIEN TE_PHUC VU KHACH HANG"/>
    <n v="2982032.466"/>
    <n v="2787.7939828044614"/>
  </r>
  <r>
    <x v="8"/>
    <x v="8"/>
    <x v="34"/>
    <s v="1131009962102 - BDS 996_BAN KINH DOANH VON VA TIEN TE_TU DOANH"/>
    <n v="1039193.134"/>
    <n v="971.50396548932486"/>
  </r>
  <r>
    <x v="9"/>
    <x v="9"/>
    <x v="35"/>
    <s v="111100996010 - BDS 996_BAN KHACH HANG DOANH NGHIEP LON_100"/>
    <n v="1586431.345"/>
    <n v="1483.0971185420315"/>
  </r>
  <r>
    <x v="9"/>
    <x v="9"/>
    <x v="35"/>
    <s v="111100996040 - BDS 996_BAN DINH CHE TAI CHINH_100"/>
    <n v="31884669.333000001"/>
    <n v="29807.820781199815"/>
  </r>
  <r>
    <x v="9"/>
    <x v="9"/>
    <x v="35"/>
    <s v="111300996010 - BDS 996_BAN KHACH HANG DOANH NGHIEP LON_300"/>
    <n v="30506294.557999998"/>
    <n v="28519.228202947699"/>
  </r>
  <r>
    <x v="9"/>
    <x v="9"/>
    <x v="35"/>
    <s v="111300996030 - BDS 996_BAN KHACH HANG DOANH NGHIEP NUOC NGOAI"/>
    <n v="11937245.697000001"/>
    <n v="11159.697992823612"/>
  </r>
  <r>
    <x v="9"/>
    <x v="9"/>
    <x v="35"/>
    <s v="111300996060 - BDS 996_BAN KHACH HANG DOANH NGHIEP NHO VA VUA"/>
    <n v="169436069.097"/>
    <n v="158399.63490815245"/>
  </r>
  <r>
    <x v="9"/>
    <x v="9"/>
    <x v="35"/>
    <s v="111300996070 - BDS 996_BAN NGUON VON UY THAC QUOC TE"/>
    <n v="832226.27899999998"/>
    <n v="778.01816022480114"/>
  </r>
  <r>
    <x v="9"/>
    <x v="9"/>
    <x v="35"/>
    <s v="111400996010 - BDS 996_BAN KHACH HANG DOANH NGHIEP LON_400"/>
    <n v="1014275.781"/>
    <n v="948.20963601678477"/>
  </r>
  <r>
    <x v="9"/>
    <x v="9"/>
    <x v="35"/>
    <s v="111500996040 - BDS 996_BAN DINH CHE TAI CHINH_500"/>
    <n v="9674630.5010000002"/>
    <n v="9044.4611197416489"/>
  </r>
  <r>
    <x v="9"/>
    <x v="9"/>
    <x v="35"/>
    <s v="112200996110 - BDS 996_BAN KHACH HANG BAN LE_200"/>
    <n v="4031096.0419999999"/>
    <n v="3768.525466481115"/>
  </r>
  <r>
    <x v="9"/>
    <x v="9"/>
    <x v="35"/>
    <s v="1122009961401 - BDS 996_TRUNG TAM THE VA VAN HANH_200_QLRR"/>
    <n v="25460922.739"/>
    <n v="23802.493104189256"/>
  </r>
  <r>
    <x v="9"/>
    <x v="9"/>
    <x v="35"/>
    <s v="1122009961402 - BDS 996_TRUNG TAM THE VA VAN HANH_200_XU LY GIAO DICH"/>
    <n v="63613296.240999997"/>
    <n v="59469.763159519352"/>
  </r>
  <r>
    <x v="9"/>
    <x v="9"/>
    <x v="35"/>
    <s v="112300996110 - BDS 996_BAN KHACH HANG BAN LE_300"/>
    <n v="1032610763.387"/>
    <n v="965350.34597084753"/>
  </r>
  <r>
    <x v="9"/>
    <x v="9"/>
    <x v="35"/>
    <s v="112300996140 - BDS 996_TRUNG TAM THE VA VAN HANH_300"/>
    <n v="56201280.941"/>
    <n v="52540.538917533988"/>
  </r>
  <r>
    <x v="9"/>
    <x v="9"/>
    <x v="35"/>
    <s v="112500996180 - BDS 996_TRUNG TAM CHAM SOC KHACH HANG_500"/>
    <n v="15240143.742000001"/>
    <n v="14247.457566420293"/>
  </r>
  <r>
    <x v="9"/>
    <x v="9"/>
    <x v="35"/>
    <s v="1131009962101 - BDS 996_BAN KINH DOANH VON VA TIEN TE_PHUC VU KHACH HANG"/>
    <n v="10220778.997"/>
    <n v="9555.0355377689611"/>
  </r>
  <r>
    <x v="9"/>
    <x v="9"/>
    <x v="35"/>
    <s v="1131009962102 - BDS 996_BAN KINH DOANH VON VA TIEN TE_TU DOANH"/>
    <n v="3588975.8309999998"/>
    <n v="3355.2033185987589"/>
  </r>
  <r>
    <x v="9"/>
    <x v="9"/>
    <x v="35"/>
    <s v="113400996210 - BDS 996_BAN KINH DOANH VON VA TIEN TE_SO NGAN HANG"/>
    <n v="312084.85499999998"/>
    <n v="291.75681043487424"/>
  </r>
  <r>
    <x v="9"/>
    <x v="9"/>
    <x v="35"/>
    <s v="114200996310 - BDS 996_TRUNG TAM THAM DINH VA PHE DUYET_CU"/>
    <n v="9960708.2829999998"/>
    <n v="9311.9048610042719"/>
  </r>
  <r>
    <x v="9"/>
    <x v="9"/>
    <x v="35"/>
    <s v="114200996330 - BDS 996_BAN QUAN LY RUI RO TOAN HANG"/>
    <n v="15838306.382999999"/>
    <n v="14806.658121857245"/>
  </r>
  <r>
    <x v="9"/>
    <x v="9"/>
    <x v="35"/>
    <s v="114500996320 - BDS 996_BAN QUAN LY RUI RO HOAT DONG VA THI TRUONG"/>
    <n v="13887776.039000001"/>
    <n v="12983.178056405564"/>
  </r>
  <r>
    <x v="9"/>
    <x v="9"/>
    <x v="35"/>
    <s v="115200990420 - TRUNG TAM THANH TOAN"/>
    <n v="13679719.467"/>
    <n v="12788.673514245922"/>
  </r>
  <r>
    <x v="9"/>
    <x v="9"/>
    <x v="35"/>
    <s v="115200996410 - BDS 996_TRUNG TAM TAC NGHIEP VA TAI TRO THUONG MAI"/>
    <n v="37034069.442000002"/>
    <n v="34621.808154777544"/>
  </r>
  <r>
    <x v="9"/>
    <x v="9"/>
    <x v="35"/>
    <s v="115200996430 - BDS 996_TRUNG TAM DICH VU KHACH HANG_200"/>
    <n v="26813290.441"/>
    <n v="25066.772613269117"/>
  </r>
  <r>
    <x v="9"/>
    <x v="9"/>
    <x v="35"/>
    <s v="115500996430 - BDS 996_TRUNG TAM DICH VU KHACH HANG_500"/>
    <n v="18959154.93"/>
    <n v="17724.226223401394"/>
  </r>
  <r>
    <x v="9"/>
    <x v="9"/>
    <x v="35"/>
    <s v="115500996460 - BDS 996_TRUNG TAM QL VA DV KHO QUY"/>
    <n v="8140213.2970000003"/>
    <n v="7609.9901348698013"/>
  </r>
  <r>
    <x v="9"/>
    <x v="9"/>
    <x v="35"/>
    <s v="116500996510 - BDS 996_BAN TAI CHINH"/>
    <n v="25096823.741"/>
    <n v="23462.110158214469"/>
  </r>
  <r>
    <x v="9"/>
    <x v="9"/>
    <x v="35"/>
    <s v="116500996530 - BDS 996_BAN HO TRO ALCO_500"/>
    <n v="52300220.256999999"/>
    <n v="48893.578790370084"/>
  </r>
  <r>
    <x v="9"/>
    <x v="9"/>
    <x v="35"/>
    <s v="116500996540 - BDS 996_BAN KE TOAN"/>
    <n v="26683255.089000002"/>
    <n v="24945.207279561095"/>
  </r>
  <r>
    <x v="9"/>
    <x v="9"/>
    <x v="35"/>
    <s v="116500996560 - BDS 996_BAN KE HOACH"/>
    <n v="13419648.754000001"/>
    <n v="12545.542838416095"/>
  </r>
  <r>
    <x v="9"/>
    <x v="9"/>
    <x v="35"/>
    <s v="117200071000 - TRUNG TAM CNTT_200"/>
    <n v="284829444.16600001"/>
    <n v="266276.71550357761"/>
  </r>
  <r>
    <x v="9"/>
    <x v="9"/>
    <x v="35"/>
    <s v="117400071000 - TRUNG TAM CNTT_400"/>
    <n v="427244166.24599999"/>
    <n v="399415.07325256185"/>
  </r>
  <r>
    <x v="9"/>
    <x v="9"/>
    <x v="35"/>
    <s v="117400996690 - BDS 996_VAN PHONG"/>
    <n v="15994348.808"/>
    <n v="14952.536524737523"/>
  </r>
  <r>
    <x v="9"/>
    <x v="9"/>
    <x v="35"/>
    <s v="117500072000 - VIEN DAO TAO VA NGHIEN CUU_CHUNG"/>
    <n v="14459931.605"/>
    <n v="13518.065540800539"/>
  </r>
  <r>
    <x v="9"/>
    <x v="9"/>
    <x v="35"/>
    <s v="117500996601 - BDS 996_BAN TO CHUC CAN BO"/>
    <n v="21455833.77"/>
    <n v="20058.280706880392"/>
  </r>
  <r>
    <x v="9"/>
    <x v="9"/>
    <x v="35"/>
    <s v="117500996620 - BDS 996_BAN QUAN LY TAI SAN NOI NGANH"/>
    <n v="208056.571"/>
    <n v="194.50454122477993"/>
  </r>
  <r>
    <x v="9"/>
    <x v="9"/>
    <x v="35"/>
    <s v="117500996670 - BDS 996_BAN KIEM TOAN NOI BO"/>
    <n v="1404381.85"/>
    <n v="1312.9056492940938"/>
  </r>
  <r>
    <x v="9"/>
    <x v="9"/>
    <x v="35"/>
    <s v="121500996830 - BDS 996_BAN KIEM TRA VA GIAM SAT TUAN THU"/>
    <n v="780212.13800000004"/>
    <n v="729.39202655461759"/>
  </r>
  <r>
    <x v="9"/>
    <x v="9"/>
    <x v="35"/>
    <s v="122200996220 - BDS 996_TRUNG TAM NGAN HANG SO"/>
    <n v="46032516.083999999"/>
    <n v="43034.129512500345"/>
  </r>
  <r>
    <x v="9"/>
    <x v="9"/>
    <x v="35"/>
    <s v="122500996222 - BDS 996_BAN QLDA COREBANKING"/>
    <n v="52898382.891999997"/>
    <n v="49452.779340197849"/>
  </r>
  <r>
    <x v="9"/>
    <x v="9"/>
    <x v="35"/>
    <s v="122500996223 - BDS 996_TRUNG TAM QUAN TRI DU LIEU"/>
    <n v="5409470.8169999998"/>
    <n v="5057.1180447332299"/>
  </r>
  <r>
    <x v="9"/>
    <x v="9"/>
    <x v="36"/>
    <s v="110100996250 - BDS 996_BAN QUAN LY DAU TU"/>
    <n v="29696721.445999999"/>
    <n v="27762.387666834675"/>
  </r>
  <r>
    <x v="9"/>
    <x v="9"/>
    <x v="36"/>
    <s v="111100996040 - BDS 996_BAN DINH CHE TAI CHINH_100"/>
    <n v="657377424.64600003"/>
    <n v="614558.30872218683"/>
  </r>
  <r>
    <x v="9"/>
    <x v="9"/>
    <x v="36"/>
    <s v="111300996030 - BDS 996_BAN KHACH HANG DOANH NGHIEP NUOC NGOAI"/>
    <n v="182229881.57600001"/>
    <n v="170360.10611453294"/>
  </r>
  <r>
    <x v="9"/>
    <x v="9"/>
    <x v="36"/>
    <s v="111300996070 - BDS 996_BAN NGUON VON UY THAC QUOC TE"/>
    <n v="35096125.340000004"/>
    <n v="32810.0945104208"/>
  </r>
  <r>
    <x v="9"/>
    <x v="9"/>
    <x v="36"/>
    <s v="112300996110 - BDS 996_BAN KHACH HANG BAN LE_300"/>
    <n v="9512399818.2989998"/>
    <n v="8892797.539208347"/>
  </r>
  <r>
    <x v="9"/>
    <x v="9"/>
    <x v="36"/>
    <s v="112300996140 - BDS 996_TRUNG TAM THE VA VAN HANH_300"/>
    <n v="147133756.24000001"/>
    <n v="137550.01160785163"/>
  </r>
  <r>
    <x v="9"/>
    <x v="9"/>
    <x v="36"/>
    <s v="1131009962101 - BDS 996_BAN KINH DOANH VON VA TIEN TE_PHUC VU KHACH HANG"/>
    <n v="89090164.329999998"/>
    <n v="83287.162993025107"/>
  </r>
  <r>
    <x v="9"/>
    <x v="9"/>
    <x v="36"/>
    <s v="1131009962102 - BDS 996_BAN KINH DOANH VON VA TIEN TE_TU DOANH"/>
    <n v="31046572.418000001"/>
    <n v="29024.314376328912"/>
  </r>
  <r>
    <x v="10"/>
    <x v="10"/>
    <x v="37"/>
    <s v="110100996250 - BDS 996_BAN QUAN LY DAU TU"/>
    <n v="1012644.866"/>
    <n v="946.68495274277473"/>
  </r>
  <r>
    <x v="10"/>
    <x v="10"/>
    <x v="37"/>
    <s v="111100996040 - BDS 996_BAN DINH CHE TAI CHINH_100"/>
    <n v="22416274.977000002"/>
    <n v="20956.162352449322"/>
  </r>
  <r>
    <x v="10"/>
    <x v="10"/>
    <x v="37"/>
    <s v="111300996030 - BDS 996_BAN KHACH HANG DOANH NGHIEP NUOC NGOAI"/>
    <n v="6213957.1299999999"/>
    <n v="5809.2031169786997"/>
  </r>
  <r>
    <x v="10"/>
    <x v="10"/>
    <x v="37"/>
    <s v="111300996070 - BDS 996_BAN NGUON VON UY THAC QUOC TE"/>
    <n v="1196762.1140000001"/>
    <n v="1118.809489265147"/>
  </r>
  <r>
    <x v="10"/>
    <x v="10"/>
    <x v="37"/>
    <s v="112300996110 - BDS 996_BAN KHACH HANG BAN LE_300"/>
    <n v="324368562.12699997"/>
    <n v="303240.40265113115"/>
  </r>
  <r>
    <x v="10"/>
    <x v="10"/>
    <x v="37"/>
    <s v="112300996140 - BDS 996_TRUNG TAM THE VA VAN HANH_300"/>
    <n v="5017195.0149999997"/>
    <n v="4690.3936267786885"/>
  </r>
  <r>
    <x v="10"/>
    <x v="10"/>
    <x v="37"/>
    <s v="1131009962101 - BDS 996_BAN KINH DOANH VON VA TIEN TE_PHUC VU KHACH HANG"/>
    <n v="3037934.5980000002"/>
    <n v="2840.0548582283241"/>
  </r>
  <r>
    <x v="10"/>
    <x v="10"/>
    <x v="37"/>
    <s v="1131009962102 - BDS 996_BAN KINH DOANH VON VA TIEN TE_TU DOANH"/>
    <n v="1058674.1780000001"/>
    <n v="989.71608687336777"/>
  </r>
  <r>
    <x v="10"/>
    <x v="10"/>
    <x v="38"/>
    <s v="110100996250 - BDS 996_BAN QUAN LY DAU TU"/>
    <n v="1271584.6710000001"/>
    <n v="1188.7583837057364"/>
  </r>
  <r>
    <x v="10"/>
    <x v="10"/>
    <x v="38"/>
    <s v="111100996040 - BDS 996_BAN DINH CHE TAI CHINH_100"/>
    <n v="28148260.730999999"/>
    <n v="26314.787912940483"/>
  </r>
  <r>
    <x v="10"/>
    <x v="10"/>
    <x v="38"/>
    <s v="111300996030 - BDS 996_BAN KHACH HANG DOANH NGHIEP NUOC NGOAI"/>
    <n v="7802905.9510000004"/>
    <n v="7294.6537325147019"/>
  </r>
  <r>
    <x v="10"/>
    <x v="10"/>
    <x v="38"/>
    <s v="111300996070 - BDS 996_BAN NGUON VON UY THAC QUOC TE"/>
    <n v="1502781.888"/>
    <n v="1404.896275476676"/>
  </r>
  <r>
    <x v="10"/>
    <x v="10"/>
    <x v="38"/>
    <s v="112300996110 - BDS 996_BAN KHACH HANG BAN LE_300"/>
    <n v="407311690.69400001"/>
    <n v="380780.92488569341"/>
  </r>
  <r>
    <x v="10"/>
    <x v="10"/>
    <x v="38"/>
    <s v="112300996140 - BDS 996_TRUNG TAM THE VA VAN HANH_300"/>
    <n v="6300124.0669999998"/>
    <n v="5889.7574607774804"/>
  </r>
  <r>
    <x v="10"/>
    <x v="10"/>
    <x v="38"/>
    <s v="1131009962101 - BDS 996_BAN KINH DOANH VON VA TIEN TE_PHUC VU KHACH HANG"/>
    <n v="3814754.02"/>
    <n v="3566.2751576612545"/>
  </r>
  <r>
    <x v="10"/>
    <x v="10"/>
    <x v="38"/>
    <s v="1131009962102 - BDS 996_BAN KINH DOANH VON VA TIEN TE_TU DOANH"/>
    <n v="1329383.977"/>
    <n v="1242.7928582844825"/>
  </r>
  <r>
    <x v="10"/>
    <x v="10"/>
    <x v="39"/>
    <s v="110100996250 - BDS 996_BAN QUAN LY DAU TU"/>
    <n v="1171649.5519999999"/>
    <n v="1095.3326659794798"/>
  </r>
  <r>
    <x v="10"/>
    <x v="10"/>
    <x v="39"/>
    <s v="111100996040 - BDS 996_BAN DINH CHE TAI CHINH_100"/>
    <n v="25936060.552999999"/>
    <n v="24246.682211442276"/>
  </r>
  <r>
    <x v="10"/>
    <x v="10"/>
    <x v="39"/>
    <s v="111300996030 - BDS 996_BAN KHACH HANG DOANH NGHIEP NUOC NGOAI"/>
    <n v="7189667.7110000001"/>
    <n v="6721.3595464219616"/>
  </r>
  <r>
    <x v="10"/>
    <x v="10"/>
    <x v="39"/>
    <s v="111300996070 - BDS 996_BAN NGUON VON UY THAC QUOC TE"/>
    <n v="1384676.7439999999"/>
    <n v="1294.4840604738315"/>
  </r>
  <r>
    <x v="10"/>
    <x v="10"/>
    <x v="39"/>
    <s v="112300996110 - BDS 996_BAN KHACH HANG BAN LE_300"/>
    <n v="375300654.46499997"/>
    <n v="350854.96827723109"/>
  </r>
  <r>
    <x v="10"/>
    <x v="10"/>
    <x v="39"/>
    <s v="112300996140 - BDS 996_TRUNG TAM THE VA VAN HANH_300"/>
    <n v="5804990.9670000002"/>
    <n v="5426.8754859481305"/>
  </r>
  <r>
    <x v="10"/>
    <x v="10"/>
    <x v="39"/>
    <s v="1131009962101 - BDS 996_BAN KINH DOANH VON VA TIEN TE_PHUC VU KHACH HANG"/>
    <n v="3514948.659"/>
    <n v="3285.9980007430308"/>
  </r>
  <r>
    <x v="10"/>
    <x v="10"/>
    <x v="39"/>
    <s v="1131009962102 - BDS 996_BAN KINH DOANH VON VA TIEN TE_TU DOANH"/>
    <n v="1224906.352"/>
    <n v="1145.1205164727953"/>
  </r>
  <r>
    <x v="10"/>
    <x v="10"/>
    <x v="40"/>
    <s v="110100996250 - BDS 996_BAN QUAN LY DAU TU"/>
    <n v="1704956.3049999999"/>
    <n v="1593.9018042949529"/>
  </r>
  <r>
    <x v="10"/>
    <x v="10"/>
    <x v="40"/>
    <s v="111100996040 - BDS 996_BAN DINH CHE TAI CHINH_100"/>
    <n v="37741532.704000004"/>
    <n v="35283.189896038173"/>
  </r>
  <r>
    <x v="10"/>
    <x v="10"/>
    <x v="40"/>
    <s v="111300996030 - BDS 996_BAN KHACH HANG DOANH NGHIEP NUOC NGOAI"/>
    <n v="10462231.861"/>
    <n v="9780.7610619088809"/>
  </r>
  <r>
    <x v="10"/>
    <x v="10"/>
    <x v="40"/>
    <s v="111300996070 - BDS 996_BAN NGUON VON UY THAC QUOC TE"/>
    <n v="2014948.3589999999"/>
    <n v="1883.7021309887789"/>
  </r>
  <r>
    <x v="10"/>
    <x v="10"/>
    <x v="40"/>
    <s v="112300996110 - BDS 996_BAN KHACH HANG BAN LE_300"/>
    <n v="546128503.04799998"/>
    <n v="510555.72734170966"/>
  </r>
  <r>
    <x v="10"/>
    <x v="10"/>
    <x v="40"/>
    <s v="112300996140 - BDS 996_TRUNG TAM THE VA VAN HANH_300"/>
    <n v="8447283.5010000002"/>
    <n v="7897.05892998524"/>
  </r>
  <r>
    <x v="10"/>
    <x v="10"/>
    <x v="40"/>
    <s v="1131009962101 - BDS 996_BAN KINH DOANH VON VA TIEN TE_PHUC VU KHACH HANG"/>
    <n v="5114868.909"/>
    <n v="4781.7054072756764"/>
  </r>
  <r>
    <x v="10"/>
    <x v="10"/>
    <x v="40"/>
    <s v="1131009962102 - BDS 996_BAN KINH DOANH VON VA TIEN TE_TU DOANH"/>
    <n v="1782454.318"/>
    <n v="1666.3518855009775"/>
  </r>
  <r>
    <x v="10"/>
    <x v="10"/>
    <x v="41"/>
    <s v="110100996250 - BDS 996_BAN QUAN LY DAU TU"/>
    <n v="3490501.6549999998"/>
    <n v="3263.1433834892437"/>
  </r>
  <r>
    <x v="10"/>
    <x v="10"/>
    <x v="41"/>
    <s v="111100996040 - BDS 996_BAN DINH CHE TAI CHINH_100"/>
    <n v="77267013.910999998"/>
    <n v="72234.128536934033"/>
  </r>
  <r>
    <x v="10"/>
    <x v="10"/>
    <x v="41"/>
    <s v="111300996030 - BDS 996_BAN KHACH HANG DOANH NGHIEP NUOC NGOAI"/>
    <n v="21418987.43"/>
    <n v="20023.834400171279"/>
  </r>
  <r>
    <x v="10"/>
    <x v="10"/>
    <x v="41"/>
    <s v="111300996070 - BDS 996_BAN NGUON VON UY THAC QUOC TE"/>
    <n v="4125138.321"/>
    <n v="3856.4421818470901"/>
  </r>
  <r>
    <x v="10"/>
    <x v="10"/>
    <x v="41"/>
    <s v="112300996110 - BDS 996_BAN KHACH HANG BAN LE_300"/>
    <n v="1118071143.79"/>
    <n v="1045244.1556365883"/>
  </r>
  <r>
    <x v="10"/>
    <x v="10"/>
    <x v="41"/>
    <s v="112300996140 - BDS 996_TRUNG TAM THE VA VAN HANH_300"/>
    <n v="17293849.109999999"/>
    <n v="16167.392219259051"/>
  </r>
  <r>
    <x v="10"/>
    <x v="10"/>
    <x v="41"/>
    <s v="1131009962101 - BDS 996_BAN KINH DOANH VON VA TIEN TE_PHUC VU KHACH HANG"/>
    <n v="10471504.965"/>
    <n v="9789.4301504677314"/>
  </r>
  <r>
    <x v="10"/>
    <x v="10"/>
    <x v="41"/>
    <s v="1131009962102 - BDS 996_BAN KINH DOANH VON VA TIEN TE_TU DOANH"/>
    <n v="3649160.821"/>
    <n v="3411.4680826112735"/>
  </r>
  <r>
    <x v="10"/>
    <x v="10"/>
    <x v="42"/>
    <s v="110100996250 - BDS 996_BAN QUAN LY DAU TU"/>
    <n v="581809.13600000006"/>
    <n v="543.9122568162752"/>
  </r>
  <r>
    <x v="10"/>
    <x v="10"/>
    <x v="42"/>
    <s v="111100996040 - BDS 996_BAN DINH CHE TAI CHINH_100"/>
    <n v="12879138.627"/>
    <n v="12040.239527041793"/>
  </r>
  <r>
    <x v="10"/>
    <x v="10"/>
    <x v="42"/>
    <s v="111300996030 - BDS 996_BAN KHACH HANG DOANH NGHIEP NUOC NGOAI"/>
    <n v="3570192.43"/>
    <n v="3337.6433983492511"/>
  </r>
  <r>
    <x v="10"/>
    <x v="10"/>
    <x v="42"/>
    <s v="111300996070 - BDS 996_BAN NGUON VON UY THAC QUOC TE"/>
    <n v="687592.61699999997"/>
    <n v="642.80539603399893"/>
  </r>
  <r>
    <x v="10"/>
    <x v="10"/>
    <x v="42"/>
    <s v="112300996110 - BDS 996_BAN KHACH HANG BAN LE_300"/>
    <n v="186364044.954"/>
    <n v="174224.98549479619"/>
  </r>
  <r>
    <x v="10"/>
    <x v="10"/>
    <x v="42"/>
    <s v="112300996140 - BDS 996_TRUNG TAM THE VA VAN HANH_300"/>
    <n v="2882599.8149999999"/>
    <n v="2694.8380041849796"/>
  </r>
  <r>
    <x v="10"/>
    <x v="10"/>
    <x v="42"/>
    <s v="1131009962101 - BDS 996_BAN KINH DOANH VON VA TIEN TE_PHUC VU KHACH HANG"/>
    <n v="1745427.409"/>
    <n v="1631.7367713836893"/>
  </r>
  <r>
    <x v="10"/>
    <x v="10"/>
    <x v="42"/>
    <s v="1131009962102 - BDS 996_BAN KINH DOANH VON VA TIEN TE_TU DOANH"/>
    <n v="608255.00699999998"/>
    <n v="568.6355423218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3023C-04A6-4CEB-BB12-E94BA851B32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" firstHeaderRow="1" firstDataRow="1" firstDataCol="1"/>
  <pivotFields count="6"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4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x="35"/>
        <item h="1" x="36"/>
        <item h="1" x="37"/>
        <item h="1" x="38"/>
        <item h="1" x="39"/>
        <item h="1" x="40"/>
        <item h="1" x="41"/>
        <item h="1" x="42"/>
        <item t="default"/>
      </items>
    </pivotField>
    <pivotField showAll="0"/>
    <pivotField dataField="1" showAll="0"/>
    <pivotField showAll="0"/>
  </pivotFields>
  <rowFields count="1">
    <field x="2"/>
  </rowFields>
  <rowItems count="2">
    <i>
      <x v="35"/>
    </i>
    <i t="grand">
      <x/>
    </i>
  </rowItems>
  <colItems count="1">
    <i/>
  </colItems>
  <dataFields count="1">
    <dataField name="Sum of Thực hiện trong kỳ / Actual in the reporting ter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24"/>
  <sheetViews>
    <sheetView tabSelected="1" zoomScale="69" zoomScaleNormal="69" workbookViewId="0">
      <selection activeCell="D525" sqref="D525"/>
    </sheetView>
  </sheetViews>
  <sheetFormatPr defaultRowHeight="14.25" x14ac:dyDescent="0.45"/>
  <cols>
    <col min="1" max="1" width="32.59765625" bestFit="1" customWidth="1"/>
    <col min="2" max="2" width="40.265625" bestFit="1" customWidth="1"/>
    <col min="3" max="3" width="63.86328125" bestFit="1" customWidth="1"/>
    <col min="4" max="4" width="70.796875" bestFit="1" customWidth="1"/>
    <col min="5" max="5" width="39.59765625" bestFit="1" customWidth="1"/>
    <col min="6" max="6" width="21.33203125" style="10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156</v>
      </c>
    </row>
    <row r="2" spans="1:6" hidden="1" x14ac:dyDescent="0.45">
      <c r="A2" t="s">
        <v>5</v>
      </c>
      <c r="B2" t="s">
        <v>6</v>
      </c>
      <c r="C2" t="s">
        <v>7</v>
      </c>
      <c r="D2" t="s">
        <v>8</v>
      </c>
      <c r="E2">
        <v>212997.91500000001</v>
      </c>
      <c r="F2" s="9">
        <f>E2/SUM(E:E)*10^2</f>
        <v>1.9912402448903991E-5</v>
      </c>
    </row>
    <row r="3" spans="1:6" hidden="1" x14ac:dyDescent="0.45">
      <c r="A3" t="s">
        <v>5</v>
      </c>
      <c r="B3" t="s">
        <v>6</v>
      </c>
      <c r="C3" t="s">
        <v>7</v>
      </c>
      <c r="D3" t="s">
        <v>9</v>
      </c>
      <c r="E3">
        <v>192712.399</v>
      </c>
      <c r="F3" s="9">
        <f t="shared" ref="F3:F66" si="0">E3/SUM(E:E)*10^2</f>
        <v>1.8015983141345603E-5</v>
      </c>
    </row>
    <row r="4" spans="1:6" hidden="1" x14ac:dyDescent="0.45">
      <c r="A4" t="s">
        <v>5</v>
      </c>
      <c r="B4" t="s">
        <v>6</v>
      </c>
      <c r="C4" t="s">
        <v>7</v>
      </c>
      <c r="D4" t="s">
        <v>10</v>
      </c>
      <c r="E4">
        <v>537566.16599999997</v>
      </c>
      <c r="F4" s="9">
        <f t="shared" si="0"/>
        <v>5.0255110902406385E-5</v>
      </c>
    </row>
    <row r="5" spans="1:6" hidden="1" x14ac:dyDescent="0.45">
      <c r="A5" t="s">
        <v>5</v>
      </c>
      <c r="B5" t="s">
        <v>6</v>
      </c>
      <c r="C5" t="s">
        <v>7</v>
      </c>
      <c r="D5" t="s">
        <v>11</v>
      </c>
      <c r="E5">
        <v>70999.304999999993</v>
      </c>
      <c r="F5" s="9">
        <f t="shared" si="0"/>
        <v>6.637467482967996E-6</v>
      </c>
    </row>
    <row r="6" spans="1:6" hidden="1" x14ac:dyDescent="0.45">
      <c r="A6" t="s">
        <v>5</v>
      </c>
      <c r="B6" t="s">
        <v>6</v>
      </c>
      <c r="C6" t="s">
        <v>12</v>
      </c>
      <c r="D6" t="s">
        <v>13</v>
      </c>
      <c r="E6">
        <v>4661133.4119999995</v>
      </c>
      <c r="F6" s="9">
        <f t="shared" si="0"/>
        <v>4.3575245498425185E-4</v>
      </c>
    </row>
    <row r="7" spans="1:6" hidden="1" x14ac:dyDescent="0.45">
      <c r="A7" t="s">
        <v>5</v>
      </c>
      <c r="B7" t="s">
        <v>6</v>
      </c>
      <c r="C7" t="s">
        <v>12</v>
      </c>
      <c r="D7" t="s">
        <v>8</v>
      </c>
      <c r="E7">
        <v>25545823.822999999</v>
      </c>
      <c r="F7" s="9">
        <f t="shared" si="0"/>
        <v>2.3881864047935637E-3</v>
      </c>
    </row>
    <row r="8" spans="1:6" hidden="1" x14ac:dyDescent="0.45">
      <c r="A8" t="s">
        <v>5</v>
      </c>
      <c r="B8" t="s">
        <v>6</v>
      </c>
      <c r="C8" t="s">
        <v>12</v>
      </c>
      <c r="D8" t="s">
        <v>14</v>
      </c>
      <c r="E8">
        <v>15731325.248</v>
      </c>
      <c r="F8" s="9">
        <f t="shared" si="0"/>
        <v>1.4706645339358387E-3</v>
      </c>
    </row>
    <row r="9" spans="1:6" hidden="1" x14ac:dyDescent="0.45">
      <c r="A9" t="s">
        <v>5</v>
      </c>
      <c r="B9" t="s">
        <v>6</v>
      </c>
      <c r="C9" t="s">
        <v>12</v>
      </c>
      <c r="D9" t="s">
        <v>9</v>
      </c>
      <c r="E9">
        <v>9693952.023</v>
      </c>
      <c r="F9" s="9">
        <f t="shared" si="0"/>
        <v>9.0625241097943611E-4</v>
      </c>
    </row>
    <row r="10" spans="1:6" hidden="1" x14ac:dyDescent="0.45">
      <c r="A10" t="s">
        <v>5</v>
      </c>
      <c r="B10" t="s">
        <v>6</v>
      </c>
      <c r="C10" t="s">
        <v>12</v>
      </c>
      <c r="D10" t="s">
        <v>10</v>
      </c>
      <c r="E10">
        <v>147579118.28099999</v>
      </c>
      <c r="F10" s="9">
        <f t="shared" si="0"/>
        <v>1.3796636442500745E-2</v>
      </c>
    </row>
    <row r="11" spans="1:6" hidden="1" x14ac:dyDescent="0.45">
      <c r="A11" t="s">
        <v>5</v>
      </c>
      <c r="B11" t="s">
        <v>6</v>
      </c>
      <c r="C11" t="s">
        <v>12</v>
      </c>
      <c r="D11" t="s">
        <v>11</v>
      </c>
      <c r="E11">
        <v>40182.178</v>
      </c>
      <c r="F11" s="9">
        <f t="shared" si="0"/>
        <v>3.7564860651781311E-6</v>
      </c>
    </row>
    <row r="12" spans="1:6" hidden="1" x14ac:dyDescent="0.45">
      <c r="A12" t="s">
        <v>5</v>
      </c>
      <c r="B12" t="s">
        <v>6</v>
      </c>
      <c r="C12" t="s">
        <v>12</v>
      </c>
      <c r="D12" t="s">
        <v>15</v>
      </c>
      <c r="E12">
        <v>482186.21100000001</v>
      </c>
      <c r="F12" s="9">
        <f t="shared" si="0"/>
        <v>4.5077839793615523E-5</v>
      </c>
    </row>
    <row r="13" spans="1:6" hidden="1" x14ac:dyDescent="0.45">
      <c r="A13" t="s">
        <v>5</v>
      </c>
      <c r="B13" t="s">
        <v>6</v>
      </c>
      <c r="C13" t="s">
        <v>12</v>
      </c>
      <c r="D13" t="s">
        <v>16</v>
      </c>
      <c r="E13">
        <v>562550.58100000001</v>
      </c>
      <c r="F13" s="9">
        <f t="shared" si="0"/>
        <v>5.2590813232780999E-5</v>
      </c>
    </row>
    <row r="14" spans="1:6" hidden="1" x14ac:dyDescent="0.45">
      <c r="A14" t="s">
        <v>5</v>
      </c>
      <c r="B14" t="s">
        <v>6</v>
      </c>
      <c r="C14" t="s">
        <v>12</v>
      </c>
      <c r="D14" t="s">
        <v>17</v>
      </c>
      <c r="E14">
        <v>1416422.0079999999</v>
      </c>
      <c r="F14" s="9">
        <f t="shared" si="0"/>
        <v>1.3241615562659714E-4</v>
      </c>
    </row>
    <row r="15" spans="1:6" hidden="1" x14ac:dyDescent="0.45">
      <c r="A15" t="s">
        <v>5</v>
      </c>
      <c r="B15" t="s">
        <v>6</v>
      </c>
      <c r="C15" t="s">
        <v>12</v>
      </c>
      <c r="D15" t="s">
        <v>18</v>
      </c>
      <c r="E15">
        <v>796481216.46800005</v>
      </c>
      <c r="F15" s="9">
        <f t="shared" si="0"/>
        <v>7.4460139787299956E-2</v>
      </c>
    </row>
    <row r="16" spans="1:6" hidden="1" x14ac:dyDescent="0.45">
      <c r="A16" t="s">
        <v>5</v>
      </c>
      <c r="B16" t="s">
        <v>6</v>
      </c>
      <c r="C16" t="s">
        <v>12</v>
      </c>
      <c r="D16" t="s">
        <v>19</v>
      </c>
      <c r="E16">
        <v>1165283.3500000001</v>
      </c>
      <c r="F16" s="9">
        <f t="shared" si="0"/>
        <v>1.0893811346560388E-4</v>
      </c>
    </row>
    <row r="17" spans="1:6" hidden="1" x14ac:dyDescent="0.45">
      <c r="A17" t="s">
        <v>5</v>
      </c>
      <c r="B17" t="s">
        <v>6</v>
      </c>
      <c r="C17" t="s">
        <v>12</v>
      </c>
      <c r="D17" t="s">
        <v>20</v>
      </c>
      <c r="E17">
        <v>863916.97100000002</v>
      </c>
      <c r="F17" s="9">
        <f t="shared" si="0"/>
        <v>8.0764463863367477E-5</v>
      </c>
    </row>
    <row r="18" spans="1:6" hidden="1" x14ac:dyDescent="0.45">
      <c r="A18" t="s">
        <v>5</v>
      </c>
      <c r="B18" t="s">
        <v>6</v>
      </c>
      <c r="C18" t="s">
        <v>12</v>
      </c>
      <c r="D18" t="s">
        <v>21</v>
      </c>
      <c r="E18">
        <v>331503.02799999999</v>
      </c>
      <c r="F18" s="9">
        <f t="shared" si="0"/>
        <v>3.0991015600158754E-5</v>
      </c>
    </row>
    <row r="19" spans="1:6" hidden="1" x14ac:dyDescent="0.45">
      <c r="A19" t="s">
        <v>22</v>
      </c>
      <c r="B19" t="s">
        <v>23</v>
      </c>
      <c r="C19" t="s">
        <v>24</v>
      </c>
      <c r="D19" t="s">
        <v>13</v>
      </c>
      <c r="E19">
        <v>11161752.003</v>
      </c>
      <c r="F19" s="9">
        <f t="shared" si="0"/>
        <v>1.0434717068408686E-3</v>
      </c>
    </row>
    <row r="20" spans="1:6" hidden="1" x14ac:dyDescent="0.45">
      <c r="A20" t="s">
        <v>22</v>
      </c>
      <c r="B20" t="s">
        <v>23</v>
      </c>
      <c r="C20" t="s">
        <v>24</v>
      </c>
      <c r="D20" t="s">
        <v>8</v>
      </c>
      <c r="E20">
        <v>838955.21100000001</v>
      </c>
      <c r="F20" s="9">
        <f t="shared" si="0"/>
        <v>7.8430879466764571E-5</v>
      </c>
    </row>
    <row r="21" spans="1:6" hidden="1" x14ac:dyDescent="0.45">
      <c r="A21" t="s">
        <v>22</v>
      </c>
      <c r="B21" t="s">
        <v>23</v>
      </c>
      <c r="C21" t="s">
        <v>24</v>
      </c>
      <c r="D21" t="s">
        <v>14</v>
      </c>
      <c r="E21">
        <v>37680032.097999997</v>
      </c>
      <c r="F21" s="9">
        <f t="shared" si="0"/>
        <v>3.5225695210349644E-3</v>
      </c>
    </row>
    <row r="22" spans="1:6" hidden="1" x14ac:dyDescent="0.45">
      <c r="A22" t="s">
        <v>22</v>
      </c>
      <c r="B22" t="s">
        <v>23</v>
      </c>
      <c r="C22" t="s">
        <v>24</v>
      </c>
      <c r="D22" t="s">
        <v>9</v>
      </c>
      <c r="E22">
        <v>328286.82500000001</v>
      </c>
      <c r="F22" s="9">
        <f t="shared" si="0"/>
        <v>3.069034444808024E-5</v>
      </c>
    </row>
    <row r="23" spans="1:6" hidden="1" x14ac:dyDescent="0.45">
      <c r="A23" t="s">
        <v>22</v>
      </c>
      <c r="B23" t="s">
        <v>23</v>
      </c>
      <c r="C23" t="s">
        <v>24</v>
      </c>
      <c r="D23" t="s">
        <v>10</v>
      </c>
      <c r="E23">
        <v>531204557.04000002</v>
      </c>
      <c r="F23" s="9">
        <f t="shared" si="0"/>
        <v>4.9660387156711165E-2</v>
      </c>
    </row>
    <row r="24" spans="1:6" hidden="1" x14ac:dyDescent="0.45">
      <c r="A24" t="s">
        <v>22</v>
      </c>
      <c r="B24" t="s">
        <v>23</v>
      </c>
      <c r="C24" t="s">
        <v>24</v>
      </c>
      <c r="D24" t="s">
        <v>15</v>
      </c>
      <c r="E24">
        <v>1167242.0379999999</v>
      </c>
      <c r="F24" s="9">
        <f t="shared" si="0"/>
        <v>1.0912122410181755E-4</v>
      </c>
    </row>
    <row r="25" spans="1:6" hidden="1" x14ac:dyDescent="0.45">
      <c r="A25" t="s">
        <v>22</v>
      </c>
      <c r="B25" t="s">
        <v>23</v>
      </c>
      <c r="C25" t="s">
        <v>24</v>
      </c>
      <c r="D25" t="s">
        <v>16</v>
      </c>
      <c r="E25">
        <v>172168200.87200001</v>
      </c>
      <c r="F25" s="9">
        <f t="shared" si="0"/>
        <v>1.609538057997895E-2</v>
      </c>
    </row>
    <row r="26" spans="1:6" hidden="1" x14ac:dyDescent="0.45">
      <c r="A26" t="s">
        <v>22</v>
      </c>
      <c r="B26" t="s">
        <v>23</v>
      </c>
      <c r="C26" t="s">
        <v>24</v>
      </c>
      <c r="D26" t="s">
        <v>17</v>
      </c>
      <c r="E26">
        <v>430420502.16500002</v>
      </c>
      <c r="F26" s="9">
        <f t="shared" si="0"/>
        <v>4.0238451448545084E-2</v>
      </c>
    </row>
    <row r="27" spans="1:6" hidden="1" x14ac:dyDescent="0.45">
      <c r="A27" t="s">
        <v>22</v>
      </c>
      <c r="B27" t="s">
        <v>23</v>
      </c>
      <c r="C27" t="s">
        <v>24</v>
      </c>
      <c r="D27" t="s">
        <v>18</v>
      </c>
      <c r="E27">
        <v>2108659221.1760001</v>
      </c>
      <c r="F27" s="9">
        <f t="shared" si="0"/>
        <v>0.19713090167877448</v>
      </c>
    </row>
    <row r="28" spans="1:6" hidden="1" x14ac:dyDescent="0.45">
      <c r="A28" t="s">
        <v>22</v>
      </c>
      <c r="B28" t="s">
        <v>23</v>
      </c>
      <c r="C28" t="s">
        <v>24</v>
      </c>
      <c r="D28" t="s">
        <v>19</v>
      </c>
      <c r="E28">
        <v>353893195.93599999</v>
      </c>
      <c r="F28" s="9">
        <f t="shared" si="0"/>
        <v>3.3084191182840762E-2</v>
      </c>
    </row>
    <row r="29" spans="1:6" hidden="1" x14ac:dyDescent="0.45">
      <c r="A29" t="s">
        <v>22</v>
      </c>
      <c r="B29" t="s">
        <v>23</v>
      </c>
      <c r="C29" t="s">
        <v>24</v>
      </c>
      <c r="D29" t="s">
        <v>20</v>
      </c>
      <c r="E29">
        <v>36476.315000000002</v>
      </c>
      <c r="F29" s="9">
        <f t="shared" si="0"/>
        <v>3.4100383758826629E-6</v>
      </c>
    </row>
    <row r="30" spans="1:6" hidden="1" x14ac:dyDescent="0.45">
      <c r="A30" t="s">
        <v>22</v>
      </c>
      <c r="B30" t="s">
        <v>23</v>
      </c>
      <c r="C30" t="s">
        <v>24</v>
      </c>
      <c r="D30" t="s">
        <v>21</v>
      </c>
      <c r="E30">
        <v>72952.630999999994</v>
      </c>
      <c r="F30" s="9">
        <f t="shared" si="0"/>
        <v>6.8200768452516974E-6</v>
      </c>
    </row>
    <row r="31" spans="1:6" hidden="1" x14ac:dyDescent="0.45">
      <c r="A31" t="s">
        <v>22</v>
      </c>
      <c r="B31" t="s">
        <v>23</v>
      </c>
      <c r="C31" t="s">
        <v>25</v>
      </c>
      <c r="D31" t="s">
        <v>26</v>
      </c>
      <c r="E31">
        <v>9398721.9059999995</v>
      </c>
      <c r="F31" s="9">
        <f t="shared" si="0"/>
        <v>8.7865241825302374E-4</v>
      </c>
    </row>
    <row r="32" spans="1:6" hidden="1" x14ac:dyDescent="0.45">
      <c r="A32" t="s">
        <v>22</v>
      </c>
      <c r="B32" t="s">
        <v>23</v>
      </c>
      <c r="C32" t="s">
        <v>25</v>
      </c>
      <c r="D32" t="s">
        <v>27</v>
      </c>
      <c r="E32">
        <v>5909769.2460000003</v>
      </c>
      <c r="F32" s="9">
        <f t="shared" si="0"/>
        <v>5.5248288982785536E-4</v>
      </c>
    </row>
    <row r="33" spans="1:6" hidden="1" x14ac:dyDescent="0.45">
      <c r="A33" t="s">
        <v>22</v>
      </c>
      <c r="B33" t="s">
        <v>23</v>
      </c>
      <c r="C33" t="s">
        <v>25</v>
      </c>
      <c r="D33" t="s">
        <v>8</v>
      </c>
      <c r="E33">
        <v>21275169.289999999</v>
      </c>
      <c r="F33" s="9">
        <f t="shared" si="0"/>
        <v>1.9889384037916191E-3</v>
      </c>
    </row>
    <row r="34" spans="1:6" hidden="1" x14ac:dyDescent="0.45">
      <c r="A34" t="s">
        <v>22</v>
      </c>
      <c r="B34" t="s">
        <v>23</v>
      </c>
      <c r="C34" t="s">
        <v>25</v>
      </c>
      <c r="D34" t="s">
        <v>28</v>
      </c>
      <c r="E34">
        <v>2683473</v>
      </c>
      <c r="F34" s="9">
        <f t="shared" si="0"/>
        <v>2.5086815679283876E-4</v>
      </c>
    </row>
    <row r="35" spans="1:6" hidden="1" x14ac:dyDescent="0.45">
      <c r="A35" t="s">
        <v>22</v>
      </c>
      <c r="B35" t="s">
        <v>23</v>
      </c>
      <c r="C35" t="s">
        <v>25</v>
      </c>
      <c r="D35" t="s">
        <v>29</v>
      </c>
      <c r="E35">
        <v>294087628.15399998</v>
      </c>
      <c r="F35" s="9">
        <f t="shared" si="0"/>
        <v>2.7493185588441445E-2</v>
      </c>
    </row>
    <row r="36" spans="1:6" hidden="1" x14ac:dyDescent="0.45">
      <c r="A36" t="s">
        <v>22</v>
      </c>
      <c r="B36" t="s">
        <v>23</v>
      </c>
      <c r="C36" t="s">
        <v>25</v>
      </c>
      <c r="D36" t="s">
        <v>30</v>
      </c>
      <c r="E36">
        <v>78534266.883000001</v>
      </c>
      <c r="F36" s="9">
        <f t="shared" si="0"/>
        <v>7.3418837372371875E-3</v>
      </c>
    </row>
    <row r="37" spans="1:6" hidden="1" x14ac:dyDescent="0.45">
      <c r="A37" t="s">
        <v>22</v>
      </c>
      <c r="B37" t="s">
        <v>23</v>
      </c>
      <c r="C37" t="s">
        <v>25</v>
      </c>
      <c r="D37" t="s">
        <v>9</v>
      </c>
      <c r="E37">
        <v>7792140.1919999998</v>
      </c>
      <c r="F37" s="9">
        <f t="shared" si="0"/>
        <v>7.2845892149406256E-4</v>
      </c>
    </row>
    <row r="38" spans="1:6" hidden="1" x14ac:dyDescent="0.45">
      <c r="A38" t="s">
        <v>22</v>
      </c>
      <c r="B38" t="s">
        <v>23</v>
      </c>
      <c r="C38" t="s">
        <v>25</v>
      </c>
      <c r="D38" t="s">
        <v>11</v>
      </c>
      <c r="E38">
        <v>1006849.575</v>
      </c>
      <c r="F38" s="9">
        <f t="shared" si="0"/>
        <v>9.4126714540412014E-5</v>
      </c>
    </row>
    <row r="39" spans="1:6" hidden="1" x14ac:dyDescent="0.45">
      <c r="A39" t="s">
        <v>22</v>
      </c>
      <c r="B39" t="s">
        <v>23</v>
      </c>
      <c r="C39" t="s">
        <v>25</v>
      </c>
      <c r="D39" t="s">
        <v>15</v>
      </c>
      <c r="E39">
        <v>520935.217</v>
      </c>
      <c r="F39" s="9">
        <f t="shared" si="0"/>
        <v>4.8700343807173565E-5</v>
      </c>
    </row>
    <row r="40" spans="1:6" hidden="1" x14ac:dyDescent="0.45">
      <c r="A40" t="s">
        <v>22</v>
      </c>
      <c r="B40" t="s">
        <v>23</v>
      </c>
      <c r="C40" t="s">
        <v>25</v>
      </c>
      <c r="D40" t="s">
        <v>16</v>
      </c>
      <c r="E40">
        <v>1536540.004</v>
      </c>
      <c r="F40" s="9">
        <f t="shared" si="0"/>
        <v>1.4364555135898182E-4</v>
      </c>
    </row>
    <row r="41" spans="1:6" hidden="1" x14ac:dyDescent="0.45">
      <c r="A41" t="s">
        <v>22</v>
      </c>
      <c r="B41" t="s">
        <v>23</v>
      </c>
      <c r="C41" t="s">
        <v>25</v>
      </c>
      <c r="D41" t="s">
        <v>17</v>
      </c>
      <c r="E41">
        <v>3843538.8119999999</v>
      </c>
      <c r="F41" s="9">
        <f t="shared" si="0"/>
        <v>3.5931850155681731E-4</v>
      </c>
    </row>
    <row r="42" spans="1:6" hidden="1" x14ac:dyDescent="0.45">
      <c r="A42" t="s">
        <v>22</v>
      </c>
      <c r="B42" t="s">
        <v>23</v>
      </c>
      <c r="C42" t="s">
        <v>25</v>
      </c>
      <c r="D42" t="s">
        <v>18</v>
      </c>
      <c r="E42">
        <v>8015398.1399999997</v>
      </c>
      <c r="F42" s="9">
        <f t="shared" si="0"/>
        <v>7.4933049721109476E-4</v>
      </c>
    </row>
    <row r="43" spans="1:6" hidden="1" x14ac:dyDescent="0.45">
      <c r="A43" t="s">
        <v>22</v>
      </c>
      <c r="B43" t="s">
        <v>23</v>
      </c>
      <c r="C43" t="s">
        <v>25</v>
      </c>
      <c r="D43" t="s">
        <v>19</v>
      </c>
      <c r="E43">
        <v>3160632.145</v>
      </c>
      <c r="F43" s="9">
        <f t="shared" si="0"/>
        <v>2.9547603442119455E-4</v>
      </c>
    </row>
    <row r="44" spans="1:6" hidden="1" x14ac:dyDescent="0.45">
      <c r="A44" t="s">
        <v>31</v>
      </c>
      <c r="B44" t="s">
        <v>32</v>
      </c>
      <c r="C44" t="s">
        <v>33</v>
      </c>
      <c r="D44" t="s">
        <v>34</v>
      </c>
      <c r="E44">
        <v>9857481.9639999997</v>
      </c>
      <c r="F44" s="9">
        <f t="shared" si="0"/>
        <v>9.2154023197823566E-4</v>
      </c>
    </row>
    <row r="45" spans="1:6" hidden="1" x14ac:dyDescent="0.45">
      <c r="A45" t="s">
        <v>31</v>
      </c>
      <c r="B45" t="s">
        <v>32</v>
      </c>
      <c r="C45" t="s">
        <v>33</v>
      </c>
      <c r="D45" t="s">
        <v>35</v>
      </c>
      <c r="E45">
        <v>2001856.2990000001</v>
      </c>
      <c r="F45" s="9">
        <f t="shared" si="0"/>
        <v>1.8714628389935876E-4</v>
      </c>
    </row>
    <row r="46" spans="1:6" hidden="1" x14ac:dyDescent="0.45">
      <c r="A46" t="s">
        <v>36</v>
      </c>
      <c r="B46" t="s">
        <v>37</v>
      </c>
      <c r="C46" t="s">
        <v>38</v>
      </c>
      <c r="D46" t="s">
        <v>13</v>
      </c>
      <c r="E46">
        <v>16339547.767000001</v>
      </c>
      <c r="F46" s="9">
        <f t="shared" si="0"/>
        <v>1.5275250509827504E-3</v>
      </c>
    </row>
    <row r="47" spans="1:6" hidden="1" x14ac:dyDescent="0.45">
      <c r="A47" t="s">
        <v>36</v>
      </c>
      <c r="B47" t="s">
        <v>37</v>
      </c>
      <c r="C47" t="s">
        <v>38</v>
      </c>
      <c r="D47" t="s">
        <v>8</v>
      </c>
      <c r="E47">
        <v>89649652.076000005</v>
      </c>
      <c r="F47" s="9">
        <f t="shared" si="0"/>
        <v>8.3810207792012117E-3</v>
      </c>
    </row>
    <row r="48" spans="1:6" hidden="1" x14ac:dyDescent="0.45">
      <c r="A48" t="s">
        <v>36</v>
      </c>
      <c r="B48" t="s">
        <v>37</v>
      </c>
      <c r="C48" t="s">
        <v>38</v>
      </c>
      <c r="D48" t="s">
        <v>14</v>
      </c>
      <c r="E48">
        <v>55155051.236000001</v>
      </c>
      <c r="F48" s="9">
        <f t="shared" si="0"/>
        <v>5.1562456717059958E-3</v>
      </c>
    </row>
    <row r="49" spans="1:6" hidden="1" x14ac:dyDescent="0.45">
      <c r="A49" t="s">
        <v>36</v>
      </c>
      <c r="B49" t="s">
        <v>37</v>
      </c>
      <c r="C49" t="s">
        <v>38</v>
      </c>
      <c r="D49" t="s">
        <v>9</v>
      </c>
      <c r="E49">
        <v>33986259.351000004</v>
      </c>
      <c r="F49" s="9">
        <f t="shared" si="0"/>
        <v>3.177252105636521E-3</v>
      </c>
    </row>
    <row r="50" spans="1:6" hidden="1" x14ac:dyDescent="0.45">
      <c r="A50" t="s">
        <v>36</v>
      </c>
      <c r="B50" t="s">
        <v>37</v>
      </c>
      <c r="C50" t="s">
        <v>38</v>
      </c>
      <c r="D50" t="s">
        <v>10</v>
      </c>
      <c r="E50">
        <v>517491632.79500002</v>
      </c>
      <c r="F50" s="9">
        <f t="shared" si="0"/>
        <v>4.8378415611037714E-2</v>
      </c>
    </row>
    <row r="51" spans="1:6" hidden="1" x14ac:dyDescent="0.45">
      <c r="A51" t="s">
        <v>36</v>
      </c>
      <c r="B51" t="s">
        <v>37</v>
      </c>
      <c r="C51" t="s">
        <v>38</v>
      </c>
      <c r="D51" t="s">
        <v>11</v>
      </c>
      <c r="E51">
        <v>217860.636</v>
      </c>
      <c r="F51" s="9">
        <f t="shared" si="0"/>
        <v>2.0367000596255514E-5</v>
      </c>
    </row>
    <row r="52" spans="1:6" hidden="1" x14ac:dyDescent="0.45">
      <c r="A52" t="s">
        <v>36</v>
      </c>
      <c r="B52" t="s">
        <v>37</v>
      </c>
      <c r="C52" t="s">
        <v>38</v>
      </c>
      <c r="D52" t="s">
        <v>15</v>
      </c>
      <c r="E52">
        <v>1706574.9879999999</v>
      </c>
      <c r="F52" s="9">
        <f t="shared" si="0"/>
        <v>1.5954150523158641E-4</v>
      </c>
    </row>
    <row r="53" spans="1:6" hidden="1" x14ac:dyDescent="0.45">
      <c r="A53" t="s">
        <v>36</v>
      </c>
      <c r="B53" t="s">
        <v>37</v>
      </c>
      <c r="C53" t="s">
        <v>38</v>
      </c>
      <c r="D53" t="s">
        <v>16</v>
      </c>
      <c r="E53">
        <v>1960745.7350000001</v>
      </c>
      <c r="F53" s="9">
        <f t="shared" si="0"/>
        <v>1.8330300639464973E-4</v>
      </c>
    </row>
    <row r="54" spans="1:6" hidden="1" x14ac:dyDescent="0.45">
      <c r="A54" t="s">
        <v>36</v>
      </c>
      <c r="B54" t="s">
        <v>37</v>
      </c>
      <c r="C54" t="s">
        <v>38</v>
      </c>
      <c r="D54" t="s">
        <v>17</v>
      </c>
      <c r="E54">
        <v>4938174.4330000002</v>
      </c>
      <c r="F54" s="9">
        <f t="shared" si="0"/>
        <v>4.6165201510439327E-4</v>
      </c>
    </row>
    <row r="55" spans="1:6" hidden="1" x14ac:dyDescent="0.45">
      <c r="A55" t="s">
        <v>36</v>
      </c>
      <c r="B55" t="s">
        <v>37</v>
      </c>
      <c r="C55" t="s">
        <v>38</v>
      </c>
      <c r="D55" t="s">
        <v>18</v>
      </c>
      <c r="E55">
        <v>2792501333.3709998</v>
      </c>
      <c r="F55" s="9">
        <f t="shared" si="0"/>
        <v>0.26106082019246224</v>
      </c>
    </row>
    <row r="56" spans="1:6" hidden="1" x14ac:dyDescent="0.45">
      <c r="A56" t="s">
        <v>36</v>
      </c>
      <c r="B56" t="s">
        <v>37</v>
      </c>
      <c r="C56" t="s">
        <v>38</v>
      </c>
      <c r="D56" t="s">
        <v>19</v>
      </c>
      <c r="E56">
        <v>4066731.8879999998</v>
      </c>
      <c r="F56" s="9">
        <f t="shared" si="0"/>
        <v>3.8018401262588487E-4</v>
      </c>
    </row>
    <row r="57" spans="1:6" hidden="1" x14ac:dyDescent="0.45">
      <c r="A57" t="s">
        <v>36</v>
      </c>
      <c r="B57" t="s">
        <v>37</v>
      </c>
      <c r="C57" t="s">
        <v>38</v>
      </c>
      <c r="D57" t="s">
        <v>20</v>
      </c>
      <c r="E57">
        <v>83404313.819000006</v>
      </c>
      <c r="F57" s="9">
        <f t="shared" si="0"/>
        <v>7.7971667597713946E-3</v>
      </c>
    </row>
    <row r="58" spans="1:6" hidden="1" x14ac:dyDescent="0.45">
      <c r="A58" t="s">
        <v>36</v>
      </c>
      <c r="B58" t="s">
        <v>37</v>
      </c>
      <c r="C58" t="s">
        <v>38</v>
      </c>
      <c r="D58" t="s">
        <v>21</v>
      </c>
      <c r="E58">
        <v>29592736.511999998</v>
      </c>
      <c r="F58" s="9">
        <f t="shared" si="0"/>
        <v>2.7665175923967111E-3</v>
      </c>
    </row>
    <row r="59" spans="1:6" hidden="1" x14ac:dyDescent="0.45">
      <c r="A59" t="s">
        <v>39</v>
      </c>
      <c r="B59" t="s">
        <v>40</v>
      </c>
      <c r="C59" t="s">
        <v>41</v>
      </c>
      <c r="D59" t="s">
        <v>42</v>
      </c>
      <c r="E59">
        <v>26381123.445999999</v>
      </c>
      <c r="F59" s="9">
        <f t="shared" si="0"/>
        <v>2.4662755365984163E-3</v>
      </c>
    </row>
    <row r="60" spans="1:6" hidden="1" x14ac:dyDescent="0.45">
      <c r="A60" t="s">
        <v>39</v>
      </c>
      <c r="B60" t="s">
        <v>40</v>
      </c>
      <c r="C60" t="s">
        <v>41</v>
      </c>
      <c r="D60" t="s">
        <v>13</v>
      </c>
      <c r="E60">
        <v>100345119.206</v>
      </c>
      <c r="F60" s="9">
        <f t="shared" si="0"/>
        <v>9.3809012046578832E-3</v>
      </c>
    </row>
    <row r="61" spans="1:6" hidden="1" x14ac:dyDescent="0.45">
      <c r="A61" t="s">
        <v>39</v>
      </c>
      <c r="B61" t="s">
        <v>40</v>
      </c>
      <c r="C61" t="s">
        <v>41</v>
      </c>
      <c r="D61" t="s">
        <v>8</v>
      </c>
      <c r="E61">
        <v>86154474.988000005</v>
      </c>
      <c r="F61" s="9">
        <f t="shared" si="0"/>
        <v>8.054269351580691E-3</v>
      </c>
    </row>
    <row r="62" spans="1:6" hidden="1" x14ac:dyDescent="0.45">
      <c r="A62" t="s">
        <v>39</v>
      </c>
      <c r="B62" t="s">
        <v>40</v>
      </c>
      <c r="C62" t="s">
        <v>41</v>
      </c>
      <c r="D62" t="s">
        <v>14</v>
      </c>
      <c r="E62">
        <v>338659513.713</v>
      </c>
      <c r="F62" s="9">
        <f t="shared" si="0"/>
        <v>3.1660049490171656E-2</v>
      </c>
    </row>
    <row r="63" spans="1:6" hidden="1" x14ac:dyDescent="0.45">
      <c r="A63" t="s">
        <v>39</v>
      </c>
      <c r="B63" t="s">
        <v>40</v>
      </c>
      <c r="C63" t="s">
        <v>41</v>
      </c>
      <c r="D63" t="s">
        <v>9</v>
      </c>
      <c r="E63">
        <v>43203563.702</v>
      </c>
      <c r="F63" s="9">
        <f t="shared" si="0"/>
        <v>4.0389444547430636E-3</v>
      </c>
    </row>
    <row r="64" spans="1:6" hidden="1" x14ac:dyDescent="0.45">
      <c r="A64" t="s">
        <v>39</v>
      </c>
      <c r="B64" t="s">
        <v>40</v>
      </c>
      <c r="C64" t="s">
        <v>41</v>
      </c>
      <c r="D64" t="s">
        <v>10</v>
      </c>
      <c r="E64">
        <v>325353152.972</v>
      </c>
      <c r="F64" s="9">
        <f t="shared" si="0"/>
        <v>3.0416086091726711E-2</v>
      </c>
    </row>
    <row r="65" spans="1:6" hidden="1" x14ac:dyDescent="0.45">
      <c r="A65" t="s">
        <v>39</v>
      </c>
      <c r="B65" t="s">
        <v>40</v>
      </c>
      <c r="C65" t="s">
        <v>41</v>
      </c>
      <c r="D65" t="s">
        <v>11</v>
      </c>
      <c r="E65">
        <v>26612721.504999999</v>
      </c>
      <c r="F65" s="9">
        <f t="shared" si="0"/>
        <v>2.4879267990400838E-3</v>
      </c>
    </row>
    <row r="66" spans="1:6" hidden="1" x14ac:dyDescent="0.45">
      <c r="A66" t="s">
        <v>39</v>
      </c>
      <c r="B66" t="s">
        <v>40</v>
      </c>
      <c r="C66" t="s">
        <v>41</v>
      </c>
      <c r="D66" t="s">
        <v>15</v>
      </c>
      <c r="E66">
        <v>694794.15700000001</v>
      </c>
      <c r="F66" s="9">
        <f t="shared" si="0"/>
        <v>6.4953785455275392E-5</v>
      </c>
    </row>
    <row r="67" spans="1:6" hidden="1" x14ac:dyDescent="0.45">
      <c r="A67" t="s">
        <v>39</v>
      </c>
      <c r="B67" t="s">
        <v>40</v>
      </c>
      <c r="C67" t="s">
        <v>41</v>
      </c>
      <c r="D67" t="s">
        <v>16</v>
      </c>
      <c r="E67">
        <v>4821450.3329999996</v>
      </c>
      <c r="F67" s="9">
        <f t="shared" ref="F67:F130" si="1">E67/SUM(E:E)*10^2</f>
        <v>4.5073990239809697E-4</v>
      </c>
    </row>
    <row r="68" spans="1:6" hidden="1" x14ac:dyDescent="0.45">
      <c r="A68" t="s">
        <v>39</v>
      </c>
      <c r="B68" t="s">
        <v>40</v>
      </c>
      <c r="C68" t="s">
        <v>41</v>
      </c>
      <c r="D68" t="s">
        <v>17</v>
      </c>
      <c r="E68">
        <v>12043098.65</v>
      </c>
      <c r="F68" s="9">
        <f t="shared" si="1"/>
        <v>1.1258656078894124E-3</v>
      </c>
    </row>
    <row r="69" spans="1:6" hidden="1" x14ac:dyDescent="0.45">
      <c r="A69" t="s">
        <v>39</v>
      </c>
      <c r="B69" t="s">
        <v>40</v>
      </c>
      <c r="C69" t="s">
        <v>41</v>
      </c>
      <c r="D69" t="s">
        <v>18</v>
      </c>
      <c r="E69">
        <v>1130093217.22</v>
      </c>
      <c r="F69" s="9">
        <f t="shared" si="1"/>
        <v>0.10564831559999692</v>
      </c>
    </row>
    <row r="70" spans="1:6" hidden="1" x14ac:dyDescent="0.45">
      <c r="A70" t="s">
        <v>39</v>
      </c>
      <c r="B70" t="s">
        <v>40</v>
      </c>
      <c r="C70" t="s">
        <v>41</v>
      </c>
      <c r="D70" t="s">
        <v>19</v>
      </c>
      <c r="E70">
        <v>9895553.0899999999</v>
      </c>
      <c r="F70" s="9">
        <f t="shared" si="1"/>
        <v>9.250993634495223E-4</v>
      </c>
    </row>
    <row r="71" spans="1:6" hidden="1" x14ac:dyDescent="0.45">
      <c r="A71" t="s">
        <v>39</v>
      </c>
      <c r="B71" t="s">
        <v>40</v>
      </c>
      <c r="C71" t="s">
        <v>41</v>
      </c>
      <c r="D71" t="s">
        <v>20</v>
      </c>
      <c r="E71">
        <v>884283.47600000002</v>
      </c>
      <c r="F71" s="9">
        <f t="shared" si="1"/>
        <v>8.266845453875798E-5</v>
      </c>
    </row>
    <row r="72" spans="1:6" hidden="1" x14ac:dyDescent="0.45">
      <c r="A72" t="s">
        <v>39</v>
      </c>
      <c r="B72" t="s">
        <v>40</v>
      </c>
      <c r="C72" t="s">
        <v>41</v>
      </c>
      <c r="D72" t="s">
        <v>21</v>
      </c>
      <c r="E72">
        <v>315815.52799999999</v>
      </c>
      <c r="F72" s="9">
        <f t="shared" si="1"/>
        <v>2.9524448129687594E-5</v>
      </c>
    </row>
    <row r="73" spans="1:6" hidden="1" x14ac:dyDescent="0.45">
      <c r="A73" t="s">
        <v>39</v>
      </c>
      <c r="B73" t="s">
        <v>40</v>
      </c>
      <c r="C73" t="s">
        <v>43</v>
      </c>
      <c r="D73" t="s">
        <v>13</v>
      </c>
      <c r="E73">
        <v>339533451.14700001</v>
      </c>
      <c r="F73" s="9">
        <f t="shared" si="1"/>
        <v>3.1741750730772865E-2</v>
      </c>
    </row>
    <row r="74" spans="1:6" hidden="1" x14ac:dyDescent="0.45">
      <c r="A74" t="s">
        <v>39</v>
      </c>
      <c r="B74" t="s">
        <v>40</v>
      </c>
      <c r="C74" t="s">
        <v>43</v>
      </c>
      <c r="D74" t="s">
        <v>8</v>
      </c>
      <c r="E74">
        <v>1043730164.316</v>
      </c>
      <c r="F74" s="9">
        <f t="shared" si="1"/>
        <v>9.7574547055640809E-2</v>
      </c>
    </row>
    <row r="75" spans="1:6" hidden="1" x14ac:dyDescent="0.45">
      <c r="A75" t="s">
        <v>39</v>
      </c>
      <c r="B75" t="s">
        <v>40</v>
      </c>
      <c r="C75" t="s">
        <v>43</v>
      </c>
      <c r="D75" t="s">
        <v>14</v>
      </c>
      <c r="E75">
        <v>1145774859.6170001</v>
      </c>
      <c r="F75" s="9">
        <f t="shared" si="1"/>
        <v>0.10711433546441139</v>
      </c>
    </row>
    <row r="76" spans="1:6" hidden="1" x14ac:dyDescent="0.45">
      <c r="A76" t="s">
        <v>39</v>
      </c>
      <c r="B76" t="s">
        <v>40</v>
      </c>
      <c r="C76" t="s">
        <v>43</v>
      </c>
      <c r="D76" t="s">
        <v>9</v>
      </c>
      <c r="E76">
        <v>393405985.009</v>
      </c>
      <c r="F76" s="9">
        <f t="shared" si="1"/>
        <v>3.6778098505361886E-2</v>
      </c>
    </row>
    <row r="77" spans="1:6" hidden="1" x14ac:dyDescent="0.45">
      <c r="A77" t="s">
        <v>39</v>
      </c>
      <c r="B77" t="s">
        <v>40</v>
      </c>
      <c r="C77" t="s">
        <v>43</v>
      </c>
      <c r="D77" t="s">
        <v>10</v>
      </c>
      <c r="E77">
        <v>770754582.87899995</v>
      </c>
      <c r="F77" s="9">
        <f t="shared" si="1"/>
        <v>7.2055050133348827E-2</v>
      </c>
    </row>
    <row r="78" spans="1:6" hidden="1" x14ac:dyDescent="0.45">
      <c r="A78" t="s">
        <v>39</v>
      </c>
      <c r="B78" t="s">
        <v>40</v>
      </c>
      <c r="C78" t="s">
        <v>43</v>
      </c>
      <c r="D78" t="s">
        <v>11</v>
      </c>
      <c r="E78">
        <v>8028693.5729999999</v>
      </c>
      <c r="F78" s="9">
        <f t="shared" si="1"/>
        <v>7.5057343901467264E-4</v>
      </c>
    </row>
    <row r="79" spans="1:6" hidden="1" x14ac:dyDescent="0.45">
      <c r="A79" t="s">
        <v>39</v>
      </c>
      <c r="B79" t="s">
        <v>40</v>
      </c>
      <c r="C79" t="s">
        <v>43</v>
      </c>
      <c r="D79" t="s">
        <v>15</v>
      </c>
      <c r="E79">
        <v>2649468.8739999998</v>
      </c>
      <c r="F79" s="9">
        <f t="shared" si="1"/>
        <v>2.476892343989963E-4</v>
      </c>
    </row>
    <row r="80" spans="1:6" hidden="1" x14ac:dyDescent="0.45">
      <c r="A80" t="s">
        <v>39</v>
      </c>
      <c r="B80" t="s">
        <v>40</v>
      </c>
      <c r="C80" t="s">
        <v>43</v>
      </c>
      <c r="D80" t="s">
        <v>18</v>
      </c>
      <c r="E80">
        <v>4324816366.2489996</v>
      </c>
      <c r="F80" s="9">
        <f t="shared" si="1"/>
        <v>0.40431139432682545</v>
      </c>
    </row>
    <row r="81" spans="1:6" hidden="1" x14ac:dyDescent="0.45">
      <c r="A81" t="s">
        <v>39</v>
      </c>
      <c r="B81" t="s">
        <v>40</v>
      </c>
      <c r="C81" t="s">
        <v>44</v>
      </c>
      <c r="D81" t="s">
        <v>13</v>
      </c>
      <c r="E81">
        <v>205903469.32600001</v>
      </c>
      <c r="F81" s="9">
        <f t="shared" si="1"/>
        <v>1.9249168457094384E-2</v>
      </c>
    </row>
    <row r="82" spans="1:6" hidden="1" x14ac:dyDescent="0.45">
      <c r="A82" t="s">
        <v>39</v>
      </c>
      <c r="B82" t="s">
        <v>40</v>
      </c>
      <c r="C82" t="s">
        <v>44</v>
      </c>
      <c r="D82" t="s">
        <v>8</v>
      </c>
      <c r="E82">
        <v>938978232.44400001</v>
      </c>
      <c r="F82" s="9">
        <f t="shared" si="1"/>
        <v>8.7781668920024161E-2</v>
      </c>
    </row>
    <row r="83" spans="1:6" hidden="1" x14ac:dyDescent="0.45">
      <c r="A83" t="s">
        <v>39</v>
      </c>
      <c r="B83" t="s">
        <v>40</v>
      </c>
      <c r="C83" t="s">
        <v>44</v>
      </c>
      <c r="D83" t="s">
        <v>14</v>
      </c>
      <c r="E83">
        <v>694882084.68299997</v>
      </c>
      <c r="F83" s="9">
        <f t="shared" si="1"/>
        <v>6.4962005495411909E-2</v>
      </c>
    </row>
    <row r="84" spans="1:6" hidden="1" x14ac:dyDescent="0.45">
      <c r="A84" t="s">
        <v>39</v>
      </c>
      <c r="B84" t="s">
        <v>40</v>
      </c>
      <c r="C84" t="s">
        <v>44</v>
      </c>
      <c r="D84" t="s">
        <v>9</v>
      </c>
      <c r="E84">
        <v>192423700.465</v>
      </c>
      <c r="F84" s="9">
        <f t="shared" si="1"/>
        <v>1.7988993762527838E-2</v>
      </c>
    </row>
    <row r="85" spans="1:6" hidden="1" x14ac:dyDescent="0.45">
      <c r="A85" t="s">
        <v>39</v>
      </c>
      <c r="B85" t="s">
        <v>40</v>
      </c>
      <c r="C85" t="s">
        <v>44</v>
      </c>
      <c r="D85" t="s">
        <v>10</v>
      </c>
      <c r="E85">
        <v>534135841.04500002</v>
      </c>
      <c r="F85" s="9">
        <f t="shared" si="1"/>
        <v>4.9934422265456684E-2</v>
      </c>
    </row>
    <row r="86" spans="1:6" hidden="1" x14ac:dyDescent="0.45">
      <c r="A86" t="s">
        <v>39</v>
      </c>
      <c r="B86" t="s">
        <v>40</v>
      </c>
      <c r="C86" t="s">
        <v>44</v>
      </c>
      <c r="D86" t="s">
        <v>11</v>
      </c>
      <c r="E86">
        <v>7301541.4639999997</v>
      </c>
      <c r="F86" s="9">
        <f t="shared" si="1"/>
        <v>6.8259462600151562E-4</v>
      </c>
    </row>
    <row r="87" spans="1:6" hidden="1" x14ac:dyDescent="0.45">
      <c r="A87" t="s">
        <v>39</v>
      </c>
      <c r="B87" t="s">
        <v>40</v>
      </c>
      <c r="C87" t="s">
        <v>44</v>
      </c>
      <c r="D87" t="s">
        <v>15</v>
      </c>
      <c r="E87">
        <v>1741136.811</v>
      </c>
      <c r="F87" s="9">
        <f t="shared" si="1"/>
        <v>1.6277256469497968E-4</v>
      </c>
    </row>
    <row r="88" spans="1:6" hidden="1" x14ac:dyDescent="0.45">
      <c r="A88" t="s">
        <v>39</v>
      </c>
      <c r="B88" t="s">
        <v>40</v>
      </c>
      <c r="C88" t="s">
        <v>44</v>
      </c>
      <c r="D88" t="s">
        <v>16</v>
      </c>
      <c r="E88">
        <v>26734874.907000002</v>
      </c>
      <c r="F88" s="9">
        <f t="shared" si="1"/>
        <v>2.499346477496217E-3</v>
      </c>
    </row>
    <row r="89" spans="1:6" hidden="1" x14ac:dyDescent="0.45">
      <c r="A89" t="s">
        <v>39</v>
      </c>
      <c r="B89" t="s">
        <v>40</v>
      </c>
      <c r="C89" t="s">
        <v>44</v>
      </c>
      <c r="D89" t="s">
        <v>17</v>
      </c>
      <c r="E89">
        <v>66781021.555</v>
      </c>
      <c r="F89" s="9">
        <f t="shared" si="1"/>
        <v>6.2431154650133183E-3</v>
      </c>
    </row>
    <row r="90" spans="1:6" hidden="1" x14ac:dyDescent="0.45">
      <c r="A90" t="s">
        <v>39</v>
      </c>
      <c r="B90" t="s">
        <v>40</v>
      </c>
      <c r="C90" t="s">
        <v>44</v>
      </c>
      <c r="D90" t="s">
        <v>18</v>
      </c>
      <c r="E90">
        <v>2892758397.1680002</v>
      </c>
      <c r="F90" s="9">
        <f t="shared" si="1"/>
        <v>0.27043348941634321</v>
      </c>
    </row>
    <row r="91" spans="1:6" hidden="1" x14ac:dyDescent="0.45">
      <c r="A91" t="s">
        <v>39</v>
      </c>
      <c r="B91" t="s">
        <v>40</v>
      </c>
      <c r="C91" t="s">
        <v>44</v>
      </c>
      <c r="D91" t="s">
        <v>19</v>
      </c>
      <c r="E91">
        <v>54930058.100000001</v>
      </c>
      <c r="F91" s="9">
        <f t="shared" si="1"/>
        <v>5.1352118795570303E-3</v>
      </c>
    </row>
    <row r="92" spans="1:6" hidden="1" x14ac:dyDescent="0.45">
      <c r="A92" t="s">
        <v>45</v>
      </c>
      <c r="B92" t="s">
        <v>46</v>
      </c>
      <c r="C92" t="s">
        <v>47</v>
      </c>
      <c r="D92" t="s">
        <v>42</v>
      </c>
      <c r="E92">
        <v>7543460.3430000003</v>
      </c>
      <c r="F92" s="9">
        <f t="shared" si="1"/>
        <v>7.0521074446744402E-4</v>
      </c>
    </row>
    <row r="93" spans="1:6" hidden="1" x14ac:dyDescent="0.45">
      <c r="A93" t="s">
        <v>45</v>
      </c>
      <c r="B93" t="s">
        <v>46</v>
      </c>
      <c r="C93" t="s">
        <v>47</v>
      </c>
      <c r="D93" t="s">
        <v>13</v>
      </c>
      <c r="E93">
        <v>10597903.107000001</v>
      </c>
      <c r="F93" s="9">
        <f t="shared" si="1"/>
        <v>9.9075951884821994E-4</v>
      </c>
    </row>
    <row r="94" spans="1:6" hidden="1" x14ac:dyDescent="0.45">
      <c r="A94" t="s">
        <v>45</v>
      </c>
      <c r="B94" t="s">
        <v>46</v>
      </c>
      <c r="C94" t="s">
        <v>47</v>
      </c>
      <c r="D94" t="s">
        <v>8</v>
      </c>
      <c r="E94">
        <v>175777411.97499999</v>
      </c>
      <c r="F94" s="9">
        <f t="shared" si="1"/>
        <v>1.6432792634017077E-2</v>
      </c>
    </row>
    <row r="95" spans="1:6" hidden="1" x14ac:dyDescent="0.45">
      <c r="A95" t="s">
        <v>45</v>
      </c>
      <c r="B95" t="s">
        <v>46</v>
      </c>
      <c r="C95" t="s">
        <v>47</v>
      </c>
      <c r="D95" t="s">
        <v>14</v>
      </c>
      <c r="E95">
        <v>35759207.598999999</v>
      </c>
      <c r="F95" s="9">
        <f t="shared" si="1"/>
        <v>3.3429986061844497E-3</v>
      </c>
    </row>
    <row r="96" spans="1:6" hidden="1" x14ac:dyDescent="0.45">
      <c r="A96" t="s">
        <v>45</v>
      </c>
      <c r="B96" t="s">
        <v>46</v>
      </c>
      <c r="C96" t="s">
        <v>47</v>
      </c>
      <c r="D96" t="s">
        <v>9</v>
      </c>
      <c r="E96">
        <v>54550408.299999997</v>
      </c>
      <c r="F96" s="9">
        <f t="shared" si="1"/>
        <v>5.0997197968892446E-3</v>
      </c>
    </row>
    <row r="97" spans="1:6" hidden="1" x14ac:dyDescent="0.45">
      <c r="A97" t="s">
        <v>45</v>
      </c>
      <c r="B97" t="s">
        <v>46</v>
      </c>
      <c r="C97" t="s">
        <v>47</v>
      </c>
      <c r="D97" t="s">
        <v>10</v>
      </c>
      <c r="E97">
        <v>90125753.291999996</v>
      </c>
      <c r="F97" s="9">
        <f t="shared" si="1"/>
        <v>8.4255297548848657E-3</v>
      </c>
    </row>
    <row r="98" spans="1:6" hidden="1" x14ac:dyDescent="0.45">
      <c r="A98" t="s">
        <v>45</v>
      </c>
      <c r="B98" t="s">
        <v>46</v>
      </c>
      <c r="C98" t="s">
        <v>47</v>
      </c>
      <c r="D98" t="s">
        <v>11</v>
      </c>
      <c r="E98">
        <v>17084083.511999998</v>
      </c>
      <c r="F98" s="9">
        <f t="shared" si="1"/>
        <v>1.5971289970684881E-3</v>
      </c>
    </row>
    <row r="99" spans="1:6" hidden="1" x14ac:dyDescent="0.45">
      <c r="A99" t="s">
        <v>45</v>
      </c>
      <c r="B99" t="s">
        <v>46</v>
      </c>
      <c r="C99" t="s">
        <v>47</v>
      </c>
      <c r="D99" t="s">
        <v>15</v>
      </c>
      <c r="E99">
        <v>139446.09</v>
      </c>
      <c r="F99" s="9">
        <f t="shared" si="1"/>
        <v>1.3036309130096819E-5</v>
      </c>
    </row>
    <row r="100" spans="1:6" hidden="1" x14ac:dyDescent="0.45">
      <c r="A100" t="s">
        <v>45</v>
      </c>
      <c r="B100" t="s">
        <v>46</v>
      </c>
      <c r="C100" t="s">
        <v>47</v>
      </c>
      <c r="D100" t="s">
        <v>16</v>
      </c>
      <c r="E100">
        <v>1913026.101</v>
      </c>
      <c r="F100" s="9">
        <f t="shared" si="1"/>
        <v>1.7884187090925119E-4</v>
      </c>
    </row>
    <row r="101" spans="1:6" hidden="1" x14ac:dyDescent="0.45">
      <c r="A101" t="s">
        <v>45</v>
      </c>
      <c r="B101" t="s">
        <v>46</v>
      </c>
      <c r="C101" t="s">
        <v>47</v>
      </c>
      <c r="D101" t="s">
        <v>17</v>
      </c>
      <c r="E101">
        <v>4784744.0829999996</v>
      </c>
      <c r="F101" s="9">
        <f t="shared" si="1"/>
        <v>4.4730836823312606E-4</v>
      </c>
    </row>
    <row r="102" spans="1:6" hidden="1" x14ac:dyDescent="0.45">
      <c r="A102" t="s">
        <v>45</v>
      </c>
      <c r="B102" t="s">
        <v>46</v>
      </c>
      <c r="C102" t="s">
        <v>47</v>
      </c>
      <c r="D102" t="s">
        <v>18</v>
      </c>
      <c r="E102">
        <v>2430406213.8470001</v>
      </c>
      <c r="F102" s="9">
        <f t="shared" si="1"/>
        <v>0.22720986092487563</v>
      </c>
    </row>
    <row r="103" spans="1:6" hidden="1" x14ac:dyDescent="0.45">
      <c r="A103" t="s">
        <v>45</v>
      </c>
      <c r="B103" t="s">
        <v>46</v>
      </c>
      <c r="C103" t="s">
        <v>47</v>
      </c>
      <c r="D103" t="s">
        <v>19</v>
      </c>
      <c r="E103">
        <v>37941313.045000002</v>
      </c>
      <c r="F103" s="9">
        <f t="shared" si="1"/>
        <v>3.5469957290046286E-3</v>
      </c>
    </row>
    <row r="104" spans="1:6" hidden="1" x14ac:dyDescent="0.45">
      <c r="A104" t="s">
        <v>45</v>
      </c>
      <c r="B104" t="s">
        <v>46</v>
      </c>
      <c r="C104" t="s">
        <v>47</v>
      </c>
      <c r="D104" t="s">
        <v>20</v>
      </c>
      <c r="E104">
        <v>28521978.469999999</v>
      </c>
      <c r="F104" s="9">
        <f t="shared" si="1"/>
        <v>2.6664163070967851E-3</v>
      </c>
    </row>
    <row r="105" spans="1:6" hidden="1" x14ac:dyDescent="0.45">
      <c r="A105" t="s">
        <v>45</v>
      </c>
      <c r="B105" t="s">
        <v>46</v>
      </c>
      <c r="C105" t="s">
        <v>47</v>
      </c>
      <c r="D105" t="s">
        <v>21</v>
      </c>
      <c r="E105">
        <v>9981997.8379999995</v>
      </c>
      <c r="F105" s="9">
        <f t="shared" si="1"/>
        <v>9.3318076937206425E-4</v>
      </c>
    </row>
    <row r="106" spans="1:6" hidden="1" x14ac:dyDescent="0.45">
      <c r="A106" t="s">
        <v>45</v>
      </c>
      <c r="B106" t="s">
        <v>46</v>
      </c>
      <c r="C106" t="s">
        <v>34</v>
      </c>
      <c r="D106" t="s">
        <v>13</v>
      </c>
      <c r="E106">
        <v>133967035.309</v>
      </c>
      <c r="F106" s="9">
        <f t="shared" si="1"/>
        <v>1.2524092181650411E-2</v>
      </c>
    </row>
    <row r="107" spans="1:6" hidden="1" x14ac:dyDescent="0.45">
      <c r="A107" t="s">
        <v>45</v>
      </c>
      <c r="B107" t="s">
        <v>46</v>
      </c>
      <c r="C107" t="s">
        <v>34</v>
      </c>
      <c r="D107" t="s">
        <v>8</v>
      </c>
      <c r="E107">
        <v>267256427.80599999</v>
      </c>
      <c r="F107" s="9">
        <f t="shared" si="1"/>
        <v>2.4984833994875149E-2</v>
      </c>
    </row>
    <row r="108" spans="1:6" hidden="1" x14ac:dyDescent="0.45">
      <c r="A108" t="s">
        <v>45</v>
      </c>
      <c r="B108" t="s">
        <v>46</v>
      </c>
      <c r="C108" t="s">
        <v>34</v>
      </c>
      <c r="D108" t="s">
        <v>14</v>
      </c>
      <c r="E108">
        <v>452135061.31300002</v>
      </c>
      <c r="F108" s="9">
        <f t="shared" si="1"/>
        <v>4.2268466816326997E-2</v>
      </c>
    </row>
    <row r="109" spans="1:6" hidden="1" x14ac:dyDescent="0.45">
      <c r="A109" t="s">
        <v>45</v>
      </c>
      <c r="B109" t="s">
        <v>46</v>
      </c>
      <c r="C109" t="s">
        <v>34</v>
      </c>
      <c r="D109" t="s">
        <v>9</v>
      </c>
      <c r="E109">
        <v>98051966.898000002</v>
      </c>
      <c r="F109" s="9">
        <f t="shared" si="1"/>
        <v>9.1665227135185271E-3</v>
      </c>
    </row>
    <row r="110" spans="1:6" hidden="1" x14ac:dyDescent="0.45">
      <c r="A110" t="s">
        <v>45</v>
      </c>
      <c r="B110" t="s">
        <v>46</v>
      </c>
      <c r="C110" t="s">
        <v>34</v>
      </c>
      <c r="D110" t="s">
        <v>10</v>
      </c>
      <c r="E110">
        <v>327743413.39700001</v>
      </c>
      <c r="F110" s="9">
        <f t="shared" si="1"/>
        <v>3.0639542868476324E-2</v>
      </c>
    </row>
    <row r="111" spans="1:6" hidden="1" x14ac:dyDescent="0.45">
      <c r="A111" t="s">
        <v>45</v>
      </c>
      <c r="B111" t="s">
        <v>46</v>
      </c>
      <c r="C111" t="s">
        <v>34</v>
      </c>
      <c r="D111" t="s">
        <v>11</v>
      </c>
      <c r="E111">
        <v>49291148.023999996</v>
      </c>
      <c r="F111" s="9">
        <f t="shared" si="1"/>
        <v>4.60805063102325E-3</v>
      </c>
    </row>
    <row r="112" spans="1:6" hidden="1" x14ac:dyDescent="0.45">
      <c r="A112" t="s">
        <v>45</v>
      </c>
      <c r="B112" t="s">
        <v>46</v>
      </c>
      <c r="C112" t="s">
        <v>34</v>
      </c>
      <c r="D112" t="s">
        <v>15</v>
      </c>
      <c r="E112">
        <v>795493.72</v>
      </c>
      <c r="F112" s="9">
        <f t="shared" si="1"/>
        <v>7.4367822324531888E-5</v>
      </c>
    </row>
    <row r="113" spans="1:6" hidden="1" x14ac:dyDescent="0.45">
      <c r="A113" t="s">
        <v>45</v>
      </c>
      <c r="B113" t="s">
        <v>46</v>
      </c>
      <c r="C113" t="s">
        <v>34</v>
      </c>
      <c r="D113" t="s">
        <v>16</v>
      </c>
      <c r="E113">
        <v>10459269.302999999</v>
      </c>
      <c r="F113" s="9">
        <f t="shared" si="1"/>
        <v>9.7779914738979254E-4</v>
      </c>
    </row>
    <row r="114" spans="1:6" hidden="1" x14ac:dyDescent="0.45">
      <c r="A114" t="s">
        <v>45</v>
      </c>
      <c r="B114" t="s">
        <v>46</v>
      </c>
      <c r="C114" t="s">
        <v>34</v>
      </c>
      <c r="D114" t="s">
        <v>17</v>
      </c>
      <c r="E114">
        <v>26133441.903000001</v>
      </c>
      <c r="F114" s="9">
        <f t="shared" si="1"/>
        <v>2.4431206875785024E-3</v>
      </c>
    </row>
    <row r="115" spans="1:6" hidden="1" x14ac:dyDescent="0.45">
      <c r="A115" t="s">
        <v>45</v>
      </c>
      <c r="B115" t="s">
        <v>46</v>
      </c>
      <c r="C115" t="s">
        <v>34</v>
      </c>
      <c r="D115" t="s">
        <v>18</v>
      </c>
      <c r="E115">
        <v>1321698087.4660001</v>
      </c>
      <c r="F115" s="9">
        <f t="shared" si="1"/>
        <v>0.12356075989555908</v>
      </c>
    </row>
    <row r="116" spans="1:6" hidden="1" x14ac:dyDescent="0.45">
      <c r="A116" t="s">
        <v>45</v>
      </c>
      <c r="B116" t="s">
        <v>46</v>
      </c>
      <c r="C116" t="s">
        <v>34</v>
      </c>
      <c r="D116" t="s">
        <v>19</v>
      </c>
      <c r="E116">
        <v>21478330.489</v>
      </c>
      <c r="F116" s="9">
        <f t="shared" si="1"/>
        <v>2.0079312073431935E-3</v>
      </c>
    </row>
    <row r="117" spans="1:6" hidden="1" x14ac:dyDescent="0.45">
      <c r="A117" t="s">
        <v>45</v>
      </c>
      <c r="B117" t="s">
        <v>46</v>
      </c>
      <c r="C117" t="s">
        <v>34</v>
      </c>
      <c r="D117" t="s">
        <v>20</v>
      </c>
      <c r="E117">
        <v>175067544.264</v>
      </c>
      <c r="F117" s="9">
        <f t="shared" si="1"/>
        <v>1.6366429676675856E-2</v>
      </c>
    </row>
    <row r="118" spans="1:6" hidden="1" x14ac:dyDescent="0.45">
      <c r="A118" t="s">
        <v>45</v>
      </c>
      <c r="B118" t="s">
        <v>46</v>
      </c>
      <c r="C118" t="s">
        <v>34</v>
      </c>
      <c r="D118" t="s">
        <v>21</v>
      </c>
      <c r="E118">
        <v>62195823.950000003</v>
      </c>
      <c r="F118" s="9">
        <f t="shared" si="1"/>
        <v>5.8144619731774439E-3</v>
      </c>
    </row>
    <row r="119" spans="1:6" hidden="1" x14ac:dyDescent="0.45">
      <c r="A119" t="s">
        <v>45</v>
      </c>
      <c r="B119" t="s">
        <v>46</v>
      </c>
      <c r="C119" t="s">
        <v>48</v>
      </c>
      <c r="D119" t="s">
        <v>13</v>
      </c>
      <c r="E119">
        <v>28304291.855</v>
      </c>
      <c r="F119" s="9">
        <f t="shared" si="1"/>
        <v>2.6460655750925794E-3</v>
      </c>
    </row>
    <row r="120" spans="1:6" hidden="1" x14ac:dyDescent="0.45">
      <c r="A120" t="s">
        <v>45</v>
      </c>
      <c r="B120" t="s">
        <v>46</v>
      </c>
      <c r="C120" t="s">
        <v>48</v>
      </c>
      <c r="D120" t="s">
        <v>8</v>
      </c>
      <c r="E120">
        <v>146464412.553</v>
      </c>
      <c r="F120" s="9">
        <f t="shared" si="1"/>
        <v>1.3692426647451652E-2</v>
      </c>
    </row>
    <row r="121" spans="1:6" hidden="1" x14ac:dyDescent="0.45">
      <c r="A121" t="s">
        <v>45</v>
      </c>
      <c r="B121" t="s">
        <v>46</v>
      </c>
      <c r="C121" t="s">
        <v>48</v>
      </c>
      <c r="D121" t="s">
        <v>14</v>
      </c>
      <c r="E121">
        <v>95504918.269999996</v>
      </c>
      <c r="F121" s="9">
        <f t="shared" si="1"/>
        <v>8.9284083764008832E-3</v>
      </c>
    </row>
    <row r="122" spans="1:6" hidden="1" x14ac:dyDescent="0.45">
      <c r="A122" t="s">
        <v>45</v>
      </c>
      <c r="B122" t="s">
        <v>46</v>
      </c>
      <c r="C122" t="s">
        <v>48</v>
      </c>
      <c r="D122" t="s">
        <v>9</v>
      </c>
      <c r="E122">
        <v>60021575.252999999</v>
      </c>
      <c r="F122" s="9">
        <f t="shared" si="1"/>
        <v>5.6111993493218578E-3</v>
      </c>
    </row>
    <row r="123" spans="1:6" hidden="1" x14ac:dyDescent="0.45">
      <c r="A123" t="s">
        <v>45</v>
      </c>
      <c r="B123" t="s">
        <v>46</v>
      </c>
      <c r="C123" t="s">
        <v>48</v>
      </c>
      <c r="D123" t="s">
        <v>10</v>
      </c>
      <c r="E123">
        <v>783634625.12199998</v>
      </c>
      <c r="F123" s="9">
        <f t="shared" si="1"/>
        <v>7.3259158561835083E-2</v>
      </c>
    </row>
    <row r="124" spans="1:6" hidden="1" x14ac:dyDescent="0.45">
      <c r="A124" t="s">
        <v>45</v>
      </c>
      <c r="B124" t="s">
        <v>46</v>
      </c>
      <c r="C124" t="s">
        <v>48</v>
      </c>
      <c r="D124" t="s">
        <v>11</v>
      </c>
      <c r="E124">
        <v>18889142.800999999</v>
      </c>
      <c r="F124" s="9">
        <f t="shared" si="1"/>
        <v>1.7658774423605489E-3</v>
      </c>
    </row>
    <row r="125" spans="1:6" hidden="1" x14ac:dyDescent="0.45">
      <c r="A125" t="s">
        <v>45</v>
      </c>
      <c r="B125" t="s">
        <v>46</v>
      </c>
      <c r="C125" t="s">
        <v>48</v>
      </c>
      <c r="D125" t="s">
        <v>15</v>
      </c>
      <c r="E125">
        <v>2706855.3530000001</v>
      </c>
      <c r="F125" s="9">
        <f t="shared" si="1"/>
        <v>2.5305408815812154E-4</v>
      </c>
    </row>
    <row r="126" spans="1:6" hidden="1" x14ac:dyDescent="0.45">
      <c r="A126" t="s">
        <v>45</v>
      </c>
      <c r="B126" t="s">
        <v>46</v>
      </c>
      <c r="C126" t="s">
        <v>48</v>
      </c>
      <c r="D126" t="s">
        <v>16</v>
      </c>
      <c r="E126">
        <v>56020136.902999997</v>
      </c>
      <c r="F126" s="9">
        <f t="shared" si="1"/>
        <v>5.2371193927190978E-3</v>
      </c>
    </row>
    <row r="127" spans="1:6" hidden="1" x14ac:dyDescent="0.45">
      <c r="A127" t="s">
        <v>45</v>
      </c>
      <c r="B127" t="s">
        <v>46</v>
      </c>
      <c r="C127" t="s">
        <v>48</v>
      </c>
      <c r="D127" t="s">
        <v>17</v>
      </c>
      <c r="E127">
        <v>140109186.93399999</v>
      </c>
      <c r="F127" s="9">
        <f t="shared" si="1"/>
        <v>1.3098299657151707E-2</v>
      </c>
    </row>
    <row r="128" spans="1:6" hidden="1" x14ac:dyDescent="0.45">
      <c r="A128" t="s">
        <v>45</v>
      </c>
      <c r="B128" t="s">
        <v>46</v>
      </c>
      <c r="C128" t="s">
        <v>48</v>
      </c>
      <c r="D128" t="s">
        <v>18</v>
      </c>
      <c r="E128">
        <v>4400581825.5030003</v>
      </c>
      <c r="F128" s="9">
        <f t="shared" si="1"/>
        <v>0.41139443228234579</v>
      </c>
    </row>
    <row r="129" spans="1:6" hidden="1" x14ac:dyDescent="0.45">
      <c r="A129" t="s">
        <v>45</v>
      </c>
      <c r="B129" t="s">
        <v>46</v>
      </c>
      <c r="C129" t="s">
        <v>48</v>
      </c>
      <c r="D129" t="s">
        <v>19</v>
      </c>
      <c r="E129">
        <v>115217886.61</v>
      </c>
      <c r="F129" s="9">
        <f t="shared" si="1"/>
        <v>1.0771302280073992E-2</v>
      </c>
    </row>
    <row r="130" spans="1:6" hidden="1" x14ac:dyDescent="0.45">
      <c r="A130" t="s">
        <v>45</v>
      </c>
      <c r="B130" t="s">
        <v>46</v>
      </c>
      <c r="C130" t="s">
        <v>48</v>
      </c>
      <c r="D130" t="s">
        <v>20</v>
      </c>
      <c r="E130">
        <v>27362776.954999998</v>
      </c>
      <c r="F130" s="9">
        <f t="shared" si="1"/>
        <v>2.5580467623242025E-3</v>
      </c>
    </row>
    <row r="131" spans="1:6" hidden="1" x14ac:dyDescent="0.45">
      <c r="A131" t="s">
        <v>45</v>
      </c>
      <c r="B131" t="s">
        <v>46</v>
      </c>
      <c r="C131" t="s">
        <v>48</v>
      </c>
      <c r="D131" t="s">
        <v>21</v>
      </c>
      <c r="E131">
        <v>9650527.784</v>
      </c>
      <c r="F131" s="9">
        <f t="shared" ref="F131:F194" si="2">E131/SUM(E:E)*10^2</f>
        <v>9.0219283639155639E-4</v>
      </c>
    </row>
    <row r="132" spans="1:6" hidden="1" x14ac:dyDescent="0.45">
      <c r="A132" t="s">
        <v>45</v>
      </c>
      <c r="B132" t="s">
        <v>46</v>
      </c>
      <c r="C132" t="s">
        <v>49</v>
      </c>
      <c r="D132" t="s">
        <v>42</v>
      </c>
      <c r="E132">
        <v>27854708.68</v>
      </c>
      <c r="F132" s="9">
        <f t="shared" si="2"/>
        <v>2.6040356748709922E-3</v>
      </c>
    </row>
    <row r="133" spans="1:6" hidden="1" x14ac:dyDescent="0.45">
      <c r="A133" t="s">
        <v>45</v>
      </c>
      <c r="B133" t="s">
        <v>46</v>
      </c>
      <c r="C133" t="s">
        <v>49</v>
      </c>
      <c r="D133" t="s">
        <v>8</v>
      </c>
      <c r="E133">
        <v>290496756.85299999</v>
      </c>
      <c r="F133" s="9">
        <f t="shared" si="2"/>
        <v>2.715748805596686E-2</v>
      </c>
    </row>
    <row r="134" spans="1:6" hidden="1" x14ac:dyDescent="0.45">
      <c r="A134" t="s">
        <v>45</v>
      </c>
      <c r="B134" t="s">
        <v>46</v>
      </c>
      <c r="C134" t="s">
        <v>49</v>
      </c>
      <c r="D134" t="s">
        <v>14</v>
      </c>
      <c r="E134">
        <v>446176723.67699999</v>
      </c>
      <c r="F134" s="9">
        <f t="shared" si="2"/>
        <v>4.1711443443894061E-2</v>
      </c>
    </row>
    <row r="135" spans="1:6" hidden="1" x14ac:dyDescent="0.45">
      <c r="A135" t="s">
        <v>45</v>
      </c>
      <c r="B135" t="s">
        <v>46</v>
      </c>
      <c r="C135" t="s">
        <v>49</v>
      </c>
      <c r="D135" t="s">
        <v>9</v>
      </c>
      <c r="E135">
        <v>89525033.702999994</v>
      </c>
      <c r="F135" s="9">
        <f t="shared" si="2"/>
        <v>8.3693706595476744E-3</v>
      </c>
    </row>
    <row r="136" spans="1:6" hidden="1" x14ac:dyDescent="0.45">
      <c r="A136" t="s">
        <v>45</v>
      </c>
      <c r="B136" t="s">
        <v>46</v>
      </c>
      <c r="C136" t="s">
        <v>49</v>
      </c>
      <c r="D136" t="s">
        <v>10</v>
      </c>
      <c r="E136">
        <v>575060460.75300002</v>
      </c>
      <c r="F136" s="9">
        <f t="shared" si="2"/>
        <v>5.37603165127973E-2</v>
      </c>
    </row>
    <row r="137" spans="1:6" hidden="1" x14ac:dyDescent="0.45">
      <c r="A137" t="s">
        <v>45</v>
      </c>
      <c r="B137" t="s">
        <v>46</v>
      </c>
      <c r="C137" t="s">
        <v>49</v>
      </c>
      <c r="D137" t="s">
        <v>11</v>
      </c>
      <c r="E137">
        <v>26266990.285999998</v>
      </c>
      <c r="F137" s="9">
        <f t="shared" si="2"/>
        <v>2.4556056414743953E-3</v>
      </c>
    </row>
    <row r="138" spans="1:6" hidden="1" x14ac:dyDescent="0.45">
      <c r="A138" t="s">
        <v>45</v>
      </c>
      <c r="B138" t="s">
        <v>46</v>
      </c>
      <c r="C138" t="s">
        <v>49</v>
      </c>
      <c r="D138" t="s">
        <v>18</v>
      </c>
      <c r="E138">
        <v>1200092268.882</v>
      </c>
      <c r="F138" s="9">
        <f t="shared" si="2"/>
        <v>0.11219227302669457</v>
      </c>
    </row>
    <row r="139" spans="1:6" hidden="1" x14ac:dyDescent="0.45">
      <c r="A139" t="s">
        <v>45</v>
      </c>
      <c r="B139" t="s">
        <v>46</v>
      </c>
      <c r="C139" t="s">
        <v>49</v>
      </c>
      <c r="D139" t="s">
        <v>19</v>
      </c>
      <c r="E139">
        <v>92784034.622999996</v>
      </c>
      <c r="F139" s="9">
        <f t="shared" si="2"/>
        <v>8.67404283392266E-3</v>
      </c>
    </row>
    <row r="140" spans="1:6" hidden="1" x14ac:dyDescent="0.45">
      <c r="A140" t="s">
        <v>45</v>
      </c>
      <c r="B140" t="s">
        <v>46</v>
      </c>
      <c r="C140" t="s">
        <v>49</v>
      </c>
      <c r="D140" t="s">
        <v>20</v>
      </c>
      <c r="E140">
        <v>28968897.030999999</v>
      </c>
      <c r="F140" s="9">
        <f t="shared" si="2"/>
        <v>2.7081971022210804E-3</v>
      </c>
    </row>
    <row r="141" spans="1:6" hidden="1" x14ac:dyDescent="0.45">
      <c r="A141" t="s">
        <v>45</v>
      </c>
      <c r="B141" t="s">
        <v>46</v>
      </c>
      <c r="C141" t="s">
        <v>49</v>
      </c>
      <c r="D141" t="s">
        <v>21</v>
      </c>
      <c r="E141">
        <v>8244993.773</v>
      </c>
      <c r="F141" s="9">
        <f t="shared" si="2"/>
        <v>7.7079456010958306E-4</v>
      </c>
    </row>
    <row r="142" spans="1:6" hidden="1" x14ac:dyDescent="0.45">
      <c r="A142" t="s">
        <v>50</v>
      </c>
      <c r="B142" t="s">
        <v>51</v>
      </c>
      <c r="C142" t="s">
        <v>52</v>
      </c>
      <c r="D142" t="s">
        <v>42</v>
      </c>
      <c r="E142">
        <v>26282856.75</v>
      </c>
      <c r="F142" s="9">
        <f t="shared" si="2"/>
        <v>2.4570889396400564E-3</v>
      </c>
    </row>
    <row r="143" spans="1:6" hidden="1" x14ac:dyDescent="0.45">
      <c r="A143" t="s">
        <v>50</v>
      </c>
      <c r="B143" t="s">
        <v>51</v>
      </c>
      <c r="C143" t="s">
        <v>52</v>
      </c>
      <c r="D143" t="s">
        <v>27</v>
      </c>
      <c r="E143">
        <v>82133927.343999997</v>
      </c>
      <c r="F143" s="9">
        <f t="shared" si="2"/>
        <v>7.6784029363985463E-3</v>
      </c>
    </row>
    <row r="144" spans="1:6" hidden="1" x14ac:dyDescent="0.45">
      <c r="A144" t="s">
        <v>50</v>
      </c>
      <c r="B144" t="s">
        <v>51</v>
      </c>
      <c r="C144" t="s">
        <v>52</v>
      </c>
      <c r="D144" t="s">
        <v>8</v>
      </c>
      <c r="E144">
        <v>268085138.833</v>
      </c>
      <c r="F144" s="9">
        <f t="shared" si="2"/>
        <v>2.5062307182739305E-2</v>
      </c>
    </row>
    <row r="145" spans="1:6" hidden="1" x14ac:dyDescent="0.45">
      <c r="A145" t="s">
        <v>50</v>
      </c>
      <c r="B145" t="s">
        <v>51</v>
      </c>
      <c r="C145" t="s">
        <v>52</v>
      </c>
      <c r="D145" t="s">
        <v>53</v>
      </c>
      <c r="E145">
        <v>346933709.07999998</v>
      </c>
      <c r="F145" s="9">
        <f t="shared" si="2"/>
        <v>3.2433574001379015E-2</v>
      </c>
    </row>
    <row r="146" spans="1:6" hidden="1" x14ac:dyDescent="0.45">
      <c r="A146" t="s">
        <v>50</v>
      </c>
      <c r="B146" t="s">
        <v>51</v>
      </c>
      <c r="C146" t="s">
        <v>52</v>
      </c>
      <c r="D146" t="s">
        <v>30</v>
      </c>
      <c r="E146">
        <v>1093366840.744</v>
      </c>
      <c r="F146" s="9">
        <f t="shared" si="2"/>
        <v>0.10221489988379109</v>
      </c>
    </row>
    <row r="147" spans="1:6" hidden="1" x14ac:dyDescent="0.45">
      <c r="A147" t="s">
        <v>50</v>
      </c>
      <c r="B147" t="s">
        <v>51</v>
      </c>
      <c r="C147" t="s">
        <v>52</v>
      </c>
      <c r="D147" t="s">
        <v>9</v>
      </c>
      <c r="E147">
        <v>274984388.73199999</v>
      </c>
      <c r="F147" s="9">
        <f t="shared" si="2"/>
        <v>2.5707293029593476E-2</v>
      </c>
    </row>
    <row r="148" spans="1:6" hidden="1" x14ac:dyDescent="0.45">
      <c r="A148" t="s">
        <v>50</v>
      </c>
      <c r="B148" t="s">
        <v>51</v>
      </c>
      <c r="C148" t="s">
        <v>52</v>
      </c>
      <c r="D148" t="s">
        <v>11</v>
      </c>
      <c r="E148">
        <v>149483747.759</v>
      </c>
      <c r="F148" s="9">
        <f t="shared" si="2"/>
        <v>1.3974693343583472E-2</v>
      </c>
    </row>
    <row r="149" spans="1:6" hidden="1" x14ac:dyDescent="0.45">
      <c r="A149" t="s">
        <v>50</v>
      </c>
      <c r="B149" t="s">
        <v>51</v>
      </c>
      <c r="C149" t="s">
        <v>52</v>
      </c>
      <c r="D149" t="s">
        <v>12</v>
      </c>
      <c r="E149">
        <v>80162713.083000004</v>
      </c>
      <c r="F149" s="9">
        <f t="shared" si="2"/>
        <v>7.4941212654814834E-3</v>
      </c>
    </row>
    <row r="150" spans="1:6" hidden="1" x14ac:dyDescent="0.45">
      <c r="A150" t="s">
        <v>50</v>
      </c>
      <c r="B150" t="s">
        <v>51</v>
      </c>
      <c r="C150" t="s">
        <v>52</v>
      </c>
      <c r="D150" t="s">
        <v>15</v>
      </c>
      <c r="E150">
        <v>182337318.69800001</v>
      </c>
      <c r="F150" s="9">
        <f t="shared" si="2"/>
        <v>1.7046054518273773E-2</v>
      </c>
    </row>
    <row r="151" spans="1:6" hidden="1" x14ac:dyDescent="0.45">
      <c r="A151" t="s">
        <v>50</v>
      </c>
      <c r="B151" t="s">
        <v>51</v>
      </c>
      <c r="C151" t="s">
        <v>52</v>
      </c>
      <c r="D151" t="s">
        <v>16</v>
      </c>
      <c r="E151">
        <v>715550774.98300004</v>
      </c>
      <c r="F151" s="9">
        <f t="shared" si="2"/>
        <v>6.6894246378358391E-2</v>
      </c>
    </row>
    <row r="152" spans="1:6" hidden="1" x14ac:dyDescent="0.45">
      <c r="A152" t="s">
        <v>50</v>
      </c>
      <c r="B152" t="s">
        <v>51</v>
      </c>
      <c r="C152" t="s">
        <v>52</v>
      </c>
      <c r="D152" t="s">
        <v>17</v>
      </c>
      <c r="E152">
        <v>1788548401.74</v>
      </c>
      <c r="F152" s="9">
        <f t="shared" si="2"/>
        <v>0.16720490233339089</v>
      </c>
    </row>
    <row r="153" spans="1:6" hidden="1" x14ac:dyDescent="0.45">
      <c r="A153" t="s">
        <v>50</v>
      </c>
      <c r="B153" t="s">
        <v>51</v>
      </c>
      <c r="C153" t="s">
        <v>52</v>
      </c>
      <c r="D153" t="s">
        <v>54</v>
      </c>
      <c r="E153">
        <v>1855898222.1559999</v>
      </c>
      <c r="F153" s="9">
        <f t="shared" si="2"/>
        <v>0.1735011927406693</v>
      </c>
    </row>
    <row r="154" spans="1:6" hidden="1" x14ac:dyDescent="0.45">
      <c r="A154" t="s">
        <v>50</v>
      </c>
      <c r="B154" t="s">
        <v>51</v>
      </c>
      <c r="C154" t="s">
        <v>52</v>
      </c>
      <c r="D154" t="s">
        <v>18</v>
      </c>
      <c r="E154">
        <v>2807337636.4580002</v>
      </c>
      <c r="F154" s="9">
        <f t="shared" si="2"/>
        <v>0.262447812351152</v>
      </c>
    </row>
    <row r="155" spans="1:6" hidden="1" x14ac:dyDescent="0.45">
      <c r="A155" t="s">
        <v>50</v>
      </c>
      <c r="B155" t="s">
        <v>51</v>
      </c>
      <c r="C155" t="s">
        <v>52</v>
      </c>
      <c r="D155" t="s">
        <v>19</v>
      </c>
      <c r="E155">
        <v>1470525835.079</v>
      </c>
      <c r="F155" s="9">
        <f t="shared" si="2"/>
        <v>0.13747412616505503</v>
      </c>
    </row>
    <row r="156" spans="1:6" hidden="1" x14ac:dyDescent="0.45">
      <c r="A156" t="s">
        <v>50</v>
      </c>
      <c r="B156" t="s">
        <v>51</v>
      </c>
      <c r="C156" t="s">
        <v>52</v>
      </c>
      <c r="D156" t="s">
        <v>24</v>
      </c>
      <c r="E156">
        <v>665941882.86500001</v>
      </c>
      <c r="F156" s="9">
        <f t="shared" si="2"/>
        <v>6.2256491004565755E-2</v>
      </c>
    </row>
    <row r="157" spans="1:6" hidden="1" x14ac:dyDescent="0.45">
      <c r="A157" t="s">
        <v>50</v>
      </c>
      <c r="B157" t="s">
        <v>51</v>
      </c>
      <c r="C157" t="s">
        <v>52</v>
      </c>
      <c r="D157" t="s">
        <v>20</v>
      </c>
      <c r="E157">
        <v>266770995.995</v>
      </c>
      <c r="F157" s="9">
        <f t="shared" si="2"/>
        <v>2.4939452735710559E-2</v>
      </c>
    </row>
    <row r="158" spans="1:6" hidden="1" x14ac:dyDescent="0.45">
      <c r="A158" t="s">
        <v>50</v>
      </c>
      <c r="B158" t="s">
        <v>51</v>
      </c>
      <c r="C158" t="s">
        <v>52</v>
      </c>
      <c r="D158" t="s">
        <v>21</v>
      </c>
      <c r="E158">
        <v>94618284.295000002</v>
      </c>
      <c r="F158" s="9">
        <f t="shared" si="2"/>
        <v>8.8455201822367699E-3</v>
      </c>
    </row>
    <row r="159" spans="1:6" hidden="1" x14ac:dyDescent="0.45">
      <c r="A159" t="s">
        <v>50</v>
      </c>
      <c r="B159" t="s">
        <v>51</v>
      </c>
      <c r="C159" t="s">
        <v>52</v>
      </c>
      <c r="D159" t="s">
        <v>55</v>
      </c>
      <c r="E159">
        <v>182665854.40200001</v>
      </c>
      <c r="F159" s="9">
        <f t="shared" si="2"/>
        <v>1.7076768129516785E-2</v>
      </c>
    </row>
    <row r="160" spans="1:6" hidden="1" x14ac:dyDescent="0.45">
      <c r="A160" t="s">
        <v>50</v>
      </c>
      <c r="B160" t="s">
        <v>51</v>
      </c>
      <c r="C160" t="s">
        <v>52</v>
      </c>
      <c r="D160" t="s">
        <v>33</v>
      </c>
      <c r="E160">
        <v>4599499.9330000002</v>
      </c>
      <c r="F160" s="9">
        <f t="shared" si="2"/>
        <v>4.29990564600611E-4</v>
      </c>
    </row>
    <row r="161" spans="1:6" hidden="1" x14ac:dyDescent="0.45">
      <c r="A161" t="s">
        <v>50</v>
      </c>
      <c r="B161" t="s">
        <v>51</v>
      </c>
      <c r="C161" t="s">
        <v>52</v>
      </c>
      <c r="D161" t="s">
        <v>56</v>
      </c>
      <c r="E161">
        <v>1376564622.2060001</v>
      </c>
      <c r="F161" s="9">
        <f t="shared" si="2"/>
        <v>0.1286900332066131</v>
      </c>
    </row>
    <row r="162" spans="1:6" hidden="1" x14ac:dyDescent="0.45">
      <c r="A162" t="s">
        <v>50</v>
      </c>
      <c r="B162" t="s">
        <v>51</v>
      </c>
      <c r="C162" t="s">
        <v>52</v>
      </c>
      <c r="D162" t="s">
        <v>57</v>
      </c>
      <c r="E162">
        <v>441551993.37900001</v>
      </c>
      <c r="F162" s="9">
        <f t="shared" si="2"/>
        <v>4.1279094183989729E-2</v>
      </c>
    </row>
    <row r="163" spans="1:6" hidden="1" x14ac:dyDescent="0.45">
      <c r="A163" t="s">
        <v>50</v>
      </c>
      <c r="B163" t="s">
        <v>51</v>
      </c>
      <c r="C163" t="s">
        <v>52</v>
      </c>
      <c r="D163" t="s">
        <v>58</v>
      </c>
      <c r="E163">
        <v>66035677.581</v>
      </c>
      <c r="F163" s="9">
        <f t="shared" si="2"/>
        <v>6.1734359605301239E-3</v>
      </c>
    </row>
    <row r="164" spans="1:6" hidden="1" x14ac:dyDescent="0.45">
      <c r="A164" t="s">
        <v>50</v>
      </c>
      <c r="B164" t="s">
        <v>51</v>
      </c>
      <c r="C164" t="s">
        <v>52</v>
      </c>
      <c r="D164" t="s">
        <v>38</v>
      </c>
      <c r="E164">
        <v>957353057.06799996</v>
      </c>
      <c r="F164" s="9">
        <f t="shared" si="2"/>
        <v>8.9499464621644612E-2</v>
      </c>
    </row>
    <row r="165" spans="1:6" hidden="1" x14ac:dyDescent="0.45">
      <c r="A165" t="s">
        <v>50</v>
      </c>
      <c r="B165" t="s">
        <v>51</v>
      </c>
      <c r="C165" t="s">
        <v>52</v>
      </c>
      <c r="D165" t="s">
        <v>59</v>
      </c>
      <c r="E165">
        <v>811811737.82099998</v>
      </c>
      <c r="F165" s="9">
        <f t="shared" si="2"/>
        <v>7.5893334618960404E-2</v>
      </c>
    </row>
    <row r="166" spans="1:6" hidden="1" x14ac:dyDescent="0.45">
      <c r="A166" t="s">
        <v>50</v>
      </c>
      <c r="B166" t="s">
        <v>51</v>
      </c>
      <c r="C166" t="s">
        <v>52</v>
      </c>
      <c r="D166" t="s">
        <v>60</v>
      </c>
      <c r="E166">
        <v>715550774.98300004</v>
      </c>
      <c r="F166" s="9">
        <f t="shared" si="2"/>
        <v>6.6894246378358391E-2</v>
      </c>
    </row>
    <row r="167" spans="1:6" hidden="1" x14ac:dyDescent="0.45">
      <c r="A167" t="s">
        <v>50</v>
      </c>
      <c r="B167" t="s">
        <v>51</v>
      </c>
      <c r="C167" t="s">
        <v>52</v>
      </c>
      <c r="D167" t="s">
        <v>61</v>
      </c>
      <c r="E167">
        <v>868319879.83200002</v>
      </c>
      <c r="F167" s="9">
        <f t="shared" si="2"/>
        <v>8.1176075839046291E-2</v>
      </c>
    </row>
    <row r="168" spans="1:6" hidden="1" x14ac:dyDescent="0.45">
      <c r="A168" t="s">
        <v>50</v>
      </c>
      <c r="B168" t="s">
        <v>51</v>
      </c>
      <c r="C168" t="s">
        <v>52</v>
      </c>
      <c r="D168" t="s">
        <v>41</v>
      </c>
      <c r="E168">
        <v>616004455.04700005</v>
      </c>
      <c r="F168" s="9">
        <f t="shared" si="2"/>
        <v>5.758802201990406E-2</v>
      </c>
    </row>
    <row r="169" spans="1:6" hidden="1" x14ac:dyDescent="0.45">
      <c r="A169" t="s">
        <v>50</v>
      </c>
      <c r="B169" t="s">
        <v>51</v>
      </c>
      <c r="C169" t="s">
        <v>52</v>
      </c>
      <c r="D169" t="s">
        <v>43</v>
      </c>
      <c r="E169">
        <v>602534490.96500003</v>
      </c>
      <c r="F169" s="9">
        <f t="shared" si="2"/>
        <v>5.6328763938560553E-2</v>
      </c>
    </row>
    <row r="170" spans="1:6" hidden="1" x14ac:dyDescent="0.45">
      <c r="A170" t="s">
        <v>50</v>
      </c>
      <c r="B170" t="s">
        <v>51</v>
      </c>
      <c r="C170" t="s">
        <v>52</v>
      </c>
      <c r="D170" t="s">
        <v>44</v>
      </c>
      <c r="E170">
        <v>10841678.41</v>
      </c>
      <c r="F170" s="9">
        <f t="shared" si="2"/>
        <v>1.0135491876599521E-3</v>
      </c>
    </row>
    <row r="171" spans="1:6" hidden="1" x14ac:dyDescent="0.45">
      <c r="A171" t="s">
        <v>50</v>
      </c>
      <c r="B171" t="s">
        <v>51</v>
      </c>
      <c r="C171" t="s">
        <v>52</v>
      </c>
      <c r="D171" t="s">
        <v>47</v>
      </c>
      <c r="E171">
        <v>422825457.94199997</v>
      </c>
      <c r="F171" s="9">
        <f t="shared" si="2"/>
        <v>3.9528418314250788E-2</v>
      </c>
    </row>
    <row r="172" spans="1:6" hidden="1" x14ac:dyDescent="0.45">
      <c r="A172" t="s">
        <v>50</v>
      </c>
      <c r="B172" t="s">
        <v>51</v>
      </c>
      <c r="C172" t="s">
        <v>52</v>
      </c>
      <c r="D172" t="s">
        <v>34</v>
      </c>
      <c r="E172">
        <v>346605173.37199998</v>
      </c>
      <c r="F172" s="9">
        <f t="shared" si="2"/>
        <v>3.2402860389762055E-2</v>
      </c>
    </row>
    <row r="173" spans="1:6" hidden="1" x14ac:dyDescent="0.45">
      <c r="A173" t="s">
        <v>50</v>
      </c>
      <c r="B173" t="s">
        <v>51</v>
      </c>
      <c r="C173" t="s">
        <v>52</v>
      </c>
      <c r="D173" t="s">
        <v>48</v>
      </c>
      <c r="E173">
        <v>1311186016.0450001</v>
      </c>
      <c r="F173" s="9">
        <f t="shared" si="2"/>
        <v>0.12257802446969082</v>
      </c>
    </row>
    <row r="174" spans="1:6" hidden="1" x14ac:dyDescent="0.45">
      <c r="A174" t="s">
        <v>50</v>
      </c>
      <c r="B174" t="s">
        <v>51</v>
      </c>
      <c r="C174" t="s">
        <v>52</v>
      </c>
      <c r="D174" t="s">
        <v>49</v>
      </c>
      <c r="E174">
        <v>256914924.71700001</v>
      </c>
      <c r="F174" s="9">
        <f t="shared" si="2"/>
        <v>2.4018044383649368E-2</v>
      </c>
    </row>
    <row r="175" spans="1:6" hidden="1" x14ac:dyDescent="0.45">
      <c r="A175" t="s">
        <v>50</v>
      </c>
      <c r="B175" t="s">
        <v>51</v>
      </c>
      <c r="C175" t="s">
        <v>52</v>
      </c>
      <c r="D175" t="s">
        <v>62</v>
      </c>
      <c r="E175">
        <v>214862353.91999999</v>
      </c>
      <c r="F175" s="9">
        <f t="shared" si="2"/>
        <v>2.0086702080505735E-2</v>
      </c>
    </row>
    <row r="176" spans="1:6" hidden="1" x14ac:dyDescent="0.45">
      <c r="A176" t="s">
        <v>50</v>
      </c>
      <c r="B176" t="s">
        <v>51</v>
      </c>
      <c r="C176" t="s">
        <v>52</v>
      </c>
      <c r="D176" t="s">
        <v>63</v>
      </c>
      <c r="E176">
        <v>1594712333.221</v>
      </c>
      <c r="F176" s="9">
        <f t="shared" si="2"/>
        <v>0.14908387140469068</v>
      </c>
    </row>
    <row r="177" spans="1:6" hidden="1" x14ac:dyDescent="0.45">
      <c r="A177" t="s">
        <v>50</v>
      </c>
      <c r="B177" t="s">
        <v>51</v>
      </c>
      <c r="C177" t="s">
        <v>52</v>
      </c>
      <c r="D177" t="s">
        <v>64</v>
      </c>
      <c r="E177">
        <v>4928035.6430000002</v>
      </c>
      <c r="F177" s="9">
        <f t="shared" si="2"/>
        <v>4.6070417640454065E-4</v>
      </c>
    </row>
    <row r="178" spans="1:6" hidden="1" x14ac:dyDescent="0.45">
      <c r="A178" t="s">
        <v>50</v>
      </c>
      <c r="B178" t="s">
        <v>51</v>
      </c>
      <c r="C178" t="s">
        <v>52</v>
      </c>
      <c r="D178" t="s">
        <v>65</v>
      </c>
      <c r="E178">
        <v>3285357.0950000002</v>
      </c>
      <c r="F178" s="9">
        <f t="shared" si="2"/>
        <v>3.0713611757186501E-4</v>
      </c>
    </row>
    <row r="179" spans="1:6" hidden="1" x14ac:dyDescent="0.45">
      <c r="A179" t="s">
        <v>50</v>
      </c>
      <c r="B179" t="s">
        <v>51</v>
      </c>
      <c r="C179" t="s">
        <v>52</v>
      </c>
      <c r="D179" t="s">
        <v>66</v>
      </c>
      <c r="E179">
        <v>1436358121.3099999</v>
      </c>
      <c r="F179" s="9">
        <f t="shared" si="2"/>
        <v>0.13427991054408389</v>
      </c>
    </row>
    <row r="180" spans="1:6" hidden="1" x14ac:dyDescent="0.45">
      <c r="A180" t="s">
        <v>50</v>
      </c>
      <c r="B180" t="s">
        <v>51</v>
      </c>
      <c r="C180" t="s">
        <v>52</v>
      </c>
      <c r="D180" t="s">
        <v>67</v>
      </c>
      <c r="E180">
        <v>220775996.685</v>
      </c>
      <c r="F180" s="9">
        <f t="shared" si="2"/>
        <v>2.0639547091574176E-2</v>
      </c>
    </row>
    <row r="181" spans="1:6" hidden="1" x14ac:dyDescent="0.45">
      <c r="A181" t="s">
        <v>50</v>
      </c>
      <c r="B181" t="s">
        <v>51</v>
      </c>
      <c r="C181" t="s">
        <v>52</v>
      </c>
      <c r="D181" t="s">
        <v>68</v>
      </c>
      <c r="E181">
        <v>43038177.927000001</v>
      </c>
      <c r="F181" s="9">
        <f t="shared" si="2"/>
        <v>4.0234831385554202E-3</v>
      </c>
    </row>
    <row r="182" spans="1:6" hidden="1" x14ac:dyDescent="0.45">
      <c r="A182" t="s">
        <v>50</v>
      </c>
      <c r="B182" t="s">
        <v>51</v>
      </c>
      <c r="C182" t="s">
        <v>52</v>
      </c>
      <c r="D182" t="s">
        <v>69</v>
      </c>
      <c r="E182">
        <v>283526317.17299998</v>
      </c>
      <c r="F182" s="9">
        <f t="shared" si="2"/>
        <v>2.6505846934719406E-2</v>
      </c>
    </row>
    <row r="183" spans="1:6" hidden="1" x14ac:dyDescent="0.45">
      <c r="A183" t="s">
        <v>50</v>
      </c>
      <c r="B183" t="s">
        <v>51</v>
      </c>
      <c r="C183" t="s">
        <v>52</v>
      </c>
      <c r="D183" t="s">
        <v>70</v>
      </c>
      <c r="E183">
        <v>6899249.8940000003</v>
      </c>
      <c r="F183" s="9">
        <f t="shared" si="2"/>
        <v>6.4498584638674145E-4</v>
      </c>
    </row>
    <row r="184" spans="1:6" hidden="1" x14ac:dyDescent="0.45">
      <c r="A184" t="s">
        <v>50</v>
      </c>
      <c r="B184" t="s">
        <v>51</v>
      </c>
      <c r="C184" t="s">
        <v>52</v>
      </c>
      <c r="D184" t="s">
        <v>71</v>
      </c>
      <c r="E184">
        <v>4599499.9330000002</v>
      </c>
      <c r="F184" s="9">
        <f t="shared" si="2"/>
        <v>4.29990564600611E-4</v>
      </c>
    </row>
    <row r="185" spans="1:6" hidden="1" x14ac:dyDescent="0.45">
      <c r="A185" t="s">
        <v>50</v>
      </c>
      <c r="B185" t="s">
        <v>51</v>
      </c>
      <c r="C185" t="s">
        <v>52</v>
      </c>
      <c r="D185" t="s">
        <v>72</v>
      </c>
      <c r="E185">
        <v>226361103.75099999</v>
      </c>
      <c r="F185" s="9">
        <f t="shared" si="2"/>
        <v>2.1161678491867033E-2</v>
      </c>
    </row>
    <row r="186" spans="1:6" hidden="1" x14ac:dyDescent="0.45">
      <c r="A186" t="s">
        <v>50</v>
      </c>
      <c r="B186" t="s">
        <v>51</v>
      </c>
      <c r="C186" t="s">
        <v>52</v>
      </c>
      <c r="D186" t="s">
        <v>73</v>
      </c>
      <c r="E186">
        <v>148826676.33899999</v>
      </c>
      <c r="F186" s="9">
        <f t="shared" si="2"/>
        <v>1.3913266119975612E-2</v>
      </c>
    </row>
    <row r="187" spans="1:6" hidden="1" x14ac:dyDescent="0.45">
      <c r="A187" t="s">
        <v>50</v>
      </c>
      <c r="B187" t="s">
        <v>51</v>
      </c>
      <c r="C187" t="s">
        <v>52</v>
      </c>
      <c r="D187" t="s">
        <v>74</v>
      </c>
      <c r="E187">
        <v>6242178.477</v>
      </c>
      <c r="F187" s="9">
        <f t="shared" si="2"/>
        <v>5.8355862305934118E-4</v>
      </c>
    </row>
    <row r="188" spans="1:6" hidden="1" x14ac:dyDescent="0.45">
      <c r="A188" t="s">
        <v>50</v>
      </c>
      <c r="B188" t="s">
        <v>51</v>
      </c>
      <c r="C188" t="s">
        <v>52</v>
      </c>
      <c r="D188" t="s">
        <v>75</v>
      </c>
      <c r="E188">
        <v>13469964.081</v>
      </c>
      <c r="F188" s="9">
        <f t="shared" si="2"/>
        <v>1.2592580812500122E-3</v>
      </c>
    </row>
    <row r="189" spans="1:6" hidden="1" x14ac:dyDescent="0.45">
      <c r="A189" t="s">
        <v>50</v>
      </c>
      <c r="B189" t="s">
        <v>51</v>
      </c>
      <c r="C189" t="s">
        <v>52</v>
      </c>
      <c r="D189" t="s">
        <v>35</v>
      </c>
      <c r="E189">
        <v>3974625011.8000002</v>
      </c>
      <c r="F189" s="9">
        <f t="shared" si="2"/>
        <v>0.37157327487661734</v>
      </c>
    </row>
    <row r="190" spans="1:6" hidden="1" x14ac:dyDescent="0.45">
      <c r="A190" t="s">
        <v>50</v>
      </c>
      <c r="B190" t="s">
        <v>51</v>
      </c>
      <c r="C190" t="s">
        <v>52</v>
      </c>
      <c r="D190" t="s">
        <v>76</v>
      </c>
      <c r="E190">
        <v>13141428.375</v>
      </c>
      <c r="F190" s="9">
        <f t="shared" si="2"/>
        <v>1.2285444698200282E-3</v>
      </c>
    </row>
    <row r="191" spans="1:6" hidden="1" x14ac:dyDescent="0.45">
      <c r="A191" t="s">
        <v>50</v>
      </c>
      <c r="B191" t="s">
        <v>51</v>
      </c>
      <c r="C191" t="s">
        <v>52</v>
      </c>
      <c r="D191" t="s">
        <v>77</v>
      </c>
      <c r="E191">
        <v>657071.41899999999</v>
      </c>
      <c r="F191" s="9">
        <f t="shared" si="2"/>
        <v>6.1427223514372992E-5</v>
      </c>
    </row>
    <row r="192" spans="1:6" hidden="1" x14ac:dyDescent="0.45">
      <c r="A192" t="s">
        <v>50</v>
      </c>
      <c r="B192" t="s">
        <v>51</v>
      </c>
      <c r="C192" t="s">
        <v>52</v>
      </c>
      <c r="D192" t="s">
        <v>78</v>
      </c>
      <c r="E192">
        <v>328535.712</v>
      </c>
      <c r="F192" s="9">
        <f t="shared" si="2"/>
        <v>3.0713611990902429E-5</v>
      </c>
    </row>
    <row r="193" spans="1:6" hidden="1" x14ac:dyDescent="0.45">
      <c r="A193" t="s">
        <v>50</v>
      </c>
      <c r="B193" t="s">
        <v>51</v>
      </c>
      <c r="C193" t="s">
        <v>52</v>
      </c>
      <c r="D193" t="s">
        <v>79</v>
      </c>
      <c r="E193">
        <v>328535.712</v>
      </c>
      <c r="F193" s="9">
        <f t="shared" si="2"/>
        <v>3.0713611990902429E-5</v>
      </c>
    </row>
    <row r="194" spans="1:6" hidden="1" x14ac:dyDescent="0.45">
      <c r="A194" t="s">
        <v>50</v>
      </c>
      <c r="B194" t="s">
        <v>51</v>
      </c>
      <c r="C194" t="s">
        <v>52</v>
      </c>
      <c r="D194" t="s">
        <v>80</v>
      </c>
      <c r="E194">
        <v>657071.41899999999</v>
      </c>
      <c r="F194" s="9">
        <f t="shared" si="2"/>
        <v>6.1427223514372992E-5</v>
      </c>
    </row>
    <row r="195" spans="1:6" hidden="1" x14ac:dyDescent="0.45">
      <c r="A195" t="s">
        <v>50</v>
      </c>
      <c r="B195" t="s">
        <v>51</v>
      </c>
      <c r="C195" t="s">
        <v>52</v>
      </c>
      <c r="D195" t="s">
        <v>81</v>
      </c>
      <c r="E195">
        <v>985607.12899999996</v>
      </c>
      <c r="F195" s="9">
        <f t="shared" ref="F195:F258" si="3">E195/SUM(E:E)*10^2</f>
        <v>9.2140835318302682E-5</v>
      </c>
    </row>
    <row r="196" spans="1:6" hidden="1" x14ac:dyDescent="0.45">
      <c r="A196" t="s">
        <v>50</v>
      </c>
      <c r="B196" t="s">
        <v>51</v>
      </c>
      <c r="C196" t="s">
        <v>52</v>
      </c>
      <c r="D196" t="s">
        <v>82</v>
      </c>
      <c r="E196">
        <v>323279138.00800002</v>
      </c>
      <c r="F196" s="9">
        <f t="shared" si="3"/>
        <v>3.0222193955983422E-2</v>
      </c>
    </row>
    <row r="197" spans="1:6" hidden="1" x14ac:dyDescent="0.45">
      <c r="A197" t="s">
        <v>50</v>
      </c>
      <c r="B197" t="s">
        <v>51</v>
      </c>
      <c r="C197" t="s">
        <v>52</v>
      </c>
      <c r="D197" t="s">
        <v>83</v>
      </c>
      <c r="E197">
        <v>14784106.923</v>
      </c>
      <c r="F197" s="9">
        <f t="shared" si="3"/>
        <v>1.3821125286527039E-3</v>
      </c>
    </row>
    <row r="198" spans="1:6" hidden="1" x14ac:dyDescent="0.45">
      <c r="A198" t="s">
        <v>50</v>
      </c>
      <c r="B198" t="s">
        <v>51</v>
      </c>
      <c r="C198" t="s">
        <v>52</v>
      </c>
      <c r="D198" t="s">
        <v>84</v>
      </c>
      <c r="E198">
        <v>1550031476.7460001</v>
      </c>
      <c r="F198" s="9">
        <f t="shared" si="3"/>
        <v>0.14490682020730261</v>
      </c>
    </row>
    <row r="199" spans="1:6" hidden="1" x14ac:dyDescent="0.45">
      <c r="A199" t="s">
        <v>50</v>
      </c>
      <c r="B199" t="s">
        <v>51</v>
      </c>
      <c r="C199" t="s">
        <v>52</v>
      </c>
      <c r="D199" t="s">
        <v>85</v>
      </c>
      <c r="E199">
        <v>1606539618.756</v>
      </c>
      <c r="F199" s="9">
        <f t="shared" si="3"/>
        <v>0.150189561427295</v>
      </c>
    </row>
    <row r="200" spans="1:6" hidden="1" x14ac:dyDescent="0.45">
      <c r="A200" t="s">
        <v>50</v>
      </c>
      <c r="B200" t="s">
        <v>51</v>
      </c>
      <c r="C200" t="s">
        <v>62</v>
      </c>
      <c r="D200" t="s">
        <v>42</v>
      </c>
      <c r="E200">
        <v>78941486.349000007</v>
      </c>
      <c r="F200" s="9">
        <f t="shared" si="3"/>
        <v>7.3799532079736503E-3</v>
      </c>
    </row>
    <row r="201" spans="1:6" hidden="1" x14ac:dyDescent="0.45">
      <c r="A201" t="s">
        <v>50</v>
      </c>
      <c r="B201" t="s">
        <v>51</v>
      </c>
      <c r="C201" t="s">
        <v>62</v>
      </c>
      <c r="D201" t="s">
        <v>8</v>
      </c>
      <c r="E201">
        <v>172919446.294</v>
      </c>
      <c r="F201" s="9">
        <f t="shared" si="3"/>
        <v>1.6165611789428866E-2</v>
      </c>
    </row>
    <row r="202" spans="1:6" hidden="1" x14ac:dyDescent="0.45">
      <c r="A202" t="s">
        <v>50</v>
      </c>
      <c r="B202" t="s">
        <v>51</v>
      </c>
      <c r="C202" t="s">
        <v>62</v>
      </c>
      <c r="D202" t="s">
        <v>9</v>
      </c>
      <c r="E202">
        <v>187955919.88</v>
      </c>
      <c r="F202" s="9">
        <f t="shared" si="3"/>
        <v>1.7571317161975575E-2</v>
      </c>
    </row>
    <row r="203" spans="1:6" hidden="1" x14ac:dyDescent="0.45">
      <c r="A203" t="s">
        <v>50</v>
      </c>
      <c r="B203" t="s">
        <v>51</v>
      </c>
      <c r="C203" t="s">
        <v>62</v>
      </c>
      <c r="D203" t="s">
        <v>11</v>
      </c>
      <c r="E203">
        <v>101496196.737</v>
      </c>
      <c r="F203" s="9">
        <f t="shared" si="3"/>
        <v>9.4885112676350858E-3</v>
      </c>
    </row>
    <row r="204" spans="1:6" hidden="1" x14ac:dyDescent="0.45">
      <c r="A204" t="s">
        <v>50</v>
      </c>
      <c r="B204" t="s">
        <v>51</v>
      </c>
      <c r="C204" t="s">
        <v>62</v>
      </c>
      <c r="D204" t="s">
        <v>12</v>
      </c>
      <c r="E204">
        <v>52627657.564999998</v>
      </c>
      <c r="F204" s="9">
        <f t="shared" si="3"/>
        <v>4.9199688052222797E-3</v>
      </c>
    </row>
    <row r="205" spans="1:6" hidden="1" x14ac:dyDescent="0.45">
      <c r="A205" t="s">
        <v>50</v>
      </c>
      <c r="B205" t="s">
        <v>51</v>
      </c>
      <c r="C205" t="s">
        <v>62</v>
      </c>
      <c r="D205" t="s">
        <v>15</v>
      </c>
      <c r="E205">
        <v>22554710.381999999</v>
      </c>
      <c r="F205" s="9">
        <f t="shared" si="3"/>
        <v>2.1085580591005178E-3</v>
      </c>
    </row>
    <row r="206" spans="1:6" hidden="1" x14ac:dyDescent="0.45">
      <c r="A206" t="s">
        <v>50</v>
      </c>
      <c r="B206" t="s">
        <v>51</v>
      </c>
      <c r="C206" t="s">
        <v>62</v>
      </c>
      <c r="D206" t="s">
        <v>16</v>
      </c>
      <c r="E206">
        <v>82700604.745000005</v>
      </c>
      <c r="F206" s="9">
        <f t="shared" si="3"/>
        <v>7.7313795510635819E-3</v>
      </c>
    </row>
    <row r="207" spans="1:6" hidden="1" x14ac:dyDescent="0.45">
      <c r="A207" t="s">
        <v>50</v>
      </c>
      <c r="B207" t="s">
        <v>51</v>
      </c>
      <c r="C207" t="s">
        <v>62</v>
      </c>
      <c r="D207" t="s">
        <v>17</v>
      </c>
      <c r="E207">
        <v>210510630.264</v>
      </c>
      <c r="F207" s="9">
        <f t="shared" si="3"/>
        <v>1.9679875221263063E-2</v>
      </c>
    </row>
    <row r="208" spans="1:6" hidden="1" x14ac:dyDescent="0.45">
      <c r="A208" t="s">
        <v>50</v>
      </c>
      <c r="B208" t="s">
        <v>51</v>
      </c>
      <c r="C208" t="s">
        <v>62</v>
      </c>
      <c r="D208" t="s">
        <v>18</v>
      </c>
      <c r="E208">
        <v>334561537.384</v>
      </c>
      <c r="F208" s="9">
        <f t="shared" si="3"/>
        <v>3.1276944548092156E-2</v>
      </c>
    </row>
    <row r="209" spans="1:6" hidden="1" x14ac:dyDescent="0.45">
      <c r="A209" t="s">
        <v>50</v>
      </c>
      <c r="B209" t="s">
        <v>51</v>
      </c>
      <c r="C209" t="s">
        <v>62</v>
      </c>
      <c r="D209" t="s">
        <v>19</v>
      </c>
      <c r="E209">
        <v>172919446.294</v>
      </c>
      <c r="F209" s="9">
        <f t="shared" si="3"/>
        <v>1.6165611789428866E-2</v>
      </c>
    </row>
    <row r="210" spans="1:6" hidden="1" x14ac:dyDescent="0.45">
      <c r="A210" t="s">
        <v>50</v>
      </c>
      <c r="B210" t="s">
        <v>51</v>
      </c>
      <c r="C210" t="s">
        <v>62</v>
      </c>
      <c r="D210" t="s">
        <v>24</v>
      </c>
      <c r="E210">
        <v>481167154.89700001</v>
      </c>
      <c r="F210" s="9">
        <f t="shared" si="3"/>
        <v>4.4982571935050113E-2</v>
      </c>
    </row>
    <row r="211" spans="1:6" hidden="1" x14ac:dyDescent="0.45">
      <c r="A211" t="s">
        <v>50</v>
      </c>
      <c r="B211" t="s">
        <v>51</v>
      </c>
      <c r="C211" t="s">
        <v>62</v>
      </c>
      <c r="D211" t="s">
        <v>20</v>
      </c>
      <c r="E211">
        <v>266897406.22999999</v>
      </c>
      <c r="F211" s="9">
        <f t="shared" si="3"/>
        <v>2.4951270370042706E-2</v>
      </c>
    </row>
    <row r="212" spans="1:6" hidden="1" x14ac:dyDescent="0.45">
      <c r="A212" t="s">
        <v>50</v>
      </c>
      <c r="B212" t="s">
        <v>51</v>
      </c>
      <c r="C212" t="s">
        <v>62</v>
      </c>
      <c r="D212" t="s">
        <v>21</v>
      </c>
      <c r="E212">
        <v>93977959.938999996</v>
      </c>
      <c r="F212" s="9">
        <f t="shared" si="3"/>
        <v>8.7856585808942997E-3</v>
      </c>
    </row>
    <row r="213" spans="1:6" hidden="1" x14ac:dyDescent="0.45">
      <c r="A213" t="s">
        <v>50</v>
      </c>
      <c r="B213" t="s">
        <v>51</v>
      </c>
      <c r="C213" t="s">
        <v>62</v>
      </c>
      <c r="D213" t="s">
        <v>33</v>
      </c>
      <c r="E213">
        <v>3759118.3969999999</v>
      </c>
      <c r="F213" s="9">
        <f t="shared" si="3"/>
        <v>3.5142634318341962E-4</v>
      </c>
    </row>
    <row r="214" spans="1:6" hidden="1" x14ac:dyDescent="0.45">
      <c r="A214" t="s">
        <v>50</v>
      </c>
      <c r="B214" t="s">
        <v>51</v>
      </c>
      <c r="C214" t="s">
        <v>62</v>
      </c>
      <c r="D214" t="s">
        <v>57</v>
      </c>
      <c r="E214">
        <v>270656524.62900001</v>
      </c>
      <c r="F214" s="9">
        <f t="shared" si="3"/>
        <v>2.5302696713413102E-2</v>
      </c>
    </row>
    <row r="215" spans="1:6" hidden="1" x14ac:dyDescent="0.45">
      <c r="A215" t="s">
        <v>50</v>
      </c>
      <c r="B215" t="s">
        <v>51</v>
      </c>
      <c r="C215" t="s">
        <v>62</v>
      </c>
      <c r="D215" t="s">
        <v>58</v>
      </c>
      <c r="E215">
        <v>375911839.764</v>
      </c>
      <c r="F215" s="9">
        <f t="shared" si="3"/>
        <v>3.5142634324325094E-2</v>
      </c>
    </row>
    <row r="216" spans="1:6" hidden="1" x14ac:dyDescent="0.45">
      <c r="A216" t="s">
        <v>50</v>
      </c>
      <c r="B216" t="s">
        <v>51</v>
      </c>
      <c r="C216" t="s">
        <v>62</v>
      </c>
      <c r="D216" t="s">
        <v>38</v>
      </c>
      <c r="E216">
        <v>187955919.88</v>
      </c>
      <c r="F216" s="9">
        <f t="shared" si="3"/>
        <v>1.7571317161975575E-2</v>
      </c>
    </row>
    <row r="217" spans="1:6" hidden="1" x14ac:dyDescent="0.45">
      <c r="A217" t="s">
        <v>50</v>
      </c>
      <c r="B217" t="s">
        <v>51</v>
      </c>
      <c r="C217" t="s">
        <v>62</v>
      </c>
      <c r="D217" t="s">
        <v>59</v>
      </c>
      <c r="E217">
        <v>218028867.06299999</v>
      </c>
      <c r="F217" s="9">
        <f t="shared" si="3"/>
        <v>2.0382727908097337E-2</v>
      </c>
    </row>
    <row r="218" spans="1:6" hidden="1" x14ac:dyDescent="0.45">
      <c r="A218" t="s">
        <v>50</v>
      </c>
      <c r="B218" t="s">
        <v>51</v>
      </c>
      <c r="C218" t="s">
        <v>62</v>
      </c>
      <c r="D218" t="s">
        <v>86</v>
      </c>
      <c r="E218">
        <v>165401209.495</v>
      </c>
      <c r="F218" s="9">
        <f t="shared" si="3"/>
        <v>1.5462759102594597E-2</v>
      </c>
    </row>
    <row r="219" spans="1:6" hidden="1" x14ac:dyDescent="0.45">
      <c r="A219" t="s">
        <v>50</v>
      </c>
      <c r="B219" t="s">
        <v>51</v>
      </c>
      <c r="C219" t="s">
        <v>62</v>
      </c>
      <c r="D219" t="s">
        <v>60</v>
      </c>
      <c r="E219">
        <v>417262142.14099997</v>
      </c>
      <c r="F219" s="9">
        <f t="shared" si="3"/>
        <v>3.9008324100277568E-2</v>
      </c>
    </row>
    <row r="220" spans="1:6" hidden="1" x14ac:dyDescent="0.45">
      <c r="A220" t="s">
        <v>50</v>
      </c>
      <c r="B220" t="s">
        <v>51</v>
      </c>
      <c r="C220" t="s">
        <v>62</v>
      </c>
      <c r="D220" t="s">
        <v>41</v>
      </c>
      <c r="E220">
        <v>116532670.32600001</v>
      </c>
      <c r="F220" s="9">
        <f t="shared" si="3"/>
        <v>1.0894216640462251E-2</v>
      </c>
    </row>
    <row r="221" spans="1:6" hidden="1" x14ac:dyDescent="0.45">
      <c r="A221" t="s">
        <v>50</v>
      </c>
      <c r="B221" t="s">
        <v>51</v>
      </c>
      <c r="C221" t="s">
        <v>62</v>
      </c>
      <c r="D221" t="s">
        <v>43</v>
      </c>
      <c r="E221">
        <v>526276575.66799998</v>
      </c>
      <c r="F221" s="9">
        <f t="shared" si="3"/>
        <v>4.9199688053905552E-2</v>
      </c>
    </row>
    <row r="222" spans="1:6" hidden="1" x14ac:dyDescent="0.45">
      <c r="A222" t="s">
        <v>50</v>
      </c>
      <c r="B222" t="s">
        <v>51</v>
      </c>
      <c r="C222" t="s">
        <v>62</v>
      </c>
      <c r="D222" t="s">
        <v>44</v>
      </c>
      <c r="E222">
        <v>383430076.55599999</v>
      </c>
      <c r="F222" s="9">
        <f t="shared" si="3"/>
        <v>3.584548701050496E-2</v>
      </c>
    </row>
    <row r="223" spans="1:6" hidden="1" x14ac:dyDescent="0.45">
      <c r="A223" t="s">
        <v>50</v>
      </c>
      <c r="B223" t="s">
        <v>51</v>
      </c>
      <c r="C223" t="s">
        <v>62</v>
      </c>
      <c r="D223" t="s">
        <v>47</v>
      </c>
      <c r="E223">
        <v>109014433.53399999</v>
      </c>
      <c r="F223" s="9">
        <f t="shared" si="3"/>
        <v>1.0191363954282384E-2</v>
      </c>
    </row>
    <row r="224" spans="1:6" hidden="1" x14ac:dyDescent="0.45">
      <c r="A224" t="s">
        <v>50</v>
      </c>
      <c r="B224" t="s">
        <v>51</v>
      </c>
      <c r="C224" t="s">
        <v>62</v>
      </c>
      <c r="D224" t="s">
        <v>34</v>
      </c>
      <c r="E224">
        <v>139087380.71200001</v>
      </c>
      <c r="F224" s="9">
        <f t="shared" si="3"/>
        <v>1.3002774699936716E-2</v>
      </c>
    </row>
    <row r="225" spans="1:6" hidden="1" x14ac:dyDescent="0.45">
      <c r="A225" t="s">
        <v>50</v>
      </c>
      <c r="B225" t="s">
        <v>51</v>
      </c>
      <c r="C225" t="s">
        <v>62</v>
      </c>
      <c r="D225" t="s">
        <v>48</v>
      </c>
      <c r="E225">
        <v>127810025.524</v>
      </c>
      <c r="F225" s="9">
        <f t="shared" si="3"/>
        <v>1.1948495670666914E-2</v>
      </c>
    </row>
    <row r="226" spans="1:6" hidden="1" x14ac:dyDescent="0.45">
      <c r="A226" t="s">
        <v>50</v>
      </c>
      <c r="B226" t="s">
        <v>51</v>
      </c>
      <c r="C226" t="s">
        <v>62</v>
      </c>
      <c r="D226" t="s">
        <v>66</v>
      </c>
      <c r="E226">
        <v>176678564.68900001</v>
      </c>
      <c r="F226" s="9">
        <f t="shared" si="3"/>
        <v>1.6517038132425315E-2</v>
      </c>
    </row>
    <row r="227" spans="1:6" hidden="1" x14ac:dyDescent="0.45">
      <c r="A227" t="s">
        <v>50</v>
      </c>
      <c r="B227" t="s">
        <v>51</v>
      </c>
      <c r="C227" t="s">
        <v>62</v>
      </c>
      <c r="D227" t="s">
        <v>67</v>
      </c>
      <c r="E227">
        <v>120291788.72400001</v>
      </c>
      <c r="F227" s="9">
        <f t="shared" si="3"/>
        <v>1.1245642983739158E-2</v>
      </c>
    </row>
    <row r="228" spans="1:6" hidden="1" x14ac:dyDescent="0.45">
      <c r="A228" t="s">
        <v>50</v>
      </c>
      <c r="B228" t="s">
        <v>51</v>
      </c>
      <c r="C228" t="s">
        <v>62</v>
      </c>
      <c r="D228" t="s">
        <v>69</v>
      </c>
      <c r="E228">
        <v>139087380.71200001</v>
      </c>
      <c r="F228" s="9">
        <f t="shared" si="3"/>
        <v>1.3002774699936716E-2</v>
      </c>
    </row>
    <row r="229" spans="1:6" hidden="1" x14ac:dyDescent="0.45">
      <c r="A229" t="s">
        <v>50</v>
      </c>
      <c r="B229" t="s">
        <v>51</v>
      </c>
      <c r="C229" t="s">
        <v>62</v>
      </c>
      <c r="D229" t="s">
        <v>70</v>
      </c>
      <c r="E229">
        <v>56386775.964000002</v>
      </c>
      <c r="F229" s="9">
        <f t="shared" si="3"/>
        <v>5.2713951485926728E-3</v>
      </c>
    </row>
    <row r="230" spans="1:6" hidden="1" x14ac:dyDescent="0.45">
      <c r="A230" t="s">
        <v>50</v>
      </c>
      <c r="B230" t="s">
        <v>51</v>
      </c>
      <c r="C230" t="s">
        <v>62</v>
      </c>
      <c r="D230" t="s">
        <v>71</v>
      </c>
      <c r="E230">
        <v>101496196.737</v>
      </c>
      <c r="F230" s="9">
        <f t="shared" si="3"/>
        <v>9.4885112676350858E-3</v>
      </c>
    </row>
    <row r="231" spans="1:6" hidden="1" x14ac:dyDescent="0.45">
      <c r="A231" t="s">
        <v>50</v>
      </c>
      <c r="B231" t="s">
        <v>51</v>
      </c>
      <c r="C231" t="s">
        <v>62</v>
      </c>
      <c r="D231" t="s">
        <v>72</v>
      </c>
      <c r="E231">
        <v>146605617.505</v>
      </c>
      <c r="F231" s="9">
        <f t="shared" si="3"/>
        <v>1.3705627386210065E-2</v>
      </c>
    </row>
    <row r="232" spans="1:6" hidden="1" x14ac:dyDescent="0.45">
      <c r="A232" t="s">
        <v>50</v>
      </c>
      <c r="B232" t="s">
        <v>51</v>
      </c>
      <c r="C232" t="s">
        <v>62</v>
      </c>
      <c r="D232" t="s">
        <v>75</v>
      </c>
      <c r="E232">
        <v>157882972.697</v>
      </c>
      <c r="F232" s="9">
        <f t="shared" si="3"/>
        <v>1.4759906415853813E-2</v>
      </c>
    </row>
    <row r="233" spans="1:6" hidden="1" x14ac:dyDescent="0.45">
      <c r="A233" t="s">
        <v>50</v>
      </c>
      <c r="B233" t="s">
        <v>51</v>
      </c>
      <c r="C233" t="s">
        <v>62</v>
      </c>
      <c r="D233" t="s">
        <v>81</v>
      </c>
      <c r="E233">
        <v>2372254316.8000002</v>
      </c>
      <c r="F233" s="9">
        <f t="shared" si="3"/>
        <v>0.22177345100899878</v>
      </c>
    </row>
    <row r="234" spans="1:6" hidden="1" x14ac:dyDescent="0.45">
      <c r="A234" t="s">
        <v>50</v>
      </c>
      <c r="B234" t="s">
        <v>51</v>
      </c>
      <c r="C234" t="s">
        <v>62</v>
      </c>
      <c r="D234" t="s">
        <v>82</v>
      </c>
      <c r="E234">
        <v>3867948172.6960001</v>
      </c>
      <c r="F234" s="9">
        <f t="shared" si="3"/>
        <v>0.36160044414625164</v>
      </c>
    </row>
    <row r="235" spans="1:6" hidden="1" x14ac:dyDescent="0.45">
      <c r="A235" t="s">
        <v>50</v>
      </c>
      <c r="B235" t="s">
        <v>51</v>
      </c>
      <c r="C235" t="s">
        <v>62</v>
      </c>
      <c r="D235" t="s">
        <v>83</v>
      </c>
      <c r="E235">
        <v>7518236.7929999996</v>
      </c>
      <c r="F235" s="9">
        <f t="shared" si="3"/>
        <v>7.0285268627335283E-4</v>
      </c>
    </row>
    <row r="236" spans="1:6" hidden="1" x14ac:dyDescent="0.45">
      <c r="A236" t="s">
        <v>50</v>
      </c>
      <c r="B236" t="s">
        <v>51</v>
      </c>
      <c r="C236" t="s">
        <v>62</v>
      </c>
      <c r="D236" t="s">
        <v>84</v>
      </c>
      <c r="E236">
        <v>1003684612.1619999</v>
      </c>
      <c r="F236" s="9">
        <f t="shared" si="3"/>
        <v>9.3830833645211317E-2</v>
      </c>
    </row>
    <row r="237" spans="1:6" hidden="1" x14ac:dyDescent="0.45">
      <c r="A237" t="s">
        <v>50</v>
      </c>
      <c r="B237" t="s">
        <v>51</v>
      </c>
      <c r="C237" t="s">
        <v>62</v>
      </c>
      <c r="D237" t="s">
        <v>87</v>
      </c>
      <c r="E237">
        <v>691677785.16199994</v>
      </c>
      <c r="F237" s="9">
        <f t="shared" si="3"/>
        <v>6.4662447156406663E-2</v>
      </c>
    </row>
    <row r="238" spans="1:6" hidden="1" x14ac:dyDescent="0.45">
      <c r="A238" t="s">
        <v>50</v>
      </c>
      <c r="B238" t="s">
        <v>51</v>
      </c>
      <c r="C238" t="s">
        <v>62</v>
      </c>
      <c r="D238" t="s">
        <v>85</v>
      </c>
      <c r="E238">
        <v>169160327.89500001</v>
      </c>
      <c r="F238" s="9">
        <f t="shared" si="3"/>
        <v>1.5814185446058476E-2</v>
      </c>
    </row>
    <row r="239" spans="1:6" hidden="1" x14ac:dyDescent="0.45">
      <c r="A239" t="s">
        <v>50</v>
      </c>
      <c r="B239" t="s">
        <v>51</v>
      </c>
      <c r="C239" t="s">
        <v>63</v>
      </c>
      <c r="D239" t="s">
        <v>42</v>
      </c>
      <c r="E239">
        <v>26697792.153000001</v>
      </c>
      <c r="F239" s="9">
        <f t="shared" si="3"/>
        <v>2.4958797453380095E-3</v>
      </c>
    </row>
    <row r="240" spans="1:6" hidden="1" x14ac:dyDescent="0.45">
      <c r="A240" t="s">
        <v>50</v>
      </c>
      <c r="B240" t="s">
        <v>51</v>
      </c>
      <c r="C240" t="s">
        <v>63</v>
      </c>
      <c r="D240" t="s">
        <v>8</v>
      </c>
      <c r="E240">
        <v>590992035.30900002</v>
      </c>
      <c r="F240" s="9">
        <f t="shared" si="3"/>
        <v>5.5249701628157656E-2</v>
      </c>
    </row>
    <row r="241" spans="1:6" hidden="1" x14ac:dyDescent="0.45">
      <c r="A241" t="s">
        <v>50</v>
      </c>
      <c r="B241" t="s">
        <v>51</v>
      </c>
      <c r="C241" t="s">
        <v>63</v>
      </c>
      <c r="D241" t="s">
        <v>9</v>
      </c>
      <c r="E241">
        <v>163827360.917</v>
      </c>
      <c r="F241" s="9">
        <f t="shared" si="3"/>
        <v>1.5315625707984743E-2</v>
      </c>
    </row>
    <row r="242" spans="1:6" hidden="1" x14ac:dyDescent="0.45">
      <c r="A242" t="s">
        <v>50</v>
      </c>
      <c r="B242" t="s">
        <v>51</v>
      </c>
      <c r="C242" t="s">
        <v>63</v>
      </c>
      <c r="D242" t="s">
        <v>11</v>
      </c>
      <c r="E242">
        <v>31551936.18</v>
      </c>
      <c r="F242" s="9">
        <f t="shared" si="3"/>
        <v>2.9496760625957038E-3</v>
      </c>
    </row>
    <row r="243" spans="1:6" hidden="1" x14ac:dyDescent="0.45">
      <c r="A243" t="s">
        <v>50</v>
      </c>
      <c r="B243" t="s">
        <v>51</v>
      </c>
      <c r="C243" t="s">
        <v>63</v>
      </c>
      <c r="D243" t="s">
        <v>18</v>
      </c>
      <c r="E243">
        <v>8551788239.9239998</v>
      </c>
      <c r="F243" s="9">
        <f t="shared" si="3"/>
        <v>0.79947566196209485</v>
      </c>
    </row>
    <row r="244" spans="1:6" hidden="1" x14ac:dyDescent="0.45">
      <c r="A244" t="s">
        <v>50</v>
      </c>
      <c r="B244" t="s">
        <v>51</v>
      </c>
      <c r="C244" t="s">
        <v>63</v>
      </c>
      <c r="D244" t="s">
        <v>19</v>
      </c>
      <c r="E244">
        <v>132275424.736</v>
      </c>
      <c r="F244" s="9">
        <f t="shared" si="3"/>
        <v>1.2365949645295552E-2</v>
      </c>
    </row>
    <row r="245" spans="1:6" hidden="1" x14ac:dyDescent="0.45">
      <c r="A245" t="s">
        <v>50</v>
      </c>
      <c r="B245" t="s">
        <v>51</v>
      </c>
      <c r="C245" t="s">
        <v>63</v>
      </c>
      <c r="D245" t="s">
        <v>20</v>
      </c>
      <c r="E245">
        <v>80093376.451000005</v>
      </c>
      <c r="F245" s="9">
        <f t="shared" si="3"/>
        <v>7.4876392352661381E-3</v>
      </c>
    </row>
    <row r="246" spans="1:6" hidden="1" x14ac:dyDescent="0.45">
      <c r="A246" t="s">
        <v>50</v>
      </c>
      <c r="B246" t="s">
        <v>51</v>
      </c>
      <c r="C246" t="s">
        <v>63</v>
      </c>
      <c r="D246" t="s">
        <v>21</v>
      </c>
      <c r="E246">
        <v>27911328.158</v>
      </c>
      <c r="F246" s="9">
        <f t="shared" si="3"/>
        <v>2.609328824488832E-3</v>
      </c>
    </row>
    <row r="247" spans="1:6" hidden="1" x14ac:dyDescent="0.45">
      <c r="A247" t="s">
        <v>50</v>
      </c>
      <c r="B247" t="s">
        <v>51</v>
      </c>
      <c r="C247" t="s">
        <v>64</v>
      </c>
      <c r="D247" t="s">
        <v>42</v>
      </c>
      <c r="E247">
        <v>3499314.8429999999</v>
      </c>
      <c r="F247" s="9">
        <f t="shared" si="3"/>
        <v>3.2713825132625959E-4</v>
      </c>
    </row>
    <row r="248" spans="1:6" hidden="1" x14ac:dyDescent="0.45">
      <c r="A248" t="s">
        <v>50</v>
      </c>
      <c r="B248" t="s">
        <v>51</v>
      </c>
      <c r="C248" t="s">
        <v>64</v>
      </c>
      <c r="D248" t="s">
        <v>8</v>
      </c>
      <c r="E248">
        <v>77462105.783000007</v>
      </c>
      <c r="F248" s="9">
        <f t="shared" si="3"/>
        <v>7.2416512851342669E-3</v>
      </c>
    </row>
    <row r="249" spans="1:6" hidden="1" x14ac:dyDescent="0.45">
      <c r="A249" t="s">
        <v>50</v>
      </c>
      <c r="B249" t="s">
        <v>51</v>
      </c>
      <c r="C249" t="s">
        <v>64</v>
      </c>
      <c r="D249" t="s">
        <v>9</v>
      </c>
      <c r="E249">
        <v>21473068.337000001</v>
      </c>
      <c r="F249" s="9">
        <f t="shared" si="3"/>
        <v>2.0074392678405403E-3</v>
      </c>
    </row>
    <row r="250" spans="1:6" hidden="1" x14ac:dyDescent="0.45">
      <c r="A250" t="s">
        <v>50</v>
      </c>
      <c r="B250" t="s">
        <v>51</v>
      </c>
      <c r="C250" t="s">
        <v>64</v>
      </c>
      <c r="D250" t="s">
        <v>11</v>
      </c>
      <c r="E250">
        <v>4135553.8960000002</v>
      </c>
      <c r="F250" s="9">
        <f t="shared" si="3"/>
        <v>3.8661793251020714E-4</v>
      </c>
    </row>
    <row r="251" spans="1:6" hidden="1" x14ac:dyDescent="0.45">
      <c r="A251" t="s">
        <v>50</v>
      </c>
      <c r="B251" t="s">
        <v>51</v>
      </c>
      <c r="C251" t="s">
        <v>64</v>
      </c>
      <c r="D251" t="s">
        <v>18</v>
      </c>
      <c r="E251">
        <v>1120894167.224</v>
      </c>
      <c r="F251" s="9">
        <f t="shared" si="3"/>
        <v>0.10478832978432384</v>
      </c>
    </row>
    <row r="252" spans="1:6" hidden="1" x14ac:dyDescent="0.45">
      <c r="A252" t="s">
        <v>50</v>
      </c>
      <c r="B252" t="s">
        <v>51</v>
      </c>
      <c r="C252" t="s">
        <v>64</v>
      </c>
      <c r="D252" t="s">
        <v>19</v>
      </c>
      <c r="E252">
        <v>17337514.436999999</v>
      </c>
      <c r="F252" s="9">
        <f t="shared" si="3"/>
        <v>1.620821334956387E-3</v>
      </c>
    </row>
    <row r="253" spans="1:6" hidden="1" x14ac:dyDescent="0.45">
      <c r="A253" t="s">
        <v>50</v>
      </c>
      <c r="B253" t="s">
        <v>51</v>
      </c>
      <c r="C253" t="s">
        <v>64</v>
      </c>
      <c r="D253" t="s">
        <v>20</v>
      </c>
      <c r="E253">
        <v>10497944.52</v>
      </c>
      <c r="F253" s="9">
        <f t="shared" si="3"/>
        <v>9.8141475313740152E-4</v>
      </c>
    </row>
    <row r="254" spans="1:6" hidden="1" x14ac:dyDescent="0.45">
      <c r="A254" t="s">
        <v>50</v>
      </c>
      <c r="B254" t="s">
        <v>51</v>
      </c>
      <c r="C254" t="s">
        <v>64</v>
      </c>
      <c r="D254" t="s">
        <v>21</v>
      </c>
      <c r="E254">
        <v>3658374.6060000001</v>
      </c>
      <c r="F254" s="9">
        <f t="shared" si="3"/>
        <v>3.4200817159887496E-4</v>
      </c>
    </row>
    <row r="255" spans="1:6" hidden="1" x14ac:dyDescent="0.45">
      <c r="A255" t="s">
        <v>50</v>
      </c>
      <c r="B255" t="s">
        <v>51</v>
      </c>
      <c r="C255" t="s">
        <v>65</v>
      </c>
      <c r="D255" t="s">
        <v>42</v>
      </c>
      <c r="E255">
        <v>21209856.484000001</v>
      </c>
      <c r="F255" s="9">
        <f t="shared" si="3"/>
        <v>1.9828325464730668E-3</v>
      </c>
    </row>
    <row r="256" spans="1:6" hidden="1" x14ac:dyDescent="0.45">
      <c r="A256" t="s">
        <v>50</v>
      </c>
      <c r="B256" t="s">
        <v>51</v>
      </c>
      <c r="C256" t="s">
        <v>65</v>
      </c>
      <c r="D256" t="s">
        <v>8</v>
      </c>
      <c r="E256">
        <v>469509095.79000002</v>
      </c>
      <c r="F256" s="9">
        <f t="shared" si="3"/>
        <v>4.3892702277350905E-2</v>
      </c>
    </row>
    <row r="257" spans="1:6" hidden="1" x14ac:dyDescent="0.45">
      <c r="A257" t="s">
        <v>50</v>
      </c>
      <c r="B257" t="s">
        <v>51</v>
      </c>
      <c r="C257" t="s">
        <v>65</v>
      </c>
      <c r="D257" t="s">
        <v>9</v>
      </c>
      <c r="E257">
        <v>130151392.061</v>
      </c>
      <c r="F257" s="9">
        <f t="shared" si="3"/>
        <v>1.2167381535184135E-2</v>
      </c>
    </row>
    <row r="258" spans="1:6" hidden="1" x14ac:dyDescent="0.45">
      <c r="A258" t="s">
        <v>50</v>
      </c>
      <c r="B258" t="s">
        <v>51</v>
      </c>
      <c r="C258" t="s">
        <v>65</v>
      </c>
      <c r="D258" t="s">
        <v>11</v>
      </c>
      <c r="E258">
        <v>25066194.026999999</v>
      </c>
      <c r="F258" s="9">
        <f t="shared" si="3"/>
        <v>2.3433475549652087E-3</v>
      </c>
    </row>
    <row r="259" spans="1:6" hidden="1" x14ac:dyDescent="0.45">
      <c r="A259" t="s">
        <v>50</v>
      </c>
      <c r="B259" t="s">
        <v>51</v>
      </c>
      <c r="C259" t="s">
        <v>65</v>
      </c>
      <c r="D259" t="s">
        <v>18</v>
      </c>
      <c r="E259">
        <v>6793902665.3870001</v>
      </c>
      <c r="F259" s="9">
        <f t="shared" ref="F259:F322" si="4">E259/SUM(E:E)*10^2</f>
        <v>0.63513731611817636</v>
      </c>
    </row>
    <row r="260" spans="1:6" hidden="1" x14ac:dyDescent="0.45">
      <c r="A260" t="s">
        <v>50</v>
      </c>
      <c r="B260" t="s">
        <v>51</v>
      </c>
      <c r="C260" t="s">
        <v>65</v>
      </c>
      <c r="D260" t="s">
        <v>19</v>
      </c>
      <c r="E260">
        <v>105085198.03</v>
      </c>
      <c r="F260" s="9">
        <f t="shared" si="4"/>
        <v>9.8240339798449806E-3</v>
      </c>
    </row>
    <row r="261" spans="1:6" hidden="1" x14ac:dyDescent="0.45">
      <c r="A261" t="s">
        <v>50</v>
      </c>
      <c r="B261" t="s">
        <v>51</v>
      </c>
      <c r="C261" t="s">
        <v>65</v>
      </c>
      <c r="D261" t="s">
        <v>20</v>
      </c>
      <c r="E261">
        <v>63629569.450000003</v>
      </c>
      <c r="F261" s="9">
        <f t="shared" si="4"/>
        <v>5.9484976392322276E-3</v>
      </c>
    </row>
    <row r="262" spans="1:6" hidden="1" x14ac:dyDescent="0.45">
      <c r="A262" t="s">
        <v>50</v>
      </c>
      <c r="B262" t="s">
        <v>51</v>
      </c>
      <c r="C262" t="s">
        <v>65</v>
      </c>
      <c r="D262" t="s">
        <v>21</v>
      </c>
      <c r="E262">
        <v>22173940.875</v>
      </c>
      <c r="F262" s="9">
        <f t="shared" si="4"/>
        <v>2.0729612990869058E-3</v>
      </c>
    </row>
    <row r="263" spans="1:6" hidden="1" x14ac:dyDescent="0.45">
      <c r="A263" t="s">
        <v>50</v>
      </c>
      <c r="B263" t="s">
        <v>51</v>
      </c>
      <c r="C263" t="s">
        <v>88</v>
      </c>
      <c r="D263" t="s">
        <v>42</v>
      </c>
      <c r="E263">
        <v>1824396.2180000001</v>
      </c>
      <c r="F263" s="9">
        <f t="shared" si="4"/>
        <v>1.7055618464187493E-4</v>
      </c>
    </row>
    <row r="264" spans="1:6" hidden="1" x14ac:dyDescent="0.45">
      <c r="A264" t="s">
        <v>50</v>
      </c>
      <c r="B264" t="s">
        <v>51</v>
      </c>
      <c r="C264" t="s">
        <v>88</v>
      </c>
      <c r="D264" t="s">
        <v>26</v>
      </c>
      <c r="E264">
        <v>21934856.063000001</v>
      </c>
      <c r="F264" s="9">
        <f t="shared" si="4"/>
        <v>2.0506101272645687E-3</v>
      </c>
    </row>
    <row r="265" spans="1:6" hidden="1" x14ac:dyDescent="0.45">
      <c r="A265" t="s">
        <v>50</v>
      </c>
      <c r="B265" t="s">
        <v>51</v>
      </c>
      <c r="C265" t="s">
        <v>88</v>
      </c>
      <c r="D265" t="s">
        <v>27</v>
      </c>
      <c r="E265">
        <v>13837343.620999999</v>
      </c>
      <c r="F265" s="9">
        <f t="shared" si="4"/>
        <v>1.293603061819297E-3</v>
      </c>
    </row>
    <row r="266" spans="1:6" hidden="1" x14ac:dyDescent="0.45">
      <c r="A266" t="s">
        <v>50</v>
      </c>
      <c r="B266" t="s">
        <v>51</v>
      </c>
      <c r="C266" t="s">
        <v>88</v>
      </c>
      <c r="D266" t="s">
        <v>8</v>
      </c>
      <c r="E266">
        <v>49820050.564999998</v>
      </c>
      <c r="F266" s="9">
        <f t="shared" si="4"/>
        <v>4.6574958110506695E-3</v>
      </c>
    </row>
    <row r="267" spans="1:6" hidden="1" x14ac:dyDescent="0.45">
      <c r="A267" t="s">
        <v>50</v>
      </c>
      <c r="B267" t="s">
        <v>51</v>
      </c>
      <c r="C267" t="s">
        <v>88</v>
      </c>
      <c r="D267" t="s">
        <v>28</v>
      </c>
      <c r="E267">
        <v>6273116.2259999998</v>
      </c>
      <c r="F267" s="9">
        <f t="shared" si="4"/>
        <v>5.8645088099036917E-4</v>
      </c>
    </row>
    <row r="268" spans="1:6" hidden="1" x14ac:dyDescent="0.45">
      <c r="A268" t="s">
        <v>50</v>
      </c>
      <c r="B268" t="s">
        <v>51</v>
      </c>
      <c r="C268" t="s">
        <v>88</v>
      </c>
      <c r="D268" t="s">
        <v>29</v>
      </c>
      <c r="E268">
        <v>300183346.91299999</v>
      </c>
      <c r="F268" s="9">
        <f t="shared" si="4"/>
        <v>2.8063052223730064E-2</v>
      </c>
    </row>
    <row r="269" spans="1:6" hidden="1" x14ac:dyDescent="0.45">
      <c r="A269" t="s">
        <v>50</v>
      </c>
      <c r="B269" t="s">
        <v>51</v>
      </c>
      <c r="C269" t="s">
        <v>88</v>
      </c>
      <c r="D269" t="s">
        <v>30</v>
      </c>
      <c r="E269">
        <v>183758800.58399999</v>
      </c>
      <c r="F269" s="9">
        <f t="shared" si="4"/>
        <v>1.7178943703540488E-2</v>
      </c>
    </row>
    <row r="270" spans="1:6" hidden="1" x14ac:dyDescent="0.45">
      <c r="A270" t="s">
        <v>50</v>
      </c>
      <c r="B270" t="s">
        <v>51</v>
      </c>
      <c r="C270" t="s">
        <v>88</v>
      </c>
      <c r="D270" t="s">
        <v>9</v>
      </c>
      <c r="E270">
        <v>18243962.177999999</v>
      </c>
      <c r="F270" s="9">
        <f t="shared" si="4"/>
        <v>1.7055618462317765E-3</v>
      </c>
    </row>
    <row r="271" spans="1:6" hidden="1" x14ac:dyDescent="0.45">
      <c r="A271" t="s">
        <v>50</v>
      </c>
      <c r="B271" t="s">
        <v>51</v>
      </c>
      <c r="C271" t="s">
        <v>88</v>
      </c>
      <c r="D271" t="s">
        <v>11</v>
      </c>
      <c r="E271">
        <v>2385748.9</v>
      </c>
      <c r="F271" s="9">
        <f t="shared" si="4"/>
        <v>2.2303501064238119E-4</v>
      </c>
    </row>
    <row r="272" spans="1:6" hidden="1" x14ac:dyDescent="0.45">
      <c r="A272" t="s">
        <v>50</v>
      </c>
      <c r="B272" t="s">
        <v>51</v>
      </c>
      <c r="C272" t="s">
        <v>88</v>
      </c>
      <c r="D272" t="s">
        <v>15</v>
      </c>
      <c r="E272">
        <v>20292899.469000001</v>
      </c>
      <c r="F272" s="9">
        <f t="shared" si="4"/>
        <v>1.897109561292551E-3</v>
      </c>
    </row>
    <row r="273" spans="1:6" hidden="1" x14ac:dyDescent="0.45">
      <c r="A273" t="s">
        <v>50</v>
      </c>
      <c r="B273" t="s">
        <v>51</v>
      </c>
      <c r="C273" t="s">
        <v>88</v>
      </c>
      <c r="D273" t="s">
        <v>16</v>
      </c>
      <c r="E273">
        <v>77494737.805000007</v>
      </c>
      <c r="F273" s="9">
        <f t="shared" si="4"/>
        <v>7.2447019345022933E-3</v>
      </c>
    </row>
    <row r="274" spans="1:6" hidden="1" x14ac:dyDescent="0.45">
      <c r="A274" t="s">
        <v>50</v>
      </c>
      <c r="B274" t="s">
        <v>51</v>
      </c>
      <c r="C274" t="s">
        <v>88</v>
      </c>
      <c r="D274" t="s">
        <v>17</v>
      </c>
      <c r="E274">
        <v>193750878.33000001</v>
      </c>
      <c r="F274" s="9">
        <f t="shared" si="4"/>
        <v>1.8113066806947811E-2</v>
      </c>
    </row>
    <row r="275" spans="1:6" hidden="1" x14ac:dyDescent="0.45">
      <c r="A275" t="s">
        <v>50</v>
      </c>
      <c r="B275" t="s">
        <v>51</v>
      </c>
      <c r="C275" t="s">
        <v>88</v>
      </c>
      <c r="D275" t="s">
        <v>18</v>
      </c>
      <c r="E275">
        <v>312869917.53600001</v>
      </c>
      <c r="F275" s="9">
        <f t="shared" si="4"/>
        <v>2.9249073692257675E-2</v>
      </c>
    </row>
    <row r="276" spans="1:6" hidden="1" x14ac:dyDescent="0.45">
      <c r="A276" t="s">
        <v>50</v>
      </c>
      <c r="B276" t="s">
        <v>51</v>
      </c>
      <c r="C276" t="s">
        <v>88</v>
      </c>
      <c r="D276" t="s">
        <v>19</v>
      </c>
      <c r="E276">
        <v>159311891.26499999</v>
      </c>
      <c r="F276" s="9">
        <f t="shared" si="4"/>
        <v>1.489349082954503E-2</v>
      </c>
    </row>
    <row r="277" spans="1:6" hidden="1" x14ac:dyDescent="0.45">
      <c r="A277" t="s">
        <v>50</v>
      </c>
      <c r="B277" t="s">
        <v>51</v>
      </c>
      <c r="C277" t="s">
        <v>88</v>
      </c>
      <c r="D277" t="s">
        <v>20</v>
      </c>
      <c r="E277">
        <v>30579687.375</v>
      </c>
      <c r="F277" s="9">
        <f t="shared" si="4"/>
        <v>2.8587840485324399E-3</v>
      </c>
    </row>
    <row r="278" spans="1:6" hidden="1" x14ac:dyDescent="0.45">
      <c r="A278" t="s">
        <v>50</v>
      </c>
      <c r="B278" t="s">
        <v>51</v>
      </c>
      <c r="C278" t="s">
        <v>88</v>
      </c>
      <c r="D278" t="s">
        <v>21</v>
      </c>
      <c r="E278">
        <v>10820072.954</v>
      </c>
      <c r="F278" s="9">
        <f t="shared" si="4"/>
        <v>1.0115293719497181E-3</v>
      </c>
    </row>
    <row r="279" spans="1:6" hidden="1" x14ac:dyDescent="0.45">
      <c r="A279" t="s">
        <v>50</v>
      </c>
      <c r="B279" t="s">
        <v>51</v>
      </c>
      <c r="C279" t="s">
        <v>66</v>
      </c>
      <c r="D279" t="s">
        <v>42</v>
      </c>
      <c r="E279">
        <v>13630858.638</v>
      </c>
      <c r="F279" s="9">
        <f t="shared" si="4"/>
        <v>1.2742995297581917E-3</v>
      </c>
    </row>
    <row r="280" spans="1:6" hidden="1" x14ac:dyDescent="0.45">
      <c r="A280" t="s">
        <v>50</v>
      </c>
      <c r="B280" t="s">
        <v>51</v>
      </c>
      <c r="C280" t="s">
        <v>66</v>
      </c>
      <c r="D280" t="s">
        <v>8</v>
      </c>
      <c r="E280">
        <v>301737643.51300001</v>
      </c>
      <c r="F280" s="9">
        <f t="shared" si="4"/>
        <v>2.8208357774839165E-2</v>
      </c>
    </row>
    <row r="281" spans="1:6" hidden="1" x14ac:dyDescent="0.45">
      <c r="A281" t="s">
        <v>50</v>
      </c>
      <c r="B281" t="s">
        <v>51</v>
      </c>
      <c r="C281" t="s">
        <v>66</v>
      </c>
      <c r="D281" t="s">
        <v>9</v>
      </c>
      <c r="E281">
        <v>83643905.288000003</v>
      </c>
      <c r="F281" s="9">
        <f t="shared" si="4"/>
        <v>7.8195652971188231E-3</v>
      </c>
    </row>
    <row r="282" spans="1:6" hidden="1" x14ac:dyDescent="0.45">
      <c r="A282" t="s">
        <v>50</v>
      </c>
      <c r="B282" t="s">
        <v>51</v>
      </c>
      <c r="C282" t="s">
        <v>66</v>
      </c>
      <c r="D282" t="s">
        <v>11</v>
      </c>
      <c r="E282">
        <v>16109196.573999999</v>
      </c>
      <c r="F282" s="9">
        <f t="shared" si="4"/>
        <v>1.5059903535205655E-3</v>
      </c>
    </row>
    <row r="283" spans="1:6" hidden="1" x14ac:dyDescent="0.45">
      <c r="A283" t="s">
        <v>50</v>
      </c>
      <c r="B283" t="s">
        <v>51</v>
      </c>
      <c r="C283" t="s">
        <v>66</v>
      </c>
      <c r="D283" t="s">
        <v>18</v>
      </c>
      <c r="E283">
        <v>4366211855.9530001</v>
      </c>
      <c r="F283" s="9">
        <f t="shared" si="4"/>
        <v>0.40818130850206757</v>
      </c>
    </row>
    <row r="284" spans="1:6" hidden="1" x14ac:dyDescent="0.45">
      <c r="A284" t="s">
        <v>50</v>
      </c>
      <c r="B284" t="s">
        <v>51</v>
      </c>
      <c r="C284" t="s">
        <v>66</v>
      </c>
      <c r="D284" t="s">
        <v>19</v>
      </c>
      <c r="E284">
        <v>67534708.704999998</v>
      </c>
      <c r="F284" s="9">
        <f t="shared" si="4"/>
        <v>6.3135749427568784E-3</v>
      </c>
    </row>
    <row r="285" spans="1:6" hidden="1" x14ac:dyDescent="0.45">
      <c r="A285" t="s">
        <v>50</v>
      </c>
      <c r="B285" t="s">
        <v>51</v>
      </c>
      <c r="C285" t="s">
        <v>66</v>
      </c>
      <c r="D285" t="s">
        <v>20</v>
      </c>
      <c r="E285">
        <v>40892575.916000001</v>
      </c>
      <c r="F285" s="9">
        <f t="shared" si="4"/>
        <v>3.8228985894615485E-3</v>
      </c>
    </row>
    <row r="286" spans="1:6" hidden="1" x14ac:dyDescent="0.45">
      <c r="A286" t="s">
        <v>50</v>
      </c>
      <c r="B286" t="s">
        <v>51</v>
      </c>
      <c r="C286" t="s">
        <v>66</v>
      </c>
      <c r="D286" t="s">
        <v>21</v>
      </c>
      <c r="E286">
        <v>14250443.123</v>
      </c>
      <c r="F286" s="9">
        <f t="shared" si="4"/>
        <v>1.3322222357922717E-3</v>
      </c>
    </row>
    <row r="287" spans="1:6" hidden="1" x14ac:dyDescent="0.45">
      <c r="A287" t="s">
        <v>50</v>
      </c>
      <c r="B287" t="s">
        <v>51</v>
      </c>
      <c r="C287" t="s">
        <v>67</v>
      </c>
      <c r="D287" t="s">
        <v>42</v>
      </c>
      <c r="E287">
        <v>6533890.0190000003</v>
      </c>
      <c r="F287" s="9">
        <f t="shared" si="4"/>
        <v>6.1082967697221333E-4</v>
      </c>
    </row>
    <row r="288" spans="1:6" hidden="1" x14ac:dyDescent="0.45">
      <c r="A288" t="s">
        <v>50</v>
      </c>
      <c r="B288" t="s">
        <v>51</v>
      </c>
      <c r="C288" t="s">
        <v>67</v>
      </c>
      <c r="D288" t="s">
        <v>13</v>
      </c>
      <c r="E288">
        <v>3383673.2880000002</v>
      </c>
      <c r="F288" s="9">
        <f t="shared" si="4"/>
        <v>3.1632734182521091E-4</v>
      </c>
    </row>
    <row r="289" spans="1:6" hidden="1" x14ac:dyDescent="0.45">
      <c r="A289" t="s">
        <v>50</v>
      </c>
      <c r="B289" t="s">
        <v>51</v>
      </c>
      <c r="C289" t="s">
        <v>67</v>
      </c>
      <c r="D289" t="s">
        <v>8</v>
      </c>
      <c r="E289">
        <v>144719944.54899999</v>
      </c>
      <c r="F289" s="9">
        <f t="shared" si="4"/>
        <v>1.3529342661606604E-2</v>
      </c>
    </row>
    <row r="290" spans="1:6" hidden="1" x14ac:dyDescent="0.45">
      <c r="A290" t="s">
        <v>50</v>
      </c>
      <c r="B290" t="s">
        <v>51</v>
      </c>
      <c r="C290" t="s">
        <v>67</v>
      </c>
      <c r="D290" t="s">
        <v>14</v>
      </c>
      <c r="E290">
        <v>11416865.393999999</v>
      </c>
      <c r="F290" s="9">
        <f t="shared" si="4"/>
        <v>1.0673213323721634E-3</v>
      </c>
    </row>
    <row r="291" spans="1:6" hidden="1" x14ac:dyDescent="0.45">
      <c r="A291" t="s">
        <v>50</v>
      </c>
      <c r="B291" t="s">
        <v>51</v>
      </c>
      <c r="C291" t="s">
        <v>67</v>
      </c>
      <c r="D291" t="s">
        <v>9</v>
      </c>
      <c r="E291">
        <v>40071585.399999999</v>
      </c>
      <c r="F291" s="9">
        <f t="shared" si="4"/>
        <v>3.7461471641655527E-3</v>
      </c>
    </row>
    <row r="292" spans="1:6" hidden="1" x14ac:dyDescent="0.45">
      <c r="A292" t="s">
        <v>50</v>
      </c>
      <c r="B292" t="s">
        <v>51</v>
      </c>
      <c r="C292" t="s">
        <v>67</v>
      </c>
      <c r="D292" t="s">
        <v>10</v>
      </c>
      <c r="E292">
        <v>32381389.541999999</v>
      </c>
      <c r="F292" s="9">
        <f t="shared" si="4"/>
        <v>3.0272186486662786E-3</v>
      </c>
    </row>
    <row r="293" spans="1:6" hidden="1" x14ac:dyDescent="0.45">
      <c r="A293" t="s">
        <v>50</v>
      </c>
      <c r="B293" t="s">
        <v>51</v>
      </c>
      <c r="C293" t="s">
        <v>67</v>
      </c>
      <c r="D293" t="s">
        <v>11</v>
      </c>
      <c r="E293">
        <v>7711258.1440000003</v>
      </c>
      <c r="F293" s="9">
        <f t="shared" si="4"/>
        <v>7.2089755221649212E-4</v>
      </c>
    </row>
    <row r="294" spans="1:6" hidden="1" x14ac:dyDescent="0.45">
      <c r="A294" t="s">
        <v>50</v>
      </c>
      <c r="B294" t="s">
        <v>51</v>
      </c>
      <c r="C294" t="s">
        <v>67</v>
      </c>
      <c r="D294" t="s">
        <v>15</v>
      </c>
      <c r="E294">
        <v>53059.394999999997</v>
      </c>
      <c r="F294" s="9">
        <f t="shared" si="4"/>
        <v>4.9603303719445526E-6</v>
      </c>
    </row>
    <row r="295" spans="1:6" hidden="1" x14ac:dyDescent="0.45">
      <c r="A295" t="s">
        <v>50</v>
      </c>
      <c r="B295" t="s">
        <v>51</v>
      </c>
      <c r="C295" t="s">
        <v>67</v>
      </c>
      <c r="D295" t="s">
        <v>16</v>
      </c>
      <c r="E295">
        <v>1185498.4380000001</v>
      </c>
      <c r="F295" s="9">
        <f t="shared" si="4"/>
        <v>1.108279487149114E-4</v>
      </c>
    </row>
    <row r="296" spans="1:6" hidden="1" x14ac:dyDescent="0.45">
      <c r="A296" t="s">
        <v>50</v>
      </c>
      <c r="B296" t="s">
        <v>51</v>
      </c>
      <c r="C296" t="s">
        <v>67</v>
      </c>
      <c r="D296" t="s">
        <v>17</v>
      </c>
      <c r="E296">
        <v>2963746.0950000002</v>
      </c>
      <c r="F296" s="9">
        <f t="shared" si="4"/>
        <v>2.770698717872785E-4</v>
      </c>
    </row>
    <row r="297" spans="1:6" hidden="1" x14ac:dyDescent="0.45">
      <c r="A297" t="s">
        <v>50</v>
      </c>
      <c r="B297" t="s">
        <v>51</v>
      </c>
      <c r="C297" t="s">
        <v>67</v>
      </c>
      <c r="D297" t="s">
        <v>18</v>
      </c>
      <c r="E297">
        <v>2095749563.9289999</v>
      </c>
      <c r="F297" s="9">
        <f t="shared" si="4"/>
        <v>0.19592402465098915</v>
      </c>
    </row>
    <row r="298" spans="1:6" hidden="1" x14ac:dyDescent="0.45">
      <c r="A298" t="s">
        <v>50</v>
      </c>
      <c r="B298" t="s">
        <v>51</v>
      </c>
      <c r="C298" t="s">
        <v>67</v>
      </c>
      <c r="D298" t="s">
        <v>19</v>
      </c>
      <c r="E298">
        <v>33488218.350000001</v>
      </c>
      <c r="F298" s="9">
        <f t="shared" si="4"/>
        <v>3.130692059037158E-3</v>
      </c>
    </row>
    <row r="299" spans="1:6" hidden="1" x14ac:dyDescent="0.45">
      <c r="A299" t="s">
        <v>50</v>
      </c>
      <c r="B299" t="s">
        <v>51</v>
      </c>
      <c r="C299" t="s">
        <v>67</v>
      </c>
      <c r="D299" t="s">
        <v>20</v>
      </c>
      <c r="E299">
        <v>19766912.170000002</v>
      </c>
      <c r="F299" s="9">
        <f t="shared" si="4"/>
        <v>1.8479369166650205E-3</v>
      </c>
    </row>
    <row r="300" spans="1:6" hidden="1" x14ac:dyDescent="0.45">
      <c r="A300" t="s">
        <v>50</v>
      </c>
      <c r="B300" t="s">
        <v>51</v>
      </c>
      <c r="C300" t="s">
        <v>67</v>
      </c>
      <c r="D300" t="s">
        <v>21</v>
      </c>
      <c r="E300">
        <v>6896072.2869999995</v>
      </c>
      <c r="F300" s="9">
        <f t="shared" si="4"/>
        <v>6.446887834347005E-4</v>
      </c>
    </row>
    <row r="301" spans="1:6" hidden="1" x14ac:dyDescent="0.45">
      <c r="A301" t="s">
        <v>50</v>
      </c>
      <c r="B301" t="s">
        <v>51</v>
      </c>
      <c r="C301" t="s">
        <v>68</v>
      </c>
      <c r="D301" t="s">
        <v>42</v>
      </c>
      <c r="E301">
        <v>95545.713000000003</v>
      </c>
      <c r="F301" s="9">
        <f t="shared" si="4"/>
        <v>8.9322221277305838E-6</v>
      </c>
    </row>
    <row r="302" spans="1:6" hidden="1" x14ac:dyDescent="0.45">
      <c r="A302" t="s">
        <v>50</v>
      </c>
      <c r="B302" t="s">
        <v>51</v>
      </c>
      <c r="C302" t="s">
        <v>68</v>
      </c>
      <c r="D302" t="s">
        <v>8</v>
      </c>
      <c r="E302">
        <v>5276102.9910000004</v>
      </c>
      <c r="F302" s="9">
        <f t="shared" si="4"/>
        <v>4.9324373019641102E-4</v>
      </c>
    </row>
    <row r="303" spans="1:6" hidden="1" x14ac:dyDescent="0.45">
      <c r="A303" t="s">
        <v>50</v>
      </c>
      <c r="B303" t="s">
        <v>51</v>
      </c>
      <c r="C303" t="s">
        <v>68</v>
      </c>
      <c r="D303" t="s">
        <v>14</v>
      </c>
      <c r="E303">
        <v>9181856.6989999991</v>
      </c>
      <c r="F303" s="9">
        <f t="shared" si="4"/>
        <v>8.5837847670317848E-4</v>
      </c>
    </row>
    <row r="304" spans="1:6" hidden="1" x14ac:dyDescent="0.45">
      <c r="A304" t="s">
        <v>50</v>
      </c>
      <c r="B304" t="s">
        <v>51</v>
      </c>
      <c r="C304" t="s">
        <v>68</v>
      </c>
      <c r="D304" t="s">
        <v>9</v>
      </c>
      <c r="E304">
        <v>1587263.872</v>
      </c>
      <c r="F304" s="9">
        <f t="shared" si="4"/>
        <v>1.4838754178354109E-4</v>
      </c>
    </row>
    <row r="305" spans="1:6" hidden="1" x14ac:dyDescent="0.45">
      <c r="A305" t="s">
        <v>50</v>
      </c>
      <c r="B305" t="s">
        <v>51</v>
      </c>
      <c r="C305" t="s">
        <v>68</v>
      </c>
      <c r="D305" t="s">
        <v>10</v>
      </c>
      <c r="E305">
        <v>6546172.3279999997</v>
      </c>
      <c r="F305" s="9">
        <f t="shared" si="4"/>
        <v>6.1197790548801734E-4</v>
      </c>
    </row>
    <row r="306" spans="1:6" hidden="1" x14ac:dyDescent="0.45">
      <c r="A306" t="s">
        <v>50</v>
      </c>
      <c r="B306" t="s">
        <v>51</v>
      </c>
      <c r="C306" t="s">
        <v>68</v>
      </c>
      <c r="D306" t="s">
        <v>11</v>
      </c>
      <c r="E306">
        <v>661503.40700000001</v>
      </c>
      <c r="F306" s="9">
        <f t="shared" si="4"/>
        <v>6.1841553995986936E-5</v>
      </c>
    </row>
    <row r="307" spans="1:6" hidden="1" x14ac:dyDescent="0.45">
      <c r="A307" t="s">
        <v>50</v>
      </c>
      <c r="B307" t="s">
        <v>51</v>
      </c>
      <c r="C307" t="s">
        <v>68</v>
      </c>
      <c r="D307" t="s">
        <v>18</v>
      </c>
      <c r="E307">
        <v>15824435.505000001</v>
      </c>
      <c r="F307" s="9">
        <f t="shared" si="4"/>
        <v>1.4793690741164544E-3</v>
      </c>
    </row>
    <row r="308" spans="1:6" hidden="1" x14ac:dyDescent="0.45">
      <c r="A308" t="s">
        <v>50</v>
      </c>
      <c r="B308" t="s">
        <v>51</v>
      </c>
      <c r="C308" t="s">
        <v>68</v>
      </c>
      <c r="D308" t="s">
        <v>19</v>
      </c>
      <c r="E308">
        <v>1580377.6980000001</v>
      </c>
      <c r="F308" s="9">
        <f t="shared" si="4"/>
        <v>1.4774377835505317E-4</v>
      </c>
    </row>
    <row r="309" spans="1:6" hidden="1" x14ac:dyDescent="0.45">
      <c r="A309" t="s">
        <v>50</v>
      </c>
      <c r="B309" t="s">
        <v>51</v>
      </c>
      <c r="C309" t="s">
        <v>68</v>
      </c>
      <c r="D309" t="s">
        <v>20</v>
      </c>
      <c r="E309">
        <v>1630732.872</v>
      </c>
      <c r="F309" s="9">
        <f t="shared" si="4"/>
        <v>1.5245130091494575E-4</v>
      </c>
    </row>
    <row r="310" spans="1:6" hidden="1" x14ac:dyDescent="0.45">
      <c r="A310" t="s">
        <v>50</v>
      </c>
      <c r="B310" t="s">
        <v>51</v>
      </c>
      <c r="C310" t="s">
        <v>68</v>
      </c>
      <c r="D310" t="s">
        <v>21</v>
      </c>
      <c r="E310">
        <v>654186.84699999995</v>
      </c>
      <c r="F310" s="9">
        <f t="shared" si="4"/>
        <v>6.1157555341532713E-5</v>
      </c>
    </row>
    <row r="311" spans="1:6" hidden="1" x14ac:dyDescent="0.45">
      <c r="A311" t="s">
        <v>50</v>
      </c>
      <c r="B311" t="s">
        <v>51</v>
      </c>
      <c r="C311" t="s">
        <v>69</v>
      </c>
      <c r="D311" t="s">
        <v>42</v>
      </c>
      <c r="E311">
        <v>12437428.024</v>
      </c>
      <c r="F311" s="9">
        <f t="shared" si="4"/>
        <v>1.1627300306820596E-3</v>
      </c>
    </row>
    <row r="312" spans="1:6" hidden="1" x14ac:dyDescent="0.45">
      <c r="A312" t="s">
        <v>50</v>
      </c>
      <c r="B312" t="s">
        <v>51</v>
      </c>
      <c r="C312" t="s">
        <v>69</v>
      </c>
      <c r="D312" t="s">
        <v>13</v>
      </c>
      <c r="E312">
        <v>167598181.31900001</v>
      </c>
      <c r="F312" s="9">
        <f t="shared" si="4"/>
        <v>1.5668146029167988E-2</v>
      </c>
    </row>
    <row r="313" spans="1:6" hidden="1" x14ac:dyDescent="0.45">
      <c r="A313" t="s">
        <v>50</v>
      </c>
      <c r="B313" t="s">
        <v>51</v>
      </c>
      <c r="C313" t="s">
        <v>69</v>
      </c>
      <c r="D313" t="s">
        <v>8</v>
      </c>
      <c r="E313">
        <v>279304710.787</v>
      </c>
      <c r="F313" s="9">
        <f t="shared" si="4"/>
        <v>2.611118426706421E-2</v>
      </c>
    </row>
    <row r="314" spans="1:6" hidden="1" x14ac:dyDescent="0.45">
      <c r="A314" t="s">
        <v>50</v>
      </c>
      <c r="B314" t="s">
        <v>51</v>
      </c>
      <c r="C314" t="s">
        <v>69</v>
      </c>
      <c r="D314" t="s">
        <v>14</v>
      </c>
      <c r="E314">
        <v>565595878.05799997</v>
      </c>
      <c r="F314" s="9">
        <f t="shared" si="4"/>
        <v>5.2875507008282786E-2</v>
      </c>
    </row>
    <row r="315" spans="1:6" hidden="1" x14ac:dyDescent="0.45">
      <c r="A315" t="s">
        <v>50</v>
      </c>
      <c r="B315" t="s">
        <v>51</v>
      </c>
      <c r="C315" t="s">
        <v>69</v>
      </c>
      <c r="D315" t="s">
        <v>9</v>
      </c>
      <c r="E315">
        <v>75315536.361000001</v>
      </c>
      <c r="F315" s="9">
        <f t="shared" si="4"/>
        <v>7.0409762962951724E-3</v>
      </c>
    </row>
    <row r="316" spans="1:6" hidden="1" x14ac:dyDescent="0.45">
      <c r="A316" t="s">
        <v>50</v>
      </c>
      <c r="B316" t="s">
        <v>51</v>
      </c>
      <c r="C316" t="s">
        <v>69</v>
      </c>
      <c r="D316" t="s">
        <v>10</v>
      </c>
      <c r="E316">
        <v>1573411419.135</v>
      </c>
      <c r="F316" s="9">
        <f t="shared" si="4"/>
        <v>0.14709252621330721</v>
      </c>
    </row>
    <row r="317" spans="1:6" hidden="1" x14ac:dyDescent="0.45">
      <c r="A317" t="s">
        <v>50</v>
      </c>
      <c r="B317" t="s">
        <v>51</v>
      </c>
      <c r="C317" t="s">
        <v>69</v>
      </c>
      <c r="D317" t="s">
        <v>11</v>
      </c>
      <c r="E317">
        <v>14203235.706</v>
      </c>
      <c r="F317" s="9">
        <f t="shared" si="4"/>
        <v>1.3278089856161974E-3</v>
      </c>
    </row>
    <row r="318" spans="1:6" hidden="1" x14ac:dyDescent="0.45">
      <c r="A318" t="s">
        <v>50</v>
      </c>
      <c r="B318" t="s">
        <v>51</v>
      </c>
      <c r="C318" t="s">
        <v>69</v>
      </c>
      <c r="D318" t="s">
        <v>15</v>
      </c>
      <c r="E318">
        <v>2687098.648</v>
      </c>
      <c r="F318" s="9">
        <f t="shared" si="4"/>
        <v>2.5120710547275454E-4</v>
      </c>
    </row>
    <row r="319" spans="1:6" hidden="1" x14ac:dyDescent="0.45">
      <c r="A319" t="s">
        <v>50</v>
      </c>
      <c r="B319" t="s">
        <v>51</v>
      </c>
      <c r="C319" t="s">
        <v>69</v>
      </c>
      <c r="D319" t="s">
        <v>16</v>
      </c>
      <c r="E319">
        <v>78540054.733999997</v>
      </c>
      <c r="F319" s="9">
        <f t="shared" si="4"/>
        <v>7.34242482243244E-3</v>
      </c>
    </row>
    <row r="320" spans="1:6" hidden="1" x14ac:dyDescent="0.45">
      <c r="A320" t="s">
        <v>50</v>
      </c>
      <c r="B320" t="s">
        <v>51</v>
      </c>
      <c r="C320" t="s">
        <v>69</v>
      </c>
      <c r="D320" t="s">
        <v>17</v>
      </c>
      <c r="E320">
        <v>196311749.71900001</v>
      </c>
      <c r="F320" s="9">
        <f t="shared" si="4"/>
        <v>1.8352473383850931E-2</v>
      </c>
    </row>
    <row r="321" spans="1:6" hidden="1" x14ac:dyDescent="0.45">
      <c r="A321" t="s">
        <v>50</v>
      </c>
      <c r="B321" t="s">
        <v>51</v>
      </c>
      <c r="C321" t="s">
        <v>69</v>
      </c>
      <c r="D321" t="s">
        <v>18</v>
      </c>
      <c r="E321">
        <v>4472023116.691</v>
      </c>
      <c r="F321" s="9">
        <f t="shared" si="4"/>
        <v>0.41807321945077786</v>
      </c>
    </row>
    <row r="322" spans="1:6" hidden="1" x14ac:dyDescent="0.45">
      <c r="A322" t="s">
        <v>50</v>
      </c>
      <c r="B322" t="s">
        <v>51</v>
      </c>
      <c r="C322" t="s">
        <v>69</v>
      </c>
      <c r="D322" t="s">
        <v>19</v>
      </c>
      <c r="E322">
        <v>161456241.55599999</v>
      </c>
      <c r="F322" s="9">
        <f t="shared" si="4"/>
        <v>1.5093958359876569E-2</v>
      </c>
    </row>
    <row r="323" spans="1:6" hidden="1" x14ac:dyDescent="0.45">
      <c r="A323" t="s">
        <v>50</v>
      </c>
      <c r="B323" t="s">
        <v>51</v>
      </c>
      <c r="C323" t="s">
        <v>69</v>
      </c>
      <c r="D323" t="s">
        <v>20</v>
      </c>
      <c r="E323">
        <v>57964556.530000001</v>
      </c>
      <c r="F323" s="9">
        <f t="shared" ref="F323:F386" si="5">E323/SUM(E:E)*10^2</f>
        <v>5.4188961304978307E-3</v>
      </c>
    </row>
    <row r="324" spans="1:6" hidden="1" x14ac:dyDescent="0.45">
      <c r="A324" t="s">
        <v>50</v>
      </c>
      <c r="B324" t="s">
        <v>51</v>
      </c>
      <c r="C324" t="s">
        <v>69</v>
      </c>
      <c r="D324" t="s">
        <v>21</v>
      </c>
      <c r="E324">
        <v>20575498.210000001</v>
      </c>
      <c r="F324" s="9">
        <f t="shared" si="5"/>
        <v>1.9235286924955287E-3</v>
      </c>
    </row>
    <row r="325" spans="1:6" hidden="1" x14ac:dyDescent="0.45">
      <c r="A325" t="s">
        <v>50</v>
      </c>
      <c r="B325" t="s">
        <v>51</v>
      </c>
      <c r="C325" t="s">
        <v>70</v>
      </c>
      <c r="D325" t="s">
        <v>42</v>
      </c>
      <c r="E325">
        <v>2603031.7080000001</v>
      </c>
      <c r="F325" s="9">
        <f t="shared" si="5"/>
        <v>2.4334799219491863E-4</v>
      </c>
    </row>
    <row r="326" spans="1:6" hidden="1" x14ac:dyDescent="0.45">
      <c r="A326" t="s">
        <v>50</v>
      </c>
      <c r="B326" t="s">
        <v>51</v>
      </c>
      <c r="C326" t="s">
        <v>70</v>
      </c>
      <c r="D326" t="s">
        <v>8</v>
      </c>
      <c r="E326">
        <v>57621656.516999997</v>
      </c>
      <c r="F326" s="9">
        <f t="shared" si="5"/>
        <v>5.386839652111221E-3</v>
      </c>
    </row>
    <row r="327" spans="1:6" hidden="1" x14ac:dyDescent="0.45">
      <c r="A327" t="s">
        <v>50</v>
      </c>
      <c r="B327" t="s">
        <v>51</v>
      </c>
      <c r="C327" t="s">
        <v>70</v>
      </c>
      <c r="D327" t="s">
        <v>9</v>
      </c>
      <c r="E327">
        <v>15973149.140000001</v>
      </c>
      <c r="F327" s="9">
        <f t="shared" si="5"/>
        <v>1.493271772411691E-3</v>
      </c>
    </row>
    <row r="328" spans="1:6" hidden="1" x14ac:dyDescent="0.45">
      <c r="A328" t="s">
        <v>50</v>
      </c>
      <c r="B328" t="s">
        <v>51</v>
      </c>
      <c r="C328" t="s">
        <v>70</v>
      </c>
      <c r="D328" t="s">
        <v>11</v>
      </c>
      <c r="E328">
        <v>3076310.202</v>
      </c>
      <c r="F328" s="9">
        <f t="shared" si="5"/>
        <v>2.8759308183788152E-4</v>
      </c>
    </row>
    <row r="329" spans="1:6" hidden="1" x14ac:dyDescent="0.45">
      <c r="A329" t="s">
        <v>50</v>
      </c>
      <c r="B329" t="s">
        <v>51</v>
      </c>
      <c r="C329" t="s">
        <v>70</v>
      </c>
      <c r="D329" t="s">
        <v>18</v>
      </c>
      <c r="E329">
        <v>833798384.99100006</v>
      </c>
      <c r="F329" s="9">
        <f t="shared" si="5"/>
        <v>7.7948786508952358E-2</v>
      </c>
    </row>
    <row r="330" spans="1:6" hidden="1" x14ac:dyDescent="0.45">
      <c r="A330" t="s">
        <v>50</v>
      </c>
      <c r="B330" t="s">
        <v>51</v>
      </c>
      <c r="C330" t="s">
        <v>70</v>
      </c>
      <c r="D330" t="s">
        <v>19</v>
      </c>
      <c r="E330">
        <v>12896838.933</v>
      </c>
      <c r="F330" s="9">
        <f t="shared" si="5"/>
        <v>1.2056786901063776E-3</v>
      </c>
    </row>
    <row r="331" spans="1:6" hidden="1" x14ac:dyDescent="0.45">
      <c r="A331" t="s">
        <v>50</v>
      </c>
      <c r="B331" t="s">
        <v>51</v>
      </c>
      <c r="C331" t="s">
        <v>70</v>
      </c>
      <c r="D331" t="s">
        <v>20</v>
      </c>
      <c r="E331">
        <v>7809095.1359999999</v>
      </c>
      <c r="F331" s="9">
        <f t="shared" si="5"/>
        <v>7.3004397770659233E-4</v>
      </c>
    </row>
    <row r="332" spans="1:6" hidden="1" x14ac:dyDescent="0.45">
      <c r="A332" t="s">
        <v>50</v>
      </c>
      <c r="B332" t="s">
        <v>51</v>
      </c>
      <c r="C332" t="s">
        <v>70</v>
      </c>
      <c r="D332" t="s">
        <v>21</v>
      </c>
      <c r="E332">
        <v>2721351.33</v>
      </c>
      <c r="F332" s="9">
        <f t="shared" si="5"/>
        <v>2.5440926446542979E-4</v>
      </c>
    </row>
    <row r="333" spans="1:6" hidden="1" x14ac:dyDescent="0.45">
      <c r="A333" t="s">
        <v>50</v>
      </c>
      <c r="B333" t="s">
        <v>51</v>
      </c>
      <c r="C333" t="s">
        <v>71</v>
      </c>
      <c r="D333" t="s">
        <v>42</v>
      </c>
      <c r="E333">
        <v>4247973.2410000004</v>
      </c>
      <c r="F333" s="9">
        <f t="shared" si="5"/>
        <v>3.9712760928653707E-4</v>
      </c>
    </row>
    <row r="334" spans="1:6" hidden="1" x14ac:dyDescent="0.45">
      <c r="A334" t="s">
        <v>50</v>
      </c>
      <c r="B334" t="s">
        <v>51</v>
      </c>
      <c r="C334" t="s">
        <v>71</v>
      </c>
      <c r="D334" t="s">
        <v>8</v>
      </c>
      <c r="E334">
        <v>94034680.341999993</v>
      </c>
      <c r="F334" s="9">
        <f t="shared" si="5"/>
        <v>8.7909611656242954E-3</v>
      </c>
    </row>
    <row r="335" spans="1:6" hidden="1" x14ac:dyDescent="0.45">
      <c r="A335" t="s">
        <v>50</v>
      </c>
      <c r="B335" t="s">
        <v>51</v>
      </c>
      <c r="C335" t="s">
        <v>71</v>
      </c>
      <c r="D335" t="s">
        <v>9</v>
      </c>
      <c r="E335">
        <v>26067108.511999998</v>
      </c>
      <c r="F335" s="9">
        <f t="shared" si="5"/>
        <v>2.4369194194703491E-3</v>
      </c>
    </row>
    <row r="336" spans="1:6" hidden="1" x14ac:dyDescent="0.45">
      <c r="A336" t="s">
        <v>50</v>
      </c>
      <c r="B336" t="s">
        <v>51</v>
      </c>
      <c r="C336" t="s">
        <v>71</v>
      </c>
      <c r="D336" t="s">
        <v>11</v>
      </c>
      <c r="E336">
        <v>5020332.0109999999</v>
      </c>
      <c r="F336" s="9">
        <f t="shared" si="5"/>
        <v>4.6933262905483132E-4</v>
      </c>
    </row>
    <row r="337" spans="1:6" hidden="1" x14ac:dyDescent="0.45">
      <c r="A337" t="s">
        <v>50</v>
      </c>
      <c r="B337" t="s">
        <v>51</v>
      </c>
      <c r="C337" t="s">
        <v>71</v>
      </c>
      <c r="D337" t="s">
        <v>18</v>
      </c>
      <c r="E337">
        <v>1360703064.4119999</v>
      </c>
      <c r="F337" s="9">
        <f t="shared" si="5"/>
        <v>0.12720719370435468</v>
      </c>
    </row>
    <row r="338" spans="1:6" hidden="1" x14ac:dyDescent="0.45">
      <c r="A338" t="s">
        <v>50</v>
      </c>
      <c r="B338" t="s">
        <v>51</v>
      </c>
      <c r="C338" t="s">
        <v>71</v>
      </c>
      <c r="D338" t="s">
        <v>19</v>
      </c>
      <c r="E338">
        <v>21046776.504000001</v>
      </c>
      <c r="F338" s="9">
        <f t="shared" si="5"/>
        <v>1.9675867906959773E-3</v>
      </c>
    </row>
    <row r="339" spans="1:6" hidden="1" x14ac:dyDescent="0.45">
      <c r="A339" t="s">
        <v>50</v>
      </c>
      <c r="B339" t="s">
        <v>51</v>
      </c>
      <c r="C339" t="s">
        <v>71</v>
      </c>
      <c r="D339" t="s">
        <v>20</v>
      </c>
      <c r="E339">
        <v>12743919.720000001</v>
      </c>
      <c r="F339" s="9">
        <f t="shared" si="5"/>
        <v>1.1913828275791519E-3</v>
      </c>
    </row>
    <row r="340" spans="1:6" hidden="1" x14ac:dyDescent="0.45">
      <c r="A340" t="s">
        <v>50</v>
      </c>
      <c r="B340" t="s">
        <v>51</v>
      </c>
      <c r="C340" t="s">
        <v>71</v>
      </c>
      <c r="D340" t="s">
        <v>21</v>
      </c>
      <c r="E340">
        <v>4441062.93</v>
      </c>
      <c r="F340" s="9">
        <f t="shared" si="5"/>
        <v>4.1517886390140824E-4</v>
      </c>
    </row>
    <row r="341" spans="1:6" hidden="1" x14ac:dyDescent="0.45">
      <c r="A341" t="s">
        <v>50</v>
      </c>
      <c r="B341" t="s">
        <v>51</v>
      </c>
      <c r="C341" t="s">
        <v>72</v>
      </c>
      <c r="D341" t="s">
        <v>42</v>
      </c>
      <c r="E341">
        <v>3685891.44</v>
      </c>
      <c r="F341" s="9">
        <f t="shared" si="5"/>
        <v>3.4458062059551268E-4</v>
      </c>
    </row>
    <row r="342" spans="1:6" hidden="1" x14ac:dyDescent="0.45">
      <c r="A342" t="s">
        <v>50</v>
      </c>
      <c r="B342" t="s">
        <v>51</v>
      </c>
      <c r="C342" t="s">
        <v>72</v>
      </c>
      <c r="D342" t="s">
        <v>13</v>
      </c>
      <c r="E342">
        <v>134729820.33899999</v>
      </c>
      <c r="F342" s="9">
        <f t="shared" si="5"/>
        <v>1.2595402187193702E-2</v>
      </c>
    </row>
    <row r="343" spans="1:6" hidden="1" x14ac:dyDescent="0.45">
      <c r="A343" t="s">
        <v>50</v>
      </c>
      <c r="B343" t="s">
        <v>51</v>
      </c>
      <c r="C343" t="s">
        <v>72</v>
      </c>
      <c r="D343" t="s">
        <v>8</v>
      </c>
      <c r="E343">
        <v>86183933.119000003</v>
      </c>
      <c r="F343" s="9">
        <f t="shared" si="5"/>
        <v>8.0570232853920364E-3</v>
      </c>
    </row>
    <row r="344" spans="1:6" hidden="1" x14ac:dyDescent="0.45">
      <c r="A344" t="s">
        <v>50</v>
      </c>
      <c r="B344" t="s">
        <v>51</v>
      </c>
      <c r="C344" t="s">
        <v>72</v>
      </c>
      <c r="D344" t="s">
        <v>14</v>
      </c>
      <c r="E344">
        <v>454713143.64399999</v>
      </c>
      <c r="F344" s="9">
        <f t="shared" si="5"/>
        <v>4.2509482381767057E-2</v>
      </c>
    </row>
    <row r="345" spans="1:6" hidden="1" x14ac:dyDescent="0.45">
      <c r="A345" t="s">
        <v>50</v>
      </c>
      <c r="B345" t="s">
        <v>51</v>
      </c>
      <c r="C345" t="s">
        <v>72</v>
      </c>
      <c r="D345" t="s">
        <v>9</v>
      </c>
      <c r="E345">
        <v>33352822.517000001</v>
      </c>
      <c r="F345" s="9">
        <f t="shared" si="5"/>
        <v>3.1180343937421691E-3</v>
      </c>
    </row>
    <row r="346" spans="1:6" hidden="1" x14ac:dyDescent="0.45">
      <c r="A346" t="s">
        <v>50</v>
      </c>
      <c r="B346" t="s">
        <v>51</v>
      </c>
      <c r="C346" t="s">
        <v>72</v>
      </c>
      <c r="D346" t="s">
        <v>10</v>
      </c>
      <c r="E346">
        <v>759593302.03400004</v>
      </c>
      <c r="F346" s="9">
        <f t="shared" si="5"/>
        <v>7.101162247336032E-2</v>
      </c>
    </row>
    <row r="347" spans="1:6" hidden="1" x14ac:dyDescent="0.45">
      <c r="A347" t="s">
        <v>50</v>
      </c>
      <c r="B347" t="s">
        <v>51</v>
      </c>
      <c r="C347" t="s">
        <v>72</v>
      </c>
      <c r="D347" t="s">
        <v>11</v>
      </c>
      <c r="E347">
        <v>4435056.3640000001</v>
      </c>
      <c r="F347" s="9">
        <f t="shared" si="5"/>
        <v>4.1461733183416761E-4</v>
      </c>
    </row>
    <row r="348" spans="1:6" hidden="1" x14ac:dyDescent="0.45">
      <c r="A348" t="s">
        <v>50</v>
      </c>
      <c r="B348" t="s">
        <v>51</v>
      </c>
      <c r="C348" t="s">
        <v>72</v>
      </c>
      <c r="D348" t="s">
        <v>15</v>
      </c>
      <c r="E348">
        <v>898997.90700000001</v>
      </c>
      <c r="F348" s="9">
        <f t="shared" si="5"/>
        <v>8.4044053318110476E-5</v>
      </c>
    </row>
    <row r="349" spans="1:6" hidden="1" x14ac:dyDescent="0.45">
      <c r="A349" t="s">
        <v>50</v>
      </c>
      <c r="B349" t="s">
        <v>51</v>
      </c>
      <c r="C349" t="s">
        <v>72</v>
      </c>
      <c r="D349" t="s">
        <v>16</v>
      </c>
      <c r="E349">
        <v>3476125.2549999999</v>
      </c>
      <c r="F349" s="9">
        <f t="shared" si="5"/>
        <v>3.2497034086159486E-4</v>
      </c>
    </row>
    <row r="350" spans="1:6" hidden="1" x14ac:dyDescent="0.45">
      <c r="A350" t="s">
        <v>50</v>
      </c>
      <c r="B350" t="s">
        <v>51</v>
      </c>
      <c r="C350" t="s">
        <v>72</v>
      </c>
      <c r="D350" t="s">
        <v>17</v>
      </c>
      <c r="E350">
        <v>8660346.5510000009</v>
      </c>
      <c r="F350" s="9">
        <f t="shared" si="5"/>
        <v>8.0962438468230847E-4</v>
      </c>
    </row>
    <row r="351" spans="1:6" hidden="1" x14ac:dyDescent="0.45">
      <c r="A351" t="s">
        <v>50</v>
      </c>
      <c r="B351" t="s">
        <v>51</v>
      </c>
      <c r="C351" t="s">
        <v>72</v>
      </c>
      <c r="D351" t="s">
        <v>18</v>
      </c>
      <c r="E351">
        <v>1468662921.4449999</v>
      </c>
      <c r="F351" s="9">
        <f t="shared" si="5"/>
        <v>0.13729996912690862</v>
      </c>
    </row>
    <row r="352" spans="1:6" hidden="1" x14ac:dyDescent="0.45">
      <c r="A352" t="s">
        <v>50</v>
      </c>
      <c r="B352" t="s">
        <v>51</v>
      </c>
      <c r="C352" t="s">
        <v>72</v>
      </c>
      <c r="D352" t="s">
        <v>19</v>
      </c>
      <c r="E352">
        <v>7132050.0949999997</v>
      </c>
      <c r="F352" s="9">
        <f t="shared" si="5"/>
        <v>6.6674949272336277E-4</v>
      </c>
    </row>
    <row r="353" spans="1:6" hidden="1" x14ac:dyDescent="0.45">
      <c r="A353" t="s">
        <v>50</v>
      </c>
      <c r="B353" t="s">
        <v>51</v>
      </c>
      <c r="C353" t="s">
        <v>72</v>
      </c>
      <c r="D353" t="s">
        <v>20</v>
      </c>
      <c r="E353">
        <v>22924446.745000001</v>
      </c>
      <c r="F353" s="9">
        <f t="shared" si="5"/>
        <v>2.1431233705029797E-3</v>
      </c>
    </row>
    <row r="354" spans="1:6" hidden="1" x14ac:dyDescent="0.45">
      <c r="A354" t="s">
        <v>50</v>
      </c>
      <c r="B354" t="s">
        <v>51</v>
      </c>
      <c r="C354" t="s">
        <v>72</v>
      </c>
      <c r="D354" t="s">
        <v>21</v>
      </c>
      <c r="E354">
        <v>8240814.1869999999</v>
      </c>
      <c r="F354" s="9">
        <f t="shared" si="5"/>
        <v>7.7040382577539101E-4</v>
      </c>
    </row>
    <row r="355" spans="1:6" hidden="1" x14ac:dyDescent="0.45">
      <c r="A355" t="s">
        <v>50</v>
      </c>
      <c r="B355" t="s">
        <v>51</v>
      </c>
      <c r="C355" t="s">
        <v>73</v>
      </c>
      <c r="D355" t="s">
        <v>42</v>
      </c>
      <c r="E355">
        <v>304273.342</v>
      </c>
      <c r="F355" s="9">
        <f t="shared" si="5"/>
        <v>2.8445411028445993E-5</v>
      </c>
    </row>
    <row r="356" spans="1:6" hidden="1" x14ac:dyDescent="0.45">
      <c r="A356" t="s">
        <v>50</v>
      </c>
      <c r="B356" t="s">
        <v>51</v>
      </c>
      <c r="C356" t="s">
        <v>73</v>
      </c>
      <c r="D356" t="s">
        <v>13</v>
      </c>
      <c r="E356">
        <v>3819115.7560000001</v>
      </c>
      <c r="F356" s="9">
        <f t="shared" si="5"/>
        <v>3.5703527864309011E-4</v>
      </c>
    </row>
    <row r="357" spans="1:6" hidden="1" x14ac:dyDescent="0.45">
      <c r="A357" t="s">
        <v>50</v>
      </c>
      <c r="B357" t="s">
        <v>51</v>
      </c>
      <c r="C357" t="s">
        <v>73</v>
      </c>
      <c r="D357" t="s">
        <v>8</v>
      </c>
      <c r="E357">
        <v>6889637.3700000001</v>
      </c>
      <c r="F357" s="9">
        <f t="shared" si="5"/>
        <v>6.4408720638626192E-4</v>
      </c>
    </row>
    <row r="358" spans="1:6" hidden="1" x14ac:dyDescent="0.45">
      <c r="A358" t="s">
        <v>50</v>
      </c>
      <c r="B358" t="s">
        <v>51</v>
      </c>
      <c r="C358" t="s">
        <v>73</v>
      </c>
      <c r="D358" t="s">
        <v>14</v>
      </c>
      <c r="E358">
        <v>12889357.541999999</v>
      </c>
      <c r="F358" s="9">
        <f t="shared" si="5"/>
        <v>1.204979281999638E-3</v>
      </c>
    </row>
    <row r="359" spans="1:6" hidden="1" x14ac:dyDescent="0.45">
      <c r="A359" t="s">
        <v>50</v>
      </c>
      <c r="B359" t="s">
        <v>51</v>
      </c>
      <c r="C359" t="s">
        <v>73</v>
      </c>
      <c r="D359" t="s">
        <v>9</v>
      </c>
      <c r="E359">
        <v>2309689.9849999999</v>
      </c>
      <c r="F359" s="9">
        <f t="shared" si="5"/>
        <v>2.1592453857364292E-4</v>
      </c>
    </row>
    <row r="360" spans="1:6" hidden="1" x14ac:dyDescent="0.45">
      <c r="A360" t="s">
        <v>50</v>
      </c>
      <c r="B360" t="s">
        <v>51</v>
      </c>
      <c r="C360" t="s">
        <v>73</v>
      </c>
      <c r="D360" t="s">
        <v>10</v>
      </c>
      <c r="E360">
        <v>13482022.573999999</v>
      </c>
      <c r="F360" s="9">
        <f t="shared" si="5"/>
        <v>1.2603853860198419E-3</v>
      </c>
    </row>
    <row r="361" spans="1:6" hidden="1" x14ac:dyDescent="0.45">
      <c r="A361" t="s">
        <v>50</v>
      </c>
      <c r="B361" t="s">
        <v>51</v>
      </c>
      <c r="C361" t="s">
        <v>73</v>
      </c>
      <c r="D361" t="s">
        <v>11</v>
      </c>
      <c r="E361">
        <v>365863.40299999999</v>
      </c>
      <c r="F361" s="9">
        <f t="shared" si="5"/>
        <v>3.420324242076054E-5</v>
      </c>
    </row>
    <row r="362" spans="1:6" hidden="1" x14ac:dyDescent="0.45">
      <c r="A362" t="s">
        <v>50</v>
      </c>
      <c r="B362" t="s">
        <v>51</v>
      </c>
      <c r="C362" t="s">
        <v>73</v>
      </c>
      <c r="D362" t="s">
        <v>15</v>
      </c>
      <c r="E362">
        <v>1793175.415</v>
      </c>
      <c r="F362" s="9">
        <f t="shared" si="5"/>
        <v>1.6763746501913143E-4</v>
      </c>
    </row>
    <row r="363" spans="1:6" hidden="1" x14ac:dyDescent="0.45">
      <c r="A363" t="s">
        <v>50</v>
      </c>
      <c r="B363" t="s">
        <v>51</v>
      </c>
      <c r="C363" t="s">
        <v>73</v>
      </c>
      <c r="D363" t="s">
        <v>16</v>
      </c>
      <c r="E363">
        <v>65148.88</v>
      </c>
      <c r="F363" s="9">
        <f t="shared" si="5"/>
        <v>6.0905324714345314E-6</v>
      </c>
    </row>
    <row r="364" spans="1:6" hidden="1" x14ac:dyDescent="0.45">
      <c r="A364" t="s">
        <v>50</v>
      </c>
      <c r="B364" t="s">
        <v>51</v>
      </c>
      <c r="C364" t="s">
        <v>73</v>
      </c>
      <c r="D364" t="s">
        <v>17</v>
      </c>
      <c r="E364">
        <v>163188.45199999999</v>
      </c>
      <c r="F364" s="9">
        <f t="shared" si="5"/>
        <v>1.5255896430900046E-5</v>
      </c>
    </row>
    <row r="365" spans="1:6" hidden="1" x14ac:dyDescent="0.45">
      <c r="A365" t="s">
        <v>50</v>
      </c>
      <c r="B365" t="s">
        <v>51</v>
      </c>
      <c r="C365" t="s">
        <v>73</v>
      </c>
      <c r="D365" t="s">
        <v>18</v>
      </c>
      <c r="E365">
        <v>104203455.19499999</v>
      </c>
      <c r="F365" s="9">
        <f t="shared" si="5"/>
        <v>9.7416030406174414E-3</v>
      </c>
    </row>
    <row r="366" spans="1:6" hidden="1" x14ac:dyDescent="0.45">
      <c r="A366" t="s">
        <v>50</v>
      </c>
      <c r="B366" t="s">
        <v>51</v>
      </c>
      <c r="C366" t="s">
        <v>73</v>
      </c>
      <c r="D366" t="s">
        <v>19</v>
      </c>
      <c r="E366">
        <v>1312578.237</v>
      </c>
      <c r="F366" s="9">
        <f t="shared" si="5"/>
        <v>1.2270817815665888E-4</v>
      </c>
    </row>
    <row r="367" spans="1:6" hidden="1" x14ac:dyDescent="0.45">
      <c r="A367" t="s">
        <v>50</v>
      </c>
      <c r="B367" t="s">
        <v>51</v>
      </c>
      <c r="C367" t="s">
        <v>73</v>
      </c>
      <c r="D367" t="s">
        <v>20</v>
      </c>
      <c r="E367">
        <v>903332.33</v>
      </c>
      <c r="F367" s="9">
        <f t="shared" si="5"/>
        <v>8.4449262801779759E-5</v>
      </c>
    </row>
    <row r="368" spans="1:6" hidden="1" x14ac:dyDescent="0.45">
      <c r="A368" t="s">
        <v>50</v>
      </c>
      <c r="B368" t="s">
        <v>51</v>
      </c>
      <c r="C368" t="s">
        <v>73</v>
      </c>
      <c r="D368" t="s">
        <v>21</v>
      </c>
      <c r="E368">
        <v>325837.859</v>
      </c>
      <c r="F368" s="9">
        <f t="shared" si="5"/>
        <v>3.0461399500071322E-5</v>
      </c>
    </row>
    <row r="369" spans="1:6" hidden="1" x14ac:dyDescent="0.45">
      <c r="A369" t="s">
        <v>50</v>
      </c>
      <c r="B369" t="s">
        <v>51</v>
      </c>
      <c r="C369" t="s">
        <v>75</v>
      </c>
      <c r="D369" t="s">
        <v>42</v>
      </c>
      <c r="E369">
        <v>7662621.9869999997</v>
      </c>
      <c r="F369" s="9">
        <f t="shared" si="5"/>
        <v>7.1635073432040107E-4</v>
      </c>
    </row>
    <row r="370" spans="1:6" hidden="1" x14ac:dyDescent="0.45">
      <c r="A370" t="s">
        <v>50</v>
      </c>
      <c r="B370" t="s">
        <v>51</v>
      </c>
      <c r="C370" t="s">
        <v>75</v>
      </c>
      <c r="D370" t="s">
        <v>8</v>
      </c>
      <c r="E370">
        <v>169622586.64399999</v>
      </c>
      <c r="F370" s="9">
        <f t="shared" si="5"/>
        <v>1.5857400339714195E-2</v>
      </c>
    </row>
    <row r="371" spans="1:6" hidden="1" x14ac:dyDescent="0.45">
      <c r="A371" t="s">
        <v>50</v>
      </c>
      <c r="B371" t="s">
        <v>51</v>
      </c>
      <c r="C371" t="s">
        <v>75</v>
      </c>
      <c r="D371" t="s">
        <v>9</v>
      </c>
      <c r="E371">
        <v>47020634.902999997</v>
      </c>
      <c r="F371" s="9">
        <f t="shared" si="5"/>
        <v>4.395788595355582E-3</v>
      </c>
    </row>
    <row r="372" spans="1:6" hidden="1" x14ac:dyDescent="0.45">
      <c r="A372" t="s">
        <v>50</v>
      </c>
      <c r="B372" t="s">
        <v>51</v>
      </c>
      <c r="C372" t="s">
        <v>75</v>
      </c>
      <c r="D372" t="s">
        <v>11</v>
      </c>
      <c r="E372">
        <v>9055825.9829999991</v>
      </c>
      <c r="F372" s="9">
        <f t="shared" si="5"/>
        <v>8.4659632222567802E-4</v>
      </c>
    </row>
    <row r="373" spans="1:6" hidden="1" x14ac:dyDescent="0.45">
      <c r="A373" t="s">
        <v>50</v>
      </c>
      <c r="B373" t="s">
        <v>51</v>
      </c>
      <c r="C373" t="s">
        <v>75</v>
      </c>
      <c r="D373" t="s">
        <v>18</v>
      </c>
      <c r="E373">
        <v>2454477141.8660002</v>
      </c>
      <c r="F373" s="9">
        <f t="shared" si="5"/>
        <v>0.22946016467096128</v>
      </c>
    </row>
    <row r="374" spans="1:6" hidden="1" x14ac:dyDescent="0.45">
      <c r="A374" t="s">
        <v>50</v>
      </c>
      <c r="B374" t="s">
        <v>51</v>
      </c>
      <c r="C374" t="s">
        <v>75</v>
      </c>
      <c r="D374" t="s">
        <v>19</v>
      </c>
      <c r="E374">
        <v>37964808.916000001</v>
      </c>
      <c r="F374" s="9">
        <f t="shared" si="5"/>
        <v>3.5491922727559585E-3</v>
      </c>
    </row>
    <row r="375" spans="1:6" hidden="1" x14ac:dyDescent="0.45">
      <c r="A375" t="s">
        <v>50</v>
      </c>
      <c r="B375" t="s">
        <v>51</v>
      </c>
      <c r="C375" t="s">
        <v>75</v>
      </c>
      <c r="D375" t="s">
        <v>20</v>
      </c>
      <c r="E375">
        <v>22987865.954999998</v>
      </c>
      <c r="F375" s="9">
        <f t="shared" si="5"/>
        <v>2.1490522024002847E-3</v>
      </c>
    </row>
    <row r="376" spans="1:6" hidden="1" x14ac:dyDescent="0.45">
      <c r="A376" t="s">
        <v>50</v>
      </c>
      <c r="B376" t="s">
        <v>51</v>
      </c>
      <c r="C376" t="s">
        <v>75</v>
      </c>
      <c r="D376" t="s">
        <v>21</v>
      </c>
      <c r="E376">
        <v>8010922.9850000003</v>
      </c>
      <c r="F376" s="9">
        <f t="shared" si="5"/>
        <v>7.4891213120323395E-4</v>
      </c>
    </row>
    <row r="377" spans="1:6" hidden="1" x14ac:dyDescent="0.45">
      <c r="A377" t="s">
        <v>50</v>
      </c>
      <c r="B377" t="s">
        <v>51</v>
      </c>
      <c r="C377" t="s">
        <v>89</v>
      </c>
      <c r="D377" t="s">
        <v>42</v>
      </c>
      <c r="E377">
        <v>3144713.344</v>
      </c>
      <c r="F377" s="9">
        <f t="shared" si="5"/>
        <v>2.9398784345925009E-4</v>
      </c>
    </row>
    <row r="378" spans="1:6" hidden="1" x14ac:dyDescent="0.45">
      <c r="A378" t="s">
        <v>50</v>
      </c>
      <c r="B378" t="s">
        <v>51</v>
      </c>
      <c r="C378" t="s">
        <v>89</v>
      </c>
      <c r="D378" t="s">
        <v>8</v>
      </c>
      <c r="E378">
        <v>69612518.125</v>
      </c>
      <c r="F378" s="9">
        <f t="shared" si="5"/>
        <v>6.5078218084276716E-3</v>
      </c>
    </row>
    <row r="379" spans="1:6" hidden="1" x14ac:dyDescent="0.45">
      <c r="A379" t="s">
        <v>50</v>
      </c>
      <c r="B379" t="s">
        <v>51</v>
      </c>
      <c r="C379" t="s">
        <v>89</v>
      </c>
      <c r="D379" t="s">
        <v>9</v>
      </c>
      <c r="E379">
        <v>19297104.612</v>
      </c>
      <c r="F379" s="9">
        <f t="shared" si="5"/>
        <v>1.8040163122382924E-3</v>
      </c>
    </row>
    <row r="380" spans="1:6" hidden="1" x14ac:dyDescent="0.45">
      <c r="A380" t="s">
        <v>50</v>
      </c>
      <c r="B380" t="s">
        <v>51</v>
      </c>
      <c r="C380" t="s">
        <v>89</v>
      </c>
      <c r="D380" t="s">
        <v>11</v>
      </c>
      <c r="E380">
        <v>3716479.409</v>
      </c>
      <c r="F380" s="9">
        <f t="shared" si="5"/>
        <v>3.4744017886312577E-4</v>
      </c>
    </row>
    <row r="381" spans="1:6" hidden="1" x14ac:dyDescent="0.45">
      <c r="A381" t="s">
        <v>50</v>
      </c>
      <c r="B381" t="s">
        <v>51</v>
      </c>
      <c r="C381" t="s">
        <v>89</v>
      </c>
      <c r="D381" t="s">
        <v>18</v>
      </c>
      <c r="E381">
        <v>1007308860.85</v>
      </c>
      <c r="F381" s="9">
        <f t="shared" si="5"/>
        <v>9.4169651508524063E-2</v>
      </c>
    </row>
    <row r="382" spans="1:6" hidden="1" x14ac:dyDescent="0.45">
      <c r="A382" t="s">
        <v>50</v>
      </c>
      <c r="B382" t="s">
        <v>51</v>
      </c>
      <c r="C382" t="s">
        <v>89</v>
      </c>
      <c r="D382" t="s">
        <v>19</v>
      </c>
      <c r="E382">
        <v>15580625.208000001</v>
      </c>
      <c r="F382" s="9">
        <f t="shared" si="5"/>
        <v>1.4565761338425987E-3</v>
      </c>
    </row>
    <row r="383" spans="1:6" hidden="1" x14ac:dyDescent="0.45">
      <c r="A383" t="s">
        <v>50</v>
      </c>
      <c r="B383" t="s">
        <v>51</v>
      </c>
      <c r="C383" t="s">
        <v>89</v>
      </c>
      <c r="D383" t="s">
        <v>20</v>
      </c>
      <c r="E383">
        <v>9434140.034</v>
      </c>
      <c r="F383" s="9">
        <f t="shared" si="5"/>
        <v>8.8196353056472316E-4</v>
      </c>
    </row>
    <row r="384" spans="1:6" hidden="1" x14ac:dyDescent="0.45">
      <c r="A384" t="s">
        <v>50</v>
      </c>
      <c r="B384" t="s">
        <v>51</v>
      </c>
      <c r="C384" t="s">
        <v>89</v>
      </c>
      <c r="D384" t="s">
        <v>21</v>
      </c>
      <c r="E384">
        <v>3287654.86</v>
      </c>
      <c r="F384" s="9">
        <f t="shared" si="5"/>
        <v>3.0735092728684742E-4</v>
      </c>
    </row>
    <row r="385" spans="1:6" hidden="1" x14ac:dyDescent="0.45">
      <c r="A385" t="s">
        <v>50</v>
      </c>
      <c r="B385" t="s">
        <v>51</v>
      </c>
      <c r="C385" t="s">
        <v>90</v>
      </c>
      <c r="D385" t="s">
        <v>42</v>
      </c>
      <c r="E385">
        <v>5974737.7699999996</v>
      </c>
      <c r="F385" s="9">
        <f t="shared" si="5"/>
        <v>5.5855656147106971E-4</v>
      </c>
    </row>
    <row r="386" spans="1:6" hidden="1" x14ac:dyDescent="0.45">
      <c r="A386" t="s">
        <v>50</v>
      </c>
      <c r="B386" t="s">
        <v>51</v>
      </c>
      <c r="C386" t="s">
        <v>90</v>
      </c>
      <c r="D386" t="s">
        <v>8</v>
      </c>
      <c r="E386">
        <v>132258967.947</v>
      </c>
      <c r="F386" s="9">
        <f t="shared" si="5"/>
        <v>1.2364411159786974E-2</v>
      </c>
    </row>
    <row r="387" spans="1:6" hidden="1" x14ac:dyDescent="0.45">
      <c r="A387" t="s">
        <v>50</v>
      </c>
      <c r="B387" t="s">
        <v>51</v>
      </c>
      <c r="C387" t="s">
        <v>90</v>
      </c>
      <c r="D387" t="s">
        <v>9</v>
      </c>
      <c r="E387">
        <v>36663163.601999998</v>
      </c>
      <c r="F387" s="9">
        <f t="shared" ref="F387:F450" si="6">E387/SUM(E:E)*10^2</f>
        <v>3.4275061739127001E-3</v>
      </c>
    </row>
    <row r="388" spans="1:6" hidden="1" x14ac:dyDescent="0.45">
      <c r="A388" t="s">
        <v>50</v>
      </c>
      <c r="B388" t="s">
        <v>51</v>
      </c>
      <c r="C388" t="s">
        <v>90</v>
      </c>
      <c r="D388" t="s">
        <v>11</v>
      </c>
      <c r="E388">
        <v>7061053.7300000004</v>
      </c>
      <c r="F388" s="9">
        <f t="shared" si="6"/>
        <v>6.6011230009033032E-4</v>
      </c>
    </row>
    <row r="389" spans="1:6" hidden="1" x14ac:dyDescent="0.45">
      <c r="A389" t="s">
        <v>50</v>
      </c>
      <c r="B389" t="s">
        <v>51</v>
      </c>
      <c r="C389" t="s">
        <v>90</v>
      </c>
      <c r="D389" t="s">
        <v>18</v>
      </c>
      <c r="E389">
        <v>1913817139.8410001</v>
      </c>
      <c r="F389" s="9">
        <f t="shared" si="6"/>
        <v>0.17891582226109756</v>
      </c>
    </row>
    <row r="390" spans="1:6" hidden="1" x14ac:dyDescent="0.45">
      <c r="A390" t="s">
        <v>50</v>
      </c>
      <c r="B390" t="s">
        <v>51</v>
      </c>
      <c r="C390" t="s">
        <v>90</v>
      </c>
      <c r="D390" t="s">
        <v>19</v>
      </c>
      <c r="E390">
        <v>29602109.868000001</v>
      </c>
      <c r="F390" s="9">
        <f t="shared" si="6"/>
        <v>2.7673938734484242E-3</v>
      </c>
    </row>
    <row r="391" spans="1:6" hidden="1" x14ac:dyDescent="0.45">
      <c r="A391" t="s">
        <v>50</v>
      </c>
      <c r="B391" t="s">
        <v>51</v>
      </c>
      <c r="C391" t="s">
        <v>90</v>
      </c>
      <c r="D391" t="s">
        <v>20</v>
      </c>
      <c r="E391">
        <v>17924213.316</v>
      </c>
      <c r="F391" s="9">
        <f t="shared" si="6"/>
        <v>1.6756696849741272E-3</v>
      </c>
    </row>
    <row r="392" spans="1:6" hidden="1" x14ac:dyDescent="0.45">
      <c r="A392" t="s">
        <v>50</v>
      </c>
      <c r="B392" t="s">
        <v>51</v>
      </c>
      <c r="C392" t="s">
        <v>90</v>
      </c>
      <c r="D392" t="s">
        <v>21</v>
      </c>
      <c r="E392">
        <v>6246316.7589999996</v>
      </c>
      <c r="F392" s="9">
        <f t="shared" si="6"/>
        <v>5.8394549603239842E-4</v>
      </c>
    </row>
    <row r="393" spans="1:6" hidden="1" x14ac:dyDescent="0.45">
      <c r="A393" t="s">
        <v>91</v>
      </c>
      <c r="B393" t="s">
        <v>92</v>
      </c>
      <c r="C393" t="s">
        <v>35</v>
      </c>
      <c r="D393" t="s">
        <v>93</v>
      </c>
      <c r="E393">
        <v>1356031260.618</v>
      </c>
      <c r="F393" s="9">
        <f t="shared" si="6"/>
        <v>0.12677044371406279</v>
      </c>
    </row>
    <row r="394" spans="1:6" hidden="1" x14ac:dyDescent="0.45">
      <c r="A394" t="s">
        <v>91</v>
      </c>
      <c r="B394" t="s">
        <v>92</v>
      </c>
      <c r="C394" t="s">
        <v>35</v>
      </c>
      <c r="D394" t="s">
        <v>53</v>
      </c>
      <c r="E394">
        <v>337054855129.354</v>
      </c>
      <c r="F394" s="9">
        <f t="shared" si="6"/>
        <v>31.51003577989357</v>
      </c>
    </row>
    <row r="395" spans="1:6" hidden="1" x14ac:dyDescent="0.45">
      <c r="A395" t="s">
        <v>91</v>
      </c>
      <c r="B395" t="s">
        <v>92</v>
      </c>
      <c r="C395" t="s">
        <v>35</v>
      </c>
      <c r="D395" t="s">
        <v>54</v>
      </c>
      <c r="E395">
        <v>526871824158.86603</v>
      </c>
      <c r="F395" s="9">
        <f t="shared" si="6"/>
        <v>49.255335676123948</v>
      </c>
    </row>
    <row r="396" spans="1:6" hidden="1" x14ac:dyDescent="0.45">
      <c r="A396" t="s">
        <v>91</v>
      </c>
      <c r="B396" t="s">
        <v>92</v>
      </c>
      <c r="C396" t="s">
        <v>35</v>
      </c>
      <c r="D396" t="s">
        <v>55</v>
      </c>
      <c r="E396">
        <v>41717289451.163002</v>
      </c>
      <c r="F396" s="9">
        <f t="shared" si="6"/>
        <v>3.899998066314287</v>
      </c>
    </row>
    <row r="397" spans="1:6" hidden="1" x14ac:dyDescent="0.45">
      <c r="A397" t="s">
        <v>91</v>
      </c>
      <c r="B397" t="s">
        <v>92</v>
      </c>
      <c r="C397" t="s">
        <v>94</v>
      </c>
      <c r="D397" t="s">
        <v>42</v>
      </c>
      <c r="E397">
        <v>37857.137000000002</v>
      </c>
      <c r="F397" s="9">
        <f t="shared" si="6"/>
        <v>3.5391264158961087E-6</v>
      </c>
    </row>
    <row r="398" spans="1:6" hidden="1" x14ac:dyDescent="0.45">
      <c r="A398" t="s">
        <v>91</v>
      </c>
      <c r="B398" t="s">
        <v>92</v>
      </c>
      <c r="C398" t="s">
        <v>94</v>
      </c>
      <c r="D398" t="s">
        <v>8</v>
      </c>
      <c r="E398">
        <v>838019.35</v>
      </c>
      <c r="F398" s="9">
        <f t="shared" si="6"/>
        <v>7.8343389216598342E-5</v>
      </c>
    </row>
    <row r="399" spans="1:6" hidden="1" x14ac:dyDescent="0.45">
      <c r="A399" t="s">
        <v>91</v>
      </c>
      <c r="B399" t="s">
        <v>92</v>
      </c>
      <c r="C399" t="s">
        <v>94</v>
      </c>
      <c r="D399" t="s">
        <v>9</v>
      </c>
      <c r="E399">
        <v>232305.15900000001</v>
      </c>
      <c r="F399" s="9">
        <f t="shared" si="6"/>
        <v>2.1717366655746989E-5</v>
      </c>
    </row>
    <row r="400" spans="1:6" hidden="1" x14ac:dyDescent="0.45">
      <c r="A400" t="s">
        <v>91</v>
      </c>
      <c r="B400" t="s">
        <v>92</v>
      </c>
      <c r="C400" t="s">
        <v>94</v>
      </c>
      <c r="D400" t="s">
        <v>11</v>
      </c>
      <c r="E400">
        <v>44740.252999999997</v>
      </c>
      <c r="F400" s="9">
        <f t="shared" si="6"/>
        <v>4.1826039630565586E-6</v>
      </c>
    </row>
    <row r="401" spans="1:6" hidden="1" x14ac:dyDescent="0.45">
      <c r="A401" t="s">
        <v>91</v>
      </c>
      <c r="B401" t="s">
        <v>92</v>
      </c>
      <c r="C401" t="s">
        <v>94</v>
      </c>
      <c r="D401" t="s">
        <v>18</v>
      </c>
      <c r="E401">
        <v>12126329.280999999</v>
      </c>
      <c r="F401" s="9">
        <f t="shared" si="6"/>
        <v>1.133646537672449E-3</v>
      </c>
    </row>
    <row r="402" spans="1:6" hidden="1" x14ac:dyDescent="0.45">
      <c r="A402" t="s">
        <v>91</v>
      </c>
      <c r="B402" t="s">
        <v>92</v>
      </c>
      <c r="C402" t="s">
        <v>94</v>
      </c>
      <c r="D402" t="s">
        <v>19</v>
      </c>
      <c r="E402">
        <v>187564.90599999999</v>
      </c>
      <c r="F402" s="9">
        <f t="shared" si="6"/>
        <v>1.7534762692690428E-5</v>
      </c>
    </row>
    <row r="403" spans="1:6" hidden="1" x14ac:dyDescent="0.45">
      <c r="A403" t="s">
        <v>91</v>
      </c>
      <c r="B403" t="s">
        <v>92</v>
      </c>
      <c r="C403" t="s">
        <v>94</v>
      </c>
      <c r="D403" t="s">
        <v>20</v>
      </c>
      <c r="E403">
        <v>113571.41099999999</v>
      </c>
      <c r="F403" s="9">
        <f t="shared" si="6"/>
        <v>1.0617379247688324E-5</v>
      </c>
    </row>
    <row r="404" spans="1:6" hidden="1" x14ac:dyDescent="0.45">
      <c r="A404" t="s">
        <v>91</v>
      </c>
      <c r="B404" t="s">
        <v>92</v>
      </c>
      <c r="C404" t="s">
        <v>94</v>
      </c>
      <c r="D404" t="s">
        <v>21</v>
      </c>
      <c r="E404">
        <v>39577.915999999997</v>
      </c>
      <c r="F404" s="9">
        <f t="shared" si="6"/>
        <v>3.6999958026862207E-6</v>
      </c>
    </row>
    <row r="405" spans="1:6" hidden="1" x14ac:dyDescent="0.45">
      <c r="A405" t="s">
        <v>95</v>
      </c>
      <c r="B405" t="s">
        <v>96</v>
      </c>
      <c r="C405" t="s">
        <v>81</v>
      </c>
      <c r="D405" t="s">
        <v>42</v>
      </c>
      <c r="E405">
        <v>14537289.945</v>
      </c>
      <c r="F405" s="9">
        <f t="shared" si="6"/>
        <v>1.3590385046785335E-3</v>
      </c>
    </row>
    <row r="406" spans="1:6" hidden="1" x14ac:dyDescent="0.45">
      <c r="A406" t="s">
        <v>95</v>
      </c>
      <c r="B406" t="s">
        <v>96</v>
      </c>
      <c r="C406" t="s">
        <v>81</v>
      </c>
      <c r="D406" t="s">
        <v>8</v>
      </c>
      <c r="E406">
        <v>321802736.55900002</v>
      </c>
      <c r="F406" s="9">
        <f t="shared" si="6"/>
        <v>3.0084170539985983E-2</v>
      </c>
    </row>
    <row r="407" spans="1:6" hidden="1" x14ac:dyDescent="0.45">
      <c r="A407" t="s">
        <v>95</v>
      </c>
      <c r="B407" t="s">
        <v>96</v>
      </c>
      <c r="C407" t="s">
        <v>81</v>
      </c>
      <c r="D407" t="s">
        <v>9</v>
      </c>
      <c r="E407">
        <v>89206097.401999995</v>
      </c>
      <c r="F407" s="9">
        <f t="shared" si="6"/>
        <v>8.3395544616704474E-3</v>
      </c>
    </row>
    <row r="408" spans="1:6" hidden="1" x14ac:dyDescent="0.45">
      <c r="A408" t="s">
        <v>95</v>
      </c>
      <c r="B408" t="s">
        <v>96</v>
      </c>
      <c r="C408" t="s">
        <v>81</v>
      </c>
      <c r="D408" t="s">
        <v>11</v>
      </c>
      <c r="E408">
        <v>17180433.574999999</v>
      </c>
      <c r="F408" s="9">
        <f t="shared" si="6"/>
        <v>1.6061364149600353E-3</v>
      </c>
    </row>
    <row r="409" spans="1:6" hidden="1" x14ac:dyDescent="0.45">
      <c r="A409" t="s">
        <v>95</v>
      </c>
      <c r="B409" t="s">
        <v>96</v>
      </c>
      <c r="C409" t="s">
        <v>81</v>
      </c>
      <c r="D409" t="s">
        <v>18</v>
      </c>
      <c r="E409">
        <v>4656558284.4790001</v>
      </c>
      <c r="F409" s="9">
        <f t="shared" si="6"/>
        <v>0.43532474290804118</v>
      </c>
    </row>
    <row r="410" spans="1:6" hidden="1" x14ac:dyDescent="0.45">
      <c r="A410" t="s">
        <v>95</v>
      </c>
      <c r="B410" t="s">
        <v>96</v>
      </c>
      <c r="C410" t="s">
        <v>81</v>
      </c>
      <c r="D410" t="s">
        <v>19</v>
      </c>
      <c r="E410">
        <v>72025663.827999994</v>
      </c>
      <c r="F410" s="9">
        <f t="shared" si="6"/>
        <v>6.7334180468038981E-3</v>
      </c>
    </row>
    <row r="411" spans="1:6" hidden="1" x14ac:dyDescent="0.45">
      <c r="A411" t="s">
        <v>95</v>
      </c>
      <c r="B411" t="s">
        <v>96</v>
      </c>
      <c r="C411" t="s">
        <v>81</v>
      </c>
      <c r="D411" t="s">
        <v>20</v>
      </c>
      <c r="E411">
        <v>43611869.839000002</v>
      </c>
      <c r="F411" s="9">
        <f t="shared" si="6"/>
        <v>4.0771155144095463E-3</v>
      </c>
    </row>
    <row r="412" spans="1:6" hidden="1" x14ac:dyDescent="0.45">
      <c r="A412" t="s">
        <v>95</v>
      </c>
      <c r="B412" t="s">
        <v>96</v>
      </c>
      <c r="C412" t="s">
        <v>81</v>
      </c>
      <c r="D412" t="s">
        <v>21</v>
      </c>
      <c r="E412">
        <v>15198075.857000001</v>
      </c>
      <c r="F412" s="9">
        <f t="shared" si="6"/>
        <v>1.4208129826695976E-3</v>
      </c>
    </row>
    <row r="413" spans="1:6" hidden="1" x14ac:dyDescent="0.45">
      <c r="A413" t="s">
        <v>95</v>
      </c>
      <c r="B413" t="s">
        <v>96</v>
      </c>
      <c r="C413" t="s">
        <v>82</v>
      </c>
      <c r="D413" t="s">
        <v>42</v>
      </c>
      <c r="E413">
        <v>21455555.598999999</v>
      </c>
      <c r="F413" s="9">
        <f t="shared" si="6"/>
        <v>2.0058020654902808E-3</v>
      </c>
    </row>
    <row r="414" spans="1:6" hidden="1" x14ac:dyDescent="0.45">
      <c r="A414" t="s">
        <v>95</v>
      </c>
      <c r="B414" t="s">
        <v>96</v>
      </c>
      <c r="C414" t="s">
        <v>82</v>
      </c>
      <c r="D414" t="s">
        <v>8</v>
      </c>
      <c r="E414">
        <v>474947980.80299997</v>
      </c>
      <c r="F414" s="9">
        <f t="shared" si="6"/>
        <v>4.4401163908311794E-2</v>
      </c>
    </row>
    <row r="415" spans="1:6" hidden="1" x14ac:dyDescent="0.45">
      <c r="A415" t="s">
        <v>95</v>
      </c>
      <c r="B415" t="s">
        <v>96</v>
      </c>
      <c r="C415" t="s">
        <v>82</v>
      </c>
      <c r="D415" t="s">
        <v>9</v>
      </c>
      <c r="E415">
        <v>131659091.189</v>
      </c>
      <c r="F415" s="9">
        <f t="shared" si="6"/>
        <v>1.2308330857662702E-2</v>
      </c>
    </row>
    <row r="416" spans="1:6" hidden="1" x14ac:dyDescent="0.45">
      <c r="A416" t="s">
        <v>95</v>
      </c>
      <c r="B416" t="s">
        <v>96</v>
      </c>
      <c r="C416" t="s">
        <v>82</v>
      </c>
      <c r="D416" t="s">
        <v>11</v>
      </c>
      <c r="E416">
        <v>25356565.710999999</v>
      </c>
      <c r="F416" s="9">
        <f t="shared" si="6"/>
        <v>2.3704933504138355E-3</v>
      </c>
    </row>
    <row r="417" spans="1:6" hidden="1" x14ac:dyDescent="0.45">
      <c r="A417" t="s">
        <v>95</v>
      </c>
      <c r="B417" t="s">
        <v>96</v>
      </c>
      <c r="C417" t="s">
        <v>82</v>
      </c>
      <c r="D417" t="s">
        <v>18</v>
      </c>
      <c r="E417">
        <v>6872604560.0620003</v>
      </c>
      <c r="F417" s="9">
        <f t="shared" si="6"/>
        <v>0.64249487076963785</v>
      </c>
    </row>
    <row r="418" spans="1:6" hidden="1" x14ac:dyDescent="0.45">
      <c r="A418" t="s">
        <v>95</v>
      </c>
      <c r="B418" t="s">
        <v>96</v>
      </c>
      <c r="C418" t="s">
        <v>82</v>
      </c>
      <c r="D418" t="s">
        <v>19</v>
      </c>
      <c r="E418">
        <v>106302525.48100001</v>
      </c>
      <c r="F418" s="9">
        <f t="shared" si="6"/>
        <v>9.9378375075293273E-3</v>
      </c>
    </row>
    <row r="419" spans="1:6" hidden="1" x14ac:dyDescent="0.45">
      <c r="A419" t="s">
        <v>95</v>
      </c>
      <c r="B419" t="s">
        <v>96</v>
      </c>
      <c r="C419" t="s">
        <v>82</v>
      </c>
      <c r="D419" t="s">
        <v>20</v>
      </c>
      <c r="E419">
        <v>64366666.799000002</v>
      </c>
      <c r="F419" s="9">
        <f t="shared" si="6"/>
        <v>6.0174061966578171E-3</v>
      </c>
    </row>
    <row r="420" spans="1:6" hidden="1" x14ac:dyDescent="0.45">
      <c r="A420" t="s">
        <v>95</v>
      </c>
      <c r="B420" t="s">
        <v>96</v>
      </c>
      <c r="C420" t="s">
        <v>82</v>
      </c>
      <c r="D420" t="s">
        <v>21</v>
      </c>
      <c r="E420">
        <v>22430808.127</v>
      </c>
      <c r="F420" s="9">
        <f t="shared" si="6"/>
        <v>2.0969748867211702E-3</v>
      </c>
    </row>
    <row r="421" spans="1:6" hidden="1" x14ac:dyDescent="0.45">
      <c r="A421" t="s">
        <v>95</v>
      </c>
      <c r="B421" t="s">
        <v>96</v>
      </c>
      <c r="C421" t="s">
        <v>83</v>
      </c>
      <c r="D421" t="s">
        <v>42</v>
      </c>
      <c r="E421">
        <v>994010.81900000002</v>
      </c>
      <c r="F421" s="9">
        <f t="shared" si="6"/>
        <v>9.2926465813022931E-5</v>
      </c>
    </row>
    <row r="422" spans="1:6" hidden="1" x14ac:dyDescent="0.45">
      <c r="A422" t="s">
        <v>95</v>
      </c>
      <c r="B422" t="s">
        <v>96</v>
      </c>
      <c r="C422" t="s">
        <v>83</v>
      </c>
      <c r="D422" t="s">
        <v>8</v>
      </c>
      <c r="E422">
        <v>22003785.032000002</v>
      </c>
      <c r="F422" s="9">
        <f t="shared" si="6"/>
        <v>2.0570540465447928E-3</v>
      </c>
    </row>
    <row r="423" spans="1:6" hidden="1" x14ac:dyDescent="0.45">
      <c r="A423" t="s">
        <v>95</v>
      </c>
      <c r="B423" t="s">
        <v>96</v>
      </c>
      <c r="C423" t="s">
        <v>83</v>
      </c>
      <c r="D423" t="s">
        <v>9</v>
      </c>
      <c r="E423">
        <v>6099611.8640000001</v>
      </c>
      <c r="F423" s="9">
        <f t="shared" si="6"/>
        <v>5.7023058755329814E-4</v>
      </c>
    </row>
    <row r="424" spans="1:6" hidden="1" x14ac:dyDescent="0.45">
      <c r="A424" t="s">
        <v>95</v>
      </c>
      <c r="B424" t="s">
        <v>96</v>
      </c>
      <c r="C424" t="s">
        <v>83</v>
      </c>
      <c r="D424" t="s">
        <v>11</v>
      </c>
      <c r="E424">
        <v>1174740.068</v>
      </c>
      <c r="F424" s="9">
        <f t="shared" si="6"/>
        <v>1.0982218772831105E-4</v>
      </c>
    </row>
    <row r="425" spans="1:6" hidden="1" x14ac:dyDescent="0.45">
      <c r="A425" t="s">
        <v>95</v>
      </c>
      <c r="B425" t="s">
        <v>96</v>
      </c>
      <c r="C425" t="s">
        <v>83</v>
      </c>
      <c r="D425" t="s">
        <v>18</v>
      </c>
      <c r="E425">
        <v>318399739.37699997</v>
      </c>
      <c r="F425" s="9">
        <f t="shared" si="6"/>
        <v>2.9766036677405818E-2</v>
      </c>
    </row>
    <row r="426" spans="1:6" hidden="1" x14ac:dyDescent="0.45">
      <c r="A426" t="s">
        <v>95</v>
      </c>
      <c r="B426" t="s">
        <v>96</v>
      </c>
      <c r="C426" t="s">
        <v>83</v>
      </c>
      <c r="D426" t="s">
        <v>19</v>
      </c>
      <c r="E426">
        <v>4924871.8039999995</v>
      </c>
      <c r="F426" s="9">
        <f t="shared" si="6"/>
        <v>4.6040840057287797E-4</v>
      </c>
    </row>
    <row r="427" spans="1:6" hidden="1" x14ac:dyDescent="0.45">
      <c r="A427" t="s">
        <v>95</v>
      </c>
      <c r="B427" t="s">
        <v>96</v>
      </c>
      <c r="C427" t="s">
        <v>83</v>
      </c>
      <c r="D427" t="s">
        <v>20</v>
      </c>
      <c r="E427">
        <v>2982032.466</v>
      </c>
      <c r="F427" s="9">
        <f t="shared" si="6"/>
        <v>2.7877939828044611E-4</v>
      </c>
    </row>
    <row r="428" spans="1:6" hidden="1" x14ac:dyDescent="0.45">
      <c r="A428" t="s">
        <v>95</v>
      </c>
      <c r="B428" t="s">
        <v>96</v>
      </c>
      <c r="C428" t="s">
        <v>83</v>
      </c>
      <c r="D428" t="s">
        <v>21</v>
      </c>
      <c r="E428">
        <v>1039193.134</v>
      </c>
      <c r="F428" s="9">
        <f t="shared" si="6"/>
        <v>9.7150396548932475E-5</v>
      </c>
    </row>
    <row r="429" spans="1:6" x14ac:dyDescent="0.45">
      <c r="A429" t="s">
        <v>97</v>
      </c>
      <c r="B429" t="s">
        <v>98</v>
      </c>
      <c r="C429" t="s">
        <v>99</v>
      </c>
      <c r="D429" t="s">
        <v>13</v>
      </c>
      <c r="E429">
        <v>1586431.345</v>
      </c>
      <c r="F429" s="10">
        <f t="shared" si="6"/>
        <v>1.4830971185420314E-4</v>
      </c>
    </row>
    <row r="430" spans="1:6" x14ac:dyDescent="0.45">
      <c r="A430" t="s">
        <v>97</v>
      </c>
      <c r="B430" t="s">
        <v>98</v>
      </c>
      <c r="C430" t="s">
        <v>99</v>
      </c>
      <c r="D430" t="s">
        <v>8</v>
      </c>
      <c r="E430">
        <v>31884669.333000001</v>
      </c>
      <c r="F430" s="10">
        <f t="shared" si="6"/>
        <v>2.9807820781199818E-3</v>
      </c>
    </row>
    <row r="431" spans="1:6" x14ac:dyDescent="0.45">
      <c r="A431" t="s">
        <v>97</v>
      </c>
      <c r="B431" t="s">
        <v>98</v>
      </c>
      <c r="C431" t="s">
        <v>99</v>
      </c>
      <c r="D431" t="s">
        <v>14</v>
      </c>
      <c r="E431">
        <v>30506294.557999998</v>
      </c>
      <c r="F431" s="10">
        <f t="shared" si="6"/>
        <v>2.8519228202947698E-3</v>
      </c>
    </row>
    <row r="432" spans="1:6" x14ac:dyDescent="0.45">
      <c r="A432" t="s">
        <v>97</v>
      </c>
      <c r="B432" t="s">
        <v>98</v>
      </c>
      <c r="C432" t="s">
        <v>99</v>
      </c>
      <c r="D432" t="s">
        <v>9</v>
      </c>
      <c r="E432">
        <v>11937245.697000001</v>
      </c>
      <c r="F432" s="10">
        <f t="shared" si="6"/>
        <v>1.1159697992823613E-3</v>
      </c>
    </row>
    <row r="433" spans="1:6" x14ac:dyDescent="0.45">
      <c r="A433" t="s">
        <v>97</v>
      </c>
      <c r="B433" t="s">
        <v>98</v>
      </c>
      <c r="C433" t="s">
        <v>99</v>
      </c>
      <c r="D433" t="s">
        <v>10</v>
      </c>
      <c r="E433">
        <v>169436069.097</v>
      </c>
      <c r="F433" s="10">
        <f t="shared" si="6"/>
        <v>1.5839963490815245E-2</v>
      </c>
    </row>
    <row r="434" spans="1:6" x14ac:dyDescent="0.45">
      <c r="A434" t="s">
        <v>97</v>
      </c>
      <c r="B434" t="s">
        <v>98</v>
      </c>
      <c r="C434" t="s">
        <v>99</v>
      </c>
      <c r="D434" t="s">
        <v>11</v>
      </c>
      <c r="E434">
        <v>832226.27899999998</v>
      </c>
      <c r="F434" s="10">
        <f t="shared" si="6"/>
        <v>7.7801816022480107E-5</v>
      </c>
    </row>
    <row r="435" spans="1:6" x14ac:dyDescent="0.45">
      <c r="A435" t="s">
        <v>97</v>
      </c>
      <c r="B435" t="s">
        <v>98</v>
      </c>
      <c r="C435" t="s">
        <v>99</v>
      </c>
      <c r="D435" t="s">
        <v>7</v>
      </c>
      <c r="E435">
        <v>1014275.781</v>
      </c>
      <c r="F435" s="10">
        <f t="shared" si="6"/>
        <v>9.4820963601678474E-5</v>
      </c>
    </row>
    <row r="436" spans="1:6" x14ac:dyDescent="0.45">
      <c r="A436" t="s">
        <v>97</v>
      </c>
      <c r="B436" t="s">
        <v>98</v>
      </c>
      <c r="C436" t="s">
        <v>99</v>
      </c>
      <c r="D436" t="s">
        <v>12</v>
      </c>
      <c r="E436">
        <v>9674630.5010000002</v>
      </c>
      <c r="F436" s="10">
        <f t="shared" si="6"/>
        <v>9.0444611197416491E-4</v>
      </c>
    </row>
    <row r="437" spans="1:6" x14ac:dyDescent="0.45">
      <c r="A437" t="s">
        <v>97</v>
      </c>
      <c r="B437" t="s">
        <v>98</v>
      </c>
      <c r="C437" t="s">
        <v>99</v>
      </c>
      <c r="D437" t="s">
        <v>15</v>
      </c>
      <c r="E437">
        <v>4031096.0419999999</v>
      </c>
      <c r="F437" s="10">
        <f t="shared" si="6"/>
        <v>3.7685254664811149E-4</v>
      </c>
    </row>
    <row r="438" spans="1:6" x14ac:dyDescent="0.45">
      <c r="A438" t="s">
        <v>97</v>
      </c>
      <c r="B438" t="s">
        <v>98</v>
      </c>
      <c r="C438" t="s">
        <v>99</v>
      </c>
      <c r="D438" t="s">
        <v>16</v>
      </c>
      <c r="E438">
        <v>25460922.739</v>
      </c>
      <c r="F438" s="10">
        <f t="shared" si="6"/>
        <v>2.3802493104189255E-3</v>
      </c>
    </row>
    <row r="439" spans="1:6" x14ac:dyDescent="0.45">
      <c r="A439" t="s">
        <v>97</v>
      </c>
      <c r="B439" t="s">
        <v>98</v>
      </c>
      <c r="C439" t="s">
        <v>99</v>
      </c>
      <c r="D439" t="s">
        <v>17</v>
      </c>
      <c r="E439">
        <v>63613296.240999997</v>
      </c>
      <c r="F439" s="10">
        <f t="shared" si="6"/>
        <v>5.9469763159519353E-3</v>
      </c>
    </row>
    <row r="440" spans="1:6" x14ac:dyDescent="0.45">
      <c r="A440" t="s">
        <v>97</v>
      </c>
      <c r="B440" t="s">
        <v>98</v>
      </c>
      <c r="C440" t="s">
        <v>99</v>
      </c>
      <c r="D440" t="s">
        <v>18</v>
      </c>
      <c r="E440">
        <v>1032610763.387</v>
      </c>
      <c r="F440" s="10">
        <f t="shared" si="6"/>
        <v>9.6535034597084762E-2</v>
      </c>
    </row>
    <row r="441" spans="1:6" x14ac:dyDescent="0.45">
      <c r="A441" t="s">
        <v>97</v>
      </c>
      <c r="B441" t="s">
        <v>98</v>
      </c>
      <c r="C441" t="s">
        <v>99</v>
      </c>
      <c r="D441" t="s">
        <v>19</v>
      </c>
      <c r="E441">
        <v>56201280.941</v>
      </c>
      <c r="F441" s="10">
        <f t="shared" si="6"/>
        <v>5.2540538917533984E-3</v>
      </c>
    </row>
    <row r="442" spans="1:6" x14ac:dyDescent="0.45">
      <c r="A442" t="s">
        <v>97</v>
      </c>
      <c r="B442" t="s">
        <v>98</v>
      </c>
      <c r="C442" t="s">
        <v>99</v>
      </c>
      <c r="D442" t="s">
        <v>24</v>
      </c>
      <c r="E442">
        <v>15240143.742000001</v>
      </c>
      <c r="F442" s="10">
        <f t="shared" si="6"/>
        <v>1.4247457566420292E-3</v>
      </c>
    </row>
    <row r="443" spans="1:6" x14ac:dyDescent="0.45">
      <c r="A443" t="s">
        <v>97</v>
      </c>
      <c r="B443" t="s">
        <v>98</v>
      </c>
      <c r="C443" t="s">
        <v>99</v>
      </c>
      <c r="D443" t="s">
        <v>20</v>
      </c>
      <c r="E443">
        <v>10220778.997</v>
      </c>
      <c r="F443" s="10">
        <f t="shared" si="6"/>
        <v>9.5550355377689621E-4</v>
      </c>
    </row>
    <row r="444" spans="1:6" x14ac:dyDescent="0.45">
      <c r="A444" t="s">
        <v>97</v>
      </c>
      <c r="B444" t="s">
        <v>98</v>
      </c>
      <c r="C444" t="s">
        <v>99</v>
      </c>
      <c r="D444" t="s">
        <v>21</v>
      </c>
      <c r="E444">
        <v>3588975.8309999998</v>
      </c>
      <c r="F444" s="10">
        <f t="shared" si="6"/>
        <v>3.3552033185987586E-4</v>
      </c>
    </row>
    <row r="445" spans="1:6" x14ac:dyDescent="0.45">
      <c r="A445" t="s">
        <v>97</v>
      </c>
      <c r="B445" t="s">
        <v>98</v>
      </c>
      <c r="C445" t="s">
        <v>99</v>
      </c>
      <c r="D445" t="s">
        <v>33</v>
      </c>
      <c r="E445">
        <v>312084.85499999998</v>
      </c>
      <c r="F445" s="10">
        <f t="shared" si="6"/>
        <v>2.9175681043487428E-5</v>
      </c>
    </row>
    <row r="446" spans="1:6" x14ac:dyDescent="0.45">
      <c r="A446" t="s">
        <v>97</v>
      </c>
      <c r="B446" t="s">
        <v>98</v>
      </c>
      <c r="C446" t="s">
        <v>99</v>
      </c>
      <c r="D446" t="s">
        <v>56</v>
      </c>
      <c r="E446">
        <v>9960708.2829999998</v>
      </c>
      <c r="F446" s="10">
        <f t="shared" si="6"/>
        <v>9.311904861004272E-4</v>
      </c>
    </row>
    <row r="447" spans="1:6" x14ac:dyDescent="0.45">
      <c r="A447" t="s">
        <v>97</v>
      </c>
      <c r="B447" t="s">
        <v>98</v>
      </c>
      <c r="C447" t="s">
        <v>99</v>
      </c>
      <c r="D447" t="s">
        <v>57</v>
      </c>
      <c r="E447">
        <v>15838306.382999999</v>
      </c>
      <c r="F447" s="10">
        <f t="shared" si="6"/>
        <v>1.4806658121857244E-3</v>
      </c>
    </row>
    <row r="448" spans="1:6" x14ac:dyDescent="0.45">
      <c r="A448" t="s">
        <v>97</v>
      </c>
      <c r="B448" t="s">
        <v>98</v>
      </c>
      <c r="C448" t="s">
        <v>99</v>
      </c>
      <c r="D448" t="s">
        <v>38</v>
      </c>
      <c r="E448">
        <v>13887776.039000001</v>
      </c>
      <c r="F448" s="10">
        <f t="shared" si="6"/>
        <v>1.2983178056405564E-3</v>
      </c>
    </row>
    <row r="449" spans="1:6" x14ac:dyDescent="0.45">
      <c r="A449" t="s">
        <v>97</v>
      </c>
      <c r="B449" t="s">
        <v>98</v>
      </c>
      <c r="C449" t="s">
        <v>99</v>
      </c>
      <c r="D449" t="s">
        <v>59</v>
      </c>
      <c r="E449">
        <v>13679719.467</v>
      </c>
      <c r="F449" s="10">
        <f t="shared" si="6"/>
        <v>1.2788673514245921E-3</v>
      </c>
    </row>
    <row r="450" spans="1:6" x14ac:dyDescent="0.45">
      <c r="A450" t="s">
        <v>97</v>
      </c>
      <c r="B450" t="s">
        <v>98</v>
      </c>
      <c r="C450" t="s">
        <v>99</v>
      </c>
      <c r="D450" t="s">
        <v>60</v>
      </c>
      <c r="E450">
        <v>37034069.442000002</v>
      </c>
      <c r="F450" s="10">
        <f t="shared" si="6"/>
        <v>3.4621808154777539E-3</v>
      </c>
    </row>
    <row r="451" spans="1:6" x14ac:dyDescent="0.45">
      <c r="A451" t="s">
        <v>97</v>
      </c>
      <c r="B451" t="s">
        <v>98</v>
      </c>
      <c r="C451" t="s">
        <v>99</v>
      </c>
      <c r="D451" t="s">
        <v>61</v>
      </c>
      <c r="E451">
        <v>26813290.441</v>
      </c>
      <c r="F451" s="10">
        <f t="shared" ref="F451:F514" si="7">E451/SUM(E:E)*10^2</f>
        <v>2.5066772613269121E-3</v>
      </c>
    </row>
    <row r="452" spans="1:6" x14ac:dyDescent="0.45">
      <c r="A452" t="s">
        <v>97</v>
      </c>
      <c r="B452" t="s">
        <v>98</v>
      </c>
      <c r="C452" t="s">
        <v>99</v>
      </c>
      <c r="D452" t="s">
        <v>41</v>
      </c>
      <c r="E452">
        <v>18959154.93</v>
      </c>
      <c r="F452" s="10">
        <f t="shared" si="7"/>
        <v>1.7724226223401396E-3</v>
      </c>
    </row>
    <row r="453" spans="1:6" x14ac:dyDescent="0.45">
      <c r="A453" t="s">
        <v>97</v>
      </c>
      <c r="B453" t="s">
        <v>98</v>
      </c>
      <c r="C453" t="s">
        <v>99</v>
      </c>
      <c r="D453" t="s">
        <v>43</v>
      </c>
      <c r="E453">
        <v>8140213.2970000003</v>
      </c>
      <c r="F453" s="10">
        <f t="shared" si="7"/>
        <v>7.6099901348698014E-4</v>
      </c>
    </row>
    <row r="454" spans="1:6" x14ac:dyDescent="0.45">
      <c r="A454" t="s">
        <v>97</v>
      </c>
      <c r="B454" t="s">
        <v>98</v>
      </c>
      <c r="C454" t="s">
        <v>99</v>
      </c>
      <c r="D454" t="s">
        <v>47</v>
      </c>
      <c r="E454">
        <v>25096823.741</v>
      </c>
      <c r="F454" s="10">
        <f t="shared" si="7"/>
        <v>2.346211015821447E-3</v>
      </c>
    </row>
    <row r="455" spans="1:6" x14ac:dyDescent="0.45">
      <c r="A455" t="s">
        <v>97</v>
      </c>
      <c r="B455" t="s">
        <v>98</v>
      </c>
      <c r="C455" t="s">
        <v>99</v>
      </c>
      <c r="D455" t="s">
        <v>34</v>
      </c>
      <c r="E455">
        <v>52300220.256999999</v>
      </c>
      <c r="F455" s="10">
        <f t="shared" si="7"/>
        <v>4.8893578790370085E-3</v>
      </c>
    </row>
    <row r="456" spans="1:6" x14ac:dyDescent="0.45">
      <c r="A456" t="s">
        <v>97</v>
      </c>
      <c r="B456" t="s">
        <v>98</v>
      </c>
      <c r="C456" t="s">
        <v>99</v>
      </c>
      <c r="D456" t="s">
        <v>48</v>
      </c>
      <c r="E456">
        <v>26683255.089000002</v>
      </c>
      <c r="F456" s="10">
        <f t="shared" si="7"/>
        <v>2.4945207279561095E-3</v>
      </c>
    </row>
    <row r="457" spans="1:6" x14ac:dyDescent="0.45">
      <c r="A457" t="s">
        <v>97</v>
      </c>
      <c r="B457" t="s">
        <v>98</v>
      </c>
      <c r="C457" t="s">
        <v>99</v>
      </c>
      <c r="D457" t="s">
        <v>49</v>
      </c>
      <c r="E457">
        <v>13419648.754000001</v>
      </c>
      <c r="F457" s="10">
        <f t="shared" si="7"/>
        <v>1.2545542838416095E-3</v>
      </c>
    </row>
    <row r="458" spans="1:6" x14ac:dyDescent="0.45">
      <c r="A458" t="s">
        <v>97</v>
      </c>
      <c r="B458" t="s">
        <v>98</v>
      </c>
      <c r="C458" t="s">
        <v>99</v>
      </c>
      <c r="D458" t="s">
        <v>100</v>
      </c>
      <c r="E458">
        <v>284829444.16600001</v>
      </c>
      <c r="F458" s="10">
        <f t="shared" si="7"/>
        <v>2.6627671550357765E-2</v>
      </c>
    </row>
    <row r="459" spans="1:6" x14ac:dyDescent="0.45">
      <c r="A459" t="s">
        <v>97</v>
      </c>
      <c r="B459" t="s">
        <v>98</v>
      </c>
      <c r="C459" t="s">
        <v>99</v>
      </c>
      <c r="D459" t="s">
        <v>52</v>
      </c>
      <c r="E459">
        <v>427244166.24599999</v>
      </c>
      <c r="F459" s="10">
        <f t="shared" si="7"/>
        <v>3.9941507325256184E-2</v>
      </c>
    </row>
    <row r="460" spans="1:6" x14ac:dyDescent="0.45">
      <c r="A460" t="s">
        <v>97</v>
      </c>
      <c r="B460" t="s">
        <v>98</v>
      </c>
      <c r="C460" t="s">
        <v>99</v>
      </c>
      <c r="D460" t="s">
        <v>62</v>
      </c>
      <c r="E460">
        <v>15994348.808</v>
      </c>
      <c r="F460" s="10">
        <f t="shared" si="7"/>
        <v>1.4952536524737523E-3</v>
      </c>
    </row>
    <row r="461" spans="1:6" x14ac:dyDescent="0.45">
      <c r="A461" t="s">
        <v>97</v>
      </c>
      <c r="B461" t="s">
        <v>98</v>
      </c>
      <c r="C461" t="s">
        <v>99</v>
      </c>
      <c r="D461" t="s">
        <v>63</v>
      </c>
      <c r="E461">
        <v>14459931.605</v>
      </c>
      <c r="F461" s="10">
        <f t="shared" si="7"/>
        <v>1.3518065540800539E-3</v>
      </c>
    </row>
    <row r="462" spans="1:6" x14ac:dyDescent="0.45">
      <c r="A462" t="s">
        <v>97</v>
      </c>
      <c r="B462" t="s">
        <v>98</v>
      </c>
      <c r="C462" t="s">
        <v>99</v>
      </c>
      <c r="D462" t="s">
        <v>66</v>
      </c>
      <c r="E462">
        <v>21455833.77</v>
      </c>
      <c r="F462" s="10">
        <f t="shared" si="7"/>
        <v>2.0058280706880391E-3</v>
      </c>
    </row>
    <row r="463" spans="1:6" x14ac:dyDescent="0.45">
      <c r="A463" t="s">
        <v>97</v>
      </c>
      <c r="B463" t="s">
        <v>98</v>
      </c>
      <c r="C463" t="s">
        <v>99</v>
      </c>
      <c r="D463" t="s">
        <v>67</v>
      </c>
      <c r="E463">
        <v>208056.571</v>
      </c>
      <c r="F463" s="10">
        <f t="shared" si="7"/>
        <v>1.9450454122477993E-5</v>
      </c>
    </row>
    <row r="464" spans="1:6" x14ac:dyDescent="0.45">
      <c r="A464" t="s">
        <v>97</v>
      </c>
      <c r="B464" t="s">
        <v>98</v>
      </c>
      <c r="C464" t="s">
        <v>99</v>
      </c>
      <c r="D464" t="s">
        <v>72</v>
      </c>
      <c r="E464">
        <v>1404381.85</v>
      </c>
      <c r="F464" s="10">
        <f t="shared" si="7"/>
        <v>1.3129056492940938E-4</v>
      </c>
    </row>
    <row r="465" spans="1:6" x14ac:dyDescent="0.45">
      <c r="A465" t="s">
        <v>97</v>
      </c>
      <c r="B465" t="s">
        <v>98</v>
      </c>
      <c r="C465" t="s">
        <v>99</v>
      </c>
      <c r="D465" t="s">
        <v>101</v>
      </c>
      <c r="E465">
        <v>780212.13800000004</v>
      </c>
      <c r="F465" s="10">
        <f t="shared" si="7"/>
        <v>7.2939202655461762E-5</v>
      </c>
    </row>
    <row r="466" spans="1:6" x14ac:dyDescent="0.45">
      <c r="A466" t="s">
        <v>97</v>
      </c>
      <c r="B466" t="s">
        <v>98</v>
      </c>
      <c r="C466" t="s">
        <v>99</v>
      </c>
      <c r="D466" t="s">
        <v>84</v>
      </c>
      <c r="E466">
        <v>46032516.083999999</v>
      </c>
      <c r="F466" s="10">
        <f t="shared" si="7"/>
        <v>4.303412951250034E-3</v>
      </c>
    </row>
    <row r="467" spans="1:6" x14ac:dyDescent="0.45">
      <c r="A467" t="s">
        <v>97</v>
      </c>
      <c r="B467" t="s">
        <v>98</v>
      </c>
      <c r="C467" t="s">
        <v>99</v>
      </c>
      <c r="D467" t="s">
        <v>87</v>
      </c>
      <c r="E467">
        <v>52898382.891999997</v>
      </c>
      <c r="F467" s="10">
        <f t="shared" si="7"/>
        <v>4.9452779340197848E-3</v>
      </c>
    </row>
    <row r="468" spans="1:6" x14ac:dyDescent="0.45">
      <c r="A468" t="s">
        <v>97</v>
      </c>
      <c r="B468" t="s">
        <v>98</v>
      </c>
      <c r="C468" t="s">
        <v>99</v>
      </c>
      <c r="D468" t="s">
        <v>85</v>
      </c>
      <c r="E468">
        <v>5409470.8169999998</v>
      </c>
      <c r="F468" s="10">
        <f t="shared" si="7"/>
        <v>5.0571180447332297E-4</v>
      </c>
    </row>
    <row r="469" spans="1:6" hidden="1" x14ac:dyDescent="0.45">
      <c r="A469" t="s">
        <v>97</v>
      </c>
      <c r="B469" t="s">
        <v>98</v>
      </c>
      <c r="C469" t="s">
        <v>87</v>
      </c>
      <c r="D469" t="s">
        <v>42</v>
      </c>
      <c r="E469">
        <v>29696721.445999999</v>
      </c>
      <c r="F469" s="9">
        <f t="shared" si="7"/>
        <v>2.7762387666834675E-3</v>
      </c>
    </row>
    <row r="470" spans="1:6" hidden="1" x14ac:dyDescent="0.45">
      <c r="A470" t="s">
        <v>97</v>
      </c>
      <c r="B470" t="s">
        <v>98</v>
      </c>
      <c r="C470" t="s">
        <v>87</v>
      </c>
      <c r="D470" t="s">
        <v>8</v>
      </c>
      <c r="E470">
        <v>657377424.64600003</v>
      </c>
      <c r="F470" s="9">
        <f t="shared" si="7"/>
        <v>6.1455830872218675E-2</v>
      </c>
    </row>
    <row r="471" spans="1:6" hidden="1" x14ac:dyDescent="0.45">
      <c r="A471" t="s">
        <v>97</v>
      </c>
      <c r="B471" t="s">
        <v>98</v>
      </c>
      <c r="C471" t="s">
        <v>87</v>
      </c>
      <c r="D471" t="s">
        <v>9</v>
      </c>
      <c r="E471">
        <v>182229881.57600001</v>
      </c>
      <c r="F471" s="9">
        <f t="shared" si="7"/>
        <v>1.7036010611453295E-2</v>
      </c>
    </row>
    <row r="472" spans="1:6" hidden="1" x14ac:dyDescent="0.45">
      <c r="A472" t="s">
        <v>97</v>
      </c>
      <c r="B472" t="s">
        <v>98</v>
      </c>
      <c r="C472" t="s">
        <v>87</v>
      </c>
      <c r="D472" t="s">
        <v>11</v>
      </c>
      <c r="E472">
        <v>35096125.340000004</v>
      </c>
      <c r="F472" s="9">
        <f t="shared" si="7"/>
        <v>3.2810094510420796E-3</v>
      </c>
    </row>
    <row r="473" spans="1:6" hidden="1" x14ac:dyDescent="0.45">
      <c r="A473" t="s">
        <v>97</v>
      </c>
      <c r="B473" t="s">
        <v>98</v>
      </c>
      <c r="C473" t="s">
        <v>87</v>
      </c>
      <c r="D473" t="s">
        <v>18</v>
      </c>
      <c r="E473">
        <v>9512399818.2989998</v>
      </c>
      <c r="F473" s="9">
        <f t="shared" si="7"/>
        <v>0.88927975392083469</v>
      </c>
    </row>
    <row r="474" spans="1:6" hidden="1" x14ac:dyDescent="0.45">
      <c r="A474" t="s">
        <v>97</v>
      </c>
      <c r="B474" t="s">
        <v>98</v>
      </c>
      <c r="C474" t="s">
        <v>87</v>
      </c>
      <c r="D474" t="s">
        <v>19</v>
      </c>
      <c r="E474">
        <v>147133756.24000001</v>
      </c>
      <c r="F474" s="9">
        <f t="shared" si="7"/>
        <v>1.3755001160785162E-2</v>
      </c>
    </row>
    <row r="475" spans="1:6" hidden="1" x14ac:dyDescent="0.45">
      <c r="A475" t="s">
        <v>97</v>
      </c>
      <c r="B475" t="s">
        <v>98</v>
      </c>
      <c r="C475" t="s">
        <v>87</v>
      </c>
      <c r="D475" t="s">
        <v>20</v>
      </c>
      <c r="E475">
        <v>89090164.329999998</v>
      </c>
      <c r="F475" s="9">
        <f t="shared" si="7"/>
        <v>8.3287162993025115E-3</v>
      </c>
    </row>
    <row r="476" spans="1:6" hidden="1" x14ac:dyDescent="0.45">
      <c r="A476" t="s">
        <v>97</v>
      </c>
      <c r="B476" t="s">
        <v>98</v>
      </c>
      <c r="C476" t="s">
        <v>87</v>
      </c>
      <c r="D476" t="s">
        <v>21</v>
      </c>
      <c r="E476">
        <v>31046572.418000001</v>
      </c>
      <c r="F476" s="9">
        <f t="shared" si="7"/>
        <v>2.9024314376328913E-3</v>
      </c>
    </row>
    <row r="477" spans="1:6" hidden="1" x14ac:dyDescent="0.45">
      <c r="A477" t="s">
        <v>102</v>
      </c>
      <c r="B477" t="s">
        <v>103</v>
      </c>
      <c r="C477" t="s">
        <v>104</v>
      </c>
      <c r="D477" t="s">
        <v>42</v>
      </c>
      <c r="E477">
        <v>1012644.866</v>
      </c>
      <c r="F477" s="9">
        <f t="shared" si="7"/>
        <v>9.4668495274277477E-5</v>
      </c>
    </row>
    <row r="478" spans="1:6" hidden="1" x14ac:dyDescent="0.45">
      <c r="A478" t="s">
        <v>102</v>
      </c>
      <c r="B478" t="s">
        <v>103</v>
      </c>
      <c r="C478" t="s">
        <v>104</v>
      </c>
      <c r="D478" t="s">
        <v>8</v>
      </c>
      <c r="E478">
        <v>22416274.977000002</v>
      </c>
      <c r="F478" s="9">
        <f t="shared" si="7"/>
        <v>2.0956162352449323E-3</v>
      </c>
    </row>
    <row r="479" spans="1:6" hidden="1" x14ac:dyDescent="0.45">
      <c r="A479" t="s">
        <v>102</v>
      </c>
      <c r="B479" t="s">
        <v>103</v>
      </c>
      <c r="C479" t="s">
        <v>104</v>
      </c>
      <c r="D479" t="s">
        <v>9</v>
      </c>
      <c r="E479">
        <v>6213957.1299999999</v>
      </c>
      <c r="F479" s="9">
        <f t="shared" si="7"/>
        <v>5.8092031169787006E-4</v>
      </c>
    </row>
    <row r="480" spans="1:6" hidden="1" x14ac:dyDescent="0.45">
      <c r="A480" t="s">
        <v>102</v>
      </c>
      <c r="B480" t="s">
        <v>103</v>
      </c>
      <c r="C480" t="s">
        <v>104</v>
      </c>
      <c r="D480" t="s">
        <v>11</v>
      </c>
      <c r="E480">
        <v>1196762.1140000001</v>
      </c>
      <c r="F480" s="9">
        <f t="shared" si="7"/>
        <v>1.118809489265147E-4</v>
      </c>
    </row>
    <row r="481" spans="1:6" hidden="1" x14ac:dyDescent="0.45">
      <c r="A481" t="s">
        <v>102</v>
      </c>
      <c r="B481" t="s">
        <v>103</v>
      </c>
      <c r="C481" t="s">
        <v>104</v>
      </c>
      <c r="D481" t="s">
        <v>18</v>
      </c>
      <c r="E481">
        <v>324368562.12699997</v>
      </c>
      <c r="F481" s="9">
        <f t="shared" si="7"/>
        <v>3.0324040265113116E-2</v>
      </c>
    </row>
    <row r="482" spans="1:6" hidden="1" x14ac:dyDescent="0.45">
      <c r="A482" t="s">
        <v>102</v>
      </c>
      <c r="B482" t="s">
        <v>103</v>
      </c>
      <c r="C482" t="s">
        <v>104</v>
      </c>
      <c r="D482" t="s">
        <v>19</v>
      </c>
      <c r="E482">
        <v>5017195.0149999997</v>
      </c>
      <c r="F482" s="9">
        <f t="shared" si="7"/>
        <v>4.6903936267786889E-4</v>
      </c>
    </row>
    <row r="483" spans="1:6" hidden="1" x14ac:dyDescent="0.45">
      <c r="A483" t="s">
        <v>102</v>
      </c>
      <c r="B483" t="s">
        <v>103</v>
      </c>
      <c r="C483" t="s">
        <v>104</v>
      </c>
      <c r="D483" t="s">
        <v>20</v>
      </c>
      <c r="E483">
        <v>3037934.5980000002</v>
      </c>
      <c r="F483" s="9">
        <f t="shared" si="7"/>
        <v>2.8400548582283242E-4</v>
      </c>
    </row>
    <row r="484" spans="1:6" hidden="1" x14ac:dyDescent="0.45">
      <c r="A484" t="s">
        <v>102</v>
      </c>
      <c r="B484" t="s">
        <v>103</v>
      </c>
      <c r="C484" t="s">
        <v>104</v>
      </c>
      <c r="D484" t="s">
        <v>21</v>
      </c>
      <c r="E484">
        <v>1058674.1780000001</v>
      </c>
      <c r="F484" s="9">
        <f t="shared" si="7"/>
        <v>9.8971608687336779E-5</v>
      </c>
    </row>
    <row r="485" spans="1:6" hidden="1" x14ac:dyDescent="0.45">
      <c r="A485" t="s">
        <v>102</v>
      </c>
      <c r="B485" t="s">
        <v>103</v>
      </c>
      <c r="C485" t="s">
        <v>105</v>
      </c>
      <c r="D485" t="s">
        <v>42</v>
      </c>
      <c r="E485">
        <v>1271584.6710000001</v>
      </c>
      <c r="F485" s="9">
        <f t="shared" si="7"/>
        <v>1.1887583837057362E-4</v>
      </c>
    </row>
    <row r="486" spans="1:6" hidden="1" x14ac:dyDescent="0.45">
      <c r="A486" t="s">
        <v>102</v>
      </c>
      <c r="B486" t="s">
        <v>103</v>
      </c>
      <c r="C486" t="s">
        <v>105</v>
      </c>
      <c r="D486" t="s">
        <v>8</v>
      </c>
      <c r="E486">
        <v>28148260.730999999</v>
      </c>
      <c r="F486" s="9">
        <f t="shared" si="7"/>
        <v>2.6314787912940481E-3</v>
      </c>
    </row>
    <row r="487" spans="1:6" hidden="1" x14ac:dyDescent="0.45">
      <c r="A487" t="s">
        <v>102</v>
      </c>
      <c r="B487" t="s">
        <v>103</v>
      </c>
      <c r="C487" t="s">
        <v>105</v>
      </c>
      <c r="D487" t="s">
        <v>9</v>
      </c>
      <c r="E487">
        <v>7802905.9510000004</v>
      </c>
      <c r="F487" s="9">
        <f t="shared" si="7"/>
        <v>7.294653732514702E-4</v>
      </c>
    </row>
    <row r="488" spans="1:6" hidden="1" x14ac:dyDescent="0.45">
      <c r="A488" t="s">
        <v>102</v>
      </c>
      <c r="B488" t="s">
        <v>103</v>
      </c>
      <c r="C488" t="s">
        <v>105</v>
      </c>
      <c r="D488" t="s">
        <v>11</v>
      </c>
      <c r="E488">
        <v>1502781.888</v>
      </c>
      <c r="F488" s="9">
        <f t="shared" si="7"/>
        <v>1.404896275476676E-4</v>
      </c>
    </row>
    <row r="489" spans="1:6" hidden="1" x14ac:dyDescent="0.45">
      <c r="A489" t="s">
        <v>102</v>
      </c>
      <c r="B489" t="s">
        <v>103</v>
      </c>
      <c r="C489" t="s">
        <v>105</v>
      </c>
      <c r="D489" t="s">
        <v>18</v>
      </c>
      <c r="E489">
        <v>407311690.69400001</v>
      </c>
      <c r="F489" s="9">
        <f t="shared" si="7"/>
        <v>3.8078092488569339E-2</v>
      </c>
    </row>
    <row r="490" spans="1:6" hidden="1" x14ac:dyDescent="0.45">
      <c r="A490" t="s">
        <v>102</v>
      </c>
      <c r="B490" t="s">
        <v>103</v>
      </c>
      <c r="C490" t="s">
        <v>105</v>
      </c>
      <c r="D490" t="s">
        <v>19</v>
      </c>
      <c r="E490">
        <v>6300124.0669999998</v>
      </c>
      <c r="F490" s="9">
        <f t="shared" si="7"/>
        <v>5.8897574607774802E-4</v>
      </c>
    </row>
    <row r="491" spans="1:6" hidden="1" x14ac:dyDescent="0.45">
      <c r="A491" t="s">
        <v>102</v>
      </c>
      <c r="B491" t="s">
        <v>103</v>
      </c>
      <c r="C491" t="s">
        <v>105</v>
      </c>
      <c r="D491" t="s">
        <v>20</v>
      </c>
      <c r="E491">
        <v>3814754.02</v>
      </c>
      <c r="F491" s="9">
        <f t="shared" si="7"/>
        <v>3.5662751576612543E-4</v>
      </c>
    </row>
    <row r="492" spans="1:6" hidden="1" x14ac:dyDescent="0.45">
      <c r="A492" t="s">
        <v>102</v>
      </c>
      <c r="B492" t="s">
        <v>103</v>
      </c>
      <c r="C492" t="s">
        <v>105</v>
      </c>
      <c r="D492" t="s">
        <v>21</v>
      </c>
      <c r="E492">
        <v>1329383.977</v>
      </c>
      <c r="F492" s="9">
        <f t="shared" si="7"/>
        <v>1.2427928582844824E-4</v>
      </c>
    </row>
    <row r="493" spans="1:6" hidden="1" x14ac:dyDescent="0.45">
      <c r="A493" t="s">
        <v>102</v>
      </c>
      <c r="B493" t="s">
        <v>103</v>
      </c>
      <c r="C493" t="s">
        <v>106</v>
      </c>
      <c r="D493" t="s">
        <v>42</v>
      </c>
      <c r="E493">
        <v>1171649.5519999999</v>
      </c>
      <c r="F493" s="9">
        <f t="shared" si="7"/>
        <v>1.0953326659794798E-4</v>
      </c>
    </row>
    <row r="494" spans="1:6" hidden="1" x14ac:dyDescent="0.45">
      <c r="A494" t="s">
        <v>102</v>
      </c>
      <c r="B494" t="s">
        <v>103</v>
      </c>
      <c r="C494" t="s">
        <v>106</v>
      </c>
      <c r="D494" t="s">
        <v>8</v>
      </c>
      <c r="E494">
        <v>25936060.552999999</v>
      </c>
      <c r="F494" s="9">
        <f t="shared" si="7"/>
        <v>2.4246682211442275E-3</v>
      </c>
    </row>
    <row r="495" spans="1:6" hidden="1" x14ac:dyDescent="0.45">
      <c r="A495" t="s">
        <v>102</v>
      </c>
      <c r="B495" t="s">
        <v>103</v>
      </c>
      <c r="C495" t="s">
        <v>106</v>
      </c>
      <c r="D495" t="s">
        <v>9</v>
      </c>
      <c r="E495">
        <v>7189667.7110000001</v>
      </c>
      <c r="F495" s="9">
        <f t="shared" si="7"/>
        <v>6.7213595464219616E-4</v>
      </c>
    </row>
    <row r="496" spans="1:6" hidden="1" x14ac:dyDescent="0.45">
      <c r="A496" t="s">
        <v>102</v>
      </c>
      <c r="B496" t="s">
        <v>103</v>
      </c>
      <c r="C496" t="s">
        <v>106</v>
      </c>
      <c r="D496" t="s">
        <v>11</v>
      </c>
      <c r="E496">
        <v>1384676.7439999999</v>
      </c>
      <c r="F496" s="9">
        <f t="shared" si="7"/>
        <v>1.2944840604738316E-4</v>
      </c>
    </row>
    <row r="497" spans="1:6" hidden="1" x14ac:dyDescent="0.45">
      <c r="A497" t="s">
        <v>102</v>
      </c>
      <c r="B497" t="s">
        <v>103</v>
      </c>
      <c r="C497" t="s">
        <v>106</v>
      </c>
      <c r="D497" t="s">
        <v>18</v>
      </c>
      <c r="E497">
        <v>375300654.46499997</v>
      </c>
      <c r="F497" s="9">
        <f t="shared" si="7"/>
        <v>3.5085496827723106E-2</v>
      </c>
    </row>
    <row r="498" spans="1:6" hidden="1" x14ac:dyDescent="0.45">
      <c r="A498" t="s">
        <v>102</v>
      </c>
      <c r="B498" t="s">
        <v>103</v>
      </c>
      <c r="C498" t="s">
        <v>106</v>
      </c>
      <c r="D498" t="s">
        <v>19</v>
      </c>
      <c r="E498">
        <v>5804990.9670000002</v>
      </c>
      <c r="F498" s="9">
        <f t="shared" si="7"/>
        <v>5.4268754859481305E-4</v>
      </c>
    </row>
    <row r="499" spans="1:6" hidden="1" x14ac:dyDescent="0.45">
      <c r="A499" t="s">
        <v>102</v>
      </c>
      <c r="B499" t="s">
        <v>103</v>
      </c>
      <c r="C499" t="s">
        <v>106</v>
      </c>
      <c r="D499" t="s">
        <v>20</v>
      </c>
      <c r="E499">
        <v>3514948.659</v>
      </c>
      <c r="F499" s="9">
        <f t="shared" si="7"/>
        <v>3.2859980007430309E-4</v>
      </c>
    </row>
    <row r="500" spans="1:6" hidden="1" x14ac:dyDescent="0.45">
      <c r="A500" t="s">
        <v>102</v>
      </c>
      <c r="B500" t="s">
        <v>103</v>
      </c>
      <c r="C500" t="s">
        <v>106</v>
      </c>
      <c r="D500" t="s">
        <v>21</v>
      </c>
      <c r="E500">
        <v>1224906.352</v>
      </c>
      <c r="F500" s="9">
        <f t="shared" si="7"/>
        <v>1.1451205164727953E-4</v>
      </c>
    </row>
    <row r="501" spans="1:6" hidden="1" x14ac:dyDescent="0.45">
      <c r="A501" t="s">
        <v>102</v>
      </c>
      <c r="B501" t="s">
        <v>103</v>
      </c>
      <c r="C501" t="s">
        <v>107</v>
      </c>
      <c r="D501" t="s">
        <v>42</v>
      </c>
      <c r="E501">
        <v>1704956.3049999999</v>
      </c>
      <c r="F501" s="9">
        <f t="shared" si="7"/>
        <v>1.593901804294953E-4</v>
      </c>
    </row>
    <row r="502" spans="1:6" hidden="1" x14ac:dyDescent="0.45">
      <c r="A502" t="s">
        <v>102</v>
      </c>
      <c r="B502" t="s">
        <v>103</v>
      </c>
      <c r="C502" t="s">
        <v>107</v>
      </c>
      <c r="D502" t="s">
        <v>8</v>
      </c>
      <c r="E502">
        <v>37741532.704000004</v>
      </c>
      <c r="F502" s="9">
        <f t="shared" si="7"/>
        <v>3.5283189896038172E-3</v>
      </c>
    </row>
    <row r="503" spans="1:6" hidden="1" x14ac:dyDescent="0.45">
      <c r="A503" t="s">
        <v>102</v>
      </c>
      <c r="B503" t="s">
        <v>103</v>
      </c>
      <c r="C503" t="s">
        <v>107</v>
      </c>
      <c r="D503" t="s">
        <v>9</v>
      </c>
      <c r="E503">
        <v>10462231.861</v>
      </c>
      <c r="F503" s="9">
        <f t="shared" si="7"/>
        <v>9.7807610619088815E-4</v>
      </c>
    </row>
    <row r="504" spans="1:6" hidden="1" x14ac:dyDescent="0.45">
      <c r="A504" t="s">
        <v>102</v>
      </c>
      <c r="B504" t="s">
        <v>103</v>
      </c>
      <c r="C504" t="s">
        <v>107</v>
      </c>
      <c r="D504" t="s">
        <v>11</v>
      </c>
      <c r="E504">
        <v>2014948.3589999999</v>
      </c>
      <c r="F504" s="9">
        <f t="shared" si="7"/>
        <v>1.8837021309887789E-4</v>
      </c>
    </row>
    <row r="505" spans="1:6" hidden="1" x14ac:dyDescent="0.45">
      <c r="A505" t="s">
        <v>102</v>
      </c>
      <c r="B505" t="s">
        <v>103</v>
      </c>
      <c r="C505" t="s">
        <v>107</v>
      </c>
      <c r="D505" t="s">
        <v>18</v>
      </c>
      <c r="E505">
        <v>546128503.04799998</v>
      </c>
      <c r="F505" s="9">
        <f t="shared" si="7"/>
        <v>5.1055572734170968E-2</v>
      </c>
    </row>
    <row r="506" spans="1:6" hidden="1" x14ac:dyDescent="0.45">
      <c r="A506" t="s">
        <v>102</v>
      </c>
      <c r="B506" t="s">
        <v>103</v>
      </c>
      <c r="C506" t="s">
        <v>107</v>
      </c>
      <c r="D506" t="s">
        <v>19</v>
      </c>
      <c r="E506">
        <v>8447283.5010000002</v>
      </c>
      <c r="F506" s="9">
        <f t="shared" si="7"/>
        <v>7.8970589299852401E-4</v>
      </c>
    </row>
    <row r="507" spans="1:6" hidden="1" x14ac:dyDescent="0.45">
      <c r="A507" t="s">
        <v>102</v>
      </c>
      <c r="B507" t="s">
        <v>103</v>
      </c>
      <c r="C507" t="s">
        <v>107</v>
      </c>
      <c r="D507" t="s">
        <v>20</v>
      </c>
      <c r="E507">
        <v>5114868.909</v>
      </c>
      <c r="F507" s="9">
        <f t="shared" si="7"/>
        <v>4.7817054072756763E-4</v>
      </c>
    </row>
    <row r="508" spans="1:6" hidden="1" x14ac:dyDescent="0.45">
      <c r="A508" t="s">
        <v>102</v>
      </c>
      <c r="B508" t="s">
        <v>103</v>
      </c>
      <c r="C508" t="s">
        <v>107</v>
      </c>
      <c r="D508" t="s">
        <v>21</v>
      </c>
      <c r="E508">
        <v>1782454.318</v>
      </c>
      <c r="F508" s="9">
        <f t="shared" si="7"/>
        <v>1.6663518855009776E-4</v>
      </c>
    </row>
    <row r="509" spans="1:6" hidden="1" x14ac:dyDescent="0.45">
      <c r="A509" t="s">
        <v>102</v>
      </c>
      <c r="B509" t="s">
        <v>103</v>
      </c>
      <c r="C509" t="s">
        <v>108</v>
      </c>
      <c r="D509" t="s">
        <v>42</v>
      </c>
      <c r="E509">
        <v>3490501.6549999998</v>
      </c>
      <c r="F509" s="9">
        <f t="shared" si="7"/>
        <v>3.2631433834892436E-4</v>
      </c>
    </row>
    <row r="510" spans="1:6" hidden="1" x14ac:dyDescent="0.45">
      <c r="A510" t="s">
        <v>102</v>
      </c>
      <c r="B510" t="s">
        <v>103</v>
      </c>
      <c r="C510" t="s">
        <v>108</v>
      </c>
      <c r="D510" t="s">
        <v>8</v>
      </c>
      <c r="E510">
        <v>77267013.910999998</v>
      </c>
      <c r="F510" s="9">
        <f t="shared" si="7"/>
        <v>7.2234128536934044E-3</v>
      </c>
    </row>
    <row r="511" spans="1:6" hidden="1" x14ac:dyDescent="0.45">
      <c r="A511" t="s">
        <v>102</v>
      </c>
      <c r="B511" t="s">
        <v>103</v>
      </c>
      <c r="C511" t="s">
        <v>108</v>
      </c>
      <c r="D511" t="s">
        <v>9</v>
      </c>
      <c r="E511">
        <v>21418987.43</v>
      </c>
      <c r="F511" s="9">
        <f t="shared" si="7"/>
        <v>2.0023834400171277E-3</v>
      </c>
    </row>
    <row r="512" spans="1:6" hidden="1" x14ac:dyDescent="0.45">
      <c r="A512" t="s">
        <v>102</v>
      </c>
      <c r="B512" t="s">
        <v>103</v>
      </c>
      <c r="C512" t="s">
        <v>108</v>
      </c>
      <c r="D512" t="s">
        <v>11</v>
      </c>
      <c r="E512">
        <v>4125138.321</v>
      </c>
      <c r="F512" s="9">
        <f t="shared" si="7"/>
        <v>3.85644218184709E-4</v>
      </c>
    </row>
    <row r="513" spans="1:6" hidden="1" x14ac:dyDescent="0.45">
      <c r="A513" t="s">
        <v>102</v>
      </c>
      <c r="B513" t="s">
        <v>103</v>
      </c>
      <c r="C513" t="s">
        <v>108</v>
      </c>
      <c r="D513" t="s">
        <v>18</v>
      </c>
      <c r="E513">
        <v>1118071143.79</v>
      </c>
      <c r="F513" s="9">
        <f t="shared" si="7"/>
        <v>0.10452441556365884</v>
      </c>
    </row>
    <row r="514" spans="1:6" hidden="1" x14ac:dyDescent="0.45">
      <c r="A514" t="s">
        <v>102</v>
      </c>
      <c r="B514" t="s">
        <v>103</v>
      </c>
      <c r="C514" t="s">
        <v>108</v>
      </c>
      <c r="D514" t="s">
        <v>19</v>
      </c>
      <c r="E514">
        <v>17293849.109999999</v>
      </c>
      <c r="F514" s="9">
        <f t="shared" si="7"/>
        <v>1.616739221925905E-3</v>
      </c>
    </row>
    <row r="515" spans="1:6" hidden="1" x14ac:dyDescent="0.45">
      <c r="A515" t="s">
        <v>102</v>
      </c>
      <c r="B515" t="s">
        <v>103</v>
      </c>
      <c r="C515" t="s">
        <v>108</v>
      </c>
      <c r="D515" t="s">
        <v>20</v>
      </c>
      <c r="E515">
        <v>10471504.965</v>
      </c>
      <c r="F515" s="9">
        <f t="shared" ref="F515:F524" si="8">E515/SUM(E:E)*10^2</f>
        <v>9.7894301504677299E-4</v>
      </c>
    </row>
    <row r="516" spans="1:6" hidden="1" x14ac:dyDescent="0.45">
      <c r="A516" t="s">
        <v>102</v>
      </c>
      <c r="B516" t="s">
        <v>103</v>
      </c>
      <c r="C516" t="s">
        <v>108</v>
      </c>
      <c r="D516" t="s">
        <v>21</v>
      </c>
      <c r="E516">
        <v>3649160.821</v>
      </c>
      <c r="F516" s="9">
        <f t="shared" si="8"/>
        <v>3.4114680826112737E-4</v>
      </c>
    </row>
    <row r="517" spans="1:6" hidden="1" x14ac:dyDescent="0.45">
      <c r="A517" t="s">
        <v>102</v>
      </c>
      <c r="B517" t="s">
        <v>103</v>
      </c>
      <c r="C517" t="s">
        <v>109</v>
      </c>
      <c r="D517" t="s">
        <v>42</v>
      </c>
      <c r="E517">
        <v>581809.13600000006</v>
      </c>
      <c r="F517" s="9">
        <f t="shared" si="8"/>
        <v>5.4391225681627528E-5</v>
      </c>
    </row>
    <row r="518" spans="1:6" hidden="1" x14ac:dyDescent="0.45">
      <c r="A518" t="s">
        <v>102</v>
      </c>
      <c r="B518" t="s">
        <v>103</v>
      </c>
      <c r="C518" t="s">
        <v>109</v>
      </c>
      <c r="D518" t="s">
        <v>8</v>
      </c>
      <c r="E518">
        <v>12879138.627</v>
      </c>
      <c r="F518" s="9">
        <f t="shared" si="8"/>
        <v>1.2040239527041792E-3</v>
      </c>
    </row>
    <row r="519" spans="1:6" hidden="1" x14ac:dyDescent="0.45">
      <c r="A519" t="s">
        <v>102</v>
      </c>
      <c r="B519" t="s">
        <v>103</v>
      </c>
      <c r="C519" t="s">
        <v>109</v>
      </c>
      <c r="D519" t="s">
        <v>9</v>
      </c>
      <c r="E519">
        <v>3570192.43</v>
      </c>
      <c r="F519" s="9">
        <f t="shared" si="8"/>
        <v>3.3376433983492513E-4</v>
      </c>
    </row>
    <row r="520" spans="1:6" hidden="1" x14ac:dyDescent="0.45">
      <c r="A520" t="s">
        <v>102</v>
      </c>
      <c r="B520" t="s">
        <v>103</v>
      </c>
      <c r="C520" t="s">
        <v>109</v>
      </c>
      <c r="D520" t="s">
        <v>11</v>
      </c>
      <c r="E520">
        <v>687592.61699999997</v>
      </c>
      <c r="F520" s="9">
        <f t="shared" si="8"/>
        <v>6.4280539603399901E-5</v>
      </c>
    </row>
    <row r="521" spans="1:6" hidden="1" x14ac:dyDescent="0.45">
      <c r="A521" t="s">
        <v>102</v>
      </c>
      <c r="B521" t="s">
        <v>103</v>
      </c>
      <c r="C521" t="s">
        <v>109</v>
      </c>
      <c r="D521" t="s">
        <v>18</v>
      </c>
      <c r="E521">
        <v>186364044.954</v>
      </c>
      <c r="F521" s="9">
        <f t="shared" si="8"/>
        <v>1.7422498549479616E-2</v>
      </c>
    </row>
    <row r="522" spans="1:6" hidden="1" x14ac:dyDescent="0.45">
      <c r="A522" t="s">
        <v>102</v>
      </c>
      <c r="B522" t="s">
        <v>103</v>
      </c>
      <c r="C522" t="s">
        <v>109</v>
      </c>
      <c r="D522" t="s">
        <v>19</v>
      </c>
      <c r="E522">
        <v>2882599.8149999999</v>
      </c>
      <c r="F522" s="9">
        <f t="shared" si="8"/>
        <v>2.6948380041849797E-4</v>
      </c>
    </row>
    <row r="523" spans="1:6" hidden="1" x14ac:dyDescent="0.45">
      <c r="A523" t="s">
        <v>102</v>
      </c>
      <c r="B523" t="s">
        <v>103</v>
      </c>
      <c r="C523" t="s">
        <v>109</v>
      </c>
      <c r="D523" t="s">
        <v>20</v>
      </c>
      <c r="E523">
        <v>1745427.409</v>
      </c>
      <c r="F523" s="9">
        <f t="shared" si="8"/>
        <v>1.6317367713836891E-4</v>
      </c>
    </row>
    <row r="524" spans="1:6" hidden="1" x14ac:dyDescent="0.45">
      <c r="A524" t="s">
        <v>102</v>
      </c>
      <c r="B524" t="s">
        <v>103</v>
      </c>
      <c r="C524" t="s">
        <v>109</v>
      </c>
      <c r="D524" t="s">
        <v>21</v>
      </c>
      <c r="E524">
        <v>608255.00699999998</v>
      </c>
      <c r="F524" s="9">
        <f t="shared" si="8"/>
        <v>5.6863554232185388E-5</v>
      </c>
    </row>
  </sheetData>
  <autoFilter ref="A1:F524" xr:uid="{00000000-0001-0000-0000-000000000000}">
    <filterColumn colId="2">
      <filters>
        <filter val="122400996221 - BDS 996_BAN CONG NGH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FCA6-BD54-4927-A18D-1DA6396EEEF3}">
  <dimension ref="A1:F41"/>
  <sheetViews>
    <sheetView zoomScale="70" zoomScaleNormal="70" workbookViewId="0">
      <selection activeCell="F2" sqref="F2"/>
    </sheetView>
  </sheetViews>
  <sheetFormatPr defaultRowHeight="14.25" x14ac:dyDescent="0.45"/>
  <cols>
    <col min="1" max="1" width="28.9296875" bestFit="1" customWidth="1"/>
    <col min="2" max="2" width="36.59765625" bestFit="1" customWidth="1"/>
    <col min="3" max="3" width="37.46484375" bestFit="1" customWidth="1"/>
    <col min="4" max="4" width="70.796875" bestFit="1" customWidth="1"/>
    <col min="5" max="5" width="39.59765625" bestFit="1" customWidth="1"/>
    <col min="6" max="6" width="29.6640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0" t="s">
        <v>156</v>
      </c>
    </row>
    <row r="2" spans="1:6" x14ac:dyDescent="0.45">
      <c r="A2" t="s">
        <v>97</v>
      </c>
      <c r="B2" t="s">
        <v>98</v>
      </c>
      <c r="C2" t="s">
        <v>99</v>
      </c>
      <c r="D2" t="s">
        <v>13</v>
      </c>
      <c r="E2">
        <v>1586431.345</v>
      </c>
      <c r="F2" s="10">
        <v>1.4830971185420314E-4</v>
      </c>
    </row>
    <row r="3" spans="1:6" x14ac:dyDescent="0.45">
      <c r="A3" t="s">
        <v>97</v>
      </c>
      <c r="B3" t="s">
        <v>98</v>
      </c>
      <c r="C3" t="s">
        <v>99</v>
      </c>
      <c r="D3" t="s">
        <v>8</v>
      </c>
      <c r="E3">
        <v>31884669.333000001</v>
      </c>
      <c r="F3" s="10">
        <v>2.9807820781199818E-3</v>
      </c>
    </row>
    <row r="4" spans="1:6" x14ac:dyDescent="0.45">
      <c r="A4" t="s">
        <v>97</v>
      </c>
      <c r="B4" t="s">
        <v>98</v>
      </c>
      <c r="C4" t="s">
        <v>99</v>
      </c>
      <c r="D4" t="s">
        <v>14</v>
      </c>
      <c r="E4">
        <v>30506294.557999998</v>
      </c>
      <c r="F4" s="10">
        <v>2.8519228202947698E-3</v>
      </c>
    </row>
    <row r="5" spans="1:6" x14ac:dyDescent="0.45">
      <c r="A5" t="s">
        <v>97</v>
      </c>
      <c r="B5" t="s">
        <v>98</v>
      </c>
      <c r="C5" t="s">
        <v>99</v>
      </c>
      <c r="D5" t="s">
        <v>9</v>
      </c>
      <c r="E5">
        <v>11937245.697000001</v>
      </c>
      <c r="F5" s="10">
        <v>1.1159697992823613E-3</v>
      </c>
    </row>
    <row r="6" spans="1:6" x14ac:dyDescent="0.45">
      <c r="A6" t="s">
        <v>97</v>
      </c>
      <c r="B6" t="s">
        <v>98</v>
      </c>
      <c r="C6" t="s">
        <v>99</v>
      </c>
      <c r="D6" t="s">
        <v>10</v>
      </c>
      <c r="E6">
        <v>169436069.097</v>
      </c>
      <c r="F6" s="10">
        <v>1.5839963490815245E-2</v>
      </c>
    </row>
    <row r="7" spans="1:6" x14ac:dyDescent="0.45">
      <c r="A7" t="s">
        <v>97</v>
      </c>
      <c r="B7" t="s">
        <v>98</v>
      </c>
      <c r="C7" t="s">
        <v>99</v>
      </c>
      <c r="D7" t="s">
        <v>11</v>
      </c>
      <c r="E7">
        <v>832226.27899999998</v>
      </c>
      <c r="F7" s="10">
        <v>7.7801816022480107E-5</v>
      </c>
    </row>
    <row r="8" spans="1:6" x14ac:dyDescent="0.45">
      <c r="A8" t="s">
        <v>97</v>
      </c>
      <c r="B8" t="s">
        <v>98</v>
      </c>
      <c r="C8" t="s">
        <v>99</v>
      </c>
      <c r="D8" t="s">
        <v>7</v>
      </c>
      <c r="E8">
        <v>1014275.781</v>
      </c>
      <c r="F8" s="10">
        <v>9.4820963601678474E-5</v>
      </c>
    </row>
    <row r="9" spans="1:6" x14ac:dyDescent="0.45">
      <c r="A9" t="s">
        <v>97</v>
      </c>
      <c r="B9" t="s">
        <v>98</v>
      </c>
      <c r="C9" t="s">
        <v>99</v>
      </c>
      <c r="D9" t="s">
        <v>12</v>
      </c>
      <c r="E9">
        <v>9674630.5010000002</v>
      </c>
      <c r="F9" s="10">
        <v>9.0444611197416491E-4</v>
      </c>
    </row>
    <row r="10" spans="1:6" x14ac:dyDescent="0.45">
      <c r="A10" t="s">
        <v>97</v>
      </c>
      <c r="B10" t="s">
        <v>98</v>
      </c>
      <c r="C10" t="s">
        <v>99</v>
      </c>
      <c r="D10" t="s">
        <v>15</v>
      </c>
      <c r="E10">
        <v>4031096.0419999999</v>
      </c>
      <c r="F10" s="10">
        <v>3.7685254664811149E-4</v>
      </c>
    </row>
    <row r="11" spans="1:6" x14ac:dyDescent="0.45">
      <c r="A11" t="s">
        <v>97</v>
      </c>
      <c r="B11" t="s">
        <v>98</v>
      </c>
      <c r="C11" t="s">
        <v>99</v>
      </c>
      <c r="D11" t="s">
        <v>16</v>
      </c>
      <c r="E11">
        <v>25460922.739</v>
      </c>
      <c r="F11" s="10">
        <v>2.3802493104189255E-3</v>
      </c>
    </row>
    <row r="12" spans="1:6" x14ac:dyDescent="0.45">
      <c r="A12" t="s">
        <v>97</v>
      </c>
      <c r="B12" t="s">
        <v>98</v>
      </c>
      <c r="C12" t="s">
        <v>99</v>
      </c>
      <c r="D12" t="s">
        <v>17</v>
      </c>
      <c r="E12">
        <v>63613296.240999997</v>
      </c>
      <c r="F12" s="10">
        <v>5.9469763159519353E-3</v>
      </c>
    </row>
    <row r="13" spans="1:6" x14ac:dyDescent="0.45">
      <c r="A13" t="s">
        <v>97</v>
      </c>
      <c r="B13" t="s">
        <v>98</v>
      </c>
      <c r="C13" t="s">
        <v>99</v>
      </c>
      <c r="D13" t="s">
        <v>18</v>
      </c>
      <c r="E13">
        <v>1032610763.387</v>
      </c>
      <c r="F13" s="10">
        <v>9.6535034597084762E-2</v>
      </c>
    </row>
    <row r="14" spans="1:6" x14ac:dyDescent="0.45">
      <c r="A14" t="s">
        <v>97</v>
      </c>
      <c r="B14" t="s">
        <v>98</v>
      </c>
      <c r="C14" t="s">
        <v>99</v>
      </c>
      <c r="D14" t="s">
        <v>19</v>
      </c>
      <c r="E14">
        <v>56201280.941</v>
      </c>
      <c r="F14" s="10">
        <v>5.2540538917533984E-3</v>
      </c>
    </row>
    <row r="15" spans="1:6" x14ac:dyDescent="0.45">
      <c r="A15" t="s">
        <v>97</v>
      </c>
      <c r="B15" t="s">
        <v>98</v>
      </c>
      <c r="C15" t="s">
        <v>99</v>
      </c>
      <c r="D15" t="s">
        <v>24</v>
      </c>
      <c r="E15">
        <v>15240143.742000001</v>
      </c>
      <c r="F15" s="10">
        <v>1.4247457566420292E-3</v>
      </c>
    </row>
    <row r="16" spans="1:6" x14ac:dyDescent="0.45">
      <c r="A16" t="s">
        <v>97</v>
      </c>
      <c r="B16" t="s">
        <v>98</v>
      </c>
      <c r="C16" t="s">
        <v>99</v>
      </c>
      <c r="D16" t="s">
        <v>20</v>
      </c>
      <c r="E16">
        <v>10220778.997</v>
      </c>
      <c r="F16" s="10">
        <v>9.5550355377689621E-4</v>
      </c>
    </row>
    <row r="17" spans="1:6" x14ac:dyDescent="0.45">
      <c r="A17" t="s">
        <v>97</v>
      </c>
      <c r="B17" t="s">
        <v>98</v>
      </c>
      <c r="C17" t="s">
        <v>99</v>
      </c>
      <c r="D17" t="s">
        <v>21</v>
      </c>
      <c r="E17">
        <v>3588975.8309999998</v>
      </c>
      <c r="F17" s="10">
        <v>3.3552033185987586E-4</v>
      </c>
    </row>
    <row r="18" spans="1:6" x14ac:dyDescent="0.45">
      <c r="A18" t="s">
        <v>97</v>
      </c>
      <c r="B18" t="s">
        <v>98</v>
      </c>
      <c r="C18" t="s">
        <v>99</v>
      </c>
      <c r="D18" t="s">
        <v>33</v>
      </c>
      <c r="E18">
        <v>312084.85499999998</v>
      </c>
      <c r="F18" s="10">
        <v>2.9175681043487428E-5</v>
      </c>
    </row>
    <row r="19" spans="1:6" x14ac:dyDescent="0.45">
      <c r="A19" t="s">
        <v>97</v>
      </c>
      <c r="B19" t="s">
        <v>98</v>
      </c>
      <c r="C19" t="s">
        <v>99</v>
      </c>
      <c r="D19" t="s">
        <v>56</v>
      </c>
      <c r="E19">
        <v>9960708.2829999998</v>
      </c>
      <c r="F19" s="10">
        <v>9.311904861004272E-4</v>
      </c>
    </row>
    <row r="20" spans="1:6" x14ac:dyDescent="0.45">
      <c r="A20" t="s">
        <v>97</v>
      </c>
      <c r="B20" t="s">
        <v>98</v>
      </c>
      <c r="C20" t="s">
        <v>99</v>
      </c>
      <c r="D20" t="s">
        <v>57</v>
      </c>
      <c r="E20">
        <v>15838306.382999999</v>
      </c>
      <c r="F20" s="10">
        <v>1.4806658121857244E-3</v>
      </c>
    </row>
    <row r="21" spans="1:6" x14ac:dyDescent="0.45">
      <c r="A21" t="s">
        <v>97</v>
      </c>
      <c r="B21" t="s">
        <v>98</v>
      </c>
      <c r="C21" t="s">
        <v>99</v>
      </c>
      <c r="D21" t="s">
        <v>38</v>
      </c>
      <c r="E21">
        <v>13887776.039000001</v>
      </c>
      <c r="F21" s="10">
        <v>1.2983178056405564E-3</v>
      </c>
    </row>
    <row r="22" spans="1:6" x14ac:dyDescent="0.45">
      <c r="A22" t="s">
        <v>97</v>
      </c>
      <c r="B22" t="s">
        <v>98</v>
      </c>
      <c r="C22" t="s">
        <v>99</v>
      </c>
      <c r="D22" t="s">
        <v>59</v>
      </c>
      <c r="E22">
        <v>13679719.467</v>
      </c>
      <c r="F22" s="10">
        <v>1.2788673514245921E-3</v>
      </c>
    </row>
    <row r="23" spans="1:6" x14ac:dyDescent="0.45">
      <c r="A23" t="s">
        <v>97</v>
      </c>
      <c r="B23" t="s">
        <v>98</v>
      </c>
      <c r="C23" t="s">
        <v>99</v>
      </c>
      <c r="D23" t="s">
        <v>60</v>
      </c>
      <c r="E23">
        <v>37034069.442000002</v>
      </c>
      <c r="F23" s="10">
        <v>3.4621808154777539E-3</v>
      </c>
    </row>
    <row r="24" spans="1:6" x14ac:dyDescent="0.45">
      <c r="A24" t="s">
        <v>97</v>
      </c>
      <c r="B24" t="s">
        <v>98</v>
      </c>
      <c r="C24" t="s">
        <v>99</v>
      </c>
      <c r="D24" t="s">
        <v>61</v>
      </c>
      <c r="E24">
        <v>26813290.441</v>
      </c>
      <c r="F24" s="10">
        <v>2.5066772613269121E-3</v>
      </c>
    </row>
    <row r="25" spans="1:6" x14ac:dyDescent="0.45">
      <c r="A25" t="s">
        <v>97</v>
      </c>
      <c r="B25" t="s">
        <v>98</v>
      </c>
      <c r="C25" t="s">
        <v>99</v>
      </c>
      <c r="D25" t="s">
        <v>41</v>
      </c>
      <c r="E25">
        <v>18959154.93</v>
      </c>
      <c r="F25" s="10">
        <v>1.7724226223401396E-3</v>
      </c>
    </row>
    <row r="26" spans="1:6" x14ac:dyDescent="0.45">
      <c r="A26" t="s">
        <v>97</v>
      </c>
      <c r="B26" t="s">
        <v>98</v>
      </c>
      <c r="C26" t="s">
        <v>99</v>
      </c>
      <c r="D26" t="s">
        <v>43</v>
      </c>
      <c r="E26">
        <v>8140213.2970000003</v>
      </c>
      <c r="F26" s="10">
        <v>7.6099901348698014E-4</v>
      </c>
    </row>
    <row r="27" spans="1:6" x14ac:dyDescent="0.45">
      <c r="A27" t="s">
        <v>97</v>
      </c>
      <c r="B27" t="s">
        <v>98</v>
      </c>
      <c r="C27" t="s">
        <v>99</v>
      </c>
      <c r="D27" t="s">
        <v>47</v>
      </c>
      <c r="E27">
        <v>25096823.741</v>
      </c>
      <c r="F27" s="10">
        <v>2.346211015821447E-3</v>
      </c>
    </row>
    <row r="28" spans="1:6" x14ac:dyDescent="0.45">
      <c r="A28" t="s">
        <v>97</v>
      </c>
      <c r="B28" t="s">
        <v>98</v>
      </c>
      <c r="C28" t="s">
        <v>99</v>
      </c>
      <c r="D28" t="s">
        <v>34</v>
      </c>
      <c r="E28">
        <v>52300220.256999999</v>
      </c>
      <c r="F28" s="10">
        <v>4.8893578790370085E-3</v>
      </c>
    </row>
    <row r="29" spans="1:6" x14ac:dyDescent="0.45">
      <c r="A29" t="s">
        <v>97</v>
      </c>
      <c r="B29" t="s">
        <v>98</v>
      </c>
      <c r="C29" t="s">
        <v>99</v>
      </c>
      <c r="D29" t="s">
        <v>48</v>
      </c>
      <c r="E29">
        <v>26683255.089000002</v>
      </c>
      <c r="F29" s="10">
        <v>2.4945207279561095E-3</v>
      </c>
    </row>
    <row r="30" spans="1:6" x14ac:dyDescent="0.45">
      <c r="A30" t="s">
        <v>97</v>
      </c>
      <c r="B30" t="s">
        <v>98</v>
      </c>
      <c r="C30" t="s">
        <v>99</v>
      </c>
      <c r="D30" t="s">
        <v>49</v>
      </c>
      <c r="E30">
        <v>13419648.754000001</v>
      </c>
      <c r="F30" s="10">
        <v>1.2545542838416095E-3</v>
      </c>
    </row>
    <row r="31" spans="1:6" x14ac:dyDescent="0.45">
      <c r="A31" t="s">
        <v>97</v>
      </c>
      <c r="B31" t="s">
        <v>98</v>
      </c>
      <c r="C31" t="s">
        <v>99</v>
      </c>
      <c r="D31" t="s">
        <v>100</v>
      </c>
      <c r="E31">
        <v>284829444.16600001</v>
      </c>
      <c r="F31" s="10">
        <v>2.6627671550357765E-2</v>
      </c>
    </row>
    <row r="32" spans="1:6" x14ac:dyDescent="0.45">
      <c r="A32" t="s">
        <v>97</v>
      </c>
      <c r="B32" t="s">
        <v>98</v>
      </c>
      <c r="C32" t="s">
        <v>99</v>
      </c>
      <c r="D32" t="s">
        <v>52</v>
      </c>
      <c r="E32">
        <v>427244166.24599999</v>
      </c>
      <c r="F32" s="10">
        <v>3.9941507325256184E-2</v>
      </c>
    </row>
    <row r="33" spans="1:6" x14ac:dyDescent="0.45">
      <c r="A33" t="s">
        <v>97</v>
      </c>
      <c r="B33" t="s">
        <v>98</v>
      </c>
      <c r="C33" t="s">
        <v>99</v>
      </c>
      <c r="D33" t="s">
        <v>62</v>
      </c>
      <c r="E33">
        <v>15994348.808</v>
      </c>
      <c r="F33" s="10">
        <v>1.4952536524737523E-3</v>
      </c>
    </row>
    <row r="34" spans="1:6" x14ac:dyDescent="0.45">
      <c r="A34" t="s">
        <v>97</v>
      </c>
      <c r="B34" t="s">
        <v>98</v>
      </c>
      <c r="C34" t="s">
        <v>99</v>
      </c>
      <c r="D34" t="s">
        <v>63</v>
      </c>
      <c r="E34">
        <v>14459931.605</v>
      </c>
      <c r="F34" s="10">
        <v>1.3518065540800539E-3</v>
      </c>
    </row>
    <row r="35" spans="1:6" x14ac:dyDescent="0.45">
      <c r="A35" t="s">
        <v>97</v>
      </c>
      <c r="B35" t="s">
        <v>98</v>
      </c>
      <c r="C35" t="s">
        <v>99</v>
      </c>
      <c r="D35" t="s">
        <v>66</v>
      </c>
      <c r="E35">
        <v>21455833.77</v>
      </c>
      <c r="F35" s="10">
        <v>2.0058280706880391E-3</v>
      </c>
    </row>
    <row r="36" spans="1:6" x14ac:dyDescent="0.45">
      <c r="A36" t="s">
        <v>97</v>
      </c>
      <c r="B36" t="s">
        <v>98</v>
      </c>
      <c r="C36" t="s">
        <v>99</v>
      </c>
      <c r="D36" t="s">
        <v>67</v>
      </c>
      <c r="E36">
        <v>208056.571</v>
      </c>
      <c r="F36" s="10">
        <v>1.9450454122477993E-5</v>
      </c>
    </row>
    <row r="37" spans="1:6" x14ac:dyDescent="0.45">
      <c r="A37" t="s">
        <v>97</v>
      </c>
      <c r="B37" t="s">
        <v>98</v>
      </c>
      <c r="C37" t="s">
        <v>99</v>
      </c>
      <c r="D37" t="s">
        <v>72</v>
      </c>
      <c r="E37">
        <v>1404381.85</v>
      </c>
      <c r="F37" s="10">
        <v>1.3129056492940938E-4</v>
      </c>
    </row>
    <row r="38" spans="1:6" x14ac:dyDescent="0.45">
      <c r="A38" t="s">
        <v>97</v>
      </c>
      <c r="B38" t="s">
        <v>98</v>
      </c>
      <c r="C38" t="s">
        <v>99</v>
      </c>
      <c r="D38" t="s">
        <v>101</v>
      </c>
      <c r="E38">
        <v>780212.13800000004</v>
      </c>
      <c r="F38" s="10">
        <v>7.2939202655461762E-5</v>
      </c>
    </row>
    <row r="39" spans="1:6" x14ac:dyDescent="0.45">
      <c r="A39" t="s">
        <v>97</v>
      </c>
      <c r="B39" t="s">
        <v>98</v>
      </c>
      <c r="C39" t="s">
        <v>99</v>
      </c>
      <c r="D39" t="s">
        <v>84</v>
      </c>
      <c r="E39">
        <v>46032516.083999999</v>
      </c>
      <c r="F39" s="10">
        <v>4.303412951250034E-3</v>
      </c>
    </row>
    <row r="40" spans="1:6" x14ac:dyDescent="0.45">
      <c r="A40" t="s">
        <v>97</v>
      </c>
      <c r="B40" t="s">
        <v>98</v>
      </c>
      <c r="C40" t="s">
        <v>99</v>
      </c>
      <c r="D40" t="s">
        <v>87</v>
      </c>
      <c r="E40">
        <v>52898382.891999997</v>
      </c>
      <c r="F40" s="10">
        <v>4.9452779340197848E-3</v>
      </c>
    </row>
    <row r="41" spans="1:6" x14ac:dyDescent="0.45">
      <c r="A41" t="s">
        <v>97</v>
      </c>
      <c r="B41" t="s">
        <v>98</v>
      </c>
      <c r="C41" t="s">
        <v>99</v>
      </c>
      <c r="D41" t="s">
        <v>85</v>
      </c>
      <c r="E41">
        <v>5409470.8169999998</v>
      </c>
      <c r="F41" s="10">
        <v>5.0571180447332297E-4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7FD3-C6DD-4724-9E1E-4EC76D511CA7}">
  <dimension ref="A1:E42"/>
  <sheetViews>
    <sheetView zoomScale="70" zoomScaleNormal="70" workbookViewId="0">
      <selection activeCell="D42" sqref="D42"/>
    </sheetView>
  </sheetViews>
  <sheetFormatPr defaultRowHeight="14.25" x14ac:dyDescent="0.45"/>
  <cols>
    <col min="1" max="1" width="35.9296875" bestFit="1" customWidth="1"/>
    <col min="2" max="2" width="70.796875" bestFit="1" customWidth="1"/>
    <col min="3" max="3" width="39.59765625" bestFit="1" customWidth="1"/>
    <col min="4" max="4" width="23.19921875" bestFit="1" customWidth="1"/>
    <col min="5" max="5" width="9.06640625" style="11"/>
  </cols>
  <sheetData>
    <row r="1" spans="1:5" x14ac:dyDescent="0.45">
      <c r="A1" t="s">
        <v>2</v>
      </c>
      <c r="B1" t="s">
        <v>3</v>
      </c>
      <c r="C1" t="s">
        <v>4</v>
      </c>
      <c r="D1" s="10" t="s">
        <v>156</v>
      </c>
      <c r="E1" s="11" t="s">
        <v>157</v>
      </c>
    </row>
    <row r="2" spans="1:5" x14ac:dyDescent="0.45">
      <c r="A2" t="s">
        <v>99</v>
      </c>
      <c r="B2" t="s">
        <v>13</v>
      </c>
      <c r="C2">
        <v>1586431.345</v>
      </c>
      <c r="D2" s="10">
        <v>1.4830971185420314E-4</v>
      </c>
      <c r="E2" s="11">
        <f xml:space="preserve"> C2 / SUM($C$2:$C$41) * 10^2</f>
        <v>6.1000609993049126E-2</v>
      </c>
    </row>
    <row r="3" spans="1:5" x14ac:dyDescent="0.45">
      <c r="A3" t="s">
        <v>99</v>
      </c>
      <c r="B3" t="s">
        <v>8</v>
      </c>
      <c r="C3">
        <v>31884669.333000001</v>
      </c>
      <c r="D3" s="10">
        <v>2.9807820781199818E-3</v>
      </c>
      <c r="E3" s="11">
        <f t="shared" ref="E3:E41" si="0" xml:space="preserve"> C3 / SUM($C$2:$C$41) * 10^2</f>
        <v>1.2260122600765093</v>
      </c>
    </row>
    <row r="4" spans="1:5" x14ac:dyDescent="0.45">
      <c r="A4" t="s">
        <v>99</v>
      </c>
      <c r="B4" t="s">
        <v>14</v>
      </c>
      <c r="C4">
        <v>30506294.557999998</v>
      </c>
      <c r="D4" s="10">
        <v>2.8519228202947698E-3</v>
      </c>
      <c r="E4" s="11">
        <f t="shared" si="0"/>
        <v>1.1730117300888523</v>
      </c>
    </row>
    <row r="5" spans="1:5" x14ac:dyDescent="0.45">
      <c r="A5" t="s">
        <v>99</v>
      </c>
      <c r="B5" t="s">
        <v>9</v>
      </c>
      <c r="C5">
        <v>11937245.697000001</v>
      </c>
      <c r="D5" s="10">
        <v>1.1159697992823613E-3</v>
      </c>
      <c r="E5" s="11">
        <f t="shared" si="0"/>
        <v>0.45900459004981448</v>
      </c>
    </row>
    <row r="6" spans="1:5" x14ac:dyDescent="0.45">
      <c r="A6" t="s">
        <v>99</v>
      </c>
      <c r="B6" t="s">
        <v>10</v>
      </c>
      <c r="C6">
        <v>169436069.097</v>
      </c>
      <c r="D6" s="10">
        <v>1.5839963490815245E-2</v>
      </c>
      <c r="E6" s="11">
        <f t="shared" si="0"/>
        <v>6.5150651506708721</v>
      </c>
    </row>
    <row r="7" spans="1:5" x14ac:dyDescent="0.45">
      <c r="A7" t="s">
        <v>99</v>
      </c>
      <c r="B7" t="s">
        <v>11</v>
      </c>
      <c r="C7">
        <v>832226.27899999998</v>
      </c>
      <c r="D7" s="10">
        <v>7.7801816022480107E-5</v>
      </c>
      <c r="E7" s="11">
        <f t="shared" si="0"/>
        <v>3.2000319983116247E-2</v>
      </c>
    </row>
    <row r="8" spans="1:5" x14ac:dyDescent="0.45">
      <c r="A8" t="s">
        <v>99</v>
      </c>
      <c r="B8" t="s">
        <v>7</v>
      </c>
      <c r="C8">
        <v>1014275.781</v>
      </c>
      <c r="D8" s="10">
        <v>9.4820963601678474E-5</v>
      </c>
      <c r="E8" s="11">
        <f t="shared" si="0"/>
        <v>3.9000390112801445E-2</v>
      </c>
    </row>
    <row r="9" spans="1:5" x14ac:dyDescent="0.45">
      <c r="A9" t="s">
        <v>99</v>
      </c>
      <c r="B9" t="s">
        <v>12</v>
      </c>
      <c r="C9">
        <v>9674630.5010000002</v>
      </c>
      <c r="D9" s="10">
        <v>9.0444611197416491E-4</v>
      </c>
      <c r="E9" s="11">
        <f t="shared" si="0"/>
        <v>0.37200372009691884</v>
      </c>
    </row>
    <row r="10" spans="1:5" x14ac:dyDescent="0.45">
      <c r="A10" t="s">
        <v>99</v>
      </c>
      <c r="B10" t="s">
        <v>15</v>
      </c>
      <c r="C10">
        <v>4031096.0419999999</v>
      </c>
      <c r="D10" s="10">
        <v>3.7685254664811149E-4</v>
      </c>
      <c r="E10" s="11">
        <f t="shared" si="0"/>
        <v>0.15500155003717855</v>
      </c>
    </row>
    <row r="11" spans="1:5" x14ac:dyDescent="0.45">
      <c r="A11" t="s">
        <v>99</v>
      </c>
      <c r="B11" t="s">
        <v>16</v>
      </c>
      <c r="C11">
        <v>25460922.739</v>
      </c>
      <c r="D11" s="10">
        <v>2.3802493104189255E-3</v>
      </c>
      <c r="E11" s="11">
        <f t="shared" si="0"/>
        <v>0.97900979009267808</v>
      </c>
    </row>
    <row r="12" spans="1:5" x14ac:dyDescent="0.45">
      <c r="A12" t="s">
        <v>99</v>
      </c>
      <c r="B12" t="s">
        <v>17</v>
      </c>
      <c r="C12">
        <v>63613296.240999997</v>
      </c>
      <c r="D12" s="10">
        <v>5.9469763159519353E-3</v>
      </c>
      <c r="E12" s="11">
        <f t="shared" si="0"/>
        <v>2.4460244602451038</v>
      </c>
    </row>
    <row r="13" spans="1:5" x14ac:dyDescent="0.45">
      <c r="A13" t="s">
        <v>99</v>
      </c>
      <c r="B13" t="s">
        <v>18</v>
      </c>
      <c r="C13">
        <v>1032610763.387</v>
      </c>
      <c r="D13" s="10">
        <v>9.6535034597084762E-2</v>
      </c>
      <c r="E13" s="11">
        <f t="shared" si="0"/>
        <v>39.705397053911028</v>
      </c>
    </row>
    <row r="14" spans="1:5" x14ac:dyDescent="0.45">
      <c r="A14" t="s">
        <v>99</v>
      </c>
      <c r="B14" t="s">
        <v>19</v>
      </c>
      <c r="C14">
        <v>56201280.941</v>
      </c>
      <c r="D14" s="10">
        <v>5.2540538917533984E-3</v>
      </c>
      <c r="E14" s="11">
        <f t="shared" si="0"/>
        <v>2.1610216102933379</v>
      </c>
    </row>
    <row r="15" spans="1:5" x14ac:dyDescent="0.45">
      <c r="A15" t="s">
        <v>99</v>
      </c>
      <c r="B15" t="s">
        <v>24</v>
      </c>
      <c r="C15">
        <v>15240143.742000001</v>
      </c>
      <c r="D15" s="10">
        <v>1.4247457566420292E-3</v>
      </c>
      <c r="E15" s="11">
        <f t="shared" si="0"/>
        <v>0.58600585999121835</v>
      </c>
    </row>
    <row r="16" spans="1:5" x14ac:dyDescent="0.45">
      <c r="A16" t="s">
        <v>99</v>
      </c>
      <c r="B16" t="s">
        <v>20</v>
      </c>
      <c r="C16">
        <v>10220778.997</v>
      </c>
      <c r="D16" s="10">
        <v>9.5550355377689621E-4</v>
      </c>
      <c r="E16" s="11">
        <f t="shared" si="0"/>
        <v>0.39300393010145973</v>
      </c>
    </row>
    <row r="17" spans="1:5" x14ac:dyDescent="0.45">
      <c r="A17" t="s">
        <v>99</v>
      </c>
      <c r="B17" t="s">
        <v>21</v>
      </c>
      <c r="C17">
        <v>3588975.8309999998</v>
      </c>
      <c r="D17" s="10">
        <v>3.3552033185987586E-4</v>
      </c>
      <c r="E17" s="11">
        <f t="shared" si="0"/>
        <v>0.13800138003533355</v>
      </c>
    </row>
    <row r="18" spans="1:5" x14ac:dyDescent="0.45">
      <c r="A18" t="s">
        <v>99</v>
      </c>
      <c r="B18" t="s">
        <v>33</v>
      </c>
      <c r="C18">
        <v>312084.85499999998</v>
      </c>
      <c r="D18" s="10">
        <v>2.9175681043487428E-5</v>
      </c>
      <c r="E18" s="11">
        <f t="shared" si="0"/>
        <v>1.2000120008087891E-2</v>
      </c>
    </row>
    <row r="19" spans="1:5" x14ac:dyDescent="0.45">
      <c r="A19" t="s">
        <v>99</v>
      </c>
      <c r="B19" t="s">
        <v>56</v>
      </c>
      <c r="C19">
        <v>9960708.2829999998</v>
      </c>
      <c r="D19" s="10">
        <v>9.311904861004272E-4</v>
      </c>
      <c r="E19" s="11">
        <f t="shared" si="0"/>
        <v>0.38300383003704264</v>
      </c>
    </row>
    <row r="20" spans="1:5" x14ac:dyDescent="0.45">
      <c r="A20" t="s">
        <v>99</v>
      </c>
      <c r="B20" t="s">
        <v>57</v>
      </c>
      <c r="C20">
        <v>15838306.382999999</v>
      </c>
      <c r="D20" s="10">
        <v>1.4806658121857244E-3</v>
      </c>
      <c r="E20" s="11">
        <f t="shared" si="0"/>
        <v>0.60900609009323592</v>
      </c>
    </row>
    <row r="21" spans="1:5" x14ac:dyDescent="0.45">
      <c r="A21" t="s">
        <v>99</v>
      </c>
      <c r="B21" t="s">
        <v>38</v>
      </c>
      <c r="C21">
        <v>13887776.039000001</v>
      </c>
      <c r="D21" s="10">
        <v>1.2983178056405564E-3</v>
      </c>
      <c r="E21" s="11">
        <f t="shared" si="0"/>
        <v>0.53400534003307376</v>
      </c>
    </row>
    <row r="22" spans="1:5" x14ac:dyDescent="0.45">
      <c r="A22" t="s">
        <v>99</v>
      </c>
      <c r="B22" t="s">
        <v>59</v>
      </c>
      <c r="C22">
        <v>13679719.467</v>
      </c>
      <c r="D22" s="10">
        <v>1.2788673514245921E-3</v>
      </c>
      <c r="E22" s="11">
        <f t="shared" si="0"/>
        <v>0.52600525995077896</v>
      </c>
    </row>
    <row r="23" spans="1:5" x14ac:dyDescent="0.45">
      <c r="A23" t="s">
        <v>99</v>
      </c>
      <c r="B23" t="s">
        <v>60</v>
      </c>
      <c r="C23">
        <v>37034069.442000002</v>
      </c>
      <c r="D23" s="10">
        <v>3.4621808154777539E-3</v>
      </c>
      <c r="E23" s="11">
        <f t="shared" si="0"/>
        <v>1.4240142402676368</v>
      </c>
    </row>
    <row r="24" spans="1:5" x14ac:dyDescent="0.45">
      <c r="A24" t="s">
        <v>99</v>
      </c>
      <c r="B24" t="s">
        <v>61</v>
      </c>
      <c r="C24">
        <v>26813290.441</v>
      </c>
      <c r="D24" s="10">
        <v>2.5066772613269121E-3</v>
      </c>
      <c r="E24" s="11">
        <f t="shared" si="0"/>
        <v>1.0310103100123713</v>
      </c>
    </row>
    <row r="25" spans="1:5" x14ac:dyDescent="0.45">
      <c r="A25" t="s">
        <v>99</v>
      </c>
      <c r="B25" t="s">
        <v>41</v>
      </c>
      <c r="C25">
        <v>18959154.93</v>
      </c>
      <c r="D25" s="10">
        <v>1.7724226223401396E-3</v>
      </c>
      <c r="E25" s="11">
        <f t="shared" si="0"/>
        <v>0.72900729005876042</v>
      </c>
    </row>
    <row r="26" spans="1:5" x14ac:dyDescent="0.45">
      <c r="A26" t="s">
        <v>99</v>
      </c>
      <c r="B26" t="s">
        <v>43</v>
      </c>
      <c r="C26">
        <v>8140213.2970000003</v>
      </c>
      <c r="D26" s="10">
        <v>7.6099901348698014E-4</v>
      </c>
      <c r="E26" s="11">
        <f t="shared" si="0"/>
        <v>0.31300313004754049</v>
      </c>
    </row>
    <row r="27" spans="1:5" x14ac:dyDescent="0.45">
      <c r="A27" t="s">
        <v>99</v>
      </c>
      <c r="B27" t="s">
        <v>47</v>
      </c>
      <c r="C27">
        <v>25096823.741</v>
      </c>
      <c r="D27" s="10">
        <v>2.346211015821447E-3</v>
      </c>
      <c r="E27" s="11">
        <f t="shared" si="0"/>
        <v>0.96500965006401651</v>
      </c>
    </row>
    <row r="28" spans="1:5" x14ac:dyDescent="0.45">
      <c r="A28" t="s">
        <v>99</v>
      </c>
      <c r="B28" t="s">
        <v>34</v>
      </c>
      <c r="C28">
        <v>52300220.256999999</v>
      </c>
      <c r="D28" s="10">
        <v>4.8893578790370085E-3</v>
      </c>
      <c r="E28" s="11">
        <f t="shared" si="0"/>
        <v>2.0110201103268195</v>
      </c>
    </row>
    <row r="29" spans="1:5" x14ac:dyDescent="0.45">
      <c r="A29" t="s">
        <v>99</v>
      </c>
      <c r="B29" t="s">
        <v>48</v>
      </c>
      <c r="C29">
        <v>26683255.089000002</v>
      </c>
      <c r="D29" s="10">
        <v>2.4945207279561095E-3</v>
      </c>
      <c r="E29" s="11">
        <f t="shared" si="0"/>
        <v>1.0260102601724199</v>
      </c>
    </row>
    <row r="30" spans="1:5" x14ac:dyDescent="0.45">
      <c r="A30" t="s">
        <v>99</v>
      </c>
      <c r="B30" t="s">
        <v>49</v>
      </c>
      <c r="C30">
        <v>13419648.754000001</v>
      </c>
      <c r="D30" s="10">
        <v>1.2545542838416095E-3</v>
      </c>
      <c r="E30" s="11">
        <f t="shared" si="0"/>
        <v>0.51600515992481322</v>
      </c>
    </row>
    <row r="31" spans="1:5" x14ac:dyDescent="0.45">
      <c r="A31" t="s">
        <v>99</v>
      </c>
      <c r="B31" t="s">
        <v>100</v>
      </c>
      <c r="C31">
        <v>284829444.16600001</v>
      </c>
      <c r="D31" s="10">
        <v>2.6627671550357765E-2</v>
      </c>
      <c r="E31" s="11">
        <f t="shared" si="0"/>
        <v>10.95210952107551</v>
      </c>
    </row>
    <row r="32" spans="1:5" x14ac:dyDescent="0.45">
      <c r="A32" t="s">
        <v>99</v>
      </c>
      <c r="B32" t="s">
        <v>52</v>
      </c>
      <c r="C32">
        <v>427244166.24599999</v>
      </c>
      <c r="D32" s="10">
        <v>3.9941507325256184E-2</v>
      </c>
      <c r="E32" s="11">
        <f t="shared" si="0"/>
        <v>16.42816428149791</v>
      </c>
    </row>
    <row r="33" spans="1:5" x14ac:dyDescent="0.45">
      <c r="A33" t="s">
        <v>99</v>
      </c>
      <c r="B33" t="s">
        <v>62</v>
      </c>
      <c r="C33">
        <v>15994348.808</v>
      </c>
      <c r="D33" s="10">
        <v>1.4952536524737523E-3</v>
      </c>
      <c r="E33" s="11">
        <f t="shared" si="0"/>
        <v>0.61500615000115122</v>
      </c>
    </row>
    <row r="34" spans="1:5" x14ac:dyDescent="0.45">
      <c r="A34" t="s">
        <v>99</v>
      </c>
      <c r="B34" t="s">
        <v>63</v>
      </c>
      <c r="C34">
        <v>14459931.605</v>
      </c>
      <c r="D34" s="10">
        <v>1.3518065540800539E-3</v>
      </c>
      <c r="E34" s="11">
        <f t="shared" si="0"/>
        <v>0.55600555999022439</v>
      </c>
    </row>
    <row r="35" spans="1:5" x14ac:dyDescent="0.45">
      <c r="A35" t="s">
        <v>99</v>
      </c>
      <c r="B35" t="s">
        <v>66</v>
      </c>
      <c r="C35">
        <v>21455833.77</v>
      </c>
      <c r="D35" s="10">
        <v>2.0058280706880391E-3</v>
      </c>
      <c r="E35" s="11">
        <f t="shared" si="0"/>
        <v>0.82500825012346357</v>
      </c>
    </row>
    <row r="36" spans="1:5" x14ac:dyDescent="0.45">
      <c r="A36" t="s">
        <v>99</v>
      </c>
      <c r="B36" t="s">
        <v>67</v>
      </c>
      <c r="C36">
        <v>208056.571</v>
      </c>
      <c r="D36" s="10">
        <v>1.9450454122477993E-5</v>
      </c>
      <c r="E36" s="11">
        <f t="shared" si="0"/>
        <v>8.0000800438433939E-3</v>
      </c>
    </row>
    <row r="37" spans="1:5" x14ac:dyDescent="0.45">
      <c r="A37" t="s">
        <v>99</v>
      </c>
      <c r="B37" t="s">
        <v>72</v>
      </c>
      <c r="C37">
        <v>1404381.85</v>
      </c>
      <c r="D37" s="10">
        <v>1.3129056492940938E-4</v>
      </c>
      <c r="E37" s="11">
        <f t="shared" si="0"/>
        <v>5.4000540132524179E-2</v>
      </c>
    </row>
    <row r="38" spans="1:5" x14ac:dyDescent="0.45">
      <c r="A38" t="s">
        <v>99</v>
      </c>
      <c r="B38" t="s">
        <v>101</v>
      </c>
      <c r="C38">
        <v>780212.13800000004</v>
      </c>
      <c r="D38" s="10">
        <v>7.2939202655461762E-5</v>
      </c>
      <c r="E38" s="11">
        <f t="shared" si="0"/>
        <v>3.0000300039445468E-2</v>
      </c>
    </row>
    <row r="39" spans="1:5" x14ac:dyDescent="0.45">
      <c r="A39" t="s">
        <v>99</v>
      </c>
      <c r="B39" t="s">
        <v>84</v>
      </c>
      <c r="C39">
        <v>46032516.083999999</v>
      </c>
      <c r="D39" s="10">
        <v>4.303412951250034E-3</v>
      </c>
      <c r="E39" s="11">
        <f t="shared" si="0"/>
        <v>1.7700177000970974</v>
      </c>
    </row>
    <row r="40" spans="1:5" x14ac:dyDescent="0.45">
      <c r="A40" t="s">
        <v>99</v>
      </c>
      <c r="B40" t="s">
        <v>87</v>
      </c>
      <c r="C40">
        <v>52898382.891999997</v>
      </c>
      <c r="D40" s="10">
        <v>4.9452779340197848E-3</v>
      </c>
      <c r="E40" s="11">
        <f t="shared" si="0"/>
        <v>2.0340203401981278</v>
      </c>
    </row>
    <row r="41" spans="1:5" x14ac:dyDescent="0.45">
      <c r="A41" t="s">
        <v>99</v>
      </c>
      <c r="B41" t="s">
        <v>85</v>
      </c>
      <c r="C41">
        <v>5409470.8169999998</v>
      </c>
      <c r="D41" s="10">
        <v>5.0571180447332297E-4</v>
      </c>
      <c r="E41" s="11">
        <f t="shared" si="0"/>
        <v>0.20800208002483572</v>
      </c>
    </row>
    <row r="42" spans="1:5" x14ac:dyDescent="0.45">
      <c r="C42">
        <f>SUM(C2:C41)</f>
        <v>2600681116.4359999</v>
      </c>
      <c r="D42" s="10">
        <f>SUM(D2:D41)</f>
        <v>0.24312824391608986</v>
      </c>
      <c r="E42" s="11">
        <f>SUM(E2:E41)</f>
        <v>100.00000000000003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9CE8-195C-4E86-8FE3-9F16D62F5CAE}">
  <dimension ref="A1:F42"/>
  <sheetViews>
    <sheetView zoomScale="70" zoomScaleNormal="70" workbookViewId="0">
      <selection activeCell="F42" sqref="F42"/>
    </sheetView>
  </sheetViews>
  <sheetFormatPr defaultRowHeight="14.25" x14ac:dyDescent="0.45"/>
  <cols>
    <col min="1" max="1" width="20.1328125" bestFit="1" customWidth="1"/>
    <col min="2" max="2" width="23.19921875" bestFit="1" customWidth="1"/>
    <col min="3" max="3" width="15" customWidth="1"/>
    <col min="4" max="4" width="59.86328125" bestFit="1" customWidth="1"/>
    <col min="5" max="5" width="18.86328125" customWidth="1"/>
    <col min="6" max="6" width="18.19921875" customWidth="1"/>
  </cols>
  <sheetData>
    <row r="1" spans="1:6" x14ac:dyDescent="0.45">
      <c r="A1" s="12" t="s">
        <v>158</v>
      </c>
      <c r="B1" s="13" t="s">
        <v>159</v>
      </c>
      <c r="C1" s="3" t="s">
        <v>113</v>
      </c>
      <c r="D1" s="4" t="s">
        <v>114</v>
      </c>
      <c r="E1" s="5" t="s">
        <v>115</v>
      </c>
    </row>
    <row r="2" spans="1:6" x14ac:dyDescent="0.45">
      <c r="A2" s="14">
        <v>122400996221</v>
      </c>
      <c r="B2" s="15" t="s">
        <v>160</v>
      </c>
      <c r="C2" s="6">
        <v>111100996040</v>
      </c>
      <c r="D2" s="7" t="s">
        <v>116</v>
      </c>
      <c r="E2" s="8">
        <v>1.2259270313051285</v>
      </c>
      <c r="F2" s="16">
        <f>'[1]Tính toán BAN CONG NGHE'!$D$42*E2 /100</f>
        <v>2.9805748629048124E-3</v>
      </c>
    </row>
    <row r="3" spans="1:6" x14ac:dyDescent="0.45">
      <c r="A3" s="14">
        <v>122400996221</v>
      </c>
      <c r="B3" s="15" t="s">
        <v>160</v>
      </c>
      <c r="C3" s="6">
        <v>111500996040</v>
      </c>
      <c r="D3" s="7" t="s">
        <v>117</v>
      </c>
      <c r="E3" s="8">
        <v>0.37220378378378377</v>
      </c>
      <c r="F3" s="16">
        <f>'[1]Tính toán BAN CONG NGHE'!$D$42*E3 /100</f>
        <v>9.0493252330275356E-4</v>
      </c>
    </row>
    <row r="4" spans="1:6" x14ac:dyDescent="0.45">
      <c r="A4" s="14">
        <v>122400996221</v>
      </c>
      <c r="B4" s="15" t="s">
        <v>160</v>
      </c>
      <c r="C4" s="6">
        <v>1131009962101</v>
      </c>
      <c r="D4" s="7" t="s">
        <v>118</v>
      </c>
      <c r="E4" s="8">
        <v>0.39334615342555401</v>
      </c>
      <c r="F4" s="16">
        <f>'[1]Tính toán BAN CONG NGHE'!$D$42*E4 /100</f>
        <v>9.5633559533503799E-4</v>
      </c>
    </row>
    <row r="5" spans="1:6" x14ac:dyDescent="0.45">
      <c r="A5" s="14">
        <v>122400996221</v>
      </c>
      <c r="B5" s="15" t="s">
        <v>160</v>
      </c>
      <c r="C5" s="6">
        <v>1131009962102</v>
      </c>
      <c r="D5" s="7" t="s">
        <v>119</v>
      </c>
      <c r="E5" s="8">
        <v>0.13758092012812878</v>
      </c>
      <c r="F5" s="16">
        <f>'[1]Tính toán BAN CONG NGHE'!$D$42*E5 /100</f>
        <v>3.3449807507111775E-4</v>
      </c>
    </row>
    <row r="6" spans="1:6" x14ac:dyDescent="0.45">
      <c r="A6" s="14">
        <v>122400996221</v>
      </c>
      <c r="B6" s="15" t="s">
        <v>160</v>
      </c>
      <c r="C6" s="6">
        <v>113400996210</v>
      </c>
      <c r="D6" s="7" t="s">
        <v>120</v>
      </c>
      <c r="E6" s="8">
        <v>1.1731351351351352E-2</v>
      </c>
      <c r="F6" s="16">
        <f>'[1]Tính toán BAN CONG NGHE'!$D$42*E6 /100</f>
        <v>2.8522228528167021E-5</v>
      </c>
    </row>
    <row r="7" spans="1:6" x14ac:dyDescent="0.45">
      <c r="A7" s="14">
        <v>122400996221</v>
      </c>
      <c r="B7" s="15" t="s">
        <v>160</v>
      </c>
      <c r="C7" s="6">
        <v>116500996540</v>
      </c>
      <c r="D7" s="7" t="s">
        <v>121</v>
      </c>
      <c r="E7" s="8">
        <v>1.02596</v>
      </c>
      <c r="F7" s="16">
        <f>'[1]Tính toán BAN CONG NGHE'!$D$42*E7 /100</f>
        <v>2.4943985312815154E-3</v>
      </c>
    </row>
    <row r="8" spans="1:6" x14ac:dyDescent="0.45">
      <c r="A8" s="14">
        <v>122400996221</v>
      </c>
      <c r="B8" s="15" t="s">
        <v>160</v>
      </c>
      <c r="C8" s="6">
        <v>116500996560</v>
      </c>
      <c r="D8" s="7" t="s">
        <v>122</v>
      </c>
      <c r="E8" s="8">
        <v>0.5156462162162162</v>
      </c>
      <c r="F8" s="16">
        <f>'[1]Tính toán BAN CONG NGHE'!$D$42*E8 /100</f>
        <v>1.2536815903062505E-3</v>
      </c>
    </row>
    <row r="9" spans="1:6" x14ac:dyDescent="0.45">
      <c r="A9" s="14">
        <v>122400996221</v>
      </c>
      <c r="B9" s="15" t="s">
        <v>160</v>
      </c>
      <c r="C9" s="6">
        <v>111100996010</v>
      </c>
      <c r="D9" s="7" t="s">
        <v>123</v>
      </c>
      <c r="E9" s="8">
        <v>6.0789729729729729E-2</v>
      </c>
      <c r="F9" s="16">
        <f>'[1]Tính toán BAN CONG NGHE'!$D$42*E9 /100</f>
        <v>1.477970023732291E-4</v>
      </c>
    </row>
    <row r="10" spans="1:6" x14ac:dyDescent="0.45">
      <c r="A10" s="14">
        <v>122400996221</v>
      </c>
      <c r="B10" s="15" t="s">
        <v>160</v>
      </c>
      <c r="C10" s="6">
        <v>111300996010</v>
      </c>
      <c r="D10" s="7" t="s">
        <v>124</v>
      </c>
      <c r="E10" s="8">
        <v>1.1734811990072</v>
      </c>
      <c r="F10" s="16">
        <f>'[1]Tính toán BAN CONG NGHE'!$D$42*E10 /100</f>
        <v>2.8530642318316812E-3</v>
      </c>
    </row>
    <row r="11" spans="1:6" x14ac:dyDescent="0.45">
      <c r="A11" s="14">
        <v>122400996221</v>
      </c>
      <c r="B11" s="15" t="s">
        <v>160</v>
      </c>
      <c r="C11" s="6">
        <v>111400996010</v>
      </c>
      <c r="D11" s="7" t="s">
        <v>125</v>
      </c>
      <c r="E11" s="8">
        <v>3.9460000000000002E-2</v>
      </c>
      <c r="F11" s="16">
        <f>'[1]Tính toán BAN CONG NGHE'!$D$42*E11 /100</f>
        <v>9.5938405049289074E-5</v>
      </c>
    </row>
    <row r="12" spans="1:6" x14ac:dyDescent="0.45">
      <c r="A12" s="14">
        <v>122400996221</v>
      </c>
      <c r="B12" s="15" t="s">
        <v>160</v>
      </c>
      <c r="C12" s="6">
        <v>111300996060</v>
      </c>
      <c r="D12" s="7" t="s">
        <v>126</v>
      </c>
      <c r="E12" s="8">
        <v>6.5146500771371878</v>
      </c>
      <c r="F12" s="16">
        <f>'[1]Tính toán BAN CONG NGHE'!$D$42*E12 /100</f>
        <v>1.5838954329821839E-2</v>
      </c>
    </row>
    <row r="13" spans="1:6" x14ac:dyDescent="0.45">
      <c r="A13" s="14">
        <v>122400996221</v>
      </c>
      <c r="B13" s="15" t="s">
        <v>160</v>
      </c>
      <c r="C13" s="6">
        <v>116500996530</v>
      </c>
      <c r="D13" s="7" t="s">
        <v>127</v>
      </c>
      <c r="E13" s="8">
        <v>2.0108602702702703</v>
      </c>
      <c r="F13" s="16">
        <f>'[1]Tính toán BAN CONG NGHE'!$D$42*E13 /100</f>
        <v>4.8889692627144465E-3</v>
      </c>
    </row>
    <row r="14" spans="1:6" x14ac:dyDescent="0.45">
      <c r="A14" s="14">
        <v>122400996221</v>
      </c>
      <c r="B14" s="15" t="s">
        <v>160</v>
      </c>
      <c r="C14" s="6">
        <v>111300996070</v>
      </c>
      <c r="D14" s="7" t="s">
        <v>128</v>
      </c>
      <c r="E14" s="8">
        <v>3.2363429327906749E-2</v>
      </c>
      <c r="F14" s="16">
        <f>'[1]Tính toán BAN CONG NGHE'!$D$42*E14 /100</f>
        <v>7.8684637395964494E-5</v>
      </c>
    </row>
    <row r="15" spans="1:6" x14ac:dyDescent="0.45">
      <c r="A15" s="14">
        <v>122400996221</v>
      </c>
      <c r="B15" s="15" t="s">
        <v>160</v>
      </c>
      <c r="C15" s="6">
        <v>112200996110</v>
      </c>
      <c r="D15" s="7" t="s">
        <v>129</v>
      </c>
      <c r="E15" s="8">
        <v>0.15517378378378377</v>
      </c>
      <c r="F15" s="16">
        <f>'[1]Tính toán BAN CONG NGHE'!$D$42*E15 /100</f>
        <v>3.7727129553166374E-4</v>
      </c>
    </row>
    <row r="16" spans="1:6" x14ac:dyDescent="0.45">
      <c r="A16" s="14">
        <v>122400996221</v>
      </c>
      <c r="B16" s="15" t="s">
        <v>160</v>
      </c>
      <c r="C16" s="6">
        <v>112300996110</v>
      </c>
      <c r="D16" s="7" t="s">
        <v>130</v>
      </c>
      <c r="E16" s="8">
        <v>39.705125625951815</v>
      </c>
      <c r="F16" s="16">
        <f>'[1]Tính toán BAN CONG NGHE'!$D$42*E16 /100</f>
        <v>9.6534374679054041E-2</v>
      </c>
    </row>
    <row r="17" spans="1:6" x14ac:dyDescent="0.45">
      <c r="A17" s="14">
        <v>122400996221</v>
      </c>
      <c r="B17" s="15" t="s">
        <v>160</v>
      </c>
      <c r="C17" s="6">
        <v>122500996223</v>
      </c>
      <c r="D17" s="7" t="s">
        <v>131</v>
      </c>
      <c r="E17" s="8">
        <v>0.20796486486486487</v>
      </c>
      <c r="F17" s="16">
        <f>'[1]Tính toán BAN CONG NGHE'!$D$42*E17 /100</f>
        <v>5.0562132390841532E-4</v>
      </c>
    </row>
    <row r="18" spans="1:6" x14ac:dyDescent="0.45">
      <c r="A18" s="14">
        <v>122400996221</v>
      </c>
      <c r="B18" s="15" t="s">
        <v>160</v>
      </c>
      <c r="C18" s="6">
        <v>114200996310</v>
      </c>
      <c r="D18" s="7" t="s">
        <v>132</v>
      </c>
      <c r="E18" s="8">
        <v>0.38340189189189189</v>
      </c>
      <c r="F18" s="16">
        <f>'[1]Tính toán BAN CONG NGHE'!$D$42*E18 /100</f>
        <v>9.32158286897822E-4</v>
      </c>
    </row>
    <row r="19" spans="1:6" x14ac:dyDescent="0.45">
      <c r="A19" s="14">
        <v>122400996221</v>
      </c>
      <c r="B19" s="15" t="s">
        <v>160</v>
      </c>
      <c r="C19" s="6">
        <v>114500996320</v>
      </c>
      <c r="D19" s="7" t="s">
        <v>133</v>
      </c>
      <c r="E19" s="8">
        <v>0.53430972972972968</v>
      </c>
      <c r="F19" s="16">
        <f>'[1]Tính toán BAN CONG NGHE'!$D$42*E19 /100</f>
        <v>1.2990578629646977E-3</v>
      </c>
    </row>
    <row r="20" spans="1:6" x14ac:dyDescent="0.45">
      <c r="A20" s="14">
        <v>122400996221</v>
      </c>
      <c r="B20" s="15" t="s">
        <v>160</v>
      </c>
      <c r="C20" s="6">
        <v>114200996330</v>
      </c>
      <c r="D20" s="7" t="s">
        <v>134</v>
      </c>
      <c r="E20" s="8">
        <v>0.6089637837837838</v>
      </c>
      <c r="F20" s="16">
        <f>'[1]Tính toán BAN CONG NGHE'!$D$42*E20 /100</f>
        <v>1.4805629535984879E-3</v>
      </c>
    </row>
    <row r="21" spans="1:6" x14ac:dyDescent="0.45">
      <c r="A21" s="14">
        <v>122400996221</v>
      </c>
      <c r="B21" s="15" t="s">
        <v>160</v>
      </c>
      <c r="C21" s="6">
        <v>116500996510</v>
      </c>
      <c r="D21" s="7" t="s">
        <v>135</v>
      </c>
      <c r="E21" s="8">
        <v>0.96463702702702692</v>
      </c>
      <c r="F21" s="16">
        <f>'[1]Tính toán BAN CONG NGHE'!$D$42*E21 /100</f>
        <v>2.3453050639751878E-3</v>
      </c>
    </row>
    <row r="22" spans="1:6" x14ac:dyDescent="0.45">
      <c r="A22" s="14">
        <v>122400996221</v>
      </c>
      <c r="B22" s="15" t="s">
        <v>160</v>
      </c>
      <c r="C22" s="6">
        <v>117500996601</v>
      </c>
      <c r="D22" s="7" t="s">
        <v>136</v>
      </c>
      <c r="E22" s="8">
        <v>0.82546054054054052</v>
      </c>
      <c r="F22" s="16">
        <f>'[1]Tính toán BAN CONG NGHE'!$D$42*E22 /100</f>
        <v>2.0069277164364795E-3</v>
      </c>
    </row>
    <row r="23" spans="1:6" x14ac:dyDescent="0.45">
      <c r="A23" s="14">
        <v>122400996221</v>
      </c>
      <c r="B23" s="15" t="s">
        <v>160</v>
      </c>
      <c r="C23" s="6">
        <v>117400071000</v>
      </c>
      <c r="D23" s="7" t="s">
        <v>137</v>
      </c>
      <c r="E23" s="8">
        <v>16.427624594594594</v>
      </c>
      <c r="F23" s="16">
        <f>'[1]Tính toán BAN CONG NGHE'!$D$42*E23 /100</f>
        <v>3.9940195193965515E-2</v>
      </c>
    </row>
    <row r="24" spans="1:6" x14ac:dyDescent="0.45">
      <c r="A24" s="14">
        <v>122400996221</v>
      </c>
      <c r="B24" s="15" t="s">
        <v>160</v>
      </c>
      <c r="C24" s="6">
        <v>117200071000</v>
      </c>
      <c r="D24" s="7" t="s">
        <v>138</v>
      </c>
      <c r="E24" s="8">
        <v>10.95174972972973</v>
      </c>
      <c r="F24" s="16">
        <f>'[1]Tính toán BAN CONG NGHE'!$D$42*E24 /100</f>
        <v>2.6626796795977011E-2</v>
      </c>
    </row>
    <row r="25" spans="1:6" x14ac:dyDescent="0.45">
      <c r="A25" s="14">
        <v>122400996221</v>
      </c>
      <c r="B25" s="15" t="s">
        <v>160</v>
      </c>
      <c r="C25" s="6">
        <v>112500996180</v>
      </c>
      <c r="D25" s="7" t="s">
        <v>139</v>
      </c>
      <c r="E25" s="8">
        <v>0.58550108108108112</v>
      </c>
      <c r="F25" s="16">
        <f>'[1]Tính toán BAN CONG NGHE'!$D$42*E25 /100</f>
        <v>1.4235184965421541E-3</v>
      </c>
    </row>
    <row r="26" spans="1:6" x14ac:dyDescent="0.45">
      <c r="A26" s="14">
        <v>122400996221</v>
      </c>
      <c r="B26" s="15" t="s">
        <v>160</v>
      </c>
      <c r="C26" s="6">
        <v>115200996430</v>
      </c>
      <c r="D26" s="7" t="s">
        <v>140</v>
      </c>
      <c r="E26" s="8">
        <v>1.0312924324324324</v>
      </c>
      <c r="F26" s="16">
        <f>'[1]Tính toán BAN CONG NGHE'!$D$42*E26 /100</f>
        <v>2.5073631806125009E-3</v>
      </c>
    </row>
    <row r="27" spans="1:6" x14ac:dyDescent="0.45">
      <c r="A27" s="14">
        <v>122400996221</v>
      </c>
      <c r="B27" s="15" t="s">
        <v>160</v>
      </c>
      <c r="C27" s="6">
        <v>115500996430</v>
      </c>
      <c r="D27" s="7" t="s">
        <v>141</v>
      </c>
      <c r="E27" s="8">
        <v>0.72947675675675672</v>
      </c>
      <c r="F27" s="16">
        <f>'[1]Tính toán BAN CONG NGHE'!$D$42*E27 /100</f>
        <v>1.7735640284787491E-3</v>
      </c>
    </row>
    <row r="28" spans="1:6" x14ac:dyDescent="0.45">
      <c r="A28" s="14">
        <v>122400996221</v>
      </c>
      <c r="B28" s="15" t="s">
        <v>160</v>
      </c>
      <c r="C28" s="6">
        <v>115500996460</v>
      </c>
      <c r="D28" s="7" t="s">
        <v>142</v>
      </c>
      <c r="E28" s="8">
        <v>0.31301378378378381</v>
      </c>
      <c r="F28" s="16">
        <f>'[1]Tính toán BAN CONG NGHE'!$D$42*E28 /100</f>
        <v>7.6102491572882004E-4</v>
      </c>
    </row>
    <row r="29" spans="1:6" x14ac:dyDescent="0.45">
      <c r="A29" s="14">
        <v>122400996221</v>
      </c>
      <c r="B29" s="15" t="s">
        <v>160</v>
      </c>
      <c r="C29" s="6">
        <v>115200990420</v>
      </c>
      <c r="D29" s="7" t="s">
        <v>143</v>
      </c>
      <c r="E29" s="8">
        <v>0.52631108108108104</v>
      </c>
      <c r="F29" s="16">
        <f>'[1]Tính toán BAN CONG NGHE'!$D$42*E29 /100</f>
        <v>1.2796108889682203E-3</v>
      </c>
    </row>
    <row r="30" spans="1:6" x14ac:dyDescent="0.45">
      <c r="A30" s="14">
        <v>122400996221</v>
      </c>
      <c r="B30" s="15" t="s">
        <v>160</v>
      </c>
      <c r="C30" s="6">
        <v>112300996140</v>
      </c>
      <c r="D30" s="7" t="s">
        <v>144</v>
      </c>
      <c r="E30" s="8">
        <v>2.1609486727671308</v>
      </c>
      <c r="F30" s="16">
        <f>'[1]Tính toán BAN CONG NGHE'!$D$42*E30 /100</f>
        <v>5.2538765600267769E-3</v>
      </c>
    </row>
    <row r="31" spans="1:6" x14ac:dyDescent="0.45">
      <c r="A31" s="14">
        <v>122400996221</v>
      </c>
      <c r="B31" s="15" t="s">
        <v>160</v>
      </c>
      <c r="C31" s="6">
        <v>1122009961401</v>
      </c>
      <c r="D31" s="7" t="s">
        <v>145</v>
      </c>
      <c r="E31" s="8">
        <v>0.97850135135135152</v>
      </c>
      <c r="F31" s="16">
        <f>'[1]Tính toán BAN CONG NGHE'!$D$42*E31 /100</f>
        <v>2.3790131522357493E-3</v>
      </c>
    </row>
    <row r="32" spans="1:6" x14ac:dyDescent="0.45">
      <c r="A32" s="14">
        <v>122400996221</v>
      </c>
      <c r="B32" s="15" t="s">
        <v>160</v>
      </c>
      <c r="C32" s="6">
        <v>1122009961402</v>
      </c>
      <c r="D32" s="7" t="s">
        <v>146</v>
      </c>
      <c r="E32" s="8">
        <v>2.4459867567567568</v>
      </c>
      <c r="F32" s="16">
        <f>'[1]Tính toán BAN CONG NGHE'!$D$42*E32 /100</f>
        <v>5.9468846481228231E-3</v>
      </c>
    </row>
    <row r="33" spans="1:6" x14ac:dyDescent="0.45">
      <c r="A33" s="14">
        <v>122400996221</v>
      </c>
      <c r="B33" s="15" t="s">
        <v>160</v>
      </c>
      <c r="C33" s="6">
        <v>115200996410</v>
      </c>
      <c r="D33" s="7" t="s">
        <v>147</v>
      </c>
      <c r="E33" s="8">
        <v>1.4242927027027028</v>
      </c>
      <c r="F33" s="16">
        <f>'[1]Tính toán BAN CONG NGHE'!$D$42*E33 /100</f>
        <v>3.4628578363060957E-3</v>
      </c>
    </row>
    <row r="34" spans="1:6" x14ac:dyDescent="0.45">
      <c r="A34" s="14">
        <v>122400996221</v>
      </c>
      <c r="B34" s="15" t="s">
        <v>160</v>
      </c>
      <c r="C34" s="6">
        <v>117500996670</v>
      </c>
      <c r="D34" s="7" t="s">
        <v>148</v>
      </c>
      <c r="E34" s="8">
        <v>5.4390810810810812E-2</v>
      </c>
      <c r="F34" s="16">
        <f>'[1]Tính toán BAN CONG NGHE'!$D$42*E34 /100</f>
        <v>1.3223942317604708E-4</v>
      </c>
    </row>
    <row r="35" spans="1:6" x14ac:dyDescent="0.45">
      <c r="A35" s="14">
        <v>122400996221</v>
      </c>
      <c r="B35" s="15" t="s">
        <v>160</v>
      </c>
      <c r="C35" s="6">
        <v>117400996690</v>
      </c>
      <c r="D35" s="7" t="s">
        <v>149</v>
      </c>
      <c r="E35" s="8">
        <v>0.61482945945945944</v>
      </c>
      <c r="F35" s="16">
        <f>'[1]Tính toán BAN CONG NGHE'!$D$42*E35 /100</f>
        <v>1.4948240678625713E-3</v>
      </c>
    </row>
    <row r="36" spans="1:6" x14ac:dyDescent="0.45">
      <c r="A36" s="14">
        <v>122400996221</v>
      </c>
      <c r="B36" s="15" t="s">
        <v>160</v>
      </c>
      <c r="C36" s="6">
        <v>122500996222</v>
      </c>
      <c r="D36" s="7" t="s">
        <v>150</v>
      </c>
      <c r="E36" s="8">
        <v>2.0343229729729733</v>
      </c>
      <c r="F36" s="16">
        <f>'[1]Tính toán BAN CONG NGHE'!$D$42*E36 /100</f>
        <v>4.9460137197707811E-3</v>
      </c>
    </row>
    <row r="37" spans="1:6" x14ac:dyDescent="0.45">
      <c r="A37" s="14">
        <v>122400996221</v>
      </c>
      <c r="B37" s="15" t="s">
        <v>160</v>
      </c>
      <c r="C37" s="6">
        <v>122200996220</v>
      </c>
      <c r="D37" s="7" t="s">
        <v>151</v>
      </c>
      <c r="E37" s="8">
        <v>1.7703675675675676</v>
      </c>
      <c r="F37" s="16">
        <f>'[1]Tính toán BAN CONG NGHE'!$D$42*E37 /100</f>
        <v>4.304263577887023E-3</v>
      </c>
    </row>
    <row r="38" spans="1:6" x14ac:dyDescent="0.45">
      <c r="A38" s="14">
        <v>122400996221</v>
      </c>
      <c r="B38" s="15" t="s">
        <v>160</v>
      </c>
      <c r="C38" s="6">
        <v>121500996830</v>
      </c>
      <c r="D38" s="7" t="s">
        <v>152</v>
      </c>
      <c r="E38" s="8">
        <v>2.986162162162162E-2</v>
      </c>
      <c r="F38" s="16">
        <f>'[1]Tính toán BAN CONG NGHE'!$D$42*E38 /100</f>
        <v>7.2602036253516038E-5</v>
      </c>
    </row>
    <row r="39" spans="1:6" x14ac:dyDescent="0.45">
      <c r="A39" s="14">
        <v>122400996221</v>
      </c>
      <c r="B39" s="15" t="s">
        <v>160</v>
      </c>
      <c r="C39" s="6">
        <v>117500072000</v>
      </c>
      <c r="D39" s="7" t="s">
        <v>153</v>
      </c>
      <c r="E39" s="8">
        <v>0.55563945945945947</v>
      </c>
      <c r="F39" s="16">
        <f>'[1]Tính toán BAN CONG NGHE'!$D$42*E39 /100</f>
        <v>1.3509164602886379E-3</v>
      </c>
    </row>
    <row r="40" spans="1:6" x14ac:dyDescent="0.45">
      <c r="A40" s="14">
        <v>122400996221</v>
      </c>
      <c r="B40" s="15" t="s">
        <v>160</v>
      </c>
      <c r="C40" s="6">
        <v>117500996620</v>
      </c>
      <c r="D40" s="7" t="s">
        <v>154</v>
      </c>
      <c r="E40" s="8">
        <v>7.9986486486418474E-3</v>
      </c>
      <c r="F40" s="16">
        <f>'[1]Tính toán BAN CONG NGHE'!$D$42*E40 /100</f>
        <v>1.9446973996460975E-5</v>
      </c>
    </row>
    <row r="41" spans="1:6" x14ac:dyDescent="0.45">
      <c r="A41" s="14">
        <v>122400996221</v>
      </c>
      <c r="B41" s="15" t="s">
        <v>160</v>
      </c>
      <c r="C41" s="6">
        <v>111300996030</v>
      </c>
      <c r="D41" s="7" t="s">
        <v>155</v>
      </c>
      <c r="E41" s="8">
        <v>0.45885310716616645</v>
      </c>
      <c r="F41" s="16">
        <f>'[1]Tính toán BAN CONG NGHE'!$D$42*E41 /100</f>
        <v>1.1156015016075143E-3</v>
      </c>
    </row>
    <row r="42" spans="1:6" x14ac:dyDescent="0.45">
      <c r="F42" s="17">
        <f>SUM(F1:F41)</f>
        <v>0.24312824391608989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068F-91AD-4269-901E-C94F9F9C59F4}">
  <dimension ref="A1:B3"/>
  <sheetViews>
    <sheetView zoomScale="70" zoomScaleNormal="70" workbookViewId="0"/>
  </sheetViews>
  <sheetFormatPr defaultRowHeight="14.25" x14ac:dyDescent="0.45"/>
  <cols>
    <col min="1" max="1" width="37.46484375" bestFit="1" customWidth="1"/>
    <col min="2" max="2" width="48.33203125" bestFit="1" customWidth="1"/>
    <col min="3" max="3" width="18.1328125" bestFit="1" customWidth="1"/>
    <col min="6" max="6" width="20.86328125" customWidth="1"/>
  </cols>
  <sheetData>
    <row r="1" spans="1:2" x14ac:dyDescent="0.45">
      <c r="A1" s="1" t="s">
        <v>110</v>
      </c>
      <c r="B1" t="s">
        <v>112</v>
      </c>
    </row>
    <row r="2" spans="1:2" x14ac:dyDescent="0.45">
      <c r="A2" s="2" t="s">
        <v>99</v>
      </c>
      <c r="B2">
        <v>2600681116.4359999</v>
      </c>
    </row>
    <row r="3" spans="1:2" x14ac:dyDescent="0.45">
      <c r="A3" s="2" t="s">
        <v>111</v>
      </c>
      <c r="B3">
        <v>2600681116.4359999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CP05_Báo cáo chi phí quản lý ki</vt:lpstr>
      <vt:lpstr>BAN CONG NGHE</vt:lpstr>
      <vt:lpstr>Tinh_toan_BAN_CONG_NGHE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Hai Ha</dc:creator>
  <cp:lastModifiedBy>Nguyen Minh Duc</cp:lastModifiedBy>
  <dcterms:created xsi:type="dcterms:W3CDTF">2023-12-19T09:48:33Z</dcterms:created>
  <dcterms:modified xsi:type="dcterms:W3CDTF">2024-01-08T19:40:57Z</dcterms:modified>
</cp:coreProperties>
</file>