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Google Drive\Centro_de_Investigacion_en_Computacion\Aerogenerador vertical\P04-A20\Sprint 16\"/>
    </mc:Choice>
  </mc:AlternateContent>
  <xr:revisionPtr revIDLastSave="0" documentId="13_ncr:1_{E449707C-EBF5-48A3-AADF-A15A8BE0F90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orque No Booster" sheetId="1" r:id="rId1"/>
    <sheet name="Torque Bo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n9vzuHN8ja1rt8dA0QK0K/3221w=="/>
    </ext>
  </extLst>
</workbook>
</file>

<file path=xl/calcChain.xml><?xml version="1.0" encoding="utf-8"?>
<calcChain xmlns="http://schemas.openxmlformats.org/spreadsheetml/2006/main">
  <c r="U17" i="2" l="1"/>
  <c r="Q17" i="2"/>
  <c r="M17" i="2"/>
  <c r="I17" i="2"/>
  <c r="E17" i="2"/>
  <c r="U16" i="2"/>
  <c r="Q16" i="2"/>
  <c r="M16" i="2"/>
  <c r="I16" i="2"/>
  <c r="E16" i="2"/>
  <c r="U15" i="2"/>
  <c r="Q15" i="2"/>
  <c r="M15" i="2"/>
  <c r="I15" i="2"/>
  <c r="E15" i="2"/>
  <c r="U14" i="2"/>
  <c r="Q14" i="2"/>
  <c r="M14" i="2"/>
  <c r="I14" i="2"/>
  <c r="E14" i="2"/>
  <c r="U13" i="2"/>
  <c r="Q13" i="2"/>
  <c r="M13" i="2"/>
  <c r="I13" i="2"/>
  <c r="E13" i="2"/>
  <c r="U12" i="2"/>
  <c r="Q12" i="2"/>
  <c r="M12" i="2"/>
  <c r="I12" i="2"/>
  <c r="E12" i="2"/>
  <c r="U11" i="2"/>
  <c r="Q11" i="2"/>
  <c r="M11" i="2"/>
  <c r="I11" i="2"/>
  <c r="E11" i="2"/>
  <c r="U10" i="2"/>
  <c r="Q10" i="2"/>
  <c r="M10" i="2"/>
  <c r="I10" i="2"/>
  <c r="E10" i="2"/>
  <c r="U9" i="2"/>
  <c r="Q9" i="2"/>
  <c r="M9" i="2"/>
  <c r="I9" i="2"/>
  <c r="E9" i="2"/>
  <c r="U8" i="2"/>
  <c r="Q8" i="2"/>
  <c r="M8" i="2"/>
  <c r="I8" i="2"/>
  <c r="E8" i="2"/>
  <c r="U7" i="2"/>
  <c r="Q7" i="2"/>
  <c r="M7" i="2"/>
  <c r="I7" i="2"/>
  <c r="E7" i="2"/>
  <c r="U6" i="2"/>
  <c r="Q6" i="2"/>
  <c r="M6" i="2"/>
  <c r="I6" i="2"/>
  <c r="E6" i="2"/>
  <c r="U5" i="2"/>
  <c r="Q5" i="2"/>
  <c r="M5" i="2"/>
  <c r="I5" i="2"/>
  <c r="E5" i="2"/>
  <c r="U17" i="1"/>
  <c r="Q17" i="1"/>
  <c r="M17" i="1"/>
  <c r="I17" i="1"/>
  <c r="E17" i="1"/>
  <c r="U16" i="1"/>
  <c r="Q16" i="1"/>
  <c r="M16" i="1"/>
  <c r="I16" i="1"/>
  <c r="E16" i="1"/>
  <c r="U15" i="1"/>
  <c r="Q15" i="1"/>
  <c r="M15" i="1"/>
  <c r="I15" i="1"/>
  <c r="E15" i="1"/>
  <c r="U14" i="1"/>
  <c r="Q14" i="1"/>
  <c r="M14" i="1"/>
  <c r="I14" i="1"/>
  <c r="E14" i="1"/>
  <c r="U13" i="1"/>
  <c r="Q13" i="1"/>
  <c r="M13" i="1"/>
  <c r="I13" i="1"/>
  <c r="E13" i="1"/>
  <c r="U12" i="1"/>
  <c r="Q12" i="1"/>
  <c r="M12" i="1"/>
  <c r="I12" i="1"/>
  <c r="E12" i="1"/>
  <c r="U11" i="1"/>
  <c r="Q11" i="1"/>
  <c r="M11" i="1"/>
  <c r="I11" i="1"/>
  <c r="E11" i="1"/>
  <c r="U10" i="1"/>
  <c r="Q10" i="1"/>
  <c r="M10" i="1"/>
  <c r="I10" i="1"/>
  <c r="E10" i="1"/>
  <c r="U9" i="1"/>
  <c r="Q9" i="1"/>
  <c r="M9" i="1"/>
  <c r="I9" i="1"/>
  <c r="E9" i="1"/>
  <c r="U8" i="1"/>
  <c r="Q8" i="1"/>
  <c r="M8" i="1"/>
  <c r="I8" i="1"/>
  <c r="E8" i="1"/>
  <c r="U7" i="1"/>
  <c r="Q7" i="1"/>
  <c r="M7" i="1"/>
  <c r="I7" i="1"/>
  <c r="E7" i="1"/>
  <c r="U6" i="1"/>
  <c r="Q6" i="1"/>
  <c r="M6" i="1"/>
  <c r="I6" i="1"/>
  <c r="E6" i="1"/>
  <c r="U5" i="1"/>
  <c r="Q5" i="1"/>
  <c r="M5" i="1"/>
  <c r="I5" i="1"/>
  <c r="E5" i="1"/>
  <c r="U18" i="2" l="1"/>
  <c r="U18" i="1"/>
</calcChain>
</file>

<file path=xl/sharedStrings.xml><?xml version="1.0" encoding="utf-8"?>
<sst xmlns="http://schemas.openxmlformats.org/spreadsheetml/2006/main" count="111" uniqueCount="21">
  <si>
    <t>Historial de Fuerzas Ejercidas Sobre las Aspas SIN el Uso del Booster</t>
  </si>
  <si>
    <t>Historial de Par Ejercido sobre el Rotor</t>
  </si>
  <si>
    <t>Ángulo de rotación [°]</t>
  </si>
  <si>
    <t>Fuerzas sobre Cara Concava de Aspa de Avance</t>
  </si>
  <si>
    <t>Fuerzas sobre Cara Convexa de Aspa de Avance</t>
  </si>
  <si>
    <t>Fuerzas sobre Cara Concava de Aspa de Retorno</t>
  </si>
  <si>
    <t>Fuerzas sobre Cara Convexa de Aspa de Retorno</t>
  </si>
  <si>
    <t>Unidades</t>
  </si>
  <si>
    <t>Brazo de palanca [m]</t>
  </si>
  <si>
    <t>Fuerza de Presión Pura</t>
  </si>
  <si>
    <t>Componente X</t>
  </si>
  <si>
    <t>Componente Y</t>
  </si>
  <si>
    <t>Fuerza Total</t>
  </si>
  <si>
    <t>Ángulo de Rotación [°]</t>
  </si>
  <si>
    <t>Par Total en el Rotor</t>
  </si>
  <si>
    <t>N</t>
  </si>
  <si>
    <t>Nm</t>
  </si>
  <si>
    <t>Sumatoria</t>
  </si>
  <si>
    <t>1+3-4</t>
  </si>
  <si>
    <t>Historial de Fuerzas Ejercidas Sobre las Aspas CON el Uso del Booster</t>
  </si>
  <si>
    <t>Ángulo de rotación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</si>
</sst>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sz val="10"/>
      <color theme="1"/>
      <name val="Calibri"/>
    </font>
    <font>
      <sz val="10"/>
      <color rgb="FF000000"/>
      <name val="Arial"/>
    </font>
    <font>
      <b/>
      <sz val="10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/>
    <xf numFmtId="10" fontId="7" fillId="0" borderId="0" xfId="0" applyNumberFormat="1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6" fillId="0" borderId="2" xfId="0" applyFont="1" applyBorder="1" applyAlignment="1">
      <alignment horizontal="center" vertical="center" wrapText="1"/>
    </xf>
    <xf numFmtId="0" fontId="5" fillId="0" borderId="4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6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Torque ejercido sobre el rotor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No Booster'!$T$5:$T$17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'Torque No Booster'!$U$5:$U$17</c:f>
              <c:numCache>
                <c:formatCode>General</c:formatCode>
                <c:ptCount val="13"/>
                <c:pt idx="0">
                  <c:v>0.32078000000000007</c:v>
                </c:pt>
                <c:pt idx="1">
                  <c:v>0.13285999999999998</c:v>
                </c:pt>
                <c:pt idx="2">
                  <c:v>-3.8995000000000002E-2</c:v>
                </c:pt>
                <c:pt idx="3">
                  <c:v>-0.18983499999999998</c:v>
                </c:pt>
                <c:pt idx="4">
                  <c:v>-0.32747499999999996</c:v>
                </c:pt>
                <c:pt idx="5">
                  <c:v>-0.32740000000000002</c:v>
                </c:pt>
                <c:pt idx="6">
                  <c:v>-0.102105</c:v>
                </c:pt>
                <c:pt idx="7">
                  <c:v>0.35468805000000003</c:v>
                </c:pt>
                <c:pt idx="8">
                  <c:v>0.52620500000000003</c:v>
                </c:pt>
                <c:pt idx="9">
                  <c:v>0.67486000000000002</c:v>
                </c:pt>
                <c:pt idx="10">
                  <c:v>0.66092499999999976</c:v>
                </c:pt>
                <c:pt idx="11">
                  <c:v>0.52335000000000009</c:v>
                </c:pt>
                <c:pt idx="12">
                  <c:v>0.30464499999999994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A-4D46-B96B-3F10D1F1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42760"/>
        <c:axId val="552342432"/>
      </c:scatterChart>
      <c:valAx>
        <c:axId val="55234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2342432"/>
        <c:crosses val="autoZero"/>
        <c:crossBetween val="midCat"/>
      </c:valAx>
      <c:valAx>
        <c:axId val="5523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234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/>
              </a:rPr>
              <a:t>Torque ejercido sobre el Rotor con Booster</a:t>
            </a:r>
            <a:endParaRPr lang="es-MX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'Torque Booster'!$T$5:$T$17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'Torque Booster'!$U$5:$U$17</c:f>
              <c:numCache>
                <c:formatCode>General</c:formatCode>
                <c:ptCount val="13"/>
                <c:pt idx="0">
                  <c:v>0.44433499999999998</c:v>
                </c:pt>
                <c:pt idx="1">
                  <c:v>0.31525000000000003</c:v>
                </c:pt>
                <c:pt idx="2">
                  <c:v>0.16533000000000003</c:v>
                </c:pt>
                <c:pt idx="3">
                  <c:v>-4.3631000000000003E-2</c:v>
                </c:pt>
                <c:pt idx="4">
                  <c:v>-0.10412550000000001</c:v>
                </c:pt>
                <c:pt idx="5">
                  <c:v>-0.2570385</c:v>
                </c:pt>
                <c:pt idx="6">
                  <c:v>7.5750000000000539E-3</c:v>
                </c:pt>
                <c:pt idx="7">
                  <c:v>0.50990849999999999</c:v>
                </c:pt>
                <c:pt idx="8">
                  <c:v>0.61448999999999998</c:v>
                </c:pt>
                <c:pt idx="9">
                  <c:v>0.61191499999999999</c:v>
                </c:pt>
                <c:pt idx="10">
                  <c:v>0.64535500000000001</c:v>
                </c:pt>
                <c:pt idx="11">
                  <c:v>0.57805499999999999</c:v>
                </c:pt>
                <c:pt idx="12">
                  <c:v>0.49042000000000008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8-4884-9AE1-0B7A3F44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37976"/>
        <c:axId val="685569224"/>
      </c:scatterChart>
      <c:valAx>
        <c:axId val="55373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5569224"/>
        <c:crosses val="autoZero"/>
        <c:crossBetween val="midCat"/>
      </c:valAx>
      <c:valAx>
        <c:axId val="68556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73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709612</xdr:colOff>
      <xdr:row>2</xdr:row>
      <xdr:rowOff>28575</xdr:rowOff>
    </xdr:from>
    <xdr:to>
      <xdr:col>29</xdr:col>
      <xdr:colOff>280987</xdr:colOff>
      <xdr:row>13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8C4C01-CA7C-478E-AB5D-7345E8893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</xdr:colOff>
      <xdr:row>2</xdr:row>
      <xdr:rowOff>0</xdr:rowOff>
    </xdr:from>
    <xdr:to>
      <xdr:col>29</xdr:col>
      <xdr:colOff>300037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CCB6CB-EA05-4315-8317-0A0427E5F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G19" sqref="G19"/>
    </sheetView>
  </sheetViews>
  <sheetFormatPr baseColWidth="10" defaultColWidth="12.625" defaultRowHeight="15" customHeight="1" x14ac:dyDescent="0.2"/>
  <cols>
    <col min="1" max="1" width="6.625" customWidth="1"/>
    <col min="2" max="17" width="9.375" customWidth="1"/>
    <col min="18" max="18" width="7.875" customWidth="1"/>
    <col min="19" max="20" width="9.375" customWidth="1"/>
    <col min="21" max="21" width="10.375" customWidth="1"/>
    <col min="22" max="30" width="9.375" customWidth="1"/>
  </cols>
  <sheetData>
    <row r="1" spans="1:22" ht="15" customHeight="1" x14ac:dyDescent="0.2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T1" s="11" t="s">
        <v>1</v>
      </c>
      <c r="U1" s="12"/>
      <c r="V1" s="12"/>
    </row>
    <row r="2" spans="1:22" ht="14.25" x14ac:dyDescent="0.2">
      <c r="A2" s="1"/>
      <c r="B2" s="1"/>
      <c r="C2" s="2">
        <v>1</v>
      </c>
      <c r="D2" s="1"/>
      <c r="E2" s="1"/>
      <c r="F2" s="1"/>
      <c r="G2" s="2">
        <v>2</v>
      </c>
      <c r="H2" s="1"/>
      <c r="I2" s="1"/>
      <c r="J2" s="1"/>
      <c r="K2" s="2">
        <v>3</v>
      </c>
      <c r="L2" s="1"/>
      <c r="M2" s="1"/>
      <c r="N2" s="1"/>
      <c r="O2" s="2">
        <v>4</v>
      </c>
      <c r="P2" s="1"/>
      <c r="Q2" s="1"/>
      <c r="T2" s="12"/>
      <c r="U2" s="12"/>
      <c r="V2" s="12"/>
    </row>
    <row r="3" spans="1:22" ht="30" customHeight="1" x14ac:dyDescent="0.2">
      <c r="A3" s="15" t="s">
        <v>2</v>
      </c>
      <c r="B3" s="17" t="s">
        <v>3</v>
      </c>
      <c r="C3" s="18"/>
      <c r="D3" s="18"/>
      <c r="E3" s="14"/>
      <c r="F3" s="17" t="s">
        <v>4</v>
      </c>
      <c r="G3" s="18"/>
      <c r="H3" s="18"/>
      <c r="I3" s="14"/>
      <c r="J3" s="17" t="s">
        <v>5</v>
      </c>
      <c r="K3" s="18"/>
      <c r="L3" s="18"/>
      <c r="M3" s="14"/>
      <c r="N3" s="17" t="s">
        <v>6</v>
      </c>
      <c r="O3" s="18"/>
      <c r="P3" s="18"/>
      <c r="Q3" s="14"/>
      <c r="R3" s="19" t="s">
        <v>7</v>
      </c>
      <c r="T3" s="13" t="s">
        <v>8</v>
      </c>
      <c r="U3" s="14"/>
      <c r="V3" s="3">
        <v>0.5</v>
      </c>
    </row>
    <row r="4" spans="1:22" ht="45" x14ac:dyDescent="0.2">
      <c r="A4" s="16"/>
      <c r="B4" s="4" t="s">
        <v>9</v>
      </c>
      <c r="C4" s="4" t="s">
        <v>10</v>
      </c>
      <c r="D4" s="4" t="s">
        <v>11</v>
      </c>
      <c r="E4" s="5" t="s">
        <v>12</v>
      </c>
      <c r="F4" s="4" t="s">
        <v>9</v>
      </c>
      <c r="G4" s="4" t="s">
        <v>10</v>
      </c>
      <c r="H4" s="4" t="s">
        <v>11</v>
      </c>
      <c r="I4" s="5" t="s">
        <v>12</v>
      </c>
      <c r="J4" s="4" t="s">
        <v>9</v>
      </c>
      <c r="K4" s="4" t="s">
        <v>10</v>
      </c>
      <c r="L4" s="4" t="s">
        <v>11</v>
      </c>
      <c r="M4" s="5" t="s">
        <v>12</v>
      </c>
      <c r="N4" s="4" t="s">
        <v>9</v>
      </c>
      <c r="O4" s="4" t="s">
        <v>10</v>
      </c>
      <c r="P4" s="4" t="s">
        <v>11</v>
      </c>
      <c r="Q4" s="5" t="s">
        <v>12</v>
      </c>
      <c r="R4" s="16"/>
      <c r="T4" s="3" t="s">
        <v>13</v>
      </c>
      <c r="U4" s="3" t="s">
        <v>14</v>
      </c>
      <c r="V4" s="3" t="s">
        <v>7</v>
      </c>
    </row>
    <row r="5" spans="1:22" x14ac:dyDescent="0.2">
      <c r="A5" s="4">
        <v>0</v>
      </c>
      <c r="B5" s="4">
        <v>1.9217</v>
      </c>
      <c r="C5" s="4">
        <v>-0.64109000000000005</v>
      </c>
      <c r="D5" s="4">
        <v>1.4804999999999999</v>
      </c>
      <c r="E5" s="5">
        <f t="shared" ref="E5:E17" si="0">C5*SIN(A5*PI()/180)+D5*COS(A5*PI()/180)</f>
        <v>1.4804999999999999</v>
      </c>
      <c r="F5" s="4">
        <v>-0.65713999999999995</v>
      </c>
      <c r="G5" s="4">
        <v>-5.1845000000000002E-2</v>
      </c>
      <c r="H5" s="4">
        <v>0.57874999999999999</v>
      </c>
      <c r="I5" s="5">
        <f t="shared" ref="I5:I17" si="1">G5*SIN(A5*PI()/180)+H5*COS(A5*PI()/180)</f>
        <v>0.57874999999999999</v>
      </c>
      <c r="J5" s="4">
        <v>-0.20746000000000001</v>
      </c>
      <c r="K5" s="4">
        <v>-0.27334000000000003</v>
      </c>
      <c r="L5" s="4">
        <v>0.10684</v>
      </c>
      <c r="M5" s="5">
        <f t="shared" ref="M5:M17" si="2">K5*SIN(A5*PI()/180)+L5*COS(A5*PI()/180)</f>
        <v>0.10684</v>
      </c>
      <c r="N5" s="4">
        <v>1.4876</v>
      </c>
      <c r="O5" s="4">
        <v>0.37602000000000002</v>
      </c>
      <c r="P5" s="4">
        <v>1.4659</v>
      </c>
      <c r="Q5" s="5">
        <f t="shared" ref="Q5:Q17" si="3">O5*SIN(A5*PI()/180)+P5*COS(A5*PI()/180)</f>
        <v>1.4659</v>
      </c>
      <c r="R5" s="6" t="s">
        <v>15</v>
      </c>
      <c r="T5" s="6">
        <v>0</v>
      </c>
      <c r="U5" s="6">
        <f>(B5-J5-N5)*V3</f>
        <v>0.32078000000000007</v>
      </c>
      <c r="V5" s="6" t="s">
        <v>16</v>
      </c>
    </row>
    <row r="6" spans="1:22" x14ac:dyDescent="0.2">
      <c r="A6" s="4">
        <v>15</v>
      </c>
      <c r="B6" s="4">
        <v>1.5961000000000001</v>
      </c>
      <c r="C6" s="4">
        <v>-0.32893</v>
      </c>
      <c r="D6" s="4">
        <v>1.3313999999999999</v>
      </c>
      <c r="E6" s="5">
        <f t="shared" si="0"/>
        <v>1.2009002966156934</v>
      </c>
      <c r="F6" s="4">
        <v>-0.69081999999999999</v>
      </c>
      <c r="G6" s="4">
        <v>0.10509</v>
      </c>
      <c r="H6" s="4">
        <v>0.58716000000000002</v>
      </c>
      <c r="I6" s="5">
        <f t="shared" si="1"/>
        <v>0.59435230161371322</v>
      </c>
      <c r="J6" s="4">
        <v>-0.33411999999999997</v>
      </c>
      <c r="K6" s="4">
        <v>-0.14415</v>
      </c>
      <c r="L6" s="4">
        <v>0.27143</v>
      </c>
      <c r="M6" s="5">
        <f t="shared" si="2"/>
        <v>0.22487248167811344</v>
      </c>
      <c r="N6" s="4">
        <v>1.6645000000000001</v>
      </c>
      <c r="O6" s="4">
        <v>0.45357999999999998</v>
      </c>
      <c r="P6" s="4">
        <v>1.4783999999999999</v>
      </c>
      <c r="Q6" s="5">
        <f t="shared" si="3"/>
        <v>1.5454198840633599</v>
      </c>
      <c r="R6" s="6" t="s">
        <v>15</v>
      </c>
      <c r="T6" s="6">
        <v>15</v>
      </c>
      <c r="U6" s="6">
        <f>(B6-J6-N6)*V3</f>
        <v>0.13285999999999998</v>
      </c>
      <c r="V6" s="6" t="s">
        <v>16</v>
      </c>
    </row>
    <row r="7" spans="1:22" x14ac:dyDescent="0.2">
      <c r="A7" s="4">
        <v>30</v>
      </c>
      <c r="B7" s="4">
        <v>1.1708000000000001</v>
      </c>
      <c r="C7" s="4">
        <v>-0.10395</v>
      </c>
      <c r="D7" s="4">
        <v>1.0353000000000001</v>
      </c>
      <c r="E7" s="5">
        <f t="shared" si="0"/>
        <v>0.84462110053802952</v>
      </c>
      <c r="F7" s="4">
        <v>-0.69943</v>
      </c>
      <c r="G7" s="4">
        <v>0.25275999999999998</v>
      </c>
      <c r="H7" s="4">
        <v>0.53451000000000004</v>
      </c>
      <c r="I7" s="5">
        <f t="shared" si="1"/>
        <v>0.5892792385768203</v>
      </c>
      <c r="J7" s="4">
        <v>-0.38751000000000002</v>
      </c>
      <c r="K7" s="4">
        <v>2.0517000000000001E-2</v>
      </c>
      <c r="L7" s="4">
        <v>0.31838</v>
      </c>
      <c r="M7" s="5">
        <f t="shared" si="2"/>
        <v>0.28598366805688957</v>
      </c>
      <c r="N7" s="4">
        <v>1.6363000000000001</v>
      </c>
      <c r="O7" s="4">
        <v>0.46484999999999999</v>
      </c>
      <c r="P7" s="4">
        <v>1.3695999999999999</v>
      </c>
      <c r="Q7" s="5">
        <f t="shared" si="3"/>
        <v>1.4185333930231672</v>
      </c>
      <c r="R7" s="6" t="s">
        <v>15</v>
      </c>
      <c r="T7" s="6">
        <v>30</v>
      </c>
      <c r="U7" s="6">
        <f>(B7-J7-N7)*V3</f>
        <v>-3.8995000000000002E-2</v>
      </c>
      <c r="V7" s="6" t="s">
        <v>16</v>
      </c>
    </row>
    <row r="8" spans="1:22" x14ac:dyDescent="0.2">
      <c r="A8" s="4">
        <v>45</v>
      </c>
      <c r="B8" s="4">
        <v>0.58389999999999997</v>
      </c>
      <c r="C8" s="4">
        <v>-4.1473999999999997E-2</v>
      </c>
      <c r="D8" s="4">
        <v>0.57989000000000002</v>
      </c>
      <c r="E8" s="5">
        <f t="shared" si="0"/>
        <v>0.38071760469933619</v>
      </c>
      <c r="F8" s="4">
        <v>-0.68118000000000001</v>
      </c>
      <c r="G8" s="4">
        <v>0.35237000000000002</v>
      </c>
      <c r="H8" s="4">
        <v>0.43624000000000002</v>
      </c>
      <c r="I8" s="5">
        <f t="shared" si="1"/>
        <v>0.5576314787115233</v>
      </c>
      <c r="J8" s="4">
        <v>-0.40783000000000003</v>
      </c>
      <c r="K8" s="4">
        <v>0.17466000000000001</v>
      </c>
      <c r="L8" s="4">
        <v>0.27711000000000002</v>
      </c>
      <c r="M8" s="5">
        <f t="shared" si="2"/>
        <v>0.3194496305366466</v>
      </c>
      <c r="N8" s="4">
        <v>1.3714</v>
      </c>
      <c r="O8" s="4">
        <v>0.38668999999999998</v>
      </c>
      <c r="P8" s="4">
        <v>1.159</v>
      </c>
      <c r="Q8" s="5">
        <f t="shared" si="3"/>
        <v>1.0929678806122347</v>
      </c>
      <c r="R8" s="6" t="s">
        <v>15</v>
      </c>
      <c r="T8" s="6">
        <v>45</v>
      </c>
      <c r="U8" s="6">
        <f>(B8-J8-N8)*V3</f>
        <v>-0.18983499999999998</v>
      </c>
      <c r="V8" s="6" t="s">
        <v>16</v>
      </c>
    </row>
    <row r="9" spans="1:22" x14ac:dyDescent="0.2">
      <c r="A9" s="4">
        <v>60</v>
      </c>
      <c r="B9" s="4">
        <v>-0.11622</v>
      </c>
      <c r="C9" s="4">
        <v>-0.19922000000000001</v>
      </c>
      <c r="D9" s="4">
        <v>6.4015000000000002E-2</v>
      </c>
      <c r="E9" s="5">
        <f t="shared" si="0"/>
        <v>-0.14052208094193586</v>
      </c>
      <c r="F9" s="4">
        <v>-0.64714000000000005</v>
      </c>
      <c r="G9" s="4">
        <v>0.40703</v>
      </c>
      <c r="H9" s="4">
        <v>0.32202999999999998</v>
      </c>
      <c r="I9" s="5">
        <f t="shared" si="1"/>
        <v>0.51351332010238004</v>
      </c>
      <c r="J9" s="4">
        <v>-0.40472000000000002</v>
      </c>
      <c r="K9" s="4">
        <v>0.28132000000000001</v>
      </c>
      <c r="L9" s="4">
        <v>0.18078</v>
      </c>
      <c r="M9" s="5">
        <f t="shared" si="2"/>
        <v>0.33402026659263828</v>
      </c>
      <c r="N9" s="4">
        <v>0.94345000000000001</v>
      </c>
      <c r="O9" s="4">
        <v>0.20596</v>
      </c>
      <c r="P9" s="4">
        <v>0.93201000000000001</v>
      </c>
      <c r="Q9" s="5">
        <f t="shared" si="3"/>
        <v>0.64437159216344309</v>
      </c>
      <c r="R9" s="6" t="s">
        <v>15</v>
      </c>
      <c r="T9" s="6">
        <v>60</v>
      </c>
      <c r="U9" s="6">
        <f>(B9-J9-N9)*V3</f>
        <v>-0.32747499999999996</v>
      </c>
      <c r="V9" s="6" t="s">
        <v>16</v>
      </c>
    </row>
    <row r="10" spans="1:22" x14ac:dyDescent="0.2">
      <c r="A10" s="4">
        <v>75</v>
      </c>
      <c r="B10" s="4">
        <v>-0.59409000000000001</v>
      </c>
      <c r="C10" s="4">
        <v>-0.43830000000000002</v>
      </c>
      <c r="D10" s="4">
        <v>-0.18262</v>
      </c>
      <c r="E10" s="5">
        <f t="shared" si="0"/>
        <v>-0.47063082367912101</v>
      </c>
      <c r="F10" s="4">
        <v>-0.66563000000000005</v>
      </c>
      <c r="G10" s="4">
        <v>0.47652</v>
      </c>
      <c r="H10" s="4">
        <v>0.21546000000000001</v>
      </c>
      <c r="I10" s="5">
        <f t="shared" si="1"/>
        <v>0.516048126201056</v>
      </c>
      <c r="J10" s="4">
        <v>-0.47649999999999998</v>
      </c>
      <c r="K10" s="4">
        <v>0.40348000000000001</v>
      </c>
      <c r="L10" s="4">
        <v>8.8780999999999999E-2</v>
      </c>
      <c r="M10" s="5">
        <f t="shared" si="2"/>
        <v>0.41270996603436017</v>
      </c>
      <c r="N10" s="4">
        <v>0.53720999999999997</v>
      </c>
      <c r="O10" s="4">
        <v>3.7678000000000003E-2</v>
      </c>
      <c r="P10" s="4">
        <v>0.76934999999999998</v>
      </c>
      <c r="Q10" s="5">
        <f t="shared" si="3"/>
        <v>0.23551658563254385</v>
      </c>
      <c r="R10" s="6" t="s">
        <v>15</v>
      </c>
      <c r="T10" s="6">
        <v>75</v>
      </c>
      <c r="U10" s="6">
        <f>(B10-J10-N10)*V3</f>
        <v>-0.32740000000000002</v>
      </c>
      <c r="V10" s="6" t="s">
        <v>16</v>
      </c>
    </row>
    <row r="11" spans="1:22" x14ac:dyDescent="0.2">
      <c r="A11" s="4">
        <v>90</v>
      </c>
      <c r="B11" s="4">
        <v>-0.50512000000000001</v>
      </c>
      <c r="C11" s="4">
        <v>-0.38294</v>
      </c>
      <c r="D11" s="4">
        <v>-0.10387</v>
      </c>
      <c r="E11" s="5">
        <f t="shared" si="0"/>
        <v>-0.38294</v>
      </c>
      <c r="F11" s="4">
        <v>-0.43535000000000001</v>
      </c>
      <c r="G11" s="4">
        <v>0.30326999999999998</v>
      </c>
      <c r="H11" s="4">
        <v>0.21129999999999999</v>
      </c>
      <c r="I11" s="5">
        <f t="shared" si="1"/>
        <v>0.30326999999999998</v>
      </c>
      <c r="J11" s="4">
        <v>-0.20985000000000001</v>
      </c>
      <c r="K11" s="4">
        <v>0.21471999999999999</v>
      </c>
      <c r="L11" s="4">
        <v>-7.9242999999999994E-2</v>
      </c>
      <c r="M11" s="5">
        <f t="shared" si="2"/>
        <v>0.21471999999999999</v>
      </c>
      <c r="N11" s="4">
        <v>0.34428999999999998</v>
      </c>
      <c r="O11" s="4">
        <v>3.6281000000000001E-2</v>
      </c>
      <c r="P11" s="4">
        <v>0.65729000000000004</v>
      </c>
      <c r="Q11" s="5">
        <f t="shared" si="3"/>
        <v>3.6281000000000042E-2</v>
      </c>
      <c r="R11" s="6" t="s">
        <v>15</v>
      </c>
      <c r="T11" s="6">
        <v>90</v>
      </c>
      <c r="U11" s="6">
        <f>(B11-J11-N11-F11)*V3</f>
        <v>-0.102105</v>
      </c>
      <c r="V11" s="6" t="s">
        <v>16</v>
      </c>
    </row>
    <row r="12" spans="1:22" x14ac:dyDescent="0.2">
      <c r="A12" s="4">
        <v>105</v>
      </c>
      <c r="B12" s="4">
        <v>-0.29926999999999998</v>
      </c>
      <c r="C12" s="4">
        <v>-0.24428</v>
      </c>
      <c r="D12" s="4">
        <v>-0.10990999999999999</v>
      </c>
      <c r="E12" s="5">
        <f t="shared" si="0"/>
        <v>-0.20750955959867554</v>
      </c>
      <c r="F12" s="4">
        <v>7.8239E-3</v>
      </c>
      <c r="G12" s="4">
        <v>2.0709999999999999E-2</v>
      </c>
      <c r="H12" s="4">
        <v>0.43697000000000003</v>
      </c>
      <c r="I12" s="5">
        <f t="shared" si="1"/>
        <v>-9.3091834276001942E-2</v>
      </c>
      <c r="J12" s="4">
        <v>0.41793000000000002</v>
      </c>
      <c r="K12" s="4">
        <v>-0.32647999999999999</v>
      </c>
      <c r="L12" s="4">
        <v>-9.0225E-2</v>
      </c>
      <c r="M12" s="5">
        <f t="shared" si="2"/>
        <v>-0.2920035154224801</v>
      </c>
      <c r="N12" s="4">
        <v>0.21093999999999999</v>
      </c>
      <c r="O12" s="4">
        <v>6.3330999999999998E-2</v>
      </c>
      <c r="P12" s="4">
        <v>0.50053999999999998</v>
      </c>
      <c r="Q12" s="5">
        <f t="shared" si="3"/>
        <v>-6.8376236330902812E-2</v>
      </c>
      <c r="R12" s="6" t="s">
        <v>15</v>
      </c>
      <c r="T12" s="6">
        <v>105</v>
      </c>
      <c r="U12" s="6">
        <f>(J12-B12-F12)*V3</f>
        <v>0.35468805000000003</v>
      </c>
      <c r="V12" s="6" t="s">
        <v>16</v>
      </c>
    </row>
    <row r="13" spans="1:22" x14ac:dyDescent="0.2">
      <c r="A13" s="4">
        <v>120</v>
      </c>
      <c r="B13" s="4">
        <v>-0.19305</v>
      </c>
      <c r="C13" s="4">
        <v>-0.21859999999999999</v>
      </c>
      <c r="D13" s="4">
        <v>-0.15204000000000001</v>
      </c>
      <c r="E13" s="5">
        <f t="shared" si="0"/>
        <v>-0.11329315326727832</v>
      </c>
      <c r="F13" s="4">
        <v>0.31744</v>
      </c>
      <c r="G13" s="4">
        <v>-3.5679000000000002E-2</v>
      </c>
      <c r="H13" s="4">
        <v>0.70840000000000003</v>
      </c>
      <c r="I13" s="5">
        <f t="shared" si="1"/>
        <v>-0.38509892038162485</v>
      </c>
      <c r="J13" s="4">
        <v>1.1768000000000001</v>
      </c>
      <c r="K13" s="4">
        <v>-0.94127000000000005</v>
      </c>
      <c r="L13" s="4">
        <v>0.19503999999999999</v>
      </c>
      <c r="M13" s="5">
        <f t="shared" si="2"/>
        <v>-0.91268373182017859</v>
      </c>
      <c r="N13" s="4">
        <v>-5.1046000000000001E-2</v>
      </c>
      <c r="O13" s="4">
        <v>-5.0410000000000003E-2</v>
      </c>
      <c r="P13" s="4">
        <v>0.39154</v>
      </c>
      <c r="Q13" s="5">
        <f t="shared" si="3"/>
        <v>-0.23942634060477347</v>
      </c>
      <c r="R13" s="6" t="s">
        <v>15</v>
      </c>
      <c r="T13" s="6">
        <v>120</v>
      </c>
      <c r="U13" s="6">
        <f>(J13-B13-F13)*V3</f>
        <v>0.52620500000000003</v>
      </c>
      <c r="V13" s="6" t="s">
        <v>16</v>
      </c>
    </row>
    <row r="14" spans="1:22" x14ac:dyDescent="0.2">
      <c r="A14" s="4">
        <v>135</v>
      </c>
      <c r="B14" s="4">
        <v>-0.13361000000000001</v>
      </c>
      <c r="C14" s="4">
        <v>-0.2336</v>
      </c>
      <c r="D14" s="4">
        <v>-0.15679000000000001</v>
      </c>
      <c r="E14" s="5">
        <f t="shared" si="0"/>
        <v>-5.4312871862938719E-2</v>
      </c>
      <c r="F14" s="4">
        <v>0.55759000000000003</v>
      </c>
      <c r="G14" s="4">
        <v>2.5989000000000002E-2</v>
      </c>
      <c r="H14" s="4">
        <v>0.92510000000000003</v>
      </c>
      <c r="I14" s="5">
        <f t="shared" si="1"/>
        <v>-0.63576748513941794</v>
      </c>
      <c r="J14" s="4">
        <v>1.7737000000000001</v>
      </c>
      <c r="K14" s="4">
        <v>-1.3042</v>
      </c>
      <c r="L14" s="4">
        <v>0.66652</v>
      </c>
      <c r="M14" s="5">
        <f t="shared" si="2"/>
        <v>-1.3935094758199529</v>
      </c>
      <c r="N14" s="20">
        <v>-0.28122999999999998</v>
      </c>
      <c r="O14" s="4">
        <v>-0.15440000000000001</v>
      </c>
      <c r="P14" s="4">
        <v>0.35946</v>
      </c>
      <c r="Q14" s="5">
        <f t="shared" si="3"/>
        <v>-0.36335389058051931</v>
      </c>
      <c r="R14" s="6" t="s">
        <v>15</v>
      </c>
      <c r="T14" s="6">
        <v>135</v>
      </c>
      <c r="U14" s="6">
        <f>(J14-B14-F14)*V3</f>
        <v>0.67486000000000002</v>
      </c>
      <c r="V14" s="6" t="s">
        <v>16</v>
      </c>
    </row>
    <row r="15" spans="1:22" x14ac:dyDescent="0.2">
      <c r="A15" s="4">
        <v>150</v>
      </c>
      <c r="B15" s="4">
        <v>-0.11745</v>
      </c>
      <c r="C15" s="4">
        <v>-0.27933999999999998</v>
      </c>
      <c r="D15" s="4">
        <v>-0.12353</v>
      </c>
      <c r="E15" s="5">
        <f t="shared" si="0"/>
        <v>-3.2689881870508253E-2</v>
      </c>
      <c r="F15" s="4">
        <v>0.84140000000000004</v>
      </c>
      <c r="G15" s="4">
        <v>0.13123000000000001</v>
      </c>
      <c r="H15" s="4">
        <v>1.1352</v>
      </c>
      <c r="I15" s="5">
        <f t="shared" si="1"/>
        <v>-0.91749703837609486</v>
      </c>
      <c r="J15" s="4">
        <v>2.0457999999999998</v>
      </c>
      <c r="K15" s="4">
        <v>-1.2922</v>
      </c>
      <c r="L15" s="4">
        <v>1.0969</v>
      </c>
      <c r="M15" s="5">
        <f t="shared" si="2"/>
        <v>-1.5960432654111507</v>
      </c>
      <c r="N15" s="4">
        <v>-0.44331999999999999</v>
      </c>
      <c r="O15" s="4">
        <v>-0.19678000000000001</v>
      </c>
      <c r="P15" s="4">
        <v>0.40795999999999999</v>
      </c>
      <c r="Q15" s="5">
        <f t="shared" si="3"/>
        <v>-0.45169372372789957</v>
      </c>
      <c r="R15" s="6" t="s">
        <v>15</v>
      </c>
      <c r="T15" s="6">
        <v>150</v>
      </c>
      <c r="U15" s="6">
        <f>(J15-B15-F15)*V3</f>
        <v>0.66092499999999976</v>
      </c>
      <c r="V15" s="6" t="s">
        <v>16</v>
      </c>
    </row>
    <row r="16" spans="1:22" x14ac:dyDescent="0.2">
      <c r="A16" s="4">
        <v>165</v>
      </c>
      <c r="B16" s="4">
        <v>-0.13569999999999999</v>
      </c>
      <c r="C16" s="4">
        <v>-0.29725000000000001</v>
      </c>
      <c r="D16" s="4">
        <v>-2.9464000000000001E-2</v>
      </c>
      <c r="E16" s="5">
        <f t="shared" si="0"/>
        <v>-4.8473922610943271E-2</v>
      </c>
      <c r="F16" s="4">
        <v>1.1639999999999999</v>
      </c>
      <c r="G16" s="4">
        <v>0.25892999999999999</v>
      </c>
      <c r="H16" s="4">
        <v>1.3222</v>
      </c>
      <c r="I16" s="5">
        <f t="shared" si="1"/>
        <v>-1.2101311121710101</v>
      </c>
      <c r="J16" s="4">
        <v>2.0750000000000002</v>
      </c>
      <c r="K16" s="4">
        <v>-1.0122</v>
      </c>
      <c r="L16" s="4">
        <v>1.3968</v>
      </c>
      <c r="M16" s="5">
        <f t="shared" si="2"/>
        <v>-1.6111818316133424</v>
      </c>
      <c r="N16" s="4">
        <v>-0.55023999999999995</v>
      </c>
      <c r="O16" s="4">
        <v>-0.15617</v>
      </c>
      <c r="P16" s="4">
        <v>0.48926999999999998</v>
      </c>
      <c r="Q16" s="5">
        <f t="shared" si="3"/>
        <v>-0.51301829930211307</v>
      </c>
      <c r="R16" s="6" t="s">
        <v>15</v>
      </c>
      <c r="T16" s="6">
        <v>165</v>
      </c>
      <c r="U16" s="6">
        <f>(J16-B16-F16)*V3</f>
        <v>0.52335000000000009</v>
      </c>
      <c r="V16" s="6" t="s">
        <v>16</v>
      </c>
    </row>
    <row r="17" spans="1:22" x14ac:dyDescent="0.2">
      <c r="A17" s="4">
        <v>180</v>
      </c>
      <c r="B17" s="4">
        <v>-0.19309000000000001</v>
      </c>
      <c r="C17" s="4">
        <v>-0.25495000000000001</v>
      </c>
      <c r="D17" s="4">
        <v>9.7527000000000003E-2</v>
      </c>
      <c r="E17" s="5">
        <f t="shared" si="0"/>
        <v>-9.752700000000003E-2</v>
      </c>
      <c r="F17" s="4">
        <v>1.4648000000000001</v>
      </c>
      <c r="G17" s="4">
        <v>0.35324</v>
      </c>
      <c r="H17" s="4">
        <v>1.4420999999999999</v>
      </c>
      <c r="I17" s="5">
        <f t="shared" si="1"/>
        <v>-1.4420999999999999</v>
      </c>
      <c r="J17" s="4">
        <v>1.881</v>
      </c>
      <c r="K17" s="4">
        <v>-0.65803</v>
      </c>
      <c r="L17" s="4">
        <v>1.4403999999999999</v>
      </c>
      <c r="M17" s="5">
        <f t="shared" si="2"/>
        <v>-1.4403999999999999</v>
      </c>
      <c r="N17" s="4">
        <v>-0.61999000000000004</v>
      </c>
      <c r="O17" s="4">
        <v>-5.9877E-2</v>
      </c>
      <c r="P17" s="4">
        <v>0.55056000000000005</v>
      </c>
      <c r="Q17" s="5">
        <f t="shared" si="3"/>
        <v>-0.55056000000000005</v>
      </c>
      <c r="R17" s="6" t="s">
        <v>15</v>
      </c>
      <c r="T17" s="6">
        <v>180</v>
      </c>
      <c r="U17" s="6">
        <f>(J17-B17-F17)*V3</f>
        <v>0.30464499999999994</v>
      </c>
      <c r="V17" s="6" t="s">
        <v>16</v>
      </c>
    </row>
    <row r="18" spans="1:22" x14ac:dyDescent="0.25">
      <c r="A18" s="1"/>
      <c r="B18" s="1"/>
      <c r="C18" s="1"/>
      <c r="D18" s="1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T18" s="8" t="s">
        <v>17</v>
      </c>
      <c r="U18" s="8">
        <f>SUM(U5:U17)</f>
        <v>2.5125030499999998</v>
      </c>
    </row>
    <row r="19" spans="1:22" ht="14.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22" ht="14.25" x14ac:dyDescent="0.2">
      <c r="A20" s="1"/>
      <c r="B20" s="1"/>
      <c r="C20" s="1"/>
      <c r="D20" s="1"/>
      <c r="E20" s="1"/>
      <c r="F20" s="2" t="s">
        <v>18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22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22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22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22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22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22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22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22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22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22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22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22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mergeCells count="9">
    <mergeCell ref="T1:V2"/>
    <mergeCell ref="T3:U3"/>
    <mergeCell ref="A1:R1"/>
    <mergeCell ref="A3:A4"/>
    <mergeCell ref="B3:E3"/>
    <mergeCell ref="F3:I3"/>
    <mergeCell ref="J3:M3"/>
    <mergeCell ref="N3:Q3"/>
    <mergeCell ref="R3:R4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opLeftCell="M1" workbookViewId="0">
      <selection activeCell="AA19" sqref="AA19"/>
    </sheetView>
  </sheetViews>
  <sheetFormatPr baseColWidth="10" defaultColWidth="12.625" defaultRowHeight="15" customHeight="1" x14ac:dyDescent="0.2"/>
  <cols>
    <col min="1" max="1" width="6.625" customWidth="1"/>
    <col min="2" max="17" width="9.375" customWidth="1"/>
    <col min="18" max="18" width="7.875" customWidth="1"/>
    <col min="19" max="30" width="9.375" customWidth="1"/>
  </cols>
  <sheetData>
    <row r="1" spans="1:22" ht="14.25" x14ac:dyDescent="0.2">
      <c r="A1" s="11" t="s">
        <v>19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T1" s="11" t="s">
        <v>1</v>
      </c>
      <c r="U1" s="12"/>
      <c r="V1" s="12"/>
    </row>
    <row r="2" spans="1:22" ht="14.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T2" s="12"/>
      <c r="U2" s="12"/>
      <c r="V2" s="12"/>
    </row>
    <row r="3" spans="1:22" x14ac:dyDescent="0.2">
      <c r="A3" s="15" t="s">
        <v>20</v>
      </c>
      <c r="B3" s="17" t="s">
        <v>3</v>
      </c>
      <c r="C3" s="18"/>
      <c r="D3" s="18"/>
      <c r="E3" s="14"/>
      <c r="F3" s="17" t="s">
        <v>4</v>
      </c>
      <c r="G3" s="18"/>
      <c r="H3" s="18"/>
      <c r="I3" s="14"/>
      <c r="J3" s="17" t="s">
        <v>5</v>
      </c>
      <c r="K3" s="18"/>
      <c r="L3" s="18"/>
      <c r="M3" s="14"/>
      <c r="N3" s="17" t="s">
        <v>6</v>
      </c>
      <c r="O3" s="18"/>
      <c r="P3" s="18"/>
      <c r="Q3" s="14"/>
      <c r="R3" s="19" t="s">
        <v>7</v>
      </c>
      <c r="T3" s="13" t="s">
        <v>8</v>
      </c>
      <c r="U3" s="14"/>
      <c r="V3" s="3">
        <v>0.5</v>
      </c>
    </row>
    <row r="4" spans="1:22" ht="45" x14ac:dyDescent="0.2">
      <c r="A4" s="16"/>
      <c r="B4" s="4" t="s">
        <v>9</v>
      </c>
      <c r="C4" s="4" t="s">
        <v>10</v>
      </c>
      <c r="D4" s="4" t="s">
        <v>11</v>
      </c>
      <c r="E4" s="5" t="s">
        <v>12</v>
      </c>
      <c r="F4" s="4" t="s">
        <v>9</v>
      </c>
      <c r="G4" s="4" t="s">
        <v>10</v>
      </c>
      <c r="H4" s="4" t="s">
        <v>11</v>
      </c>
      <c r="I4" s="5" t="s">
        <v>12</v>
      </c>
      <c r="J4" s="4" t="s">
        <v>9</v>
      </c>
      <c r="K4" s="4" t="s">
        <v>10</v>
      </c>
      <c r="L4" s="4" t="s">
        <v>11</v>
      </c>
      <c r="M4" s="5" t="s">
        <v>12</v>
      </c>
      <c r="N4" s="4" t="s">
        <v>9</v>
      </c>
      <c r="O4" s="4" t="s">
        <v>10</v>
      </c>
      <c r="P4" s="4" t="s">
        <v>11</v>
      </c>
      <c r="Q4" s="5" t="s">
        <v>12</v>
      </c>
      <c r="R4" s="16"/>
      <c r="T4" s="3" t="s">
        <v>13</v>
      </c>
      <c r="U4" s="3" t="s">
        <v>14</v>
      </c>
      <c r="V4" s="3" t="s">
        <v>7</v>
      </c>
    </row>
    <row r="5" spans="1:22" x14ac:dyDescent="0.2">
      <c r="A5" s="4">
        <v>0</v>
      </c>
      <c r="B5" s="4">
        <v>0.76063000000000003</v>
      </c>
      <c r="C5" s="4">
        <v>-0.29959999999999998</v>
      </c>
      <c r="D5" s="4">
        <v>0.59633000000000003</v>
      </c>
      <c r="E5" s="5">
        <f t="shared" ref="E5:E17" si="0">C5*SIN(A5*PI()/180)+D5*COS(A5*PI()/180)</f>
        <v>0.59633000000000003</v>
      </c>
      <c r="F5" s="4">
        <v>-0.68091999999999997</v>
      </c>
      <c r="G5" s="4">
        <v>-1.6053999999999999E-2</v>
      </c>
      <c r="H5" s="4">
        <v>0.58157000000000003</v>
      </c>
      <c r="I5" s="5">
        <f t="shared" ref="I5:I17" si="1">G5*SIN(A5*PI()/180)+H5*COS(A5*PI()/180)</f>
        <v>0.58157000000000003</v>
      </c>
      <c r="J5" s="4">
        <v>-0.47766999999999998</v>
      </c>
      <c r="K5" s="4">
        <v>-0.19933999999999999</v>
      </c>
      <c r="L5" s="4">
        <v>0.34750999999999999</v>
      </c>
      <c r="M5" s="5">
        <f t="shared" ref="M5:M17" si="2">K5*SIN(A5*PI()/180)+L5*COS(A5*PI()/180)</f>
        <v>0.34750999999999999</v>
      </c>
      <c r="N5" s="4">
        <v>0.34963</v>
      </c>
      <c r="O5" s="4">
        <v>0.19395000000000001</v>
      </c>
      <c r="P5" s="4">
        <v>0.39523999999999998</v>
      </c>
      <c r="Q5" s="5">
        <f t="shared" ref="Q5:Q17" si="3">O5*SIN(A5*PI()/180)+P5*COS(A5*PI()/180)</f>
        <v>0.39523999999999998</v>
      </c>
      <c r="R5" s="6" t="s">
        <v>15</v>
      </c>
      <c r="T5" s="6">
        <v>0</v>
      </c>
      <c r="U5" s="6">
        <f>(B5-J5-N5)*V3</f>
        <v>0.44433499999999998</v>
      </c>
      <c r="V5" s="6" t="s">
        <v>16</v>
      </c>
    </row>
    <row r="6" spans="1:22" x14ac:dyDescent="0.2">
      <c r="A6" s="4">
        <v>15</v>
      </c>
      <c r="B6" s="4">
        <v>0.60328999999999999</v>
      </c>
      <c r="C6" s="4">
        <v>-0.13347000000000001</v>
      </c>
      <c r="D6" s="4">
        <v>0.53525999999999996</v>
      </c>
      <c r="E6" s="5">
        <f t="shared" si="0"/>
        <v>0.48247687982965326</v>
      </c>
      <c r="F6" s="4">
        <v>-0.76634000000000002</v>
      </c>
      <c r="G6" s="4">
        <v>8.2018999999999995E-2</v>
      </c>
      <c r="H6" s="4">
        <v>0.62</v>
      </c>
      <c r="I6" s="5">
        <f t="shared" si="1"/>
        <v>0.62010209155948592</v>
      </c>
      <c r="J6" s="4">
        <v>-0.43047000000000002</v>
      </c>
      <c r="K6" s="4">
        <v>-5.4528E-2</v>
      </c>
      <c r="L6" s="4">
        <v>0.34828999999999999</v>
      </c>
      <c r="M6" s="5">
        <f t="shared" si="2"/>
        <v>0.32230942114686933</v>
      </c>
      <c r="N6" s="4">
        <v>0.40326000000000001</v>
      </c>
      <c r="O6" s="4">
        <v>0.21151</v>
      </c>
      <c r="P6" s="4">
        <v>0.37594</v>
      </c>
      <c r="Q6" s="5">
        <f t="shared" si="3"/>
        <v>0.41787297136474649</v>
      </c>
      <c r="R6" s="6" t="s">
        <v>15</v>
      </c>
      <c r="T6" s="6">
        <v>15</v>
      </c>
      <c r="U6" s="6">
        <f>(B6-J6-N6)*V3</f>
        <v>0.31525000000000003</v>
      </c>
      <c r="V6" s="6" t="s">
        <v>16</v>
      </c>
    </row>
    <row r="7" spans="1:22" x14ac:dyDescent="0.2">
      <c r="A7" s="4">
        <v>30</v>
      </c>
      <c r="B7" s="4">
        <v>0.52532000000000001</v>
      </c>
      <c r="C7" s="4">
        <v>-5.5882000000000001E-2</v>
      </c>
      <c r="D7" s="4">
        <v>0.48766999999999999</v>
      </c>
      <c r="E7" s="5">
        <f t="shared" si="0"/>
        <v>0.39439360866355722</v>
      </c>
      <c r="F7" s="4">
        <v>-0.77009000000000005</v>
      </c>
      <c r="G7" s="4">
        <v>0.24901000000000001</v>
      </c>
      <c r="H7" s="4">
        <v>0.58816999999999997</v>
      </c>
      <c r="I7" s="5">
        <f t="shared" si="1"/>
        <v>0.63387516174389325</v>
      </c>
      <c r="J7" s="4">
        <v>-0.37252999999999997</v>
      </c>
      <c r="K7" s="4">
        <v>5.6181000000000002E-2</v>
      </c>
      <c r="L7" s="4">
        <v>0.29569000000000001</v>
      </c>
      <c r="M7" s="5">
        <f t="shared" si="2"/>
        <v>0.28416555164502072</v>
      </c>
      <c r="N7" s="4">
        <v>0.56718999999999997</v>
      </c>
      <c r="O7" s="4">
        <v>0.17629</v>
      </c>
      <c r="P7" s="4">
        <v>0.46117000000000002</v>
      </c>
      <c r="Q7" s="5">
        <f t="shared" si="3"/>
        <v>0.48752993546326961</v>
      </c>
      <c r="R7" s="6" t="s">
        <v>15</v>
      </c>
      <c r="T7" s="6">
        <v>30</v>
      </c>
      <c r="U7" s="6">
        <f>(B7-J7-N7)*V3</f>
        <v>0.16533000000000003</v>
      </c>
      <c r="V7" s="6" t="s">
        <v>16</v>
      </c>
    </row>
    <row r="8" spans="1:22" x14ac:dyDescent="0.2">
      <c r="A8" s="4">
        <v>45</v>
      </c>
      <c r="B8" s="4">
        <v>0.30329</v>
      </c>
      <c r="C8" s="4">
        <v>2.9020000000000001E-2</v>
      </c>
      <c r="D8" s="4">
        <v>0.28921999999999998</v>
      </c>
      <c r="E8" s="5">
        <f t="shared" si="0"/>
        <v>0.2250296620448069</v>
      </c>
      <c r="F8" s="4">
        <v>-0.71240999999999999</v>
      </c>
      <c r="G8" s="4">
        <v>0.28425</v>
      </c>
      <c r="H8" s="4">
        <v>0.50102000000000002</v>
      </c>
      <c r="I8" s="5">
        <f t="shared" si="1"/>
        <v>0.55526974206236024</v>
      </c>
      <c r="J8" s="4">
        <v>-8.5258E-2</v>
      </c>
      <c r="K8" s="4">
        <v>6.1557000000000001E-2</v>
      </c>
      <c r="L8" s="4">
        <v>5.1728999999999997E-2</v>
      </c>
      <c r="M8" s="5">
        <f t="shared" si="2"/>
        <v>8.0105298813499218E-2</v>
      </c>
      <c r="N8" s="4">
        <v>0.47581000000000001</v>
      </c>
      <c r="O8" s="4">
        <v>0.23612</v>
      </c>
      <c r="P8" s="4">
        <v>0.33581</v>
      </c>
      <c r="Q8" s="5">
        <f t="shared" si="3"/>
        <v>0.40441558136402211</v>
      </c>
      <c r="R8" s="6" t="s">
        <v>15</v>
      </c>
      <c r="T8" s="6">
        <v>45</v>
      </c>
      <c r="U8" s="6">
        <f>(B8-J8-N8)*V3</f>
        <v>-4.3631000000000003E-2</v>
      </c>
      <c r="V8" s="6" t="s">
        <v>16</v>
      </c>
    </row>
    <row r="9" spans="1:22" x14ac:dyDescent="0.2">
      <c r="A9" s="4">
        <v>60</v>
      </c>
      <c r="B9" s="4">
        <v>4.7808999999999997E-2</v>
      </c>
      <c r="C9" s="4">
        <v>-3.9218999999999997E-2</v>
      </c>
      <c r="D9" s="4">
        <v>0.10319</v>
      </c>
      <c r="E9" s="5">
        <f t="shared" si="0"/>
        <v>1.7630349688978121E-2</v>
      </c>
      <c r="F9" s="4">
        <v>-0.69665999999999995</v>
      </c>
      <c r="G9" s="4">
        <v>0.39565</v>
      </c>
      <c r="H9" s="4">
        <v>0.40382000000000001</v>
      </c>
      <c r="I9" s="5">
        <f t="shared" si="1"/>
        <v>0.54455295100731316</v>
      </c>
      <c r="J9" s="4">
        <v>-0.14441999999999999</v>
      </c>
      <c r="K9" s="4">
        <v>0.11063000000000001</v>
      </c>
      <c r="L9" s="4">
        <v>5.9693999999999997E-2</v>
      </c>
      <c r="M9" s="5">
        <f t="shared" si="2"/>
        <v>0.12565539042067245</v>
      </c>
      <c r="N9" s="4">
        <v>0.40048</v>
      </c>
      <c r="O9" s="4">
        <v>0.19214000000000001</v>
      </c>
      <c r="P9" s="4">
        <v>0.30313000000000001</v>
      </c>
      <c r="Q9" s="5">
        <f t="shared" si="3"/>
        <v>0.31796312108314206</v>
      </c>
      <c r="R9" s="6" t="s">
        <v>15</v>
      </c>
      <c r="T9" s="6">
        <v>60</v>
      </c>
      <c r="U9" s="6">
        <f>(B9-J9-N9)*V3</f>
        <v>-0.10412550000000001</v>
      </c>
      <c r="V9" s="6" t="s">
        <v>16</v>
      </c>
    </row>
    <row r="10" spans="1:22" x14ac:dyDescent="0.2">
      <c r="A10" s="4">
        <v>75</v>
      </c>
      <c r="B10" s="4">
        <v>-0.18184</v>
      </c>
      <c r="C10" s="4">
        <v>-0.12509999999999999</v>
      </c>
      <c r="D10" s="4">
        <v>-6.7333000000000004E-2</v>
      </c>
      <c r="E10" s="5">
        <f t="shared" si="0"/>
        <v>-0.13826438363265048</v>
      </c>
      <c r="F10" s="4">
        <v>-0.63461999999999996</v>
      </c>
      <c r="G10" s="4">
        <v>0.41322999999999999</v>
      </c>
      <c r="H10" s="4">
        <v>0.31907000000000002</v>
      </c>
      <c r="I10" s="5">
        <f t="shared" si="1"/>
        <v>0.48173092191829298</v>
      </c>
      <c r="J10" s="4">
        <v>-5.3012999999999998E-2</v>
      </c>
      <c r="K10" s="4">
        <v>7.4801000000000006E-2</v>
      </c>
      <c r="L10" s="4">
        <v>-2.4492E-2</v>
      </c>
      <c r="M10" s="5">
        <f t="shared" si="2"/>
        <v>6.5913221679597664E-2</v>
      </c>
      <c r="N10" s="4">
        <v>0.38524999999999998</v>
      </c>
      <c r="O10" s="4">
        <v>0.19152</v>
      </c>
      <c r="P10" s="4">
        <v>0.32669999999999999</v>
      </c>
      <c r="Q10" s="5">
        <f t="shared" si="3"/>
        <v>0.2695502962858759</v>
      </c>
      <c r="R10" s="6" t="s">
        <v>15</v>
      </c>
      <c r="T10" s="6">
        <v>75</v>
      </c>
      <c r="U10" s="6">
        <f>(B10-J10-N10)*V3</f>
        <v>-0.2570385</v>
      </c>
      <c r="V10" s="6" t="s">
        <v>16</v>
      </c>
    </row>
    <row r="11" spans="1:22" x14ac:dyDescent="0.2">
      <c r="A11" s="4">
        <v>90</v>
      </c>
      <c r="B11" s="4">
        <v>-0.35611999999999999</v>
      </c>
      <c r="C11" s="4">
        <v>-0.26241999999999999</v>
      </c>
      <c r="D11" s="4">
        <v>-9.085E-2</v>
      </c>
      <c r="E11" s="5">
        <f t="shared" si="0"/>
        <v>-0.26241999999999999</v>
      </c>
      <c r="F11" s="4">
        <v>-0.60201000000000005</v>
      </c>
      <c r="G11" s="4">
        <v>0.44063999999999998</v>
      </c>
      <c r="H11" s="4">
        <v>0.22255</v>
      </c>
      <c r="I11" s="5">
        <f t="shared" si="1"/>
        <v>0.44063999999999998</v>
      </c>
      <c r="J11" s="4">
        <v>-3.0970000000000001E-2</v>
      </c>
      <c r="K11" s="4">
        <v>5.7827999999999997E-2</v>
      </c>
      <c r="L11" s="4">
        <v>-7.9874000000000001E-2</v>
      </c>
      <c r="M11" s="5">
        <f t="shared" si="2"/>
        <v>5.7827999999999991E-2</v>
      </c>
      <c r="N11" s="4">
        <v>0.26171</v>
      </c>
      <c r="O11" s="4">
        <v>0.11221</v>
      </c>
      <c r="P11" s="4">
        <v>0.37169999999999997</v>
      </c>
      <c r="Q11" s="5">
        <f t="shared" si="3"/>
        <v>0.11221000000000003</v>
      </c>
      <c r="R11" s="6" t="s">
        <v>15</v>
      </c>
      <c r="T11" s="6">
        <v>90</v>
      </c>
      <c r="U11" s="6">
        <f>(B11-J11-N11-F11)*V3</f>
        <v>7.5750000000000539E-3</v>
      </c>
      <c r="V11" s="6" t="s">
        <v>16</v>
      </c>
    </row>
    <row r="12" spans="1:22" x14ac:dyDescent="0.2">
      <c r="A12" s="4">
        <v>105</v>
      </c>
      <c r="B12" s="4">
        <v>-0.42599999999999999</v>
      </c>
      <c r="C12" s="4">
        <v>-0.33557999999999999</v>
      </c>
      <c r="D12" s="4">
        <v>-4.9515000000000003E-2</v>
      </c>
      <c r="E12" s="5">
        <f t="shared" si="0"/>
        <v>-0.31132996376783417</v>
      </c>
      <c r="F12" s="4">
        <v>-0.51019999999999999</v>
      </c>
      <c r="G12" s="4">
        <v>0.40892000000000001</v>
      </c>
      <c r="H12" s="4">
        <v>0.17501</v>
      </c>
      <c r="I12" s="5">
        <f t="shared" si="1"/>
        <v>0.34969046780273361</v>
      </c>
      <c r="J12" s="4">
        <v>8.3616999999999997E-2</v>
      </c>
      <c r="K12" s="4">
        <v>-6.0380000000000003E-2</v>
      </c>
      <c r="L12" s="4">
        <v>-9.2078999999999994E-2</v>
      </c>
      <c r="M12" s="5">
        <f t="shared" si="2"/>
        <v>-3.4490802537338931E-2</v>
      </c>
      <c r="N12" s="4">
        <v>0.13919000000000001</v>
      </c>
      <c r="O12" s="4">
        <v>6.7211999999999994E-2</v>
      </c>
      <c r="P12" s="4">
        <v>0.38351000000000002</v>
      </c>
      <c r="Q12" s="5">
        <f t="shared" si="3"/>
        <v>-3.4337885350726918E-2</v>
      </c>
      <c r="R12" s="6" t="s">
        <v>15</v>
      </c>
      <c r="T12" s="6">
        <v>105</v>
      </c>
      <c r="U12" s="6">
        <f>(J12-B12-F12)*V3</f>
        <v>0.50990849999999999</v>
      </c>
      <c r="V12" s="6" t="s">
        <v>16</v>
      </c>
    </row>
    <row r="13" spans="1:22" x14ac:dyDescent="0.2">
      <c r="A13" s="4">
        <v>120</v>
      </c>
      <c r="B13" s="4">
        <v>-0.46196999999999999</v>
      </c>
      <c r="C13" s="4">
        <v>-0.37772</v>
      </c>
      <c r="D13" s="4">
        <v>1.5347E-2</v>
      </c>
      <c r="E13" s="5">
        <f t="shared" si="0"/>
        <v>-0.3347886155174582</v>
      </c>
      <c r="F13" s="4">
        <v>-0.41299999999999998</v>
      </c>
      <c r="G13" s="4">
        <v>0.39145000000000002</v>
      </c>
      <c r="H13" s="4">
        <v>0.15817000000000001</v>
      </c>
      <c r="I13" s="5">
        <f t="shared" si="1"/>
        <v>0.25992064431141859</v>
      </c>
      <c r="J13" s="4">
        <v>0.35400999999999999</v>
      </c>
      <c r="K13" s="4">
        <v>-0.3004</v>
      </c>
      <c r="L13" s="4">
        <v>-1.9049E-2</v>
      </c>
      <c r="M13" s="5">
        <f t="shared" si="2"/>
        <v>-0.2506295312968454</v>
      </c>
      <c r="N13" s="4">
        <v>-1.9855000000000001E-2</v>
      </c>
      <c r="O13" s="4">
        <v>3.3519E-2</v>
      </c>
      <c r="P13" s="4">
        <v>0.4042</v>
      </c>
      <c r="Q13" s="5">
        <f t="shared" si="3"/>
        <v>-0.17307169449054932</v>
      </c>
      <c r="R13" s="6" t="s">
        <v>15</v>
      </c>
      <c r="T13" s="6">
        <v>120</v>
      </c>
      <c r="U13" s="6">
        <f>(J13-B13-F13)*V3</f>
        <v>0.61448999999999998</v>
      </c>
      <c r="V13" s="6" t="s">
        <v>16</v>
      </c>
    </row>
    <row r="14" spans="1:22" x14ac:dyDescent="0.2">
      <c r="A14" s="4">
        <v>135</v>
      </c>
      <c r="B14" s="4">
        <v>-0.50036000000000003</v>
      </c>
      <c r="C14" s="4">
        <v>-0.39387</v>
      </c>
      <c r="D14" s="4">
        <v>0.12225</v>
      </c>
      <c r="E14" s="5">
        <f t="shared" si="0"/>
        <v>-0.36495195190600088</v>
      </c>
      <c r="F14" s="4">
        <v>-0.28627000000000002</v>
      </c>
      <c r="G14" s="4">
        <v>0.35176000000000002</v>
      </c>
      <c r="H14" s="4">
        <v>0.15798000000000001</v>
      </c>
      <c r="I14" s="5">
        <f t="shared" si="1"/>
        <v>0.13702315205832921</v>
      </c>
      <c r="J14" s="4">
        <v>0.43719999999999998</v>
      </c>
      <c r="K14" s="4">
        <v>-0.36391000000000001</v>
      </c>
      <c r="L14" s="4">
        <v>8.7859999999999994E-2</v>
      </c>
      <c r="M14" s="5">
        <f t="shared" si="2"/>
        <v>-0.3194496305366466</v>
      </c>
      <c r="N14" s="4">
        <v>-0.17741000000000001</v>
      </c>
      <c r="O14" s="4">
        <v>7.1771999999999999E-3</v>
      </c>
      <c r="P14" s="4">
        <v>0.44034000000000001</v>
      </c>
      <c r="Q14" s="5">
        <f t="shared" si="3"/>
        <v>-0.30629235323775222</v>
      </c>
      <c r="R14" s="6" t="s">
        <v>15</v>
      </c>
      <c r="T14" s="6">
        <v>135</v>
      </c>
      <c r="U14" s="6">
        <f>(J14-B14-F14)*V3</f>
        <v>0.61191499999999999</v>
      </c>
      <c r="V14" s="6" t="s">
        <v>16</v>
      </c>
    </row>
    <row r="15" spans="1:22" x14ac:dyDescent="0.2">
      <c r="A15" s="4">
        <v>150</v>
      </c>
      <c r="B15" s="4">
        <v>-0.48293000000000003</v>
      </c>
      <c r="C15" s="4">
        <v>-0.36060999999999999</v>
      </c>
      <c r="D15" s="4">
        <v>0.19266</v>
      </c>
      <c r="E15" s="5">
        <f t="shared" si="0"/>
        <v>-0.34715345429310995</v>
      </c>
      <c r="F15" s="4">
        <v>-0.10259</v>
      </c>
      <c r="G15" s="4">
        <v>0.31941999999999998</v>
      </c>
      <c r="H15" s="4">
        <v>0.22656999999999999</v>
      </c>
      <c r="I15" s="5">
        <f t="shared" si="1"/>
        <v>-3.6505375735440299E-2</v>
      </c>
      <c r="J15" s="4">
        <v>0.70518999999999998</v>
      </c>
      <c r="K15" s="4">
        <v>-0.49428</v>
      </c>
      <c r="L15" s="4">
        <v>0.34699999999999998</v>
      </c>
      <c r="M15" s="5">
        <f t="shared" si="2"/>
        <v>-0.54765081511320024</v>
      </c>
      <c r="N15" s="4">
        <v>-0.36795</v>
      </c>
      <c r="O15" s="4">
        <v>-5.3835000000000001E-2</v>
      </c>
      <c r="P15" s="4">
        <v>0.42804999999999999</v>
      </c>
      <c r="Q15" s="5">
        <f t="shared" si="3"/>
        <v>-0.39761967408992899</v>
      </c>
      <c r="R15" s="6" t="s">
        <v>15</v>
      </c>
      <c r="T15" s="6">
        <v>150</v>
      </c>
      <c r="U15" s="6">
        <f>(J15-B15-F15)*V3</f>
        <v>0.64535500000000001</v>
      </c>
      <c r="V15" s="6" t="s">
        <v>16</v>
      </c>
    </row>
    <row r="16" spans="1:22" x14ac:dyDescent="0.2">
      <c r="A16" s="4">
        <v>165</v>
      </c>
      <c r="B16" s="4">
        <v>-0.48414000000000001</v>
      </c>
      <c r="C16" s="4">
        <v>-0.30104999999999998</v>
      </c>
      <c r="D16" s="4">
        <v>0.27983999999999998</v>
      </c>
      <c r="E16" s="5">
        <f t="shared" si="0"/>
        <v>-0.34822215675684676</v>
      </c>
      <c r="F16" s="4">
        <v>0.15816</v>
      </c>
      <c r="G16" s="4">
        <v>0.22733</v>
      </c>
      <c r="H16" s="4">
        <v>0.33083000000000001</v>
      </c>
      <c r="I16" s="5">
        <f t="shared" si="1"/>
        <v>-0.2607199075880563</v>
      </c>
      <c r="J16" s="4">
        <v>0.83013000000000003</v>
      </c>
      <c r="K16" s="4">
        <v>-0.46478999999999998</v>
      </c>
      <c r="L16" s="4">
        <v>0.54906999999999995</v>
      </c>
      <c r="M16" s="5">
        <f t="shared" si="2"/>
        <v>-0.65065739741373929</v>
      </c>
      <c r="N16" s="4">
        <v>-0.54552</v>
      </c>
      <c r="O16" s="4">
        <v>-5.9088000000000002E-2</v>
      </c>
      <c r="P16" s="4">
        <v>0.51217999999999997</v>
      </c>
      <c r="Q16" s="5">
        <f t="shared" si="3"/>
        <v>-0.51002098944575269</v>
      </c>
      <c r="R16" s="6" t="s">
        <v>15</v>
      </c>
      <c r="T16" s="6">
        <v>165</v>
      </c>
      <c r="U16" s="6">
        <f>(J16-B16-F16)*V3</f>
        <v>0.57805499999999999</v>
      </c>
      <c r="V16" s="6" t="s">
        <v>16</v>
      </c>
    </row>
    <row r="17" spans="1:24" x14ac:dyDescent="0.2">
      <c r="A17" s="4">
        <v>180</v>
      </c>
      <c r="B17" s="4">
        <v>-0.46338000000000001</v>
      </c>
      <c r="C17" s="4">
        <v>-0.20291999999999999</v>
      </c>
      <c r="D17" s="4">
        <v>0.33534000000000003</v>
      </c>
      <c r="E17" s="5">
        <f t="shared" si="0"/>
        <v>-0.33534000000000003</v>
      </c>
      <c r="F17" s="4">
        <v>0.34061999999999998</v>
      </c>
      <c r="G17" s="4">
        <v>0.22581000000000001</v>
      </c>
      <c r="H17" s="4">
        <v>0.39595000000000002</v>
      </c>
      <c r="I17" s="5">
        <f t="shared" si="1"/>
        <v>-0.39595000000000002</v>
      </c>
      <c r="J17" s="4">
        <v>0.85807999999999995</v>
      </c>
      <c r="K17" s="4">
        <v>-0.32251000000000002</v>
      </c>
      <c r="L17" s="4">
        <v>0.67257999999999996</v>
      </c>
      <c r="M17" s="5">
        <f t="shared" si="2"/>
        <v>-0.67257999999999996</v>
      </c>
      <c r="N17" s="4">
        <v>-0.68925999999999998</v>
      </c>
      <c r="O17" s="4">
        <v>-1.6038E-2</v>
      </c>
      <c r="P17" s="4">
        <v>0.59291000000000005</v>
      </c>
      <c r="Q17" s="5">
        <f t="shared" si="3"/>
        <v>-0.59291000000000005</v>
      </c>
      <c r="R17" s="6" t="s">
        <v>15</v>
      </c>
      <c r="T17" s="6">
        <v>180</v>
      </c>
      <c r="U17" s="6">
        <f>(J17-B17-F17)*V3</f>
        <v>0.49042000000000008</v>
      </c>
      <c r="V17" s="6" t="s">
        <v>16</v>
      </c>
    </row>
    <row r="18" spans="1:24" x14ac:dyDescent="0.25">
      <c r="T18" s="8" t="s">
        <v>17</v>
      </c>
      <c r="U18" s="8">
        <f>SUM(U5:U17)</f>
        <v>3.9778384999999998</v>
      </c>
    </row>
    <row r="21" spans="1:24" ht="15.75" customHeight="1" x14ac:dyDescent="0.2"/>
    <row r="22" spans="1:24" ht="15.75" customHeight="1" x14ac:dyDescent="0.2"/>
    <row r="23" spans="1:24" ht="15.75" customHeight="1" x14ac:dyDescent="0.25">
      <c r="U23" s="9">
        <v>0.32</v>
      </c>
      <c r="V23" s="9">
        <v>0.44</v>
      </c>
      <c r="X23" s="10">
        <v>0.375</v>
      </c>
    </row>
    <row r="24" spans="1:24" ht="15.75" customHeight="1" x14ac:dyDescent="0.2"/>
    <row r="25" spans="1:24" ht="15.75" customHeight="1" x14ac:dyDescent="0.2"/>
    <row r="26" spans="1:24" ht="15.75" customHeight="1" x14ac:dyDescent="0.2"/>
    <row r="27" spans="1:24" ht="15.75" customHeight="1" x14ac:dyDescent="0.2"/>
    <row r="28" spans="1:24" ht="15.75" customHeight="1" x14ac:dyDescent="0.2"/>
    <row r="29" spans="1:24" ht="15.75" customHeight="1" x14ac:dyDescent="0.2"/>
    <row r="30" spans="1:24" ht="15.75" customHeight="1" x14ac:dyDescent="0.2"/>
    <row r="31" spans="1:24" ht="15.75" customHeight="1" x14ac:dyDescent="0.2"/>
    <row r="32" spans="1:2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T1:V2"/>
    <mergeCell ref="T3:U3"/>
    <mergeCell ref="A1:R1"/>
    <mergeCell ref="A3:A4"/>
    <mergeCell ref="B3:E3"/>
    <mergeCell ref="F3:I3"/>
    <mergeCell ref="J3:M3"/>
    <mergeCell ref="N3:Q3"/>
    <mergeCell ref="R3:R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Torque No Booster</vt:lpstr>
      <vt:lpstr>Torque Booster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F5-573</dc:creator>
  <cp:lastModifiedBy>F5-573</cp:lastModifiedBy>
  <dcterms:created xsi:type="dcterms:W3CDTF">2020-08-05T17:59:24Z</dcterms:created>
  <dcterms:modified xsi:type="dcterms:W3CDTF">2020-08-06T17:30:17Z</dcterms:modified>
</cp:coreProperties>
</file>