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DATA-TN\Hoàng\"/>
    </mc:Choice>
  </mc:AlternateContent>
  <xr:revisionPtr revIDLastSave="0" documentId="8_{92E4F6FA-C173-41E1-9032-AF76ADB0DFD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Sheet1!$A$10:$Z$160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7" i="1" l="1"/>
  <c r="A139" i="1"/>
  <c r="A22" i="1"/>
  <c r="A21" i="1"/>
  <c r="A20" i="1"/>
  <c r="A19" i="1"/>
  <c r="A18" i="1"/>
  <c r="A17" i="1"/>
  <c r="A16" i="1"/>
  <c r="A15" i="1"/>
  <c r="A14" i="1"/>
  <c r="A13" i="1"/>
  <c r="A12" i="1"/>
  <c r="A115" i="1" l="1"/>
  <c r="A113" i="1"/>
  <c r="A111" i="1"/>
  <c r="A102" i="1" l="1"/>
  <c r="A94" i="1" l="1"/>
  <c r="A96" i="1"/>
  <c r="A81" i="1"/>
  <c r="A33" i="1"/>
  <c r="A126" i="1" l="1"/>
  <c r="A69" i="1" l="1"/>
  <c r="A70" i="1"/>
  <c r="A39" i="1" l="1"/>
  <c r="A32" i="1" l="1"/>
  <c r="A122" i="1"/>
  <c r="A134" i="1"/>
  <c r="A136" i="1"/>
  <c r="A62" i="1" l="1"/>
  <c r="A80" i="1" l="1"/>
  <c r="A160" i="1" l="1"/>
  <c r="A158" i="1"/>
  <c r="A156" i="1"/>
  <c r="A155" i="1"/>
  <c r="A154" i="1"/>
  <c r="A153" i="1"/>
  <c r="A151" i="1"/>
  <c r="A150" i="1"/>
  <c r="A149" i="1"/>
  <c r="A147" i="1"/>
  <c r="A146" i="1"/>
  <c r="A144" i="1"/>
  <c r="A143" i="1"/>
  <c r="A138" i="1"/>
  <c r="A137" i="1"/>
  <c r="A142" i="1" s="1"/>
  <c r="A133" i="1"/>
  <c r="A132" i="1"/>
  <c r="A131" i="1"/>
  <c r="A130" i="1"/>
  <c r="A129" i="1"/>
  <c r="A128" i="1"/>
  <c r="A125" i="1"/>
  <c r="A121" i="1"/>
  <c r="A120" i="1"/>
  <c r="A119" i="1"/>
  <c r="A118" i="1"/>
  <c r="A116" i="1"/>
  <c r="A110" i="1"/>
  <c r="A109" i="1"/>
  <c r="A106" i="1"/>
  <c r="A104" i="1"/>
  <c r="A140" i="1"/>
  <c r="A101" i="1"/>
  <c r="A100" i="1"/>
  <c r="A99" i="1"/>
  <c r="A98" i="1"/>
  <c r="A92" i="1"/>
  <c r="A91" i="1"/>
  <c r="A90" i="1"/>
  <c r="A89" i="1"/>
  <c r="A88" i="1"/>
  <c r="A87" i="1"/>
  <c r="A86" i="1"/>
  <c r="A85" i="1"/>
  <c r="A84" i="1"/>
  <c r="A83" i="1"/>
  <c r="A79" i="1"/>
  <c r="A78" i="1"/>
  <c r="A77" i="1"/>
  <c r="A76" i="1"/>
  <c r="A75" i="1"/>
  <c r="A74" i="1"/>
  <c r="A73" i="1"/>
  <c r="A72" i="1"/>
  <c r="A68" i="1"/>
  <c r="A67" i="1"/>
  <c r="A65" i="1"/>
  <c r="A64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8" i="1"/>
  <c r="A37" i="1"/>
  <c r="A36" i="1"/>
  <c r="A35" i="1"/>
  <c r="A31" i="1"/>
  <c r="A30" i="1"/>
  <c r="A24" i="1"/>
  <c r="A29" i="1"/>
  <c r="A28" i="1"/>
  <c r="A27" i="1"/>
  <c r="A26" i="1"/>
  <c r="A25" i="1"/>
  <c r="A23" i="1"/>
  <c r="A11" i="1"/>
  <c r="A10" i="1"/>
  <c r="J7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K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22/01</t>
        </r>
      </text>
    </comment>
    <comment ref="K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11,12/01</t>
        </r>
      </text>
    </comment>
    <comment ref="M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sáng 02/03, 23/03</t>
        </r>
      </text>
    </comment>
    <comment ref="K1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15, 23,24,25/01
</t>
        </r>
      </text>
    </comment>
    <comment ref="M1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14/03</t>
        </r>
      </text>
    </comment>
    <comment ref="K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24/01</t>
        </r>
      </text>
    </comment>
    <comment ref="M2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04,05/03</t>
        </r>
      </text>
    </comment>
    <comment ref="K2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22/01</t>
        </r>
      </text>
    </comment>
    <comment ref="L2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20,21,22/03</t>
        </r>
      </text>
    </comment>
    <comment ref="M2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>8/03</t>
        </r>
      </text>
    </comment>
    <comment ref="K2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22,23,24,25,26</t>
        </r>
      </text>
    </comment>
    <comment ref="L2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14,15</t>
        </r>
      </text>
    </comment>
    <comment ref="K2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08,10,14,16,20/01</t>
        </r>
      </text>
    </comment>
    <comment ref="M2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20,30/03</t>
        </r>
      </text>
    </comment>
    <comment ref="L2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10,11,12,13</t>
        </r>
      </text>
    </comment>
    <comment ref="K2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26/01</t>
        </r>
      </text>
    </comment>
    <comment ref="L2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08,09.27</t>
        </r>
      </text>
    </comment>
    <comment ref="M2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27,28,29,1/2 ngày 30/03</t>
        </r>
      </text>
    </comment>
    <comment ref="K2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14,16,18,20,21/01</t>
        </r>
      </text>
    </comment>
    <comment ref="M2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30/03</t>
        </r>
      </text>
    </comment>
    <comment ref="K3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25,26/01</t>
        </r>
      </text>
    </comment>
    <comment ref="K3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02/01</t>
        </r>
      </text>
    </comment>
    <comment ref="L3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24,28/02</t>
        </r>
      </text>
    </comment>
    <comment ref="K3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09,24/01</t>
        </r>
      </text>
    </comment>
    <comment ref="M3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19.20/03</t>
        </r>
      </text>
    </comment>
    <comment ref="K35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2/01</t>
        </r>
      </text>
    </comment>
    <comment ref="L3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26/02</t>
        </r>
      </text>
    </comment>
    <comment ref="K3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17/01,21,22,23,24/01</t>
        </r>
      </text>
    </comment>
    <comment ref="K38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10,11,12,13,15/01</t>
        </r>
      </text>
    </comment>
    <comment ref="L4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11 đến 16</t>
        </r>
      </text>
    </comment>
    <comment ref="M4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20,21/01</t>
        </r>
      </text>
    </comment>
    <comment ref="K4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24,25</t>
        </r>
      </text>
    </comment>
    <comment ref="L43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19,25/02</t>
        </r>
      </text>
    </comment>
    <comment ref="M43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>,22</t>
        </r>
      </text>
    </comment>
    <comment ref="K44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18,25,26/01</t>
        </r>
      </text>
    </comment>
    <comment ref="K4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25,26/01</t>
        </r>
      </text>
    </comment>
    <comment ref="L47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16,23/02</t>
        </r>
      </text>
    </comment>
    <comment ref="K4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07,08,09,10/01</t>
        </r>
      </text>
    </comment>
    <comment ref="L48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23,27</t>
        </r>
      </text>
    </comment>
    <comment ref="K4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19,25/01</t>
        </r>
      </text>
    </comment>
    <comment ref="L49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16,20</t>
        </r>
      </text>
    </comment>
    <comment ref="K5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23,24,25/01</t>
        </r>
      </text>
    </comment>
    <comment ref="M50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15,16,19,20,21,22,23/03</t>
        </r>
      </text>
    </comment>
    <comment ref="K5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23,24</t>
        </r>
      </text>
    </comment>
    <comment ref="L52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03,04,05,06,07/02</t>
        </r>
      </text>
    </comment>
    <comment ref="K53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21/01</t>
        </r>
      </text>
    </comment>
    <comment ref="L53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08</t>
        </r>
      </text>
    </comment>
    <comment ref="M53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28,29/03</t>
        </r>
      </text>
    </comment>
    <comment ref="K54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19,22/01</t>
        </r>
      </text>
    </comment>
    <comment ref="L5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19/02,25</t>
        </r>
      </text>
    </comment>
    <comment ref="K5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từ 02 đến 09/01</t>
        </r>
      </text>
    </comment>
    <comment ref="M5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22,23,24</t>
        </r>
      </text>
    </comment>
    <comment ref="K5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24,25/01</t>
        </r>
      </text>
    </comment>
    <comment ref="L5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20,21,22</t>
        </r>
      </text>
    </comment>
    <comment ref="K5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25,26/01</t>
        </r>
      </text>
    </comment>
    <comment ref="L5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06,12,23,24</t>
        </r>
      </text>
    </comment>
    <comment ref="K5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21/01</t>
        </r>
      </text>
    </comment>
    <comment ref="L59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03,04,25/02</t>
        </r>
      </text>
    </comment>
    <comment ref="M59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24/03</t>
        </r>
      </text>
    </comment>
    <comment ref="K60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14/01</t>
        </r>
      </text>
    </comment>
    <comment ref="K62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19/01</t>
        </r>
      </text>
    </comment>
    <comment ref="L6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23,26,27/02</t>
        </r>
      </text>
    </comment>
    <comment ref="K64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22,25/01</t>
        </r>
      </text>
    </comment>
    <comment ref="K7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25,26/01</t>
        </r>
      </text>
    </comment>
    <comment ref="K7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24,25/01</t>
        </r>
      </text>
    </comment>
    <comment ref="L72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15/02</t>
        </r>
      </text>
    </comment>
    <comment ref="M72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01,04/03</t>
        </r>
      </text>
    </comment>
    <comment ref="K73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18,19,22,26/01</t>
        </r>
      </text>
    </comment>
    <comment ref="L73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3,4/02</t>
        </r>
      </text>
    </comment>
    <comment ref="M7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31/03</t>
        </r>
      </text>
    </comment>
    <comment ref="K74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04/01</t>
        </r>
      </text>
    </comment>
    <comment ref="L7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7,8,9,10</t>
        </r>
      </text>
    </comment>
    <comment ref="M74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28,29/03</t>
        </r>
      </text>
    </comment>
    <comment ref="K7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24,25/01</t>
        </r>
      </text>
    </comment>
    <comment ref="L75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14,15</t>
        </r>
      </text>
    </comment>
    <comment ref="L7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11 đến 15 và 17 đến 21/02</t>
        </r>
      </text>
    </comment>
    <comment ref="M76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31/03</t>
        </r>
      </text>
    </comment>
    <comment ref="K7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02,03,04/01,09,10</t>
        </r>
      </text>
    </comment>
    <comment ref="K78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10/01</t>
        </r>
      </text>
    </comment>
    <comment ref="L7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8,9,22/02</t>
        </r>
      </text>
    </comment>
    <comment ref="M78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12-17/03</t>
        </r>
      </text>
    </comment>
    <comment ref="K7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26/01</t>
        </r>
      </text>
    </comment>
    <comment ref="K8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03,04,05,22,23/01</t>
        </r>
      </text>
    </comment>
    <comment ref="M8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28,29,30,31</t>
        </r>
      </text>
    </comment>
    <comment ref="L85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02.02</t>
        </r>
      </text>
    </comment>
    <comment ref="L86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13/02</t>
        </r>
      </text>
    </comment>
    <comment ref="L87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27/01</t>
        </r>
      </text>
    </comment>
    <comment ref="M87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01,03,05,07/03</t>
        </r>
      </text>
    </comment>
    <comment ref="K89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03,05/01</t>
        </r>
      </text>
    </comment>
    <comment ref="L89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14,16</t>
        </r>
      </text>
    </comment>
    <comment ref="M89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28/03</t>
        </r>
      </text>
    </comment>
    <comment ref="K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09/01</t>
        </r>
      </text>
    </comment>
    <comment ref="L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02.02</t>
        </r>
      </text>
    </comment>
    <comment ref="M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01,13/03</t>
        </r>
      </text>
    </comment>
    <comment ref="L9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02.15/02</t>
        </r>
      </text>
    </comment>
    <comment ref="M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13/03 và 1/2 ngày 25/03</t>
        </r>
      </text>
    </comment>
    <comment ref="K92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07/01</t>
        </r>
      </text>
    </comment>
    <comment ref="M92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11,20/03</t>
        </r>
      </text>
    </comment>
    <comment ref="M94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buổi ngày 27</t>
        </r>
      </text>
    </comment>
    <comment ref="L9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18,19,20</t>
        </r>
      </text>
    </comment>
    <comment ref="M98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18,19/03</t>
        </r>
      </text>
    </comment>
    <comment ref="L9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14,15/02</t>
        </r>
      </text>
    </comment>
    <comment ref="M99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28,29/03</t>
        </r>
      </text>
    </comment>
    <comment ref="L10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03,04/02</t>
        </r>
      </text>
    </comment>
    <comment ref="M100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12,13/03</t>
        </r>
      </text>
    </comment>
    <comment ref="L10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14 15</t>
        </r>
      </text>
    </comment>
    <comment ref="K104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09,13,14,15/01</t>
        </r>
      </text>
    </comment>
    <comment ref="M104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07,19/03</t>
        </r>
      </text>
    </comment>
    <comment ref="L106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15,22/02</t>
        </r>
      </text>
    </comment>
    <comment ref="M106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01, 8,15/03</t>
        </r>
      </text>
    </comment>
    <comment ref="K109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07,25/01</t>
        </r>
      </text>
    </comment>
    <comment ref="L109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03,04,05,06/02</t>
        </r>
      </text>
    </comment>
    <comment ref="M109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17/03</t>
        </r>
      </text>
    </comment>
    <comment ref="K111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09,22,23/01</t>
        </r>
      </text>
    </comment>
    <comment ref="L111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7,8,10/02</t>
        </r>
      </text>
    </comment>
    <comment ref="M111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15/03</t>
        </r>
      </text>
    </comment>
    <comment ref="K11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10/01</t>
        </r>
      </text>
    </comment>
    <comment ref="L11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sáng 28/02</t>
        </r>
      </text>
    </comment>
    <comment ref="K115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24,25/01</t>
        </r>
      </text>
    </comment>
    <comment ref="M115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30/03</t>
        </r>
      </text>
    </comment>
    <comment ref="L116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4,5,6,19</t>
        </r>
      </text>
    </comment>
    <comment ref="M116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27/03</t>
        </r>
      </text>
    </comment>
    <comment ref="K117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25/01</t>
        </r>
      </text>
    </comment>
    <comment ref="K118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25/01</t>
        </r>
      </text>
    </comment>
    <comment ref="L118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17/02</t>
        </r>
      </text>
    </comment>
    <comment ref="K11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19,21,23</t>
        </r>
      </text>
    </comment>
    <comment ref="L119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09,26/02</t>
        </r>
      </text>
    </comment>
    <comment ref="K120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06,20/01</t>
        </r>
      </text>
    </comment>
    <comment ref="L120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13,23,24/02</t>
        </r>
      </text>
    </comment>
    <comment ref="L121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23 đến 28</t>
        </r>
      </text>
    </comment>
    <comment ref="K122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20/01</t>
        </r>
      </text>
    </comment>
    <comment ref="L122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5,28/2</t>
        </r>
      </text>
    </comment>
    <comment ref="L125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11,25/02</t>
        </r>
      </text>
    </comment>
    <comment ref="L126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27/02</t>
        </r>
      </text>
    </comment>
    <comment ref="K129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06,07,24,25/01</t>
        </r>
      </text>
    </comment>
    <comment ref="M12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M131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22,24,25/03</t>
        </r>
      </text>
    </comment>
    <comment ref="K132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17/01</t>
        </r>
      </text>
    </comment>
    <comment ref="L132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08/02 và 1 buổi 26/02</t>
        </r>
      </text>
    </comment>
    <comment ref="K133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02/01,11,18/01</t>
        </r>
      </text>
    </comment>
    <comment ref="L133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05/02</t>
        </r>
      </text>
    </comment>
    <comment ref="L134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08/02</t>
        </r>
      </text>
    </comment>
    <comment ref="M136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27/03</t>
        </r>
      </text>
    </comment>
    <comment ref="L139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25,26,27/02</t>
        </r>
      </text>
    </comment>
    <comment ref="K140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20,21,22/01</t>
        </r>
      </text>
    </comment>
    <comment ref="L140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08/02</t>
        </r>
      </text>
    </comment>
    <comment ref="M142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08,21</t>
        </r>
      </text>
    </comment>
    <comment ref="L146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15,22.02</t>
        </r>
      </text>
    </comment>
    <comment ref="M146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buổi 18/03 và 28</t>
        </r>
      </text>
    </comment>
    <comment ref="K147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23/01</t>
        </r>
      </text>
    </comment>
    <comment ref="L147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06/02</t>
        </r>
      </text>
    </comment>
    <comment ref="M14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17,18,19/03</t>
        </r>
      </text>
    </comment>
    <comment ref="L149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10,11,12</t>
        </r>
      </text>
    </comment>
    <comment ref="L151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22,24</t>
        </r>
      </text>
    </comment>
    <comment ref="K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26/01</t>
        </r>
      </text>
    </comment>
    <comment ref="L153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14/02</t>
        </r>
      </text>
    </comment>
    <comment ref="M154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13,14,15</t>
        </r>
      </text>
    </comment>
    <comment ref="K155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08.10.13.19/01</t>
        </r>
      </text>
    </comment>
    <comment ref="M156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14/03</t>
        </r>
      </text>
    </comment>
  </commentList>
</comments>
</file>

<file path=xl/sharedStrings.xml><?xml version="1.0" encoding="utf-8"?>
<sst xmlns="http://schemas.openxmlformats.org/spreadsheetml/2006/main" count="397" uniqueCount="348">
  <si>
    <t xml:space="preserve">Chọn năm : </t>
  </si>
  <si>
    <t>Tính phép cho thử việc:</t>
  </si>
  <si>
    <t>Tháng hiện tại:</t>
  </si>
  <si>
    <t>Vào trước ngày … thì được tính phép:</t>
  </si>
  <si>
    <t xml:space="preserve">Tháng tối đa sử dụng hết phép năm cũ: </t>
  </si>
  <si>
    <t xml:space="preserve">Nghỉ việc sau ngày … thì được tính phép: </t>
  </si>
  <si>
    <t>Số năm thâm niên được tính thêm 1 ngày phép:</t>
  </si>
  <si>
    <t>BẢNG THEO DÕI PHÉP NĂM CBNV</t>
  </si>
  <si>
    <t>STT</t>
  </si>
  <si>
    <t>HỌ TÊN</t>
  </si>
  <si>
    <t>CHỨC VỤ</t>
  </si>
  <si>
    <t>Ngày học việc/ thử việc</t>
  </si>
  <si>
    <t>Ngày chính thức</t>
  </si>
  <si>
    <t>Ngày nghỉ</t>
  </si>
  <si>
    <t>Số phép đặc biệt
(VD: Độc hại,…)</t>
  </si>
  <si>
    <t>Số ngày phép tính đến tháng hiện tại</t>
  </si>
  <si>
    <t>NGÀY PHÉP NĂM ĐÃ SỬ DỤNG THEO THÁNG</t>
  </si>
  <si>
    <t>Tổng hợp theo dõi</t>
  </si>
  <si>
    <t>Số ngày phép đã sử dụng</t>
  </si>
  <si>
    <t xml:space="preserve">BÁC SĨ </t>
  </si>
  <si>
    <t>Nguyễn Thị Loan</t>
  </si>
  <si>
    <t>1/1/2018</t>
  </si>
  <si>
    <t>Phan Công Long</t>
  </si>
  <si>
    <t>Võ Thị Điểm</t>
  </si>
  <si>
    <t>Ngô Đức Hải</t>
  </si>
  <si>
    <t>Lê Thị Kim Cúc</t>
  </si>
  <si>
    <t>Phan Phước Hoàng Minh</t>
  </si>
  <si>
    <t>Nguyễn Thị Tường Vi</t>
  </si>
  <si>
    <t>10/10/2020</t>
  </si>
  <si>
    <t>Mai Tiến Dũng</t>
  </si>
  <si>
    <t>Nguyễn Văn Mỹ</t>
  </si>
  <si>
    <t>Nguyễn Ái Linh</t>
  </si>
  <si>
    <t>16/01/2023</t>
  </si>
  <si>
    <t>16/03/2023</t>
  </si>
  <si>
    <t>Trần Thị Hoài Thương</t>
  </si>
  <si>
    <t>Phạm Thị Diễm Thúy</t>
  </si>
  <si>
    <t>15/03/2020</t>
  </si>
  <si>
    <t>15/05/2020</t>
  </si>
  <si>
    <t>Nguyễn Lê Hoàng Trâm</t>
  </si>
  <si>
    <t>10/10/2022</t>
  </si>
  <si>
    <t>10/12/2022</t>
  </si>
  <si>
    <t>Võ Hoàn Nhân</t>
  </si>
  <si>
    <t>04/07/2023</t>
  </si>
  <si>
    <t>03/09/2023</t>
  </si>
  <si>
    <t>Trần Thị Me Tâm</t>
  </si>
  <si>
    <t>Trà Trọng Tấn</t>
  </si>
  <si>
    <t>16/01/2024</t>
  </si>
  <si>
    <t>15/03/2024</t>
  </si>
  <si>
    <t>Lê Nghiêm Bảo</t>
  </si>
  <si>
    <t>05/04/2024</t>
  </si>
  <si>
    <t>Tôn Thất Việt Hùng</t>
  </si>
  <si>
    <t>08/04/2024</t>
  </si>
  <si>
    <t>Phan Nguyễn Tường Vương</t>
  </si>
  <si>
    <t>22/05/2024</t>
  </si>
  <si>
    <t>21/07/2024</t>
  </si>
  <si>
    <t>ĐIỀU DƯỠNG</t>
  </si>
  <si>
    <t>Trần Thị Tuyền</t>
  </si>
  <si>
    <t>Ngô Thị Sương</t>
  </si>
  <si>
    <t>Lưu Thị Thuỷ</t>
  </si>
  <si>
    <t>16/10/2023</t>
  </si>
  <si>
    <t>Nguyễn Thị Kiều Anh</t>
  </si>
  <si>
    <t>Phạm Thị Mỹ Hạnh</t>
  </si>
  <si>
    <t>Trần Thị Thuý Vương</t>
  </si>
  <si>
    <t>Nguyễn Thị Hồng Nhung</t>
  </si>
  <si>
    <t>Đặng Thị Tuyết Nhung</t>
  </si>
  <si>
    <t>Trần Thị Phương Nga</t>
  </si>
  <si>
    <t>Mã Thị Thanh Trà</t>
  </si>
  <si>
    <t>Võ Thị Diễm My</t>
  </si>
  <si>
    <t>13/03/2023</t>
  </si>
  <si>
    <t>13/05/2023</t>
  </si>
  <si>
    <t>Đào Thị Dung</t>
  </si>
  <si>
    <t>Trần Thị Hoàng Phương</t>
  </si>
  <si>
    <t>Nguyễn Thị Thu Hằng</t>
  </si>
  <si>
    <t>16/11/2016</t>
  </si>
  <si>
    <t>Lê Thị Thu Hà</t>
  </si>
  <si>
    <t>Lương Thị Hằng</t>
  </si>
  <si>
    <t>28/06/2017</t>
  </si>
  <si>
    <t>Nguyễn Hà Giang</t>
  </si>
  <si>
    <t>Trịnh Thị Yến Luy</t>
  </si>
  <si>
    <t>Nguyễn Thanh Diệu Thảo</t>
  </si>
  <si>
    <t>Nguyễn Thị Hải Yến</t>
  </si>
  <si>
    <t>21/11/2021</t>
  </si>
  <si>
    <t>Sử Thị Đông Phương</t>
  </si>
  <si>
    <t>Trần Mộng Thư</t>
  </si>
  <si>
    <t>22/12/2021</t>
  </si>
  <si>
    <t>Võ Thị Nghĩa</t>
  </si>
  <si>
    <t>Võ Văn Hải</t>
  </si>
  <si>
    <t>Nguyễn Thị Thuyền</t>
  </si>
  <si>
    <t>Nguyễn Thị Tường Vân</t>
  </si>
  <si>
    <t>BP XQUANG</t>
  </si>
  <si>
    <t>Nguyễn Hoàng Giang Tân</t>
  </si>
  <si>
    <t>Đỗ Thiên Tường</t>
  </si>
  <si>
    <t>19/12/2016</t>
  </si>
  <si>
    <t>Nguyễn Thị Sen</t>
  </si>
  <si>
    <t>Lê Văn Thành</t>
  </si>
  <si>
    <t>01/03/2023</t>
  </si>
  <si>
    <t>Phạm Minh Hiếu</t>
  </si>
  <si>
    <t>14/03/2023</t>
  </si>
  <si>
    <t>14/05/2023</t>
  </si>
  <si>
    <t>PHÒNG XÉT NGHIỆM</t>
  </si>
  <si>
    <t>Bảo Thuyết</t>
  </si>
  <si>
    <t>11/4/2019</t>
  </si>
  <si>
    <t>16/12/2023</t>
  </si>
  <si>
    <t>Hồ Văn Hải</t>
  </si>
  <si>
    <t>Nguyễn Thị Hải Anh</t>
  </si>
  <si>
    <t>03/09/2019</t>
  </si>
  <si>
    <t>Đỗ Thị Thu Huyền</t>
  </si>
  <si>
    <t>Lê Văn Thịnh</t>
  </si>
  <si>
    <t>23/11/2021</t>
  </si>
  <si>
    <t>Lý Đắc Thông</t>
  </si>
  <si>
    <t>1/12/2020</t>
  </si>
  <si>
    <t>Văn Thị Quý</t>
  </si>
  <si>
    <t>PHÒNG HÀNH CHÍNH</t>
  </si>
  <si>
    <t>01/11/2023</t>
  </si>
  <si>
    <t>Phan Vũ Sinh</t>
  </si>
  <si>
    <t>Phạm Thị Huệ</t>
  </si>
  <si>
    <t>12/04/2023</t>
  </si>
  <si>
    <t>01/09/2023</t>
  </si>
  <si>
    <t>Vũ Nguyễn Quỳnh Như</t>
  </si>
  <si>
    <t>11/10/2023</t>
  </si>
  <si>
    <t>11/12/2023</t>
  </si>
  <si>
    <t>Hoàng Công Anh</t>
  </si>
  <si>
    <t>Mai Thanh Long</t>
  </si>
  <si>
    <t>2/1/2018</t>
  </si>
  <si>
    <t>Trần Phước Trung</t>
  </si>
  <si>
    <t>1/3/2019</t>
  </si>
  <si>
    <t>Lê Công Thịnh</t>
  </si>
  <si>
    <t>1/10/2020</t>
  </si>
  <si>
    <t>Lê Công Lại</t>
  </si>
  <si>
    <t>6/3/2020</t>
  </si>
  <si>
    <t>Nguyễn Văn Thuyên</t>
  </si>
  <si>
    <t>PHÒNG KINH DOANH ( SALE KHÁCH ĐOÀN)</t>
  </si>
  <si>
    <t>Đào Thị Minh Diệp</t>
  </si>
  <si>
    <t>Dương Thị Kim Nguyên</t>
  </si>
  <si>
    <t>Hoàng Thị Hồng Nhung</t>
  </si>
  <si>
    <t>Nguyễn Thị Xuân Sương</t>
  </si>
  <si>
    <t>Nguyễn Hoàng Giang</t>
  </si>
  <si>
    <t>PHÒNG KINH DOANH ( SALE KHÁCH LẺ</t>
  </si>
  <si>
    <t>Võ Thị Phương Dung</t>
  </si>
  <si>
    <t>10/04/2024</t>
  </si>
  <si>
    <t>09/06/2024</t>
  </si>
  <si>
    <t>MẢNG BÁC SỸ GIA ĐÌNH</t>
  </si>
  <si>
    <t>Phan Lê Nhân</t>
  </si>
  <si>
    <t>22/04/2024</t>
  </si>
  <si>
    <t>21/06/2024</t>
  </si>
  <si>
    <t>KẾ HOẠCH TỔNG HỢP</t>
  </si>
  <si>
    <t>HỒ SƠ</t>
  </si>
  <si>
    <t>Lê Thị Kiều Oanh</t>
  </si>
  <si>
    <t>4/12/2017</t>
  </si>
  <si>
    <t>Bùi Thị Phương Thúy</t>
  </si>
  <si>
    <t>1/12/2017</t>
  </si>
  <si>
    <t>KIỂM SOÁT NHIỄM KHUẨN</t>
  </si>
  <si>
    <t>Lê Trương Minh Nguyên</t>
  </si>
  <si>
    <t>03/01/2023</t>
  </si>
  <si>
    <t>03/03/2023</t>
  </si>
  <si>
    <t>Bùi Sỹ Tiến My</t>
  </si>
  <si>
    <t>28/08/2023</t>
  </si>
  <si>
    <t>27/10/2023</t>
  </si>
  <si>
    <t>Nguyễn Thị Tuyết Hạnh</t>
  </si>
  <si>
    <t>BỘ PHẬN CHĂM SÓC KHÁCH HÀNG</t>
  </si>
  <si>
    <t>Nguyễn Thị Hải Linh</t>
  </si>
  <si>
    <t>15/8/2019</t>
  </si>
  <si>
    <t>Đàm Thị Hà Giang</t>
  </si>
  <si>
    <t>Chung Tú Hằng</t>
  </si>
  <si>
    <t>Nguyễn Thị Vân</t>
  </si>
  <si>
    <t>07/02/2023</t>
  </si>
  <si>
    <t>07/04/2023</t>
  </si>
  <si>
    <t>Trần Thị Thuỳ Dung</t>
  </si>
  <si>
    <t>04/7/2023</t>
  </si>
  <si>
    <t>03/9/2023</t>
  </si>
  <si>
    <t>Phan Nguyễn Khánh Vân</t>
  </si>
  <si>
    <t>17/06/2024</t>
  </si>
  <si>
    <t>16/08/2024</t>
  </si>
  <si>
    <t>PHÒNG KẾ TOÁN</t>
  </si>
  <si>
    <t>Nguyễn Trương Tường Vy</t>
  </si>
  <si>
    <t>Phạm Ngọc Lan Nhi</t>
  </si>
  <si>
    <t>Huỳnh Nguyễn Thanh Hằng</t>
  </si>
  <si>
    <t>3/3/2020</t>
  </si>
  <si>
    <t>Nguyễn Trần Thục Trinh</t>
  </si>
  <si>
    <t>19/3/2021</t>
  </si>
  <si>
    <t>Lê Thị Anh Thư</t>
  </si>
  <si>
    <t>4/7/2022</t>
  </si>
  <si>
    <t>Nguyễn Thị Minh Hòa</t>
  </si>
  <si>
    <t>1/11/2017</t>
  </si>
  <si>
    <t>01/04/2023</t>
  </si>
  <si>
    <t>01/06/2023</t>
  </si>
  <si>
    <t>DƯỢC</t>
  </si>
  <si>
    <t>Trần Bảo Châu</t>
  </si>
  <si>
    <t>23/10/2023</t>
  </si>
  <si>
    <t>22/12/2023</t>
  </si>
  <si>
    <t>Nguyễn Thị Ngọc Quỳnh</t>
  </si>
  <si>
    <t>19/10/2023</t>
  </si>
  <si>
    <t>19/12/2023</t>
  </si>
  <si>
    <t>Phan Thị Kim Anh</t>
  </si>
  <si>
    <t>19/02/2024</t>
  </si>
  <si>
    <t>PHÒNG NHÂN SỰ</t>
  </si>
  <si>
    <t>Phạm Thị Cẩm An</t>
  </si>
  <si>
    <t>Nguyễn Thị Châu</t>
  </si>
  <si>
    <t xml:space="preserve">Ngô Thị Hương Giang </t>
  </si>
  <si>
    <t>Hà Anh Vy</t>
  </si>
  <si>
    <t>14/04/2023</t>
  </si>
  <si>
    <t>14/06/2023</t>
  </si>
  <si>
    <t>MARKETING</t>
  </si>
  <si>
    <t>Nguyễn Đặng Đăng Khanh</t>
  </si>
  <si>
    <t>Nguyễn Phúc Như Ái</t>
  </si>
  <si>
    <t>Nguyễn Quỳnh Tiên</t>
  </si>
  <si>
    <t>07/08/2023</t>
  </si>
  <si>
    <t>07/12/2023</t>
  </si>
  <si>
    <t>Trần Thị Ngọc Diệp</t>
  </si>
  <si>
    <t>31/10/2020</t>
  </si>
  <si>
    <t>Trần Thị Xuân Lan</t>
  </si>
  <si>
    <t>Nguyễn Thị Thu Uyên</t>
  </si>
  <si>
    <t>IT-TTBYT</t>
  </si>
  <si>
    <t>Đặng Văn Cường</t>
  </si>
  <si>
    <t>Lê Chí Thọ</t>
  </si>
  <si>
    <t>Nguyễn Việt Trường</t>
  </si>
  <si>
    <t>Trần Lê Duy Phúc</t>
  </si>
  <si>
    <t>25/11/2022</t>
  </si>
  <si>
    <t>01/02/2023</t>
  </si>
  <si>
    <t>PHÁP CHẾ</t>
  </si>
  <si>
    <t>Dương Thị Vọng</t>
  </si>
  <si>
    <t>BAN QUẢN LÝ DỰ ÁN</t>
  </si>
  <si>
    <t>Phan Ngọc Nghĩa</t>
  </si>
  <si>
    <t>Nguyễn Thị Thu Sang</t>
  </si>
  <si>
    <t>30/03/2017</t>
  </si>
  <si>
    <t>01/11/2021</t>
  </si>
  <si>
    <t>15/12/2023</t>
  </si>
  <si>
    <t>Hồ Đắc Tuấn</t>
  </si>
  <si>
    <t>06/08/2024</t>
  </si>
  <si>
    <t>05/10/2024</t>
  </si>
  <si>
    <t>Võ Thị Thuý Hằng</t>
  </si>
  <si>
    <t>01/07/2024</t>
  </si>
  <si>
    <t>31/08/2024</t>
  </si>
  <si>
    <t>Phạm Thị Vy</t>
  </si>
  <si>
    <t>Trần Văn Hưng</t>
  </si>
  <si>
    <t>Nguyễn Hoàng Trung</t>
  </si>
  <si>
    <t>Nguyễn Thị Cẩm Ly</t>
  </si>
  <si>
    <t>Phan Thị Thục Oanh</t>
  </si>
  <si>
    <t>Trương Thị Hồng Trâm</t>
  </si>
  <si>
    <t>Lê Thị Hồng Nhung</t>
  </si>
  <si>
    <t>Nguyễn Thị Trúc Chi</t>
  </si>
  <si>
    <t>Bùi Thục Trinh</t>
  </si>
  <si>
    <t>Huỳnh Ngọc Trâm</t>
  </si>
  <si>
    <t>Nguyễn Bá Đức Hoàng</t>
  </si>
  <si>
    <t>Tôn Nữ Nhật Thảo</t>
  </si>
  <si>
    <t>THƯƠNG MẠI</t>
  </si>
  <si>
    <t>05/08/2024</t>
  </si>
  <si>
    <t>08/06/2024</t>
  </si>
  <si>
    <t>01/04/2024</t>
  </si>
  <si>
    <t>15/08/2024</t>
  </si>
  <si>
    <t>01/09/2024</t>
  </si>
  <si>
    <t>01/06/2024</t>
  </si>
  <si>
    <t>15/10/2024</t>
  </si>
  <si>
    <t>16/09/2024</t>
  </si>
  <si>
    <t>15/11/2024</t>
  </si>
  <si>
    <t>30/11/2024</t>
  </si>
  <si>
    <t>20/08/2024</t>
  </si>
  <si>
    <t>09/09/2024</t>
  </si>
  <si>
    <t>08/11/2024</t>
  </si>
  <si>
    <t>01/10/2024</t>
  </si>
  <si>
    <t>Nguyễn Hồng Long</t>
  </si>
  <si>
    <t>11/11/2024</t>
  </si>
  <si>
    <t>Nguyễn Thị Minh Hiếu</t>
  </si>
  <si>
    <t>TRỢ LÝ TGĐ Mảng Kinh doanh</t>
  </si>
  <si>
    <t>12/11/2024</t>
  </si>
  <si>
    <t>DU LỊCH Y TẾ</t>
  </si>
  <si>
    <t>26/10/2024</t>
  </si>
  <si>
    <t>26/12/2024</t>
  </si>
  <si>
    <t>19/04/2021</t>
  </si>
  <si>
    <t>01/04/2021</t>
  </si>
  <si>
    <t>15/09/2019</t>
  </si>
  <si>
    <t>01/01/2019</t>
  </si>
  <si>
    <t>17/06/2020</t>
  </si>
  <si>
    <t>01/01/2018</t>
  </si>
  <si>
    <t>01/08/2016</t>
  </si>
  <si>
    <t>05/01/2021</t>
  </si>
  <si>
    <t>06/01/2021</t>
  </si>
  <si>
    <t>01/09/2016</t>
  </si>
  <si>
    <t>02/01/2020</t>
  </si>
  <si>
    <t>18/02/2022</t>
  </si>
  <si>
    <t>18/04/2022</t>
  </si>
  <si>
    <t>20/08/2016</t>
  </si>
  <si>
    <t>02/05/2022</t>
  </si>
  <si>
    <t>03/07/2023</t>
  </si>
  <si>
    <t>02/08/2023</t>
  </si>
  <si>
    <t>13/08/2016</t>
  </si>
  <si>
    <t>12/10/2016</t>
  </si>
  <si>
    <t>04/09/2023</t>
  </si>
  <si>
    <t>27/08/2018</t>
  </si>
  <si>
    <t>22/07/2019</t>
  </si>
  <si>
    <t>26/06/2018</t>
  </si>
  <si>
    <t>11/07/2019</t>
  </si>
  <si>
    <t>30/10/2018</t>
  </si>
  <si>
    <t>30/04/2019</t>
  </si>
  <si>
    <t>01/04/2017</t>
  </si>
  <si>
    <t>01/06/2017</t>
  </si>
  <si>
    <t>16/01/2017</t>
  </si>
  <si>
    <t>01/12/2017</t>
  </si>
  <si>
    <t>10/07/2018</t>
  </si>
  <si>
    <t>10/09/2018</t>
  </si>
  <si>
    <t>01/08/2020</t>
  </si>
  <si>
    <t>01/10/2020</t>
  </si>
  <si>
    <t>01/11/2016</t>
  </si>
  <si>
    <t>16/07/2018</t>
  </si>
  <si>
    <t>19/08/2016</t>
  </si>
  <si>
    <t>06/12/2020</t>
  </si>
  <si>
    <t>06/02/2021</t>
  </si>
  <si>
    <t>21/01/2022</t>
  </si>
  <si>
    <t>22/02/2022</t>
  </si>
  <si>
    <t>16/08/2016</t>
  </si>
  <si>
    <t>17/04/2018</t>
  </si>
  <si>
    <t>17/06/2018</t>
  </si>
  <si>
    <t>17/02/2022</t>
  </si>
  <si>
    <t>17/04/2022</t>
  </si>
  <si>
    <t>11/04/2019</t>
  </si>
  <si>
    <t>11/04/2021</t>
  </si>
  <si>
    <t>01/08/2017</t>
  </si>
  <si>
    <t>02/09/2020</t>
  </si>
  <si>
    <t>01/07/2020</t>
  </si>
  <si>
    <t>01/12/2020</t>
  </si>
  <si>
    <t>01/02/2022</t>
  </si>
  <si>
    <t>01/04/2020</t>
  </si>
  <si>
    <t>01/06/2020</t>
  </si>
  <si>
    <t>01/12/2023</t>
  </si>
  <si>
    <t>12/04/2022</t>
  </si>
  <si>
    <t>12/06/2022</t>
  </si>
  <si>
    <t>03/01/2022</t>
  </si>
  <si>
    <t>03/03/2022</t>
  </si>
  <si>
    <t>01/01/2022</t>
  </si>
  <si>
    <t>03/02/2021</t>
  </si>
  <si>
    <t>03/04/2021</t>
  </si>
  <si>
    <t>23/03/2022</t>
  </si>
  <si>
    <t>23/05/2022</t>
  </si>
  <si>
    <t>13/04/2022</t>
  </si>
  <si>
    <t>13/06/2022</t>
  </si>
  <si>
    <t>06/06/2020</t>
  </si>
  <si>
    <t>06/08/2020</t>
  </si>
  <si>
    <t>28/06/2022</t>
  </si>
  <si>
    <t>28/08/2022</t>
  </si>
  <si>
    <t>11/06/2019</t>
  </si>
  <si>
    <t>26/06/2023</t>
  </si>
  <si>
    <t>26/08/2023</t>
  </si>
  <si>
    <t>18/04/2024</t>
  </si>
  <si>
    <t>.</t>
  </si>
  <si>
    <t>Mai Thị Uyên Hương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</si>
  <si>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</si>
  <si>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Số ngày phép năm 2024 còn lại tính đến T03/2025</t>
  </si>
  <si>
    <t xml:space="preserve"> Số ngày phép còn lại (2024+2025) tính đến T03/2025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</si>
</sst>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\ _₫_-;\-* #,##0.0\ _₫_-;_-* &quot;-&quot;??\ _₫_-;_-@"/>
  </numFmts>
  <fonts count="12">
    <font>
      <sz val="11"/>
      <color theme="1"/>
      <name val="Arial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8"/>
      <color rgb="FF000000"/>
      <name val="Segoe UI"/>
      <family val="2"/>
    </font>
    <font>
      <b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b/>
      <sz val="12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14" fontId="2" fillId="5" borderId="4" xfId="0" quotePrefix="1" applyNumberFormat="1" applyFont="1" applyFill="1" applyBorder="1" applyAlignment="1">
      <alignment horizontal="center" vertical="center" wrapText="1"/>
    </xf>
    <xf numFmtId="14" fontId="2" fillId="5" borderId="4" xfId="0" quotePrefix="1" applyNumberFormat="1" applyFont="1" applyFill="1" applyBorder="1" applyAlignment="1">
      <alignment horizontal="center" vertical="top" wrapText="1"/>
    </xf>
    <xf numFmtId="14" fontId="2" fillId="5" borderId="7" xfId="0" quotePrefix="1" applyNumberFormat="1" applyFont="1" applyFill="1" applyBorder="1" applyAlignment="1">
      <alignment horizontal="center" vertical="center"/>
    </xf>
    <xf numFmtId="14" fontId="2" fillId="5" borderId="1" xfId="0" quotePrefix="1" applyNumberFormat="1" applyFont="1" applyFill="1" applyBorder="1" applyAlignment="1">
      <alignment horizontal="center" vertical="center"/>
    </xf>
    <xf numFmtId="14" fontId="2" fillId="5" borderId="1" xfId="0" quotePrefix="1" applyNumberFormat="1" applyFont="1" applyFill="1" applyBorder="1" applyAlignment="1">
      <alignment horizontal="center" vertical="top"/>
    </xf>
    <xf numFmtId="14" fontId="2" fillId="5" borderId="8" xfId="0" quotePrefix="1" applyNumberFormat="1" applyFont="1" applyFill="1" applyBorder="1" applyAlignment="1">
      <alignment horizontal="center" vertical="center" wrapText="1"/>
    </xf>
    <xf numFmtId="14" fontId="2" fillId="5" borderId="9" xfId="0" quotePrefix="1" applyNumberFormat="1" applyFont="1" applyFill="1" applyBorder="1" applyAlignment="1">
      <alignment horizontal="center" vertical="center" wrapText="1"/>
    </xf>
    <xf numFmtId="14" fontId="2" fillId="5" borderId="7" xfId="0" quotePrefix="1" applyNumberFormat="1" applyFont="1" applyFill="1" applyBorder="1" applyAlignment="1">
      <alignment horizontal="center" vertical="top"/>
    </xf>
    <xf numFmtId="14" fontId="2" fillId="5" borderId="8" xfId="0" quotePrefix="1" applyNumberFormat="1" applyFont="1" applyFill="1" applyBorder="1" applyAlignment="1">
      <alignment horizontal="center" vertical="top" wrapText="1"/>
    </xf>
    <xf numFmtId="14" fontId="2" fillId="5" borderId="6" xfId="0" quotePrefix="1" applyNumberFormat="1" applyFont="1" applyFill="1" applyBorder="1" applyAlignment="1">
      <alignment horizontal="center" vertical="center" wrapText="1"/>
    </xf>
    <xf numFmtId="14" fontId="2" fillId="5" borderId="1" xfId="0" quotePrefix="1" applyNumberFormat="1" applyFont="1" applyFill="1" applyBorder="1" applyAlignment="1">
      <alignment horizontal="center" vertical="center" wrapText="1"/>
    </xf>
    <xf numFmtId="14" fontId="2" fillId="5" borderId="6" xfId="0" quotePrefix="1" applyNumberFormat="1" applyFont="1" applyFill="1" applyBorder="1" applyAlignment="1">
      <alignment horizontal="center" vertical="top"/>
    </xf>
    <xf numFmtId="14" fontId="2" fillId="5" borderId="5" xfId="0" quotePrefix="1" applyNumberFormat="1" applyFont="1" applyFill="1" applyBorder="1" applyAlignment="1">
      <alignment horizontal="center" vertical="top"/>
    </xf>
    <xf numFmtId="14" fontId="1" fillId="5" borderId="1" xfId="0" applyNumberFormat="1" applyFont="1" applyFill="1" applyBorder="1" applyAlignment="1">
      <alignment horizontal="center" wrapText="1"/>
    </xf>
    <xf numFmtId="14" fontId="1" fillId="5" borderId="1" xfId="0" quotePrefix="1" applyNumberFormat="1" applyFont="1" applyFill="1" applyBorder="1" applyAlignment="1">
      <alignment horizontal="center" wrapText="1"/>
    </xf>
    <xf numFmtId="0" fontId="1" fillId="5" borderId="1" xfId="0" applyFont="1" applyFill="1" applyBorder="1" applyAlignment="1">
      <alignment vertical="center"/>
    </xf>
    <xf numFmtId="14" fontId="2" fillId="5" borderId="1" xfId="0" quotePrefix="1" applyNumberFormat="1" applyFont="1" applyFill="1" applyBorder="1" applyAlignment="1">
      <alignment horizontal="center" vertical="top" wrapText="1"/>
    </xf>
    <xf numFmtId="14" fontId="1" fillId="0" borderId="1" xfId="0" applyNumberFormat="1" applyFont="1" applyBorder="1"/>
    <xf numFmtId="0" fontId="1" fillId="0" borderId="1" xfId="0" quotePrefix="1" applyFont="1" applyBorder="1"/>
    <xf numFmtId="0" fontId="1" fillId="0" borderId="1" xfId="0" applyFont="1" applyBorder="1"/>
    <xf numFmtId="0" fontId="1" fillId="0" borderId="0" xfId="0" applyFont="1"/>
    <xf numFmtId="0" fontId="1" fillId="0" borderId="1" xfId="0" quotePrefix="1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vertical="center"/>
    </xf>
    <xf numFmtId="14" fontId="2" fillId="5" borderId="5" xfId="0" quotePrefix="1" applyNumberFormat="1" applyFont="1" applyFill="1" applyBorder="1" applyAlignment="1">
      <alignment horizontal="center" vertical="center"/>
    </xf>
    <xf numFmtId="14" fontId="2" fillId="5" borderId="6" xfId="0" quotePrefix="1" applyNumberFormat="1" applyFont="1" applyFill="1" applyBorder="1" applyAlignment="1">
      <alignment horizontal="center" vertical="center"/>
    </xf>
    <xf numFmtId="14" fontId="5" fillId="0" borderId="0" xfId="0" applyNumberFormat="1" applyFont="1"/>
    <xf numFmtId="0" fontId="6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/>
    <xf numFmtId="0" fontId="7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top" wrapText="1"/>
    </xf>
    <xf numFmtId="0" fontId="5" fillId="5" borderId="10" xfId="0" applyFont="1" applyFill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14" fontId="1" fillId="5" borderId="11" xfId="0" applyNumberFormat="1" applyFont="1" applyFill="1" applyBorder="1" applyAlignment="1">
      <alignment horizontal="center" wrapText="1"/>
    </xf>
    <xf numFmtId="0" fontId="1" fillId="0" borderId="11" xfId="0" applyFont="1" applyBorder="1"/>
    <xf numFmtId="0" fontId="5" fillId="0" borderId="1" xfId="0" applyFont="1" applyBorder="1" applyAlignment="1">
      <alignment horizontal="left"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2" fillId="0" borderId="0" xfId="0" applyFont="1"/>
    <xf numFmtId="164" fontId="9" fillId="0" borderId="0" xfId="0" applyNumberFormat="1" applyFont="1" applyAlignment="1">
      <alignment horizontal="center" vertical="center"/>
    </xf>
    <xf numFmtId="14" fontId="2" fillId="5" borderId="4" xfId="0" quotePrefix="1" applyNumberFormat="1" applyFont="1" applyFill="1" applyBorder="1" applyAlignment="1">
      <alignment horizontal="center" vertical="top"/>
    </xf>
    <xf numFmtId="14" fontId="2" fillId="5" borderId="9" xfId="0" quotePrefix="1" applyNumberFormat="1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 indent="1"/>
    </xf>
    <xf numFmtId="0" fontId="5" fillId="5" borderId="4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9" tint="0.399914548173467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9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G$2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</xdr:row>
          <xdr:rowOff>355600</xdr:rowOff>
        </xdr:from>
        <xdr:to>
          <xdr:col>7</xdr:col>
          <xdr:colOff>114300</xdr:colOff>
          <xdr:row>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vi-V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Có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65"/>
  <sheetViews>
    <sheetView tabSelected="1" zoomScale="91" zoomScaleNormal="91" workbookViewId="0">
      <pane xSplit="3" ySplit="8" topLeftCell="D70" activePane="bottomRight" state="frozen"/>
      <selection pane="topRight"/>
      <selection pane="bottomLeft"/>
      <selection pane="bottomRight" activeCell="B74" sqref="B74"/>
    </sheetView>
  </sheetViews>
  <sheetFormatPr defaultColWidth="9" defaultRowHeight="15.5"/>
  <cols>
    <col min="1" max="1" width="7.75" style="26" customWidth="1"/>
    <col min="2" max="2" width="33.83203125" style="26" customWidth="1"/>
    <col min="3" max="3" width="26.75" style="26" customWidth="1"/>
    <col min="4" max="4" width="15.4140625" style="26" customWidth="1"/>
    <col min="5" max="5" width="14.58203125" style="26" customWidth="1"/>
    <col min="6" max="6" width="12.83203125" style="26" customWidth="1"/>
    <col min="7" max="7" width="13.83203125" style="26" customWidth="1"/>
    <col min="8" max="8" width="9.1640625" style="26" customWidth="1"/>
    <col min="9" max="9" width="12.25" style="26" customWidth="1"/>
    <col min="10" max="10" width="9.58203125" style="29" customWidth="1"/>
    <col min="11" max="22" width="9.1640625" style="26" customWidth="1"/>
    <col min="23" max="24" width="12.83203125" style="26" customWidth="1"/>
    <col min="25" max="25" width="14.25" style="26" customWidth="1"/>
    <col min="26" max="26" width="30" style="26" customWidth="1"/>
    <col min="27" max="16384" width="9" style="26"/>
  </cols>
  <sheetData>
    <row r="1" spans="1:27">
      <c r="E1" s="34"/>
      <c r="F1" s="34"/>
      <c r="G1" s="34"/>
    </row>
    <row r="2" spans="1:27" ht="26.25" customHeight="1">
      <c r="A2" s="77" t="s">
        <v>0</v>
      </c>
      <c r="B2" s="77"/>
      <c r="C2" s="1">
        <v>2025</v>
      </c>
      <c r="D2" s="78" t="s">
        <v>1</v>
      </c>
      <c r="E2" s="78"/>
      <c r="F2" s="78"/>
      <c r="G2" s="35" t="b">
        <v>1</v>
      </c>
      <c r="H2" s="36"/>
    </row>
    <row r="3" spans="1:27" ht="42" customHeight="1">
      <c r="A3" s="77" t="s">
        <v>2</v>
      </c>
      <c r="B3" s="77"/>
      <c r="C3" s="2">
        <v>3</v>
      </c>
      <c r="D3" s="78" t="s">
        <v>3</v>
      </c>
      <c r="E3" s="78"/>
      <c r="F3" s="78"/>
      <c r="G3" s="37">
        <v>15</v>
      </c>
      <c r="H3" s="36"/>
      <c r="J3" s="33"/>
    </row>
    <row r="4" spans="1:27" ht="33" customHeight="1">
      <c r="A4" s="77" t="s">
        <v>4</v>
      </c>
      <c r="B4" s="77"/>
      <c r="C4" s="2">
        <v>6</v>
      </c>
      <c r="D4" s="78" t="s">
        <v>5</v>
      </c>
      <c r="E4" s="78"/>
      <c r="F4" s="78"/>
      <c r="G4" s="37">
        <v>15</v>
      </c>
      <c r="H4" s="36"/>
    </row>
    <row r="5" spans="1:27" ht="27" customHeight="1">
      <c r="A5" s="77" t="s">
        <v>6</v>
      </c>
      <c r="B5" s="77"/>
      <c r="C5" s="2">
        <v>5</v>
      </c>
      <c r="D5" s="38"/>
      <c r="E5" s="39"/>
      <c r="F5" s="39"/>
      <c r="G5" s="39"/>
      <c r="H5" s="40"/>
    </row>
    <row r="6" spans="1:27" ht="33.75" customHeight="1">
      <c r="A6" s="82" t="s">
        <v>7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7" ht="27.75" customHeight="1">
      <c r="A7" s="76" t="s">
        <v>8</v>
      </c>
      <c r="B7" s="76" t="s">
        <v>9</v>
      </c>
      <c r="C7" s="76" t="s">
        <v>10</v>
      </c>
      <c r="D7" s="81" t="s">
        <v>11</v>
      </c>
      <c r="E7" s="81" t="s">
        <v>12</v>
      </c>
      <c r="F7" s="76" t="s">
        <v>13</v>
      </c>
      <c r="G7" s="81" t="s">
        <v>14</v>
      </c>
      <c r="H7" s="84" t="str">
        <f>"số ngày phép năm "&amp;C2</f>
        <v>số ngày phép năm 2025</v>
      </c>
      <c r="I7" s="84" t="s">
        <v>15</v>
      </c>
      <c r="J7" s="81" t="str">
        <f>"Số ngày phép còn lại năm "&amp;C2-1</f>
        <v>Số ngày phép còn lại năm 2024</v>
      </c>
      <c r="K7" s="76" t="s">
        <v>16</v>
      </c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83" t="s">
        <v>17</v>
      </c>
      <c r="X7" s="83"/>
      <c r="Y7" s="83"/>
      <c r="Z7" s="76"/>
      <c r="AA7" s="29"/>
    </row>
    <row r="8" spans="1:27" ht="96.75" customHeight="1">
      <c r="A8" s="76"/>
      <c r="B8" s="76"/>
      <c r="C8" s="76"/>
      <c r="D8" s="81"/>
      <c r="E8" s="81"/>
      <c r="F8" s="76"/>
      <c r="G8" s="81"/>
      <c r="H8" s="84"/>
      <c r="I8" s="84"/>
      <c r="J8" s="81"/>
      <c r="K8" s="41">
        <v>1</v>
      </c>
      <c r="L8" s="41">
        <v>2</v>
      </c>
      <c r="M8" s="41">
        <v>3</v>
      </c>
      <c r="N8" s="41">
        <v>4</v>
      </c>
      <c r="O8" s="41">
        <v>5</v>
      </c>
      <c r="P8" s="41">
        <v>6</v>
      </c>
      <c r="Q8" s="41">
        <v>7</v>
      </c>
      <c r="R8" s="41">
        <v>8</v>
      </c>
      <c r="S8" s="41">
        <v>9</v>
      </c>
      <c r="T8" s="41">
        <v>10</v>
      </c>
      <c r="U8" s="41">
        <v>11</v>
      </c>
      <c r="V8" s="41">
        <v>12</v>
      </c>
      <c r="W8" s="42" t="s">
        <v>18</v>
      </c>
      <c r="X8" s="74" t="s">
        <v>346</v>
      </c>
      <c r="Y8" s="75" t="s">
        <v>347</v>
      </c>
      <c r="Z8" s="76"/>
      <c r="AA8" s="29"/>
    </row>
    <row r="9" spans="1:27" ht="24.75" customHeight="1">
      <c r="A9" s="43" t="s">
        <v>19</v>
      </c>
      <c r="B9" s="44"/>
      <c r="C9" s="45"/>
      <c r="D9" s="19"/>
      <c r="E9" s="19"/>
      <c r="F9" s="25"/>
      <c r="G9" s="25"/>
      <c r="H9" s="25"/>
      <c r="I9" s="25"/>
      <c r="J9" s="28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7" ht="24.75" customHeight="1">
      <c r="A10" s="46">
        <f>IF(B10&lt;&gt;"",COUNTA($B$9:$B10),"")</f>
        <v>1</v>
      </c>
      <c r="B10" s="47" t="s">
        <v>20</v>
      </c>
      <c r="C10" s="48"/>
      <c r="D10" s="20" t="s">
        <v>273</v>
      </c>
      <c r="E10" s="20" t="s">
        <v>273</v>
      </c>
      <c r="F10" s="25"/>
      <c r="G10" s="25"/>
      <c r="H10" s="25">
        <v>13</v>
      </c>
      <c r="I10" s="49">
        <v>4</v>
      </c>
      <c r="J10" s="28">
        <v>9</v>
      </c>
      <c r="K10" s="25">
        <v>1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50">
        <v>1</v>
      </c>
      <c r="X10" s="50">
        <v>8</v>
      </c>
      <c r="Y10" s="50">
        <v>12</v>
      </c>
      <c r="Z10" s="25"/>
    </row>
    <row r="11" spans="1:27" ht="24.75" customHeight="1">
      <c r="A11" s="46">
        <f>IF(B11&lt;&gt;"",COUNTA($B$9:$B11),"")</f>
        <v>2</v>
      </c>
      <c r="B11" s="47" t="s">
        <v>22</v>
      </c>
      <c r="C11" s="48"/>
      <c r="D11" s="20" t="s">
        <v>274</v>
      </c>
      <c r="E11" s="20" t="s">
        <v>274</v>
      </c>
      <c r="F11" s="25"/>
      <c r="G11" s="25"/>
      <c r="H11" s="25">
        <v>13</v>
      </c>
      <c r="I11" s="49">
        <v>4</v>
      </c>
      <c r="J11" s="28">
        <v>6.5</v>
      </c>
      <c r="K11" s="25">
        <v>2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50">
        <v>2</v>
      </c>
      <c r="X11" s="50">
        <v>4.5</v>
      </c>
      <c r="Y11" s="50">
        <v>8.5</v>
      </c>
      <c r="Z11" s="25"/>
    </row>
    <row r="12" spans="1:27" ht="24.75" customHeight="1">
      <c r="A12" s="46">
        <f>IF(B12&lt;&gt;"",COUNTA($B$9:$B12),"")</f>
        <v>3</v>
      </c>
      <c r="B12" s="47" t="s">
        <v>38</v>
      </c>
      <c r="C12" s="48"/>
      <c r="D12" s="20" t="s">
        <v>39</v>
      </c>
      <c r="E12" s="20" t="s">
        <v>40</v>
      </c>
      <c r="F12" s="24"/>
      <c r="G12" s="25"/>
      <c r="H12" s="25">
        <v>12</v>
      </c>
      <c r="I12" s="49">
        <v>3</v>
      </c>
      <c r="J12" s="28">
        <v>1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50">
        <v>0</v>
      </c>
      <c r="X12" s="50">
        <v>1</v>
      </c>
      <c r="Y12" s="50">
        <v>4</v>
      </c>
      <c r="Z12" s="25"/>
    </row>
    <row r="13" spans="1:27" ht="24.75" customHeight="1">
      <c r="A13" s="46">
        <f>IF(B13&lt;&gt;"",COUNTA($B$9:$B13),"")</f>
        <v>4</v>
      </c>
      <c r="B13" s="3" t="s">
        <v>50</v>
      </c>
      <c r="C13" s="48"/>
      <c r="D13" s="10" t="s">
        <v>51</v>
      </c>
      <c r="E13" s="22" t="s">
        <v>49</v>
      </c>
      <c r="F13" s="25"/>
      <c r="G13" s="25"/>
      <c r="H13" s="25">
        <v>12</v>
      </c>
      <c r="I13" s="49">
        <v>3</v>
      </c>
      <c r="J13" s="28">
        <v>2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50">
        <v>0</v>
      </c>
      <c r="X13" s="50">
        <v>2</v>
      </c>
      <c r="Y13" s="50">
        <v>5</v>
      </c>
      <c r="Z13" s="25"/>
    </row>
    <row r="14" spans="1:27" ht="24.75" customHeight="1">
      <c r="A14" s="46">
        <f>IF(B14&lt;&gt;"",COUNTA($B$9:$B14),"")</f>
        <v>5</v>
      </c>
      <c r="B14" s="3" t="s">
        <v>233</v>
      </c>
      <c r="C14" s="48"/>
      <c r="D14" s="10" t="s">
        <v>231</v>
      </c>
      <c r="E14" s="22" t="s">
        <v>250</v>
      </c>
      <c r="F14" s="25"/>
      <c r="G14" s="25"/>
      <c r="H14" s="25">
        <v>12</v>
      </c>
      <c r="I14" s="49">
        <v>3</v>
      </c>
      <c r="J14" s="28">
        <v>6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50">
        <v>0</v>
      </c>
      <c r="X14" s="50">
        <v>6</v>
      </c>
      <c r="Y14" s="50">
        <v>9</v>
      </c>
      <c r="Z14" s="25"/>
    </row>
    <row r="15" spans="1:27" ht="24.75" customHeight="1">
      <c r="A15" s="46">
        <f>IF(B15&lt;&gt;"",COUNTA($B$9:$B15),"")</f>
        <v>6</v>
      </c>
      <c r="B15" s="47" t="s">
        <v>23</v>
      </c>
      <c r="C15" s="48"/>
      <c r="D15" s="20" t="s">
        <v>275</v>
      </c>
      <c r="E15" s="20" t="s">
        <v>276</v>
      </c>
      <c r="F15" s="25"/>
      <c r="G15" s="25"/>
      <c r="H15" s="25">
        <v>12</v>
      </c>
      <c r="I15" s="49">
        <v>3</v>
      </c>
      <c r="J15" s="28">
        <v>11.5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50">
        <v>0</v>
      </c>
      <c r="X15" s="50">
        <v>11.5</v>
      </c>
      <c r="Y15" s="50">
        <v>14.5</v>
      </c>
      <c r="Z15" s="25"/>
    </row>
    <row r="16" spans="1:27" ht="24.75" customHeight="1">
      <c r="A16" s="46">
        <f>IF(B16&lt;&gt;"",COUNTA($B$9:$B16),"")</f>
        <v>7</v>
      </c>
      <c r="B16" s="47" t="s">
        <v>24</v>
      </c>
      <c r="C16" s="48"/>
      <c r="D16" s="20" t="s">
        <v>281</v>
      </c>
      <c r="E16" s="20" t="s">
        <v>281</v>
      </c>
      <c r="F16" s="25"/>
      <c r="G16" s="25"/>
      <c r="H16" s="25">
        <v>13</v>
      </c>
      <c r="I16" s="49">
        <v>4</v>
      </c>
      <c r="J16" s="28">
        <v>0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50">
        <v>0</v>
      </c>
      <c r="X16" s="50"/>
      <c r="Y16" s="50">
        <v>4</v>
      </c>
      <c r="Z16" s="25"/>
    </row>
    <row r="17" spans="1:26" ht="24.75" customHeight="1">
      <c r="A17" s="46">
        <f>IF(B17&lt;&gt;"",COUNTA($B$9:$B17),"")</f>
        <v>8</v>
      </c>
      <c r="B17" s="47" t="s">
        <v>26</v>
      </c>
      <c r="C17" s="48"/>
      <c r="D17" s="20" t="s">
        <v>278</v>
      </c>
      <c r="E17" s="20" t="s">
        <v>278</v>
      </c>
      <c r="F17" s="25"/>
      <c r="G17" s="25"/>
      <c r="H17" s="25">
        <v>13</v>
      </c>
      <c r="I17" s="49">
        <v>4</v>
      </c>
      <c r="J17" s="28">
        <v>8</v>
      </c>
      <c r="K17" s="25"/>
      <c r="L17" s="25"/>
      <c r="M17" s="25">
        <v>1.5</v>
      </c>
      <c r="N17" s="25"/>
      <c r="O17" s="25"/>
      <c r="P17" s="25"/>
      <c r="Q17" s="25"/>
      <c r="R17" s="25"/>
      <c r="S17" s="25"/>
      <c r="T17" s="25"/>
      <c r="U17" s="25"/>
      <c r="V17" s="25"/>
      <c r="W17" s="50">
        <v>1.5</v>
      </c>
      <c r="X17" s="50">
        <v>6.5</v>
      </c>
      <c r="Y17" s="50">
        <v>10.5</v>
      </c>
      <c r="Z17" s="25"/>
    </row>
    <row r="18" spans="1:26" ht="24.75" customHeight="1">
      <c r="A18" s="46">
        <f>IF(B18&lt;&gt;"",COUNTA($B$9:$B18),"")</f>
        <v>9</v>
      </c>
      <c r="B18" s="47" t="s">
        <v>27</v>
      </c>
      <c r="C18" s="48"/>
      <c r="D18" s="20" t="s">
        <v>28</v>
      </c>
      <c r="E18" s="19">
        <v>44114</v>
      </c>
      <c r="F18" s="25"/>
      <c r="G18" s="25"/>
      <c r="H18" s="25">
        <v>13</v>
      </c>
      <c r="I18" s="49">
        <v>3</v>
      </c>
      <c r="J18" s="28">
        <v>4</v>
      </c>
      <c r="K18" s="25">
        <v>4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50">
        <v>4</v>
      </c>
      <c r="X18" s="50"/>
      <c r="Y18" s="50">
        <v>3</v>
      </c>
      <c r="Z18" s="25"/>
    </row>
    <row r="19" spans="1:26" ht="24.75" customHeight="1">
      <c r="A19" s="46">
        <f>IF(B19&lt;&gt;"",COUNTA($B$9:$B19),"")</f>
        <v>10</v>
      </c>
      <c r="B19" s="3" t="s">
        <v>52</v>
      </c>
      <c r="C19" s="48"/>
      <c r="D19" s="7" t="s">
        <v>53</v>
      </c>
      <c r="E19" s="7" t="s">
        <v>54</v>
      </c>
      <c r="F19" s="25"/>
      <c r="G19" s="25"/>
      <c r="H19" s="25">
        <v>12</v>
      </c>
      <c r="I19" s="49">
        <v>3</v>
      </c>
      <c r="J19" s="28">
        <v>3.5</v>
      </c>
      <c r="K19" s="25"/>
      <c r="L19" s="25"/>
      <c r="M19" s="25">
        <v>1</v>
      </c>
      <c r="N19" s="25"/>
      <c r="O19" s="25"/>
      <c r="P19" s="25"/>
      <c r="Q19" s="25"/>
      <c r="R19" s="25"/>
      <c r="S19" s="25"/>
      <c r="T19" s="25"/>
      <c r="U19" s="25"/>
      <c r="V19" s="25"/>
      <c r="W19" s="50">
        <v>1</v>
      </c>
      <c r="X19" s="50">
        <v>2.5</v>
      </c>
      <c r="Y19" s="50">
        <v>5.5</v>
      </c>
      <c r="Z19" s="25"/>
    </row>
    <row r="20" spans="1:26" ht="24.75" customHeight="1">
      <c r="A20" s="46">
        <f>IF(B20&lt;&gt;"",COUNTA($B$9:$B20),"")</f>
        <v>11</v>
      </c>
      <c r="B20" s="3" t="s">
        <v>236</v>
      </c>
      <c r="C20" s="48"/>
      <c r="D20" s="9" t="s">
        <v>259</v>
      </c>
      <c r="E20" s="32" t="s">
        <v>255</v>
      </c>
      <c r="F20" s="25"/>
      <c r="G20" s="25"/>
      <c r="H20" s="25">
        <v>12</v>
      </c>
      <c r="I20" s="49">
        <v>3</v>
      </c>
      <c r="J20" s="28">
        <v>3</v>
      </c>
      <c r="K20" s="25">
        <v>1</v>
      </c>
      <c r="L20" s="25"/>
      <c r="M20" s="25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50">
        <v>3</v>
      </c>
      <c r="X20" s="50"/>
      <c r="Y20" s="50">
        <v>3</v>
      </c>
      <c r="Z20" s="25"/>
    </row>
    <row r="21" spans="1:26" ht="24.75" customHeight="1">
      <c r="A21" s="46">
        <f>IF(B21&lt;&gt;"",COUNTA($B$9:$B21),"")</f>
        <v>12</v>
      </c>
      <c r="B21" s="47" t="s">
        <v>41</v>
      </c>
      <c r="C21" s="48"/>
      <c r="D21" s="6" t="s">
        <v>42</v>
      </c>
      <c r="E21" s="6" t="s">
        <v>43</v>
      </c>
      <c r="F21" s="25"/>
      <c r="G21" s="25"/>
      <c r="H21" s="25">
        <v>12</v>
      </c>
      <c r="I21" s="49">
        <v>3</v>
      </c>
      <c r="J21" s="28">
        <v>0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50">
        <v>0</v>
      </c>
      <c r="X21" s="50"/>
      <c r="Y21" s="50">
        <v>3</v>
      </c>
      <c r="Z21" s="25"/>
    </row>
    <row r="22" spans="1:26" ht="24.75" customHeight="1">
      <c r="A22" s="46">
        <f>IF(B22&lt;&gt;"",COUNTA($B$9:$B22),"")</f>
        <v>13</v>
      </c>
      <c r="B22" s="3" t="s">
        <v>234</v>
      </c>
      <c r="C22" s="48"/>
      <c r="D22" s="10" t="s">
        <v>248</v>
      </c>
      <c r="E22" s="10" t="s">
        <v>251</v>
      </c>
      <c r="F22" s="25"/>
      <c r="G22" s="25"/>
      <c r="H22" s="25">
        <v>12</v>
      </c>
      <c r="I22" s="49">
        <v>3</v>
      </c>
      <c r="J22" s="28">
        <v>9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50">
        <v>0</v>
      </c>
      <c r="X22" s="50">
        <v>9</v>
      </c>
      <c r="Y22" s="50">
        <v>12</v>
      </c>
      <c r="Z22" s="25"/>
    </row>
    <row r="23" spans="1:26" ht="24.75" customHeight="1">
      <c r="A23" s="46">
        <f>IF(B23&lt;&gt;"",COUNTA($B$9:$B23),"")</f>
        <v>14</v>
      </c>
      <c r="B23" s="47" t="s">
        <v>25</v>
      </c>
      <c r="C23" s="48"/>
      <c r="D23" s="20" t="s">
        <v>277</v>
      </c>
      <c r="E23" s="20" t="s">
        <v>277</v>
      </c>
      <c r="F23" s="25"/>
      <c r="G23" s="25"/>
      <c r="H23" s="25">
        <v>13</v>
      </c>
      <c r="I23" s="49">
        <v>4</v>
      </c>
      <c r="J23" s="28">
        <v>11</v>
      </c>
      <c r="K23" s="25">
        <v>0.5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50">
        <v>0.5</v>
      </c>
      <c r="X23" s="50">
        <v>10.5</v>
      </c>
      <c r="Y23" s="50">
        <v>14.5</v>
      </c>
      <c r="Z23" s="25"/>
    </row>
    <row r="24" spans="1:26" ht="24.75" customHeight="1">
      <c r="A24" s="46">
        <f>IF(B24&lt;&gt;"",COUNTA($B$9:$B24),"")</f>
        <v>15</v>
      </c>
      <c r="B24" s="47" t="s">
        <v>44</v>
      </c>
      <c r="C24" s="48"/>
      <c r="D24" s="71" t="s">
        <v>283</v>
      </c>
      <c r="E24" s="71" t="s">
        <v>284</v>
      </c>
      <c r="F24" s="25"/>
      <c r="G24" s="25"/>
      <c r="H24" s="25">
        <v>12</v>
      </c>
      <c r="I24" s="49">
        <v>3</v>
      </c>
      <c r="J24" s="28">
        <v>10</v>
      </c>
      <c r="K24" s="25"/>
      <c r="L24" s="25">
        <v>3</v>
      </c>
      <c r="M24" s="25">
        <v>1</v>
      </c>
      <c r="N24" s="25"/>
      <c r="O24" s="25"/>
      <c r="P24" s="25"/>
      <c r="Q24" s="25"/>
      <c r="R24" s="25"/>
      <c r="S24" s="25"/>
      <c r="T24" s="25"/>
      <c r="U24" s="25"/>
      <c r="V24" s="25"/>
      <c r="W24" s="50">
        <v>4</v>
      </c>
      <c r="X24" s="50">
        <v>6</v>
      </c>
      <c r="Y24" s="50">
        <v>9</v>
      </c>
      <c r="Z24" s="25"/>
    </row>
    <row r="25" spans="1:26" ht="24.75" customHeight="1">
      <c r="A25" s="46">
        <f>IF(B25&lt;&gt;"",COUNTA($B$9:$B25),"")</f>
        <v>16</v>
      </c>
      <c r="B25" s="47" t="s">
        <v>29</v>
      </c>
      <c r="C25" s="48"/>
      <c r="D25" s="20" t="s">
        <v>279</v>
      </c>
      <c r="E25" s="20" t="s">
        <v>280</v>
      </c>
      <c r="F25" s="25"/>
      <c r="G25" s="25"/>
      <c r="H25" s="25">
        <v>12</v>
      </c>
      <c r="I25" s="49">
        <v>3</v>
      </c>
      <c r="J25" s="28">
        <v>10</v>
      </c>
      <c r="K25" s="25">
        <v>5</v>
      </c>
      <c r="L25" s="25">
        <v>2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50">
        <v>7</v>
      </c>
      <c r="X25" s="50">
        <v>3</v>
      </c>
      <c r="Y25" s="50">
        <v>6</v>
      </c>
      <c r="Z25" s="25"/>
    </row>
    <row r="26" spans="1:26" ht="24.75" customHeight="1">
      <c r="A26" s="46">
        <f>IF(B26&lt;&gt;"",COUNTA($B$9:$B26),"")</f>
        <v>17</v>
      </c>
      <c r="B26" s="47" t="s">
        <v>30</v>
      </c>
      <c r="C26" s="51"/>
      <c r="D26" s="20" t="s">
        <v>282</v>
      </c>
      <c r="E26" s="20" t="s">
        <v>282</v>
      </c>
      <c r="F26" s="25"/>
      <c r="G26" s="25"/>
      <c r="H26" s="25">
        <v>12</v>
      </c>
      <c r="I26" s="49">
        <v>3</v>
      </c>
      <c r="J26" s="28">
        <v>10</v>
      </c>
      <c r="K26" s="25">
        <v>5</v>
      </c>
      <c r="L26" s="25"/>
      <c r="M26" s="25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50">
        <v>7</v>
      </c>
      <c r="X26" s="50">
        <v>3</v>
      </c>
      <c r="Y26" s="50">
        <v>6</v>
      </c>
      <c r="Z26" s="25"/>
    </row>
    <row r="27" spans="1:26" ht="24.75" customHeight="1">
      <c r="A27" s="46">
        <f>IF(B27&lt;&gt;"",COUNTA($B$9:$B27),"")</f>
        <v>18</v>
      </c>
      <c r="B27" s="47" t="s">
        <v>31</v>
      </c>
      <c r="C27" s="51"/>
      <c r="D27" s="20" t="s">
        <v>32</v>
      </c>
      <c r="E27" s="20" t="s">
        <v>33</v>
      </c>
      <c r="F27" s="25"/>
      <c r="G27" s="25"/>
      <c r="H27" s="25">
        <v>12</v>
      </c>
      <c r="I27" s="49">
        <v>3</v>
      </c>
      <c r="J27" s="28">
        <v>12</v>
      </c>
      <c r="K27" s="25"/>
      <c r="L27" s="25">
        <v>4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50">
        <v>4</v>
      </c>
      <c r="X27" s="50">
        <v>8</v>
      </c>
      <c r="Y27" s="50">
        <v>11</v>
      </c>
      <c r="Z27" s="25"/>
    </row>
    <row r="28" spans="1:26" ht="24.75" customHeight="1">
      <c r="A28" s="46">
        <f>IF(B28&lt;&gt;"",COUNTA($B$9:$B28),"")</f>
        <v>19</v>
      </c>
      <c r="B28" s="47" t="s">
        <v>34</v>
      </c>
      <c r="C28" s="51"/>
      <c r="D28" s="20" t="s">
        <v>95</v>
      </c>
      <c r="E28" s="20" t="s">
        <v>95</v>
      </c>
      <c r="F28" s="25"/>
      <c r="G28" s="25"/>
      <c r="H28" s="25">
        <v>12</v>
      </c>
      <c r="I28" s="49">
        <v>3</v>
      </c>
      <c r="J28" s="28">
        <v>7</v>
      </c>
      <c r="K28" s="25">
        <v>1</v>
      </c>
      <c r="L28" s="25">
        <v>3</v>
      </c>
      <c r="M28" s="25">
        <v>3.5</v>
      </c>
      <c r="N28" s="25"/>
      <c r="O28" s="25"/>
      <c r="P28" s="25"/>
      <c r="Q28" s="25"/>
      <c r="R28" s="25"/>
      <c r="S28" s="25"/>
      <c r="T28" s="25"/>
      <c r="U28" s="25"/>
      <c r="V28" s="25"/>
      <c r="W28" s="50">
        <v>7.5</v>
      </c>
      <c r="X28" s="50"/>
      <c r="Y28" s="50">
        <v>2.5</v>
      </c>
      <c r="Z28" s="25"/>
    </row>
    <row r="29" spans="1:26" ht="24.75" customHeight="1">
      <c r="A29" s="46">
        <f>IF(B29&lt;&gt;"",COUNTA($B$9:$B29),"")</f>
        <v>20</v>
      </c>
      <c r="B29" s="47" t="s">
        <v>35</v>
      </c>
      <c r="C29" s="48"/>
      <c r="D29" s="20" t="s">
        <v>36</v>
      </c>
      <c r="E29" s="20" t="s">
        <v>37</v>
      </c>
      <c r="F29" s="25"/>
      <c r="G29" s="25"/>
      <c r="H29" s="25">
        <v>13</v>
      </c>
      <c r="I29" s="49">
        <v>3</v>
      </c>
      <c r="J29" s="28">
        <v>9</v>
      </c>
      <c r="K29" s="25">
        <v>5</v>
      </c>
      <c r="L29" s="25"/>
      <c r="M29" s="25">
        <v>0.5</v>
      </c>
      <c r="N29" s="25"/>
      <c r="O29" s="25"/>
      <c r="P29" s="25" t="s">
        <v>343</v>
      </c>
      <c r="Q29" s="25"/>
      <c r="R29" s="25"/>
      <c r="S29" s="25"/>
      <c r="T29" s="25"/>
      <c r="U29" s="25"/>
      <c r="V29" s="25"/>
      <c r="W29" s="50">
        <v>5.5</v>
      </c>
      <c r="X29" s="50">
        <v>3.5</v>
      </c>
      <c r="Y29" s="50">
        <v>6.5</v>
      </c>
      <c r="Z29" s="25"/>
    </row>
    <row r="30" spans="1:26" ht="24.75" customHeight="1">
      <c r="A30" s="46">
        <f>IF(B30&lt;&gt;"",COUNTA($B$9:$B30),"")</f>
        <v>21</v>
      </c>
      <c r="B30" s="3" t="s">
        <v>45</v>
      </c>
      <c r="C30" s="48"/>
      <c r="D30" s="7" t="s">
        <v>46</v>
      </c>
      <c r="E30" s="7" t="s">
        <v>47</v>
      </c>
      <c r="F30" s="25"/>
      <c r="G30" s="25"/>
      <c r="H30" s="25">
        <v>12</v>
      </c>
      <c r="I30" s="49">
        <v>3</v>
      </c>
      <c r="J30" s="28">
        <v>10</v>
      </c>
      <c r="K30" s="25">
        <v>2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50">
        <v>2</v>
      </c>
      <c r="X30" s="50">
        <v>8</v>
      </c>
      <c r="Y30" s="50">
        <v>11</v>
      </c>
      <c r="Z30" s="25"/>
    </row>
    <row r="31" spans="1:26" ht="24.75" customHeight="1">
      <c r="A31" s="46">
        <f>IF(B31&lt;&gt;"",COUNTA($B$9:$B31),"")</f>
        <v>22</v>
      </c>
      <c r="B31" s="3" t="s">
        <v>48</v>
      </c>
      <c r="C31" s="48"/>
      <c r="D31" s="22" t="s">
        <v>49</v>
      </c>
      <c r="E31" s="22" t="s">
        <v>49</v>
      </c>
      <c r="F31" s="25"/>
      <c r="G31" s="25"/>
      <c r="H31" s="25">
        <v>12</v>
      </c>
      <c r="I31" s="49">
        <v>3</v>
      </c>
      <c r="J31" s="28">
        <v>6</v>
      </c>
      <c r="K31" s="25">
        <v>1</v>
      </c>
      <c r="L31" s="25">
        <v>2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50">
        <v>3</v>
      </c>
      <c r="X31" s="50">
        <v>3</v>
      </c>
      <c r="Y31" s="50">
        <v>6</v>
      </c>
      <c r="Z31" s="25"/>
    </row>
    <row r="32" spans="1:26" ht="24.75" customHeight="1">
      <c r="A32" s="46">
        <f>IF(B32&lt;&gt;"",COUNTA($B$9:$B32),"")</f>
        <v>23</v>
      </c>
      <c r="B32" s="3" t="s">
        <v>235</v>
      </c>
      <c r="C32" s="48"/>
      <c r="D32" s="10" t="s">
        <v>249</v>
      </c>
      <c r="E32" s="10" t="s">
        <v>252</v>
      </c>
      <c r="F32" s="25"/>
      <c r="G32" s="25"/>
      <c r="H32" s="25">
        <v>12</v>
      </c>
      <c r="I32" s="49">
        <v>3</v>
      </c>
      <c r="J32" s="28">
        <v>4</v>
      </c>
      <c r="K32" s="25">
        <v>2</v>
      </c>
      <c r="L32" s="25"/>
      <c r="M32" s="25">
        <v>2</v>
      </c>
      <c r="N32" s="25"/>
      <c r="O32" s="25"/>
      <c r="P32" s="25"/>
      <c r="Q32" s="25"/>
      <c r="R32" s="25"/>
      <c r="S32" s="25"/>
      <c r="T32" s="25"/>
      <c r="U32" s="25"/>
      <c r="V32" s="25"/>
      <c r="W32" s="50">
        <v>4</v>
      </c>
      <c r="X32" s="50"/>
      <c r="Y32" s="50">
        <v>3</v>
      </c>
      <c r="Z32" s="25"/>
    </row>
    <row r="33" spans="1:26" ht="24.75" customHeight="1">
      <c r="A33" s="46">
        <f>IF(B33&lt;&gt;"",COUNTA($B$9:$B33),"")</f>
        <v>24</v>
      </c>
      <c r="B33" s="73" t="s">
        <v>260</v>
      </c>
      <c r="C33" s="48"/>
      <c r="D33" s="9" t="s">
        <v>261</v>
      </c>
      <c r="E33" s="9" t="s">
        <v>261</v>
      </c>
      <c r="F33" s="25"/>
      <c r="G33" s="25"/>
      <c r="H33" s="25">
        <v>12</v>
      </c>
      <c r="I33" s="49">
        <v>3</v>
      </c>
      <c r="J33" s="28">
        <v>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50">
        <v>0</v>
      </c>
      <c r="X33" s="50">
        <v>2</v>
      </c>
      <c r="Y33" s="50">
        <v>5</v>
      </c>
      <c r="Z33" s="25"/>
    </row>
    <row r="34" spans="1:26" ht="24.75" customHeight="1">
      <c r="A34" s="52" t="s">
        <v>55</v>
      </c>
      <c r="B34" s="52"/>
      <c r="C34" s="48"/>
      <c r="D34" s="19"/>
      <c r="E34" s="19"/>
      <c r="F34" s="25"/>
      <c r="G34" s="25"/>
      <c r="H34" s="25"/>
      <c r="I34" s="25"/>
      <c r="J34" s="28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50"/>
      <c r="Y34" s="50"/>
      <c r="Z34" s="25"/>
    </row>
    <row r="35" spans="1:26" ht="24.75" customHeight="1">
      <c r="A35" s="46">
        <f>IF(B35&lt;&gt;"",COUNTA($B$9:$B35),"")</f>
        <v>25</v>
      </c>
      <c r="B35" s="47" t="s">
        <v>56</v>
      </c>
      <c r="C35" s="48"/>
      <c r="D35" s="20" t="s">
        <v>285</v>
      </c>
      <c r="E35" s="20" t="s">
        <v>286</v>
      </c>
      <c r="F35" s="25"/>
      <c r="G35" s="25"/>
      <c r="H35" s="25">
        <v>13</v>
      </c>
      <c r="I35" s="49">
        <v>4</v>
      </c>
      <c r="J35" s="28">
        <v>2.5</v>
      </c>
      <c r="K35" s="25">
        <v>1</v>
      </c>
      <c r="L35" s="25">
        <v>1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50">
        <v>2</v>
      </c>
      <c r="X35" s="50">
        <v>0.5</v>
      </c>
      <c r="Y35" s="50">
        <v>4.5</v>
      </c>
      <c r="Z35" s="25"/>
    </row>
    <row r="36" spans="1:26" ht="24.75" customHeight="1">
      <c r="A36" s="46">
        <f>IF(B36&lt;&gt;"",COUNTA($B$9:$B36),"")</f>
        <v>26</v>
      </c>
      <c r="B36" s="47" t="s">
        <v>57</v>
      </c>
      <c r="C36" s="48"/>
      <c r="D36" s="8" t="s">
        <v>42</v>
      </c>
      <c r="E36" s="9" t="s">
        <v>287</v>
      </c>
      <c r="F36" s="25"/>
      <c r="G36" s="25"/>
      <c r="H36" s="25">
        <v>12</v>
      </c>
      <c r="I36" s="49">
        <v>3</v>
      </c>
      <c r="J36" s="28">
        <v>3.5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50">
        <v>0</v>
      </c>
      <c r="X36" s="50">
        <v>3.5</v>
      </c>
      <c r="Y36" s="50">
        <v>6.5</v>
      </c>
      <c r="Z36" s="25"/>
    </row>
    <row r="37" spans="1:26" ht="24.75" customHeight="1">
      <c r="A37" s="46">
        <f>IF(B37&lt;&gt;"",COUNTA($B$9:$B61),"")</f>
        <v>51</v>
      </c>
      <c r="B37" s="21" t="s">
        <v>58</v>
      </c>
      <c r="C37" s="48"/>
      <c r="D37" s="10" t="s">
        <v>59</v>
      </c>
      <c r="E37" s="10" t="s">
        <v>226</v>
      </c>
      <c r="F37" s="25"/>
      <c r="G37" s="25"/>
      <c r="H37" s="25">
        <v>12</v>
      </c>
      <c r="I37" s="49">
        <v>3</v>
      </c>
      <c r="J37" s="28">
        <v>7</v>
      </c>
      <c r="K37" s="25">
        <v>5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50">
        <v>5</v>
      </c>
      <c r="X37" s="50">
        <v>2</v>
      </c>
      <c r="Y37" s="50">
        <v>5</v>
      </c>
      <c r="Z37" s="25"/>
    </row>
    <row r="38" spans="1:26" ht="24.75" customHeight="1">
      <c r="A38" s="46">
        <f>IF(B38&lt;&gt;"",COUNTA($B$9:$B40),"")</f>
        <v>30</v>
      </c>
      <c r="B38" s="47" t="s">
        <v>60</v>
      </c>
      <c r="C38" s="48"/>
      <c r="D38" s="20" t="s">
        <v>288</v>
      </c>
      <c r="E38" s="20" t="s">
        <v>289</v>
      </c>
      <c r="F38" s="25"/>
      <c r="G38" s="25"/>
      <c r="H38" s="25">
        <v>13</v>
      </c>
      <c r="I38" s="49">
        <v>4</v>
      </c>
      <c r="J38" s="28">
        <v>13</v>
      </c>
      <c r="K38" s="25">
        <v>6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50">
        <v>6</v>
      </c>
      <c r="X38" s="50">
        <v>7</v>
      </c>
      <c r="Y38" s="50">
        <v>11</v>
      </c>
      <c r="Z38" s="25"/>
    </row>
    <row r="39" spans="1:26" ht="24.75" customHeight="1">
      <c r="A39" s="46">
        <f>IF(B39&lt;&gt;"",COUNTA($B$9:$B41),"")</f>
        <v>31</v>
      </c>
      <c r="B39" s="47" t="s">
        <v>239</v>
      </c>
      <c r="C39" s="48"/>
      <c r="D39" s="9" t="s">
        <v>253</v>
      </c>
      <c r="E39" s="9" t="s">
        <v>254</v>
      </c>
      <c r="F39" s="25"/>
      <c r="G39" s="25"/>
      <c r="H39" s="25">
        <v>12</v>
      </c>
      <c r="I39" s="49">
        <v>3</v>
      </c>
      <c r="J39" s="28">
        <v>1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50">
        <v>0</v>
      </c>
      <c r="X39" s="50">
        <v>1</v>
      </c>
      <c r="Y39" s="50">
        <v>4</v>
      </c>
      <c r="Z39" s="25"/>
    </row>
    <row r="40" spans="1:26" ht="24.75" customHeight="1">
      <c r="A40" s="46">
        <f>IF(B40&lt;&gt;"",COUNTA($B$9:$B40),"")</f>
        <v>30</v>
      </c>
      <c r="B40" s="47" t="s">
        <v>61</v>
      </c>
      <c r="C40" s="48"/>
      <c r="D40" s="20" t="s">
        <v>290</v>
      </c>
      <c r="E40" s="20" t="s">
        <v>291</v>
      </c>
      <c r="F40" s="25"/>
      <c r="G40" s="25"/>
      <c r="H40" s="25">
        <v>13</v>
      </c>
      <c r="I40" s="49">
        <v>4</v>
      </c>
      <c r="J40" s="28">
        <v>13</v>
      </c>
      <c r="K40" s="25"/>
      <c r="L40" s="25">
        <v>6</v>
      </c>
      <c r="M40" s="25">
        <v>3</v>
      </c>
      <c r="N40" s="25"/>
      <c r="O40" s="25"/>
      <c r="P40" s="25"/>
      <c r="Q40" s="25"/>
      <c r="R40" s="25"/>
      <c r="S40" s="25"/>
      <c r="T40" s="25"/>
      <c r="U40" s="25"/>
      <c r="V40" s="25"/>
      <c r="W40" s="50">
        <v>9</v>
      </c>
      <c r="X40" s="50">
        <v>4</v>
      </c>
      <c r="Y40" s="50">
        <v>8</v>
      </c>
      <c r="Z40" s="25"/>
    </row>
    <row r="41" spans="1:26" ht="24.75" customHeight="1">
      <c r="A41" s="46">
        <f>IF(B41&lt;&gt;"",COUNTA($B$9:$B41),"")</f>
        <v>31</v>
      </c>
      <c r="B41" s="4" t="s">
        <v>62</v>
      </c>
      <c r="C41" s="48"/>
      <c r="D41" s="20" t="s">
        <v>292</v>
      </c>
      <c r="E41" s="20" t="s">
        <v>293</v>
      </c>
      <c r="F41" s="25"/>
      <c r="G41" s="25"/>
      <c r="H41" s="25">
        <v>13</v>
      </c>
      <c r="I41" s="49">
        <v>4</v>
      </c>
      <c r="J41" s="28">
        <v>13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50">
        <v>0</v>
      </c>
      <c r="X41" s="50">
        <v>13</v>
      </c>
      <c r="Y41" s="50">
        <v>17</v>
      </c>
      <c r="Z41" s="25"/>
    </row>
    <row r="42" spans="1:26" ht="24.75" customHeight="1">
      <c r="A42" s="46">
        <f>IF(B42&lt;&gt;"",COUNTA($B$9:$B42),"")</f>
        <v>32</v>
      </c>
      <c r="B42" s="47" t="s">
        <v>63</v>
      </c>
      <c r="C42" s="48"/>
      <c r="D42" s="20" t="s">
        <v>294</v>
      </c>
      <c r="E42" s="20" t="s">
        <v>295</v>
      </c>
      <c r="F42" s="25"/>
      <c r="G42" s="25"/>
      <c r="H42" s="25">
        <v>13</v>
      </c>
      <c r="I42" s="49">
        <v>4</v>
      </c>
      <c r="J42" s="28">
        <v>13</v>
      </c>
      <c r="K42" s="25">
        <v>2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50">
        <v>2</v>
      </c>
      <c r="X42" s="50">
        <v>11</v>
      </c>
      <c r="Y42" s="50">
        <v>15</v>
      </c>
      <c r="Z42" s="25"/>
    </row>
    <row r="43" spans="1:26" ht="24.75" customHeight="1">
      <c r="A43" s="46">
        <f>IF(B43&lt;&gt;"",COUNTA($B$9:$B43),"")</f>
        <v>33</v>
      </c>
      <c r="B43" s="47" t="s">
        <v>64</v>
      </c>
      <c r="C43" s="48"/>
      <c r="D43" s="20" t="s">
        <v>294</v>
      </c>
      <c r="E43" s="20" t="s">
        <v>296</v>
      </c>
      <c r="F43" s="25"/>
      <c r="G43" s="25"/>
      <c r="H43" s="25">
        <v>13</v>
      </c>
      <c r="I43" s="49">
        <v>4</v>
      </c>
      <c r="J43" s="28">
        <v>7</v>
      </c>
      <c r="K43" s="25">
        <v>2</v>
      </c>
      <c r="L43" s="25">
        <v>2</v>
      </c>
      <c r="M43" s="25">
        <v>1</v>
      </c>
      <c r="N43" s="25"/>
      <c r="O43" s="25"/>
      <c r="P43" s="25"/>
      <c r="Q43" s="25"/>
      <c r="R43" s="25"/>
      <c r="S43" s="25"/>
      <c r="T43" s="25"/>
      <c r="U43" s="25"/>
      <c r="V43" s="25"/>
      <c r="W43" s="50">
        <v>5</v>
      </c>
      <c r="X43" s="50">
        <v>2</v>
      </c>
      <c r="Y43" s="50">
        <v>6</v>
      </c>
      <c r="Z43" s="25"/>
    </row>
    <row r="44" spans="1:26" ht="45" customHeight="1">
      <c r="A44" s="46">
        <f>IF(B44&lt;&gt;"",COUNTA($B$9:$B44),"")</f>
        <v>34</v>
      </c>
      <c r="B44" s="47" t="s">
        <v>65</v>
      </c>
      <c r="C44" s="48"/>
      <c r="D44" s="20" t="s">
        <v>281</v>
      </c>
      <c r="E44" s="20" t="s">
        <v>297</v>
      </c>
      <c r="F44" s="25"/>
      <c r="G44" s="25"/>
      <c r="H44" s="25">
        <v>13</v>
      </c>
      <c r="I44" s="49">
        <v>4</v>
      </c>
      <c r="J44" s="28">
        <v>11</v>
      </c>
      <c r="K44" s="25">
        <v>3</v>
      </c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50">
        <v>3</v>
      </c>
      <c r="X44" s="50">
        <v>8</v>
      </c>
      <c r="Y44" s="50">
        <v>12</v>
      </c>
      <c r="Z44" s="25"/>
    </row>
    <row r="45" spans="1:26" ht="24.75" customHeight="1">
      <c r="A45" s="46">
        <f>IF(B45&lt;&gt;"",COUNTA($B$9:$B45),"")</f>
        <v>35</v>
      </c>
      <c r="B45" s="47" t="s">
        <v>66</v>
      </c>
      <c r="C45" s="48"/>
      <c r="D45" s="20" t="s">
        <v>298</v>
      </c>
      <c r="E45" s="20" t="s">
        <v>299</v>
      </c>
      <c r="F45" s="25"/>
      <c r="G45" s="25"/>
      <c r="H45" s="25">
        <v>13</v>
      </c>
      <c r="I45" s="49">
        <v>4</v>
      </c>
      <c r="J45" s="28">
        <v>10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50">
        <v>0</v>
      </c>
      <c r="X45" s="50">
        <v>10</v>
      </c>
      <c r="Y45" s="50">
        <v>14</v>
      </c>
      <c r="Z45" s="25"/>
    </row>
    <row r="46" spans="1:26" ht="24.75" customHeight="1">
      <c r="A46" s="46">
        <f>IF(B46&lt;&gt;"",COUNTA($B$9:$B46),"")</f>
        <v>36</v>
      </c>
      <c r="B46" s="47" t="s">
        <v>67</v>
      </c>
      <c r="C46" s="48"/>
      <c r="D46" s="20" t="s">
        <v>68</v>
      </c>
      <c r="E46" s="20" t="s">
        <v>69</v>
      </c>
      <c r="F46" s="25"/>
      <c r="G46" s="25"/>
      <c r="H46" s="25">
        <v>12</v>
      </c>
      <c r="I46" s="49">
        <v>3</v>
      </c>
      <c r="J46" s="28">
        <v>12</v>
      </c>
      <c r="K46" s="25">
        <v>2</v>
      </c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50">
        <v>2</v>
      </c>
      <c r="X46" s="50">
        <v>10</v>
      </c>
      <c r="Y46" s="50">
        <v>13</v>
      </c>
      <c r="Z46" s="25"/>
    </row>
    <row r="47" spans="1:26" ht="24.75" customHeight="1">
      <c r="A47" s="46">
        <f>IF(B47&lt;&gt;"",COUNTA($B$9:$B47),"")</f>
        <v>37</v>
      </c>
      <c r="B47" s="47" t="s">
        <v>70</v>
      </c>
      <c r="C47" s="48"/>
      <c r="D47" s="20" t="s">
        <v>294</v>
      </c>
      <c r="E47" s="20" t="s">
        <v>296</v>
      </c>
      <c r="F47" s="25"/>
      <c r="G47" s="25"/>
      <c r="H47" s="25">
        <v>13</v>
      </c>
      <c r="I47" s="49">
        <v>4</v>
      </c>
      <c r="J47" s="28">
        <v>8</v>
      </c>
      <c r="K47" s="25"/>
      <c r="L47" s="25">
        <v>2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50">
        <v>2</v>
      </c>
      <c r="X47" s="50">
        <v>6</v>
      </c>
      <c r="Y47" s="50">
        <v>10</v>
      </c>
      <c r="Z47" s="25"/>
    </row>
    <row r="48" spans="1:26" ht="24.75" customHeight="1">
      <c r="A48" s="46">
        <f>IF(B48&lt;&gt;"",COUNTA($B$9:$B48),"")</f>
        <v>38</v>
      </c>
      <c r="B48" s="47" t="s">
        <v>71</v>
      </c>
      <c r="C48" s="48"/>
      <c r="D48" s="20" t="s">
        <v>300</v>
      </c>
      <c r="E48" s="20" t="s">
        <v>301</v>
      </c>
      <c r="F48" s="25"/>
      <c r="G48" s="25"/>
      <c r="H48" s="25">
        <v>13</v>
      </c>
      <c r="I48" s="49">
        <v>3</v>
      </c>
      <c r="J48" s="28">
        <v>7</v>
      </c>
      <c r="K48" s="25">
        <v>4</v>
      </c>
      <c r="L48" s="25">
        <v>2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50">
        <v>6</v>
      </c>
      <c r="X48" s="50">
        <v>1</v>
      </c>
      <c r="Y48" s="50">
        <v>4</v>
      </c>
      <c r="Z48" s="25"/>
    </row>
    <row r="49" spans="1:26" ht="24.75" customHeight="1">
      <c r="A49" s="46">
        <f>IF(B49&lt;&gt;"",COUNTA($B$9:$B49),"")</f>
        <v>39</v>
      </c>
      <c r="B49" s="47" t="s">
        <v>72</v>
      </c>
      <c r="C49" s="48"/>
      <c r="D49" s="20" t="s">
        <v>73</v>
      </c>
      <c r="E49" s="20" t="s">
        <v>296</v>
      </c>
      <c r="F49" s="25"/>
      <c r="G49" s="25"/>
      <c r="H49" s="25">
        <v>13</v>
      </c>
      <c r="I49" s="49">
        <v>4</v>
      </c>
      <c r="J49" s="28">
        <v>10</v>
      </c>
      <c r="K49" s="25">
        <v>2</v>
      </c>
      <c r="L49" s="25">
        <v>2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50">
        <v>4</v>
      </c>
      <c r="X49" s="50">
        <v>6</v>
      </c>
      <c r="Y49" s="50">
        <v>10</v>
      </c>
      <c r="Z49" s="25"/>
    </row>
    <row r="50" spans="1:26" ht="24.75" customHeight="1">
      <c r="A50" s="46">
        <f>IF(B50&lt;&gt;"",COUNTA($B$9:$B50),"")</f>
        <v>40</v>
      </c>
      <c r="B50" s="47" t="s">
        <v>74</v>
      </c>
      <c r="C50" s="48"/>
      <c r="D50" s="20" t="s">
        <v>277</v>
      </c>
      <c r="E50" s="20" t="s">
        <v>302</v>
      </c>
      <c r="F50" s="25"/>
      <c r="G50" s="25"/>
      <c r="H50" s="25">
        <v>13</v>
      </c>
      <c r="I50" s="49">
        <v>4</v>
      </c>
      <c r="J50" s="28">
        <v>12</v>
      </c>
      <c r="K50" s="25">
        <v>3</v>
      </c>
      <c r="L50" s="25"/>
      <c r="M50" s="25">
        <v>7</v>
      </c>
      <c r="N50" s="25"/>
      <c r="O50" s="25"/>
      <c r="P50" s="25"/>
      <c r="Q50" s="25"/>
      <c r="R50" s="25"/>
      <c r="S50" s="25"/>
      <c r="T50" s="25"/>
      <c r="U50" s="25"/>
      <c r="V50" s="25"/>
      <c r="W50" s="50">
        <v>10</v>
      </c>
      <c r="X50" s="50">
        <v>2</v>
      </c>
      <c r="Y50" s="50">
        <v>6</v>
      </c>
      <c r="Z50" s="25"/>
    </row>
    <row r="51" spans="1:26" ht="24.75" customHeight="1">
      <c r="A51" s="46">
        <f>IF(B51&lt;&gt;"",COUNTA($B$9:$B51),"")</f>
        <v>41</v>
      </c>
      <c r="B51" s="47" t="s">
        <v>75</v>
      </c>
      <c r="C51" s="48"/>
      <c r="D51" s="20" t="s">
        <v>76</v>
      </c>
      <c r="E51" s="20" t="s">
        <v>303</v>
      </c>
      <c r="F51" s="25"/>
      <c r="G51" s="25"/>
      <c r="H51" s="25">
        <v>13</v>
      </c>
      <c r="I51" s="49">
        <v>4</v>
      </c>
      <c r="J51" s="28">
        <v>10</v>
      </c>
      <c r="K51" s="25">
        <v>2</v>
      </c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50">
        <v>2</v>
      </c>
      <c r="X51" s="50">
        <v>8</v>
      </c>
      <c r="Y51" s="50">
        <v>12</v>
      </c>
      <c r="Z51" s="25"/>
    </row>
    <row r="52" spans="1:26" ht="25.5" customHeight="1">
      <c r="A52" s="46">
        <f>IF(B52&lt;&gt;"",COUNTA($B$9:$B52),"")</f>
        <v>42</v>
      </c>
      <c r="B52" s="47" t="s">
        <v>77</v>
      </c>
      <c r="C52" s="48"/>
      <c r="D52" s="20" t="s">
        <v>304</v>
      </c>
      <c r="E52" s="20" t="s">
        <v>271</v>
      </c>
      <c r="F52" s="25"/>
      <c r="G52" s="25"/>
      <c r="H52" s="25">
        <v>13</v>
      </c>
      <c r="I52" s="49">
        <v>4</v>
      </c>
      <c r="J52" s="28">
        <v>13</v>
      </c>
      <c r="K52" s="25"/>
      <c r="L52" s="25">
        <v>5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50">
        <v>5</v>
      </c>
      <c r="X52" s="50">
        <v>8</v>
      </c>
      <c r="Y52" s="50">
        <v>12</v>
      </c>
      <c r="Z52" s="25"/>
    </row>
    <row r="53" spans="1:26" ht="24.75" customHeight="1">
      <c r="A53" s="46">
        <f>IF(B53&lt;&gt;"",COUNTA($B$9:$B53),"")</f>
        <v>43</v>
      </c>
      <c r="B53" s="47" t="s">
        <v>78</v>
      </c>
      <c r="C53" s="48"/>
      <c r="D53" s="20" t="s">
        <v>39</v>
      </c>
      <c r="E53" s="19">
        <v>44905</v>
      </c>
      <c r="F53" s="25"/>
      <c r="G53" s="25"/>
      <c r="H53" s="25">
        <v>12</v>
      </c>
      <c r="I53" s="49">
        <v>3</v>
      </c>
      <c r="J53" s="28">
        <v>9</v>
      </c>
      <c r="K53" s="25">
        <v>1</v>
      </c>
      <c r="L53" s="25">
        <v>1</v>
      </c>
      <c r="M53" s="25">
        <v>2</v>
      </c>
      <c r="N53" s="25"/>
      <c r="O53" s="25"/>
      <c r="P53" s="25"/>
      <c r="Q53" s="25"/>
      <c r="R53" s="25"/>
      <c r="S53" s="25"/>
      <c r="T53" s="25"/>
      <c r="U53" s="25"/>
      <c r="V53" s="25"/>
      <c r="W53" s="50">
        <v>4</v>
      </c>
      <c r="X53" s="50">
        <v>5</v>
      </c>
      <c r="Y53" s="50">
        <v>8</v>
      </c>
      <c r="Z53" s="25"/>
    </row>
    <row r="54" spans="1:26" ht="24.75" customHeight="1">
      <c r="A54" s="46">
        <f>IF(B54&lt;&gt;"",COUNTA($B$9:$B54),"")</f>
        <v>44</v>
      </c>
      <c r="B54" s="47" t="s">
        <v>79</v>
      </c>
      <c r="C54" s="48"/>
      <c r="D54" s="20" t="s">
        <v>305</v>
      </c>
      <c r="E54" s="20" t="s">
        <v>306</v>
      </c>
      <c r="F54" s="25"/>
      <c r="G54" s="25"/>
      <c r="H54" s="25">
        <v>12</v>
      </c>
      <c r="I54" s="49">
        <v>3</v>
      </c>
      <c r="J54" s="28">
        <v>9</v>
      </c>
      <c r="K54" s="25">
        <v>2</v>
      </c>
      <c r="L54" s="25">
        <v>2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50">
        <v>4</v>
      </c>
      <c r="X54" s="50">
        <v>5</v>
      </c>
      <c r="Y54" s="50">
        <v>8</v>
      </c>
      <c r="Z54" s="25"/>
    </row>
    <row r="55" spans="1:26" ht="24.75" customHeight="1">
      <c r="A55" s="46">
        <f>IF(B55&lt;&gt;"",COUNTA($B$9:$B55),"")</f>
        <v>45</v>
      </c>
      <c r="B55" s="47" t="s">
        <v>80</v>
      </c>
      <c r="C55" s="48"/>
      <c r="D55" s="20" t="s">
        <v>81</v>
      </c>
      <c r="E55" s="20" t="s">
        <v>307</v>
      </c>
      <c r="F55" s="25"/>
      <c r="G55" s="25"/>
      <c r="H55" s="25">
        <v>12</v>
      </c>
      <c r="I55" s="49">
        <v>3</v>
      </c>
      <c r="J55" s="28">
        <v>8</v>
      </c>
      <c r="K55" s="25">
        <v>8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50">
        <v>8</v>
      </c>
      <c r="X55" s="50"/>
      <c r="Y55" s="50">
        <v>3</v>
      </c>
      <c r="Z55" s="25"/>
    </row>
    <row r="56" spans="1:26" ht="24.75" customHeight="1">
      <c r="A56" s="46">
        <f>IF(B56&lt;&gt;"",COUNTA($B$9:$B56),"")</f>
        <v>46</v>
      </c>
      <c r="B56" s="47" t="s">
        <v>82</v>
      </c>
      <c r="C56" s="48"/>
      <c r="D56" s="20" t="s">
        <v>81</v>
      </c>
      <c r="E56" s="20" t="s">
        <v>307</v>
      </c>
      <c r="F56" s="25"/>
      <c r="G56" s="25"/>
      <c r="H56" s="25">
        <v>12</v>
      </c>
      <c r="I56" s="49">
        <v>3</v>
      </c>
      <c r="J56" s="28">
        <v>3</v>
      </c>
      <c r="K56" s="25"/>
      <c r="L56" s="25"/>
      <c r="M56" s="25">
        <v>3</v>
      </c>
      <c r="N56" s="25"/>
      <c r="O56" s="25"/>
      <c r="P56" s="25"/>
      <c r="Q56" s="25"/>
      <c r="R56" s="25"/>
      <c r="S56" s="25"/>
      <c r="T56" s="25"/>
      <c r="U56" s="25"/>
      <c r="V56" s="25"/>
      <c r="W56" s="50">
        <v>3</v>
      </c>
      <c r="X56" s="50"/>
      <c r="Y56" s="50">
        <v>3</v>
      </c>
      <c r="Z56" s="25"/>
    </row>
    <row r="57" spans="1:26" ht="24.75" customHeight="1">
      <c r="A57" s="46">
        <f>IF(B57&lt;&gt;"",COUNTA($B$9:$B57),"")</f>
        <v>47</v>
      </c>
      <c r="B57" s="47" t="s">
        <v>83</v>
      </c>
      <c r="C57" s="48"/>
      <c r="D57" s="20" t="s">
        <v>84</v>
      </c>
      <c r="E57" s="20" t="s">
        <v>308</v>
      </c>
      <c r="F57" s="25"/>
      <c r="G57" s="25"/>
      <c r="H57" s="25">
        <v>12</v>
      </c>
      <c r="I57" s="49">
        <v>3</v>
      </c>
      <c r="J57" s="28">
        <v>10</v>
      </c>
      <c r="K57" s="25">
        <v>2</v>
      </c>
      <c r="L57" s="25">
        <v>3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50">
        <v>5</v>
      </c>
      <c r="X57" s="50">
        <v>5</v>
      </c>
      <c r="Y57" s="50">
        <v>8</v>
      </c>
      <c r="Z57" s="25"/>
    </row>
    <row r="58" spans="1:26" ht="24.75" customHeight="1">
      <c r="A58" s="46">
        <f>IF(B58&lt;&gt;"",COUNTA($B$9:$B58),"")</f>
        <v>48</v>
      </c>
      <c r="B58" s="47" t="s">
        <v>85</v>
      </c>
      <c r="C58" s="48"/>
      <c r="D58" s="20" t="s">
        <v>309</v>
      </c>
      <c r="E58" s="20" t="s">
        <v>309</v>
      </c>
      <c r="F58" s="25"/>
      <c r="G58" s="25"/>
      <c r="H58" s="25">
        <v>13</v>
      </c>
      <c r="I58" s="49">
        <v>4</v>
      </c>
      <c r="J58" s="28">
        <v>13</v>
      </c>
      <c r="K58" s="25">
        <v>2</v>
      </c>
      <c r="L58" s="25">
        <v>4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50">
        <v>6</v>
      </c>
      <c r="X58" s="50">
        <v>7</v>
      </c>
      <c r="Y58" s="50">
        <v>11</v>
      </c>
      <c r="Z58" s="25"/>
    </row>
    <row r="59" spans="1:26" ht="24.75" customHeight="1">
      <c r="A59" s="46">
        <f>IF(B59&lt;&gt;"",COUNTA($B$9:$B59),"")</f>
        <v>49</v>
      </c>
      <c r="B59" s="47" t="s">
        <v>86</v>
      </c>
      <c r="C59" s="48"/>
      <c r="D59" s="20" t="s">
        <v>184</v>
      </c>
      <c r="E59" s="20" t="s">
        <v>185</v>
      </c>
      <c r="F59" s="25"/>
      <c r="G59" s="25"/>
      <c r="H59" s="25">
        <v>12</v>
      </c>
      <c r="I59" s="49">
        <v>3</v>
      </c>
      <c r="J59" s="28">
        <v>8</v>
      </c>
      <c r="K59" s="25">
        <v>1</v>
      </c>
      <c r="L59" s="25">
        <v>3</v>
      </c>
      <c r="M59" s="25">
        <v>1</v>
      </c>
      <c r="N59" s="25"/>
      <c r="O59" s="25"/>
      <c r="P59" s="25"/>
      <c r="Q59" s="25"/>
      <c r="R59" s="25"/>
      <c r="S59" s="25"/>
      <c r="T59" s="25"/>
      <c r="U59" s="25"/>
      <c r="V59" s="25"/>
      <c r="W59" s="50">
        <v>5</v>
      </c>
      <c r="X59" s="50">
        <v>3</v>
      </c>
      <c r="Y59" s="50">
        <v>6</v>
      </c>
      <c r="Z59" s="25"/>
    </row>
    <row r="60" spans="1:26" ht="24.75" customHeight="1">
      <c r="A60" s="46">
        <f>IF(B60&lt;&gt;"",COUNTA($B$9:$B60),"")</f>
        <v>50</v>
      </c>
      <c r="B60" s="47" t="s">
        <v>87</v>
      </c>
      <c r="C60" s="48"/>
      <c r="D60" s="20" t="s">
        <v>184</v>
      </c>
      <c r="E60" s="20" t="s">
        <v>185</v>
      </c>
      <c r="F60" s="25"/>
      <c r="G60" s="25"/>
      <c r="H60" s="25">
        <v>12</v>
      </c>
      <c r="I60" s="49">
        <v>3</v>
      </c>
      <c r="J60" s="28">
        <v>5</v>
      </c>
      <c r="K60" s="25">
        <v>1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50">
        <v>1</v>
      </c>
      <c r="X60" s="50">
        <v>4</v>
      </c>
      <c r="Y60" s="50">
        <v>7</v>
      </c>
      <c r="Z60" s="25"/>
    </row>
    <row r="61" spans="1:26" ht="24.75" customHeight="1">
      <c r="A61" s="46">
        <f>IF(B61&lt;&gt;"",COUNTA($B$9:$B61),"")</f>
        <v>51</v>
      </c>
      <c r="B61" s="47" t="s">
        <v>88</v>
      </c>
      <c r="C61" s="48"/>
      <c r="D61" s="20" t="s">
        <v>184</v>
      </c>
      <c r="E61" s="20" t="s">
        <v>185</v>
      </c>
      <c r="F61" s="25"/>
      <c r="G61" s="25"/>
      <c r="H61" s="25">
        <v>12</v>
      </c>
      <c r="I61" s="49">
        <v>3</v>
      </c>
      <c r="J61" s="28">
        <v>3</v>
      </c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50">
        <v>0</v>
      </c>
      <c r="X61" s="50">
        <v>3</v>
      </c>
      <c r="Y61" s="50">
        <v>6</v>
      </c>
      <c r="Z61" s="25"/>
    </row>
    <row r="62" spans="1:26" ht="24.75" customHeight="1">
      <c r="A62" s="46">
        <f>IF(B62&lt;&gt;"",COUNTA($B$9:$B62),"")</f>
        <v>52</v>
      </c>
      <c r="B62" s="47" t="s">
        <v>230</v>
      </c>
      <c r="C62" s="48"/>
      <c r="D62" s="11" t="s">
        <v>231</v>
      </c>
      <c r="E62" s="15" t="s">
        <v>232</v>
      </c>
      <c r="F62" s="25"/>
      <c r="G62" s="25"/>
      <c r="H62" s="25">
        <v>12</v>
      </c>
      <c r="I62" s="49">
        <v>3</v>
      </c>
      <c r="J62" s="28">
        <v>5</v>
      </c>
      <c r="K62" s="25">
        <v>1</v>
      </c>
      <c r="L62" s="25">
        <v>3</v>
      </c>
      <c r="M62" s="25"/>
      <c r="N62" s="25"/>
      <c r="O62" s="25"/>
      <c r="P62" s="25"/>
      <c r="Q62" s="25" t="s">
        <v>345</v>
      </c>
      <c r="R62" s="25"/>
      <c r="S62" s="25"/>
      <c r="T62" s="25"/>
      <c r="U62" s="25"/>
      <c r="V62" s="25"/>
      <c r="W62" s="50">
        <v>4</v>
      </c>
      <c r="X62" s="50">
        <v>1</v>
      </c>
      <c r="Y62" s="50">
        <v>4</v>
      </c>
      <c r="Z62" s="25"/>
    </row>
    <row r="63" spans="1:26" ht="24.75" customHeight="1">
      <c r="A63" s="53" t="s">
        <v>89</v>
      </c>
      <c r="B63" s="53"/>
      <c r="C63" s="45"/>
      <c r="D63" s="19"/>
      <c r="E63" s="19"/>
      <c r="F63" s="25"/>
      <c r="G63" s="25"/>
      <c r="H63" s="25"/>
      <c r="I63" s="25"/>
      <c r="J63" s="28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50"/>
      <c r="Y63" s="50"/>
      <c r="Z63" s="25"/>
    </row>
    <row r="64" spans="1:26" ht="24.75" customHeight="1">
      <c r="A64" s="46">
        <f>IF(B64&lt;&gt;"",COUNTA($B$9:$B64),"")</f>
        <v>53</v>
      </c>
      <c r="B64" s="47" t="s">
        <v>90</v>
      </c>
      <c r="C64" s="48"/>
      <c r="D64" s="20" t="s">
        <v>295</v>
      </c>
      <c r="E64" s="19">
        <v>43070</v>
      </c>
      <c r="F64" s="25"/>
      <c r="G64" s="25"/>
      <c r="H64" s="25">
        <v>13</v>
      </c>
      <c r="I64" s="49">
        <v>4</v>
      </c>
      <c r="J64" s="28">
        <v>8</v>
      </c>
      <c r="K64" s="25">
        <v>2</v>
      </c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50">
        <v>2</v>
      </c>
      <c r="X64" s="50">
        <v>6</v>
      </c>
      <c r="Y64" s="50">
        <v>10</v>
      </c>
      <c r="Z64" s="25"/>
    </row>
    <row r="65" spans="1:26" ht="24.75" customHeight="1">
      <c r="A65" s="46">
        <f>IF(B65&lt;&gt;"",COUNTA($B$9:$B65),"")</f>
        <v>54</v>
      </c>
      <c r="B65" s="47" t="s">
        <v>91</v>
      </c>
      <c r="C65" s="48"/>
      <c r="D65" s="20" t="s">
        <v>92</v>
      </c>
      <c r="E65" s="20" t="s">
        <v>273</v>
      </c>
      <c r="F65" s="25"/>
      <c r="G65" s="25"/>
      <c r="H65" s="25">
        <v>13</v>
      </c>
      <c r="I65" s="49">
        <v>4</v>
      </c>
      <c r="J65" s="28">
        <v>12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50">
        <v>0</v>
      </c>
      <c r="X65" s="50">
        <v>12</v>
      </c>
      <c r="Y65" s="50">
        <v>16</v>
      </c>
      <c r="Z65" s="25"/>
    </row>
    <row r="66" spans="1:26" ht="24" customHeight="1">
      <c r="A66" s="46">
        <v>2</v>
      </c>
      <c r="B66" s="47" t="s">
        <v>93</v>
      </c>
      <c r="C66" s="48"/>
      <c r="D66" s="20" t="s">
        <v>310</v>
      </c>
      <c r="E66" s="20" t="s">
        <v>311</v>
      </c>
      <c r="F66" s="25"/>
      <c r="G66" s="25"/>
      <c r="H66" s="25">
        <v>13</v>
      </c>
      <c r="I66" s="49">
        <v>4</v>
      </c>
      <c r="J66" s="28">
        <v>13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50">
        <v>0</v>
      </c>
      <c r="X66" s="50">
        <v>13</v>
      </c>
      <c r="Y66" s="50">
        <v>17</v>
      </c>
      <c r="Z66" s="25"/>
    </row>
    <row r="67" spans="1:26" ht="24.75" customHeight="1">
      <c r="A67" s="46">
        <f>IF(B67&lt;&gt;"",COUNTA($B$9:$B67),"")</f>
        <v>56</v>
      </c>
      <c r="B67" s="47" t="s">
        <v>94</v>
      </c>
      <c r="C67" s="48"/>
      <c r="D67" s="20" t="s">
        <v>312</v>
      </c>
      <c r="E67" s="20" t="s">
        <v>313</v>
      </c>
      <c r="F67" s="25"/>
      <c r="G67" s="25"/>
      <c r="H67" s="25">
        <v>12</v>
      </c>
      <c r="I67" s="49">
        <v>3</v>
      </c>
      <c r="J67" s="28">
        <v>2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50">
        <v>0</v>
      </c>
      <c r="X67" s="50">
        <v>2</v>
      </c>
      <c r="Y67" s="50">
        <v>5</v>
      </c>
      <c r="Z67" s="25"/>
    </row>
    <row r="68" spans="1:26" ht="24.75" customHeight="1">
      <c r="A68" s="46">
        <f>IF(B68&lt;&gt;"",COUNTA($B$9:$B68),"")</f>
        <v>57</v>
      </c>
      <c r="B68" s="47" t="s">
        <v>96</v>
      </c>
      <c r="C68" s="48"/>
      <c r="D68" s="19" t="s">
        <v>97</v>
      </c>
      <c r="E68" s="20" t="s">
        <v>98</v>
      </c>
      <c r="F68" s="25"/>
      <c r="G68" s="25"/>
      <c r="H68" s="25">
        <v>12</v>
      </c>
      <c r="I68" s="49">
        <v>3</v>
      </c>
      <c r="J68" s="28">
        <v>12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50">
        <v>0</v>
      </c>
      <c r="X68" s="50">
        <v>12</v>
      </c>
      <c r="Y68" s="50">
        <v>15</v>
      </c>
      <c r="Z68" s="25"/>
    </row>
    <row r="69" spans="1:26" ht="24.75" customHeight="1">
      <c r="A69" s="46">
        <f>IF(B69&lt;&gt;"",COUNTA($B$9:$B69),"")</f>
        <v>58</v>
      </c>
      <c r="B69" s="21" t="s">
        <v>237</v>
      </c>
      <c r="C69" s="48"/>
      <c r="D69" s="9" t="s">
        <v>256</v>
      </c>
      <c r="E69" s="9">
        <v>45584</v>
      </c>
      <c r="F69" s="25"/>
      <c r="G69" s="25"/>
      <c r="H69" s="25">
        <v>12</v>
      </c>
      <c r="I69" s="49">
        <v>3</v>
      </c>
      <c r="J69" s="28">
        <v>4</v>
      </c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50">
        <v>0</v>
      </c>
      <c r="X69" s="50">
        <v>4</v>
      </c>
      <c r="Y69" s="50">
        <v>7</v>
      </c>
      <c r="Z69" s="25"/>
    </row>
    <row r="70" spans="1:26" ht="24.75" customHeight="1">
      <c r="A70" s="46">
        <f>IF(B70&lt;&gt;"",COUNTA($B$9:$B70),"")</f>
        <v>59</v>
      </c>
      <c r="B70" s="21" t="s">
        <v>238</v>
      </c>
      <c r="C70" s="48"/>
      <c r="D70" s="9" t="s">
        <v>257</v>
      </c>
      <c r="E70" s="9" t="s">
        <v>258</v>
      </c>
      <c r="F70" s="25"/>
      <c r="G70" s="25"/>
      <c r="H70" s="25">
        <v>12</v>
      </c>
      <c r="I70" s="49">
        <v>3</v>
      </c>
      <c r="J70" s="28">
        <v>4</v>
      </c>
      <c r="K70" s="25">
        <v>2</v>
      </c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50">
        <v>2</v>
      </c>
      <c r="X70" s="50">
        <v>2</v>
      </c>
      <c r="Y70" s="50">
        <v>5</v>
      </c>
      <c r="Z70" s="25"/>
    </row>
    <row r="71" spans="1:26" ht="24.75" customHeight="1">
      <c r="A71" s="53" t="s">
        <v>99</v>
      </c>
      <c r="B71" s="53"/>
      <c r="C71" s="45"/>
      <c r="D71" s="19"/>
      <c r="E71" s="19"/>
      <c r="F71" s="25"/>
      <c r="G71" s="25"/>
      <c r="H71" s="25"/>
      <c r="I71" s="25"/>
      <c r="J71" s="28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50"/>
      <c r="Y71" s="50"/>
      <c r="Z71" s="25"/>
    </row>
    <row r="72" spans="1:26" ht="24.75" customHeight="1">
      <c r="A72" s="46">
        <f>IF(B72&lt;&gt;"",COUNTA($B$9:$B72),"")</f>
        <v>60</v>
      </c>
      <c r="B72" s="47" t="s">
        <v>100</v>
      </c>
      <c r="C72" s="48"/>
      <c r="D72" s="20" t="s">
        <v>314</v>
      </c>
      <c r="E72" s="20" t="s">
        <v>315</v>
      </c>
      <c r="F72" s="25"/>
      <c r="G72" s="25"/>
      <c r="H72" s="25">
        <v>12</v>
      </c>
      <c r="I72" s="49">
        <v>3</v>
      </c>
      <c r="J72" s="28">
        <v>7</v>
      </c>
      <c r="K72" s="25">
        <v>2</v>
      </c>
      <c r="L72" s="25">
        <v>1</v>
      </c>
      <c r="M72" s="25">
        <v>2</v>
      </c>
      <c r="N72" s="25"/>
      <c r="O72" s="25"/>
      <c r="P72" s="25"/>
      <c r="Q72" s="25"/>
      <c r="R72" s="25"/>
      <c r="S72" s="25"/>
      <c r="T72" s="25"/>
      <c r="U72" s="25"/>
      <c r="V72" s="25"/>
      <c r="W72" s="50">
        <v>5</v>
      </c>
      <c r="X72" s="50">
        <v>2</v>
      </c>
      <c r="Y72" s="50">
        <v>5</v>
      </c>
      <c r="Z72" s="25"/>
    </row>
    <row r="73" spans="1:26" ht="24.75" customHeight="1">
      <c r="A73" s="46">
        <f>IF(B73&lt;&gt;"",COUNTA($B$9:$B73),"")</f>
        <v>61</v>
      </c>
      <c r="B73" s="3" t="s">
        <v>240</v>
      </c>
      <c r="C73" s="5"/>
      <c r="D73" s="8" t="s">
        <v>59</v>
      </c>
      <c r="E73" s="8" t="s">
        <v>102</v>
      </c>
      <c r="F73" s="25"/>
      <c r="G73" s="25"/>
      <c r="H73" s="25">
        <v>12</v>
      </c>
      <c r="I73" s="49">
        <v>3</v>
      </c>
      <c r="J73" s="28">
        <v>10</v>
      </c>
      <c r="K73" s="25">
        <v>4</v>
      </c>
      <c r="L73" s="25">
        <v>2</v>
      </c>
      <c r="M73" s="25">
        <v>1</v>
      </c>
      <c r="N73" s="25"/>
      <c r="O73" s="25"/>
      <c r="P73" s="25"/>
      <c r="Q73" s="25"/>
      <c r="R73" s="25"/>
      <c r="S73" s="25"/>
      <c r="T73" s="25"/>
      <c r="U73" s="25"/>
      <c r="V73" s="25"/>
      <c r="W73" s="50">
        <v>7</v>
      </c>
      <c r="X73" s="50">
        <v>3</v>
      </c>
      <c r="Y73" s="50">
        <v>6</v>
      </c>
      <c r="Z73" s="25"/>
    </row>
    <row r="74" spans="1:26" ht="24.75" customHeight="1">
      <c r="A74" s="46">
        <f>IF(B74&lt;&gt;"",COUNTA($B$9:$B74),"")</f>
        <v>62</v>
      </c>
      <c r="B74" s="47" t="s">
        <v>103</v>
      </c>
      <c r="C74" s="48"/>
      <c r="D74" s="20" t="s">
        <v>295</v>
      </c>
      <c r="E74" s="20" t="s">
        <v>316</v>
      </c>
      <c r="F74" s="25"/>
      <c r="G74" s="25"/>
      <c r="H74" s="25">
        <v>13</v>
      </c>
      <c r="I74" s="49">
        <v>4</v>
      </c>
      <c r="J74" s="28">
        <v>10</v>
      </c>
      <c r="K74" s="25">
        <v>1</v>
      </c>
      <c r="L74" s="25">
        <v>4</v>
      </c>
      <c r="M74" s="25">
        <v>2</v>
      </c>
      <c r="N74" s="25"/>
      <c r="O74" s="25"/>
      <c r="P74" s="25"/>
      <c r="Q74" s="25"/>
      <c r="R74" s="25"/>
      <c r="S74" s="25"/>
      <c r="T74" s="25"/>
      <c r="U74" s="25"/>
      <c r="V74" s="25"/>
      <c r="W74" s="50">
        <v>7</v>
      </c>
      <c r="X74" s="50">
        <v>3</v>
      </c>
      <c r="Y74" s="50">
        <v>7</v>
      </c>
      <c r="Z74" s="25"/>
    </row>
    <row r="75" spans="1:26" ht="24.75" customHeight="1">
      <c r="A75" s="46">
        <f>IF(B75&lt;&gt;"",COUNTA($B$9:$B75),"")</f>
        <v>63</v>
      </c>
      <c r="B75" s="47" t="s">
        <v>104</v>
      </c>
      <c r="C75" s="48"/>
      <c r="D75" s="20" t="s">
        <v>105</v>
      </c>
      <c r="E75" s="19">
        <v>44013</v>
      </c>
      <c r="F75" s="25"/>
      <c r="G75" s="25"/>
      <c r="H75" s="25">
        <v>13</v>
      </c>
      <c r="I75" s="49">
        <v>3</v>
      </c>
      <c r="J75" s="28">
        <v>10</v>
      </c>
      <c r="K75" s="25">
        <v>2</v>
      </c>
      <c r="L75" s="25">
        <v>2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50">
        <v>4</v>
      </c>
      <c r="X75" s="50">
        <v>6</v>
      </c>
      <c r="Y75" s="50">
        <v>9</v>
      </c>
      <c r="Z75" s="25"/>
    </row>
    <row r="76" spans="1:26" ht="24.75" customHeight="1">
      <c r="A76" s="46">
        <f>IF(B76&lt;&gt;"",COUNTA($B$9:$B76),"")</f>
        <v>64</v>
      </c>
      <c r="B76" s="47" t="s">
        <v>106</v>
      </c>
      <c r="C76" s="48"/>
      <c r="D76" s="20" t="s">
        <v>318</v>
      </c>
      <c r="E76" s="20" t="s">
        <v>317</v>
      </c>
      <c r="F76" s="25"/>
      <c r="G76" s="25"/>
      <c r="H76" s="25">
        <v>13</v>
      </c>
      <c r="I76" s="49">
        <v>3</v>
      </c>
      <c r="J76" s="28">
        <v>12</v>
      </c>
      <c r="K76" s="25"/>
      <c r="L76" s="25">
        <v>10</v>
      </c>
      <c r="M76" s="25">
        <v>1</v>
      </c>
      <c r="N76" s="25"/>
      <c r="O76" s="25"/>
      <c r="P76" s="25"/>
      <c r="Q76" s="25"/>
      <c r="R76" s="25"/>
      <c r="S76" s="25"/>
      <c r="T76" s="25"/>
      <c r="U76" s="25"/>
      <c r="V76" s="25"/>
      <c r="W76" s="50">
        <v>11</v>
      </c>
      <c r="X76" s="50">
        <v>1</v>
      </c>
      <c r="Y76" s="50">
        <v>4</v>
      </c>
      <c r="Z76" s="25"/>
    </row>
    <row r="77" spans="1:26" ht="24.75" customHeight="1">
      <c r="A77" s="46">
        <f>IF(B77&lt;&gt;"",COUNTA($B$9:$B77),"")</f>
        <v>65</v>
      </c>
      <c r="B77" s="3" t="s">
        <v>107</v>
      </c>
      <c r="C77" s="48"/>
      <c r="D77" s="20" t="s">
        <v>108</v>
      </c>
      <c r="E77" s="20" t="s">
        <v>95</v>
      </c>
      <c r="F77" s="23"/>
      <c r="G77" s="25"/>
      <c r="H77" s="25">
        <v>12</v>
      </c>
      <c r="I77" s="49">
        <v>3</v>
      </c>
      <c r="J77" s="28">
        <v>10</v>
      </c>
      <c r="K77" s="25">
        <v>2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50">
        <v>2</v>
      </c>
      <c r="X77" s="50">
        <v>8</v>
      </c>
      <c r="Y77" s="50">
        <v>11</v>
      </c>
      <c r="Z77" s="25"/>
    </row>
    <row r="78" spans="1:26" ht="24.75" customHeight="1">
      <c r="A78" s="46">
        <f>IF(B78&lt;&gt;"",COUNTA($B$9:$B78),"")</f>
        <v>66</v>
      </c>
      <c r="B78" s="47" t="s">
        <v>109</v>
      </c>
      <c r="C78" s="48"/>
      <c r="D78" s="20" t="s">
        <v>319</v>
      </c>
      <c r="E78" s="20" t="s">
        <v>320</v>
      </c>
      <c r="F78" s="25"/>
      <c r="G78" s="25"/>
      <c r="H78" s="25">
        <v>12</v>
      </c>
      <c r="I78" s="49">
        <v>3</v>
      </c>
      <c r="J78" s="28">
        <v>10</v>
      </c>
      <c r="K78" s="25">
        <v>1</v>
      </c>
      <c r="L78" s="25">
        <v>3</v>
      </c>
      <c r="M78" s="25">
        <v>6</v>
      </c>
      <c r="N78" s="25"/>
      <c r="O78" s="25"/>
      <c r="P78" s="25"/>
      <c r="Q78" s="25"/>
      <c r="R78" s="25"/>
      <c r="S78" s="25"/>
      <c r="T78" s="25"/>
      <c r="U78" s="25"/>
      <c r="V78" s="25"/>
      <c r="W78" s="50">
        <v>10</v>
      </c>
      <c r="X78" s="50"/>
      <c r="Y78" s="50">
        <v>3</v>
      </c>
      <c r="Z78" s="25"/>
    </row>
    <row r="79" spans="1:26" ht="24.75" customHeight="1">
      <c r="A79" s="46">
        <f>IF(B79&lt;&gt;"",COUNTA($B$9:$B79),"")</f>
        <v>67</v>
      </c>
      <c r="B79" s="47" t="s">
        <v>111</v>
      </c>
      <c r="C79" s="48"/>
      <c r="D79" s="20" t="s">
        <v>321</v>
      </c>
      <c r="E79" s="20" t="s">
        <v>322</v>
      </c>
      <c r="F79" s="25"/>
      <c r="G79" s="25"/>
      <c r="H79" s="25">
        <v>13</v>
      </c>
      <c r="I79" s="49">
        <v>3</v>
      </c>
      <c r="J79" s="28">
        <v>5</v>
      </c>
      <c r="K79" s="25">
        <v>1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50">
        <v>1</v>
      </c>
      <c r="X79" s="50">
        <v>4</v>
      </c>
      <c r="Y79" s="50">
        <v>7</v>
      </c>
      <c r="Z79" s="25"/>
    </row>
    <row r="80" spans="1:26" ht="24.75" customHeight="1">
      <c r="A80" s="46">
        <f>IF(B80&lt;&gt;"",COUNTA($B$9:$B80),"")</f>
        <v>68</v>
      </c>
      <c r="B80" s="47" t="s">
        <v>227</v>
      </c>
      <c r="C80" s="48"/>
      <c r="D80" s="11" t="s">
        <v>228</v>
      </c>
      <c r="E80" s="12" t="s">
        <v>229</v>
      </c>
      <c r="F80" s="25"/>
      <c r="G80" s="25"/>
      <c r="H80" s="25">
        <v>12</v>
      </c>
      <c r="I80" s="49">
        <v>3</v>
      </c>
      <c r="J80" s="28">
        <v>4</v>
      </c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50">
        <v>0</v>
      </c>
      <c r="X80" s="50">
        <v>4</v>
      </c>
      <c r="Y80" s="50">
        <v>7</v>
      </c>
      <c r="Z80" s="25"/>
    </row>
    <row r="81" spans="1:26" ht="27.75" customHeight="1">
      <c r="A81" s="46">
        <f>IF(B81&lt;&gt;"",COUNTA($B$9:$B81),"")</f>
        <v>69</v>
      </c>
      <c r="B81" s="47" t="s">
        <v>223</v>
      </c>
      <c r="C81" s="48"/>
      <c r="D81" s="20" t="s">
        <v>224</v>
      </c>
      <c r="E81" s="20" t="s">
        <v>224</v>
      </c>
      <c r="F81" s="25"/>
      <c r="G81" s="25"/>
      <c r="H81" s="25">
        <v>13</v>
      </c>
      <c r="I81" s="49">
        <v>4</v>
      </c>
      <c r="J81" s="28">
        <v>12</v>
      </c>
      <c r="K81" s="25">
        <v>5</v>
      </c>
      <c r="L81" s="25"/>
      <c r="M81" s="25">
        <v>4</v>
      </c>
      <c r="N81" s="25"/>
      <c r="O81" s="25"/>
      <c r="P81" s="25"/>
      <c r="Q81" s="25"/>
      <c r="R81" s="25"/>
      <c r="S81" s="25"/>
      <c r="T81" s="25"/>
      <c r="U81" s="25"/>
      <c r="V81" s="25"/>
      <c r="W81" s="50">
        <v>9</v>
      </c>
      <c r="X81" s="50">
        <v>3</v>
      </c>
      <c r="Y81" s="50">
        <v>7</v>
      </c>
      <c r="Z81" s="25"/>
    </row>
    <row r="82" spans="1:26" ht="24.75" customHeight="1">
      <c r="A82" s="53" t="s">
        <v>112</v>
      </c>
      <c r="B82" s="53"/>
      <c r="C82" s="45"/>
      <c r="D82" s="19"/>
      <c r="E82" s="19"/>
      <c r="F82" s="25"/>
      <c r="G82" s="25"/>
      <c r="H82" s="25"/>
      <c r="I82" s="25"/>
      <c r="J82" s="28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50"/>
      <c r="X82" s="50"/>
      <c r="Y82" s="50"/>
      <c r="Z82" s="25"/>
    </row>
    <row r="83" spans="1:26" ht="30" customHeight="1">
      <c r="A83" s="46">
        <f>IF(B83&lt;&gt;"",COUNTA($B$9:$B83),"")</f>
        <v>70</v>
      </c>
      <c r="B83" s="25" t="s">
        <v>344</v>
      </c>
      <c r="C83" s="45"/>
      <c r="D83" s="20" t="s">
        <v>113</v>
      </c>
      <c r="E83" s="20" t="s">
        <v>113</v>
      </c>
      <c r="F83" s="25"/>
      <c r="G83" s="25"/>
      <c r="H83" s="25">
        <v>12</v>
      </c>
      <c r="I83" s="49">
        <v>3</v>
      </c>
      <c r="J83" s="28">
        <v>10.5</v>
      </c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50">
        <v>0</v>
      </c>
      <c r="X83" s="50">
        <v>10.5</v>
      </c>
      <c r="Y83" s="50">
        <v>13.5</v>
      </c>
      <c r="Z83" s="25"/>
    </row>
    <row r="84" spans="1:26" ht="30" customHeight="1">
      <c r="A84" s="46">
        <f>IF(B84&lt;&gt;"",COUNTA($B$9:$B84),"")</f>
        <v>71</v>
      </c>
      <c r="B84" s="25" t="s">
        <v>114</v>
      </c>
      <c r="C84" s="25"/>
      <c r="D84" s="25"/>
      <c r="E84" s="27" t="s">
        <v>323</v>
      </c>
      <c r="F84" s="25"/>
      <c r="G84" s="25"/>
      <c r="H84" s="25">
        <v>0</v>
      </c>
      <c r="I84" s="49">
        <v>0</v>
      </c>
      <c r="J84" s="28">
        <v>8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50">
        <v>0</v>
      </c>
      <c r="X84" s="50">
        <v>8</v>
      </c>
      <c r="Y84" s="50">
        <v>8</v>
      </c>
      <c r="Z84" s="25"/>
    </row>
    <row r="85" spans="1:26" ht="30" customHeight="1">
      <c r="A85" s="46">
        <f>IF(B85&lt;&gt;"",COUNTA($B$9:$B85),"")</f>
        <v>72</v>
      </c>
      <c r="B85" s="25" t="s">
        <v>115</v>
      </c>
      <c r="C85" s="25"/>
      <c r="D85" s="13" t="s">
        <v>116</v>
      </c>
      <c r="E85" s="10" t="s">
        <v>117</v>
      </c>
      <c r="F85" s="25"/>
      <c r="G85" s="25"/>
      <c r="H85" s="25">
        <v>12</v>
      </c>
      <c r="I85" s="49">
        <v>3</v>
      </c>
      <c r="J85" s="28">
        <v>11</v>
      </c>
      <c r="K85" s="25"/>
      <c r="L85" s="25">
        <v>1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50">
        <v>1</v>
      </c>
      <c r="X85" s="50">
        <v>10</v>
      </c>
      <c r="Y85" s="50">
        <v>13</v>
      </c>
      <c r="Z85" s="25"/>
    </row>
    <row r="86" spans="1:26" ht="30" customHeight="1">
      <c r="A86" s="46">
        <f>IF(B86&lt;&gt;"",COUNTA($B$9:$B86),"")</f>
        <v>73</v>
      </c>
      <c r="B86" s="25" t="s">
        <v>118</v>
      </c>
      <c r="C86" s="25"/>
      <c r="D86" s="10" t="s">
        <v>119</v>
      </c>
      <c r="E86" s="10" t="s">
        <v>120</v>
      </c>
      <c r="F86" s="25"/>
      <c r="G86" s="25"/>
      <c r="H86" s="25">
        <v>12</v>
      </c>
      <c r="I86" s="49">
        <v>3</v>
      </c>
      <c r="J86" s="28">
        <v>3.5</v>
      </c>
      <c r="K86" s="25"/>
      <c r="L86" s="25">
        <v>1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50">
        <v>1</v>
      </c>
      <c r="X86" s="50">
        <v>2.5</v>
      </c>
      <c r="Y86" s="50">
        <v>5.5</v>
      </c>
      <c r="Z86" s="25"/>
    </row>
    <row r="87" spans="1:26" ht="24.75" customHeight="1">
      <c r="A87" s="46">
        <f>IF(B87&lt;&gt;"",COUNTA($B$9:$B87),"")</f>
        <v>74</v>
      </c>
      <c r="B87" s="47" t="s">
        <v>121</v>
      </c>
      <c r="C87" s="48"/>
      <c r="D87" s="20" t="s">
        <v>21</v>
      </c>
      <c r="E87" s="19">
        <v>43102</v>
      </c>
      <c r="F87" s="25"/>
      <c r="G87" s="25"/>
      <c r="H87" s="25">
        <v>13</v>
      </c>
      <c r="I87" s="49">
        <v>4</v>
      </c>
      <c r="J87" s="28">
        <v>13</v>
      </c>
      <c r="K87" s="25"/>
      <c r="L87" s="25">
        <v>1</v>
      </c>
      <c r="M87" s="25">
        <v>4</v>
      </c>
      <c r="N87" s="25"/>
      <c r="O87" s="25"/>
      <c r="P87" s="25"/>
      <c r="Q87" s="25"/>
      <c r="R87" s="25"/>
      <c r="S87" s="25"/>
      <c r="T87" s="25"/>
      <c r="U87" s="25"/>
      <c r="V87" s="25"/>
      <c r="W87" s="50">
        <v>5</v>
      </c>
      <c r="X87" s="50">
        <v>8</v>
      </c>
      <c r="Y87" s="50">
        <v>12</v>
      </c>
      <c r="Z87" s="25"/>
    </row>
    <row r="88" spans="1:26" ht="24.75" customHeight="1">
      <c r="A88" s="46">
        <f>IF(B88&lt;&gt;"",COUNTA($B$9:$B88),"")</f>
        <v>75</v>
      </c>
      <c r="B88" s="47" t="s">
        <v>122</v>
      </c>
      <c r="C88" s="48"/>
      <c r="D88" s="20" t="s">
        <v>21</v>
      </c>
      <c r="E88" s="20" t="s">
        <v>123</v>
      </c>
      <c r="F88" s="25"/>
      <c r="G88" s="25"/>
      <c r="H88" s="25">
        <v>13</v>
      </c>
      <c r="I88" s="49">
        <v>4</v>
      </c>
      <c r="J88" s="28">
        <v>5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50">
        <v>0</v>
      </c>
      <c r="X88" s="50">
        <v>5</v>
      </c>
      <c r="Y88" s="50">
        <v>9</v>
      </c>
      <c r="Z88" s="25"/>
    </row>
    <row r="89" spans="1:26" ht="24.75" customHeight="1">
      <c r="A89" s="46">
        <f>IF(B89&lt;&gt;"",COUNTA($B$9:$B89),"")</f>
        <v>76</v>
      </c>
      <c r="B89" s="47" t="s">
        <v>124</v>
      </c>
      <c r="C89" s="48"/>
      <c r="D89" s="20" t="s">
        <v>125</v>
      </c>
      <c r="E89" s="19">
        <v>43556</v>
      </c>
      <c r="F89" s="25"/>
      <c r="G89" s="25"/>
      <c r="H89" s="25">
        <v>13</v>
      </c>
      <c r="I89" s="49">
        <v>4</v>
      </c>
      <c r="J89" s="28">
        <v>6</v>
      </c>
      <c r="K89" s="25">
        <v>2</v>
      </c>
      <c r="L89" s="25">
        <v>2</v>
      </c>
      <c r="M89" s="25">
        <v>1</v>
      </c>
      <c r="N89" s="25"/>
      <c r="O89" s="25"/>
      <c r="P89" s="25"/>
      <c r="Q89" s="25"/>
      <c r="R89" s="25"/>
      <c r="S89" s="25"/>
      <c r="T89" s="25"/>
      <c r="U89" s="25"/>
      <c r="V89" s="25"/>
      <c r="W89" s="50">
        <v>5</v>
      </c>
      <c r="X89" s="50">
        <v>1</v>
      </c>
      <c r="Y89" s="50">
        <v>5</v>
      </c>
      <c r="Z89" s="25"/>
    </row>
    <row r="90" spans="1:26" ht="24.75" customHeight="1">
      <c r="A90" s="46">
        <f>IF(B90&lt;&gt;"",COUNTA($B$9:$B90),"")</f>
        <v>77</v>
      </c>
      <c r="B90" s="47" t="s">
        <v>126</v>
      </c>
      <c r="C90" s="48"/>
      <c r="D90" s="20" t="s">
        <v>127</v>
      </c>
      <c r="E90" s="19">
        <v>44136</v>
      </c>
      <c r="F90" s="25"/>
      <c r="G90" s="25"/>
      <c r="H90" s="25">
        <v>13</v>
      </c>
      <c r="I90" s="49">
        <v>3</v>
      </c>
      <c r="J90" s="28">
        <v>2</v>
      </c>
      <c r="K90" s="25">
        <v>1</v>
      </c>
      <c r="L90" s="25">
        <v>1</v>
      </c>
      <c r="M90" s="25">
        <v>2</v>
      </c>
      <c r="N90" s="25"/>
      <c r="O90" s="25"/>
      <c r="P90" s="25"/>
      <c r="Q90" s="25"/>
      <c r="R90" s="25"/>
      <c r="S90" s="25"/>
      <c r="T90" s="25"/>
      <c r="U90" s="25"/>
      <c r="V90" s="25"/>
      <c r="W90" s="50">
        <v>4</v>
      </c>
      <c r="X90" s="50"/>
      <c r="Y90" s="50">
        <v>1</v>
      </c>
      <c r="Z90" s="25"/>
    </row>
    <row r="91" spans="1:26" ht="24.75" customHeight="1">
      <c r="A91" s="46">
        <f>IF(B91&lt;&gt;"",COUNTA($B$9:$B91),"")</f>
        <v>78</v>
      </c>
      <c r="B91" s="47" t="s">
        <v>128</v>
      </c>
      <c r="C91" s="48"/>
      <c r="D91" s="20" t="s">
        <v>129</v>
      </c>
      <c r="E91" s="19">
        <v>43927</v>
      </c>
      <c r="F91" s="25"/>
      <c r="G91" s="25"/>
      <c r="H91" s="25">
        <v>13</v>
      </c>
      <c r="I91" s="49">
        <v>3</v>
      </c>
      <c r="J91" s="28">
        <v>3.5</v>
      </c>
      <c r="K91" s="25"/>
      <c r="L91" s="25">
        <v>2</v>
      </c>
      <c r="M91" s="25">
        <v>1.5</v>
      </c>
      <c r="N91" s="25"/>
      <c r="O91" s="25"/>
      <c r="P91" s="25"/>
      <c r="Q91" s="25"/>
      <c r="R91" s="25"/>
      <c r="S91" s="25"/>
      <c r="T91" s="25"/>
      <c r="U91" s="25"/>
      <c r="V91" s="25"/>
      <c r="W91" s="50">
        <v>3.5</v>
      </c>
      <c r="X91" s="50"/>
      <c r="Y91" s="50">
        <v>3</v>
      </c>
      <c r="Z91" s="25"/>
    </row>
    <row r="92" spans="1:26" ht="24.75" customHeight="1">
      <c r="A92" s="46">
        <f>IF(B92&lt;&gt;"",COUNTA($B$9:$B92),"")</f>
        <v>79</v>
      </c>
      <c r="B92" s="47" t="s">
        <v>130</v>
      </c>
      <c r="C92" s="48"/>
      <c r="D92" s="19">
        <v>44491</v>
      </c>
      <c r="E92" s="19">
        <v>44491</v>
      </c>
      <c r="F92" s="25"/>
      <c r="G92" s="25"/>
      <c r="H92" s="25">
        <v>12</v>
      </c>
      <c r="I92" s="49">
        <v>3</v>
      </c>
      <c r="J92" s="28">
        <v>6</v>
      </c>
      <c r="K92" s="25">
        <v>1</v>
      </c>
      <c r="L92" s="25"/>
      <c r="M92" s="25">
        <v>2</v>
      </c>
      <c r="N92" s="25"/>
      <c r="O92" s="25"/>
      <c r="P92" s="25"/>
      <c r="Q92" s="25"/>
      <c r="R92" s="25"/>
      <c r="S92" s="25"/>
      <c r="T92" s="25"/>
      <c r="U92" s="25"/>
      <c r="V92" s="25"/>
      <c r="W92" s="50">
        <v>3</v>
      </c>
      <c r="X92" s="50">
        <v>3</v>
      </c>
      <c r="Y92" s="50">
        <v>6</v>
      </c>
      <c r="Z92" s="25"/>
    </row>
    <row r="93" spans="1:26" ht="24.75" customHeight="1">
      <c r="A93" s="79" t="s">
        <v>265</v>
      </c>
      <c r="B93" s="80"/>
      <c r="C93" s="48"/>
      <c r="D93" s="19"/>
      <c r="E93" s="19"/>
      <c r="F93" s="25"/>
      <c r="G93" s="25"/>
      <c r="H93" s="25"/>
      <c r="I93" s="49"/>
      <c r="J93" s="28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50"/>
      <c r="X93" s="50"/>
      <c r="Y93" s="50"/>
      <c r="Z93" s="25"/>
    </row>
    <row r="94" spans="1:26" ht="24.75" customHeight="1">
      <c r="A94" s="46">
        <f>IF(B94&lt;&gt;"",COUNTA($B$9:$B94),"")</f>
        <v>80</v>
      </c>
      <c r="B94" s="47" t="s">
        <v>167</v>
      </c>
      <c r="C94" s="48"/>
      <c r="D94" s="9" t="s">
        <v>257</v>
      </c>
      <c r="E94" s="9" t="s">
        <v>258</v>
      </c>
      <c r="F94" s="25"/>
      <c r="G94" s="25"/>
      <c r="H94" s="25">
        <v>12</v>
      </c>
      <c r="I94" s="49">
        <v>3</v>
      </c>
      <c r="J94" s="28">
        <v>4</v>
      </c>
      <c r="K94" s="25"/>
      <c r="L94" s="25"/>
      <c r="M94" s="25">
        <v>0.5</v>
      </c>
      <c r="N94" s="25"/>
      <c r="O94" s="25"/>
      <c r="P94" s="25"/>
      <c r="Q94" s="25"/>
      <c r="R94" s="25"/>
      <c r="S94" s="25"/>
      <c r="T94" s="25"/>
      <c r="U94" s="25"/>
      <c r="V94" s="25"/>
      <c r="W94" s="50">
        <v>0.5</v>
      </c>
      <c r="X94" s="50">
        <v>3.5</v>
      </c>
      <c r="Y94" s="50">
        <v>6.5</v>
      </c>
      <c r="Z94" s="25"/>
    </row>
    <row r="95" spans="1:26" ht="24.75" customHeight="1">
      <c r="A95" s="79" t="s">
        <v>263</v>
      </c>
      <c r="B95" s="80"/>
      <c r="C95" s="48"/>
      <c r="D95" s="19"/>
      <c r="E95" s="19"/>
      <c r="F95" s="25"/>
      <c r="G95" s="25"/>
      <c r="H95" s="25"/>
      <c r="I95" s="49"/>
      <c r="J95" s="28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50"/>
      <c r="X95" s="50"/>
      <c r="Y95" s="50"/>
      <c r="Z95" s="25"/>
    </row>
    <row r="96" spans="1:26" ht="24.75" customHeight="1">
      <c r="A96" s="46">
        <f>IF(B96&lt;&gt;"",COUNTA($B$9:$B96),"")</f>
        <v>81</v>
      </c>
      <c r="B96" s="47" t="s">
        <v>262</v>
      </c>
      <c r="C96" s="48"/>
      <c r="D96" s="9" t="s">
        <v>264</v>
      </c>
      <c r="E96" s="9" t="s">
        <v>264</v>
      </c>
      <c r="F96" s="25"/>
      <c r="G96" s="25"/>
      <c r="H96" s="25">
        <v>12</v>
      </c>
      <c r="I96" s="49">
        <v>3</v>
      </c>
      <c r="J96" s="28">
        <v>2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50">
        <v>0</v>
      </c>
      <c r="X96" s="50">
        <v>2</v>
      </c>
      <c r="Y96" s="50">
        <v>5</v>
      </c>
      <c r="Z96" s="25"/>
    </row>
    <row r="97" spans="1:26" ht="24.75" customHeight="1">
      <c r="A97" s="53" t="s">
        <v>131</v>
      </c>
      <c r="B97" s="53"/>
      <c r="C97" s="45"/>
      <c r="D97" s="19"/>
      <c r="E97" s="19"/>
      <c r="F97" s="25"/>
      <c r="G97" s="25"/>
      <c r="H97" s="25"/>
      <c r="I97" s="25"/>
      <c r="J97" s="28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50"/>
      <c r="Y97" s="50"/>
      <c r="Z97" s="25"/>
    </row>
    <row r="98" spans="1:26" ht="24.75" customHeight="1">
      <c r="A98" s="46">
        <f>IF(B98&lt;&gt;"",COUNTA($B$8:$B98),"")</f>
        <v>82</v>
      </c>
      <c r="B98" s="47" t="s">
        <v>132</v>
      </c>
      <c r="C98" s="48"/>
      <c r="D98" s="19">
        <v>43724</v>
      </c>
      <c r="E98" s="19">
        <v>43724</v>
      </c>
      <c r="F98" s="25"/>
      <c r="G98" s="25"/>
      <c r="H98" s="25">
        <v>13</v>
      </c>
      <c r="I98" s="49">
        <v>4</v>
      </c>
      <c r="J98" s="28">
        <v>13</v>
      </c>
      <c r="K98" s="25"/>
      <c r="L98" s="25">
        <v>3</v>
      </c>
      <c r="M98" s="25">
        <v>2</v>
      </c>
      <c r="N98" s="25"/>
      <c r="O98" s="25"/>
      <c r="P98" s="25"/>
      <c r="Q98" s="25"/>
      <c r="R98" s="25"/>
      <c r="S98" s="25"/>
      <c r="T98" s="25"/>
      <c r="U98" s="25"/>
      <c r="V98" s="25"/>
      <c r="W98" s="50">
        <v>5</v>
      </c>
      <c r="X98" s="50">
        <v>8</v>
      </c>
      <c r="Y98" s="50">
        <v>12</v>
      </c>
      <c r="Z98" s="25"/>
    </row>
    <row r="99" spans="1:26" ht="24.75" customHeight="1">
      <c r="A99" s="46">
        <f>IF(B99&lt;&gt;"",COUNTA($B$8:$B99),"")</f>
        <v>83</v>
      </c>
      <c r="B99" s="47" t="s">
        <v>133</v>
      </c>
      <c r="C99" s="48"/>
      <c r="D99" s="20" t="s">
        <v>272</v>
      </c>
      <c r="E99" s="19">
        <v>44060</v>
      </c>
      <c r="F99" s="25"/>
      <c r="G99" s="25"/>
      <c r="H99" s="25">
        <v>13</v>
      </c>
      <c r="I99" s="49">
        <v>3</v>
      </c>
      <c r="J99" s="28">
        <v>9</v>
      </c>
      <c r="K99" s="25"/>
      <c r="L99" s="25">
        <v>2</v>
      </c>
      <c r="M99" s="25">
        <v>2</v>
      </c>
      <c r="N99" s="25"/>
      <c r="O99" s="25"/>
      <c r="P99" s="25"/>
      <c r="Q99" s="25"/>
      <c r="R99" s="25"/>
      <c r="S99" s="25"/>
      <c r="T99" s="25"/>
      <c r="U99" s="25"/>
      <c r="V99" s="25"/>
      <c r="W99" s="50">
        <v>4</v>
      </c>
      <c r="X99" s="50">
        <v>5</v>
      </c>
      <c r="Y99" s="50">
        <v>8</v>
      </c>
      <c r="Z99" s="25"/>
    </row>
    <row r="100" spans="1:26" ht="24.75" customHeight="1">
      <c r="A100" s="46">
        <f>IF(B100&lt;&gt;"",COUNTA($B$8:$B100),"")</f>
        <v>84</v>
      </c>
      <c r="B100" s="47" t="s">
        <v>134</v>
      </c>
      <c r="C100" s="55"/>
      <c r="D100" s="20" t="s">
        <v>270</v>
      </c>
      <c r="E100" s="19">
        <v>43784</v>
      </c>
      <c r="F100" s="25"/>
      <c r="G100" s="25"/>
      <c r="H100" s="25">
        <v>13</v>
      </c>
      <c r="I100" s="49">
        <v>4</v>
      </c>
      <c r="J100" s="28">
        <v>13</v>
      </c>
      <c r="K100" s="25"/>
      <c r="L100" s="25">
        <v>2</v>
      </c>
      <c r="M100" s="25">
        <v>2</v>
      </c>
      <c r="N100" s="25"/>
      <c r="O100" s="25"/>
      <c r="P100" s="25"/>
      <c r="Q100" s="25"/>
      <c r="R100" s="25"/>
      <c r="S100" s="25"/>
      <c r="T100" s="25"/>
      <c r="U100" s="25"/>
      <c r="V100" s="25"/>
      <c r="W100" s="50">
        <v>4</v>
      </c>
      <c r="X100" s="50">
        <v>9</v>
      </c>
      <c r="Y100" s="50">
        <v>13</v>
      </c>
      <c r="Z100" s="25"/>
    </row>
    <row r="101" spans="1:26" ht="24.75" customHeight="1">
      <c r="A101" s="46">
        <f>IF(B101&lt;&gt;"",COUNTA($B$8:$B101),"")</f>
        <v>85</v>
      </c>
      <c r="B101" s="47" t="s">
        <v>135</v>
      </c>
      <c r="C101" s="55"/>
      <c r="D101" s="20" t="s">
        <v>269</v>
      </c>
      <c r="E101" s="19">
        <v>44348</v>
      </c>
      <c r="F101" s="25"/>
      <c r="G101" s="25"/>
      <c r="H101" s="25">
        <v>12</v>
      </c>
      <c r="I101" s="49">
        <v>3</v>
      </c>
      <c r="J101" s="28">
        <v>10</v>
      </c>
      <c r="K101" s="25"/>
      <c r="L101" s="25">
        <v>2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50">
        <v>2</v>
      </c>
      <c r="X101" s="50">
        <v>8</v>
      </c>
      <c r="Y101" s="50">
        <v>11</v>
      </c>
      <c r="Z101" s="25"/>
    </row>
    <row r="102" spans="1:26" ht="24.75" customHeight="1">
      <c r="A102" s="46">
        <f>IF(B102&lt;&gt;"",COUNTA($B$8:$B102),"")</f>
        <v>86</v>
      </c>
      <c r="B102" s="47" t="s">
        <v>243</v>
      </c>
      <c r="C102" s="48"/>
      <c r="D102" s="20" t="s">
        <v>266</v>
      </c>
      <c r="E102" s="20" t="s">
        <v>267</v>
      </c>
      <c r="F102" s="25"/>
      <c r="G102" s="25"/>
      <c r="H102" s="25">
        <v>12</v>
      </c>
      <c r="I102" s="49">
        <v>3</v>
      </c>
      <c r="J102" s="28">
        <v>2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50">
        <v>0</v>
      </c>
      <c r="X102" s="50">
        <v>2</v>
      </c>
      <c r="Y102" s="50">
        <v>5</v>
      </c>
      <c r="Z102" s="25"/>
    </row>
    <row r="103" spans="1:26" ht="24.75" customHeight="1">
      <c r="A103" s="53" t="s">
        <v>137</v>
      </c>
      <c r="B103" s="53"/>
      <c r="C103" s="48"/>
      <c r="D103" s="19"/>
      <c r="E103" s="19"/>
      <c r="F103" s="25"/>
      <c r="G103" s="25"/>
      <c r="H103" s="25"/>
      <c r="I103" s="25"/>
      <c r="J103" s="28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50"/>
      <c r="Y103" s="50"/>
      <c r="Z103" s="25"/>
    </row>
    <row r="104" spans="1:26" s="25" customFormat="1" ht="24.75" customHeight="1">
      <c r="A104" s="56">
        <f>IF(B104&lt;&gt;"",COUNTA($B$8:$B104),"")</f>
        <v>87</v>
      </c>
      <c r="B104" s="47" t="s">
        <v>138</v>
      </c>
      <c r="C104" s="48"/>
      <c r="D104" s="14" t="s">
        <v>139</v>
      </c>
      <c r="E104" s="14" t="s">
        <v>140</v>
      </c>
      <c r="H104" s="25">
        <v>12</v>
      </c>
      <c r="I104" s="49">
        <v>3</v>
      </c>
      <c r="J104" s="28">
        <v>6.5</v>
      </c>
      <c r="K104" s="25">
        <v>4</v>
      </c>
      <c r="M104" s="25">
        <v>2</v>
      </c>
      <c r="W104" s="57">
        <v>6</v>
      </c>
      <c r="X104" s="50">
        <v>0.5</v>
      </c>
      <c r="Y104" s="50">
        <v>3.5</v>
      </c>
    </row>
    <row r="105" spans="1:26" ht="24.75" customHeight="1">
      <c r="A105" s="58" t="s">
        <v>141</v>
      </c>
      <c r="B105" s="58"/>
      <c r="C105" s="59"/>
      <c r="D105" s="60"/>
      <c r="E105" s="60"/>
      <c r="F105" s="61"/>
      <c r="G105" s="25"/>
      <c r="H105" s="25"/>
      <c r="I105" s="25"/>
      <c r="J105" s="28"/>
      <c r="K105" s="25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50"/>
      <c r="Y105" s="50"/>
      <c r="Z105" s="61"/>
    </row>
    <row r="106" spans="1:26" ht="24.75" customHeight="1">
      <c r="A106" s="46">
        <f>IF(B106&lt;&gt;"",COUNTA($B$8:$B106),"")</f>
        <v>88</v>
      </c>
      <c r="B106" s="47" t="s">
        <v>142</v>
      </c>
      <c r="C106" s="48"/>
      <c r="D106" s="14" t="s">
        <v>143</v>
      </c>
      <c r="E106" s="14" t="s">
        <v>144</v>
      </c>
      <c r="F106" s="25"/>
      <c r="G106" s="25"/>
      <c r="H106" s="25">
        <v>12</v>
      </c>
      <c r="I106" s="49">
        <v>3</v>
      </c>
      <c r="J106" s="28">
        <v>2</v>
      </c>
      <c r="K106" s="25"/>
      <c r="L106" s="25">
        <v>2</v>
      </c>
      <c r="M106" s="25">
        <v>3</v>
      </c>
      <c r="N106" s="25"/>
      <c r="O106" s="25"/>
      <c r="P106" s="25"/>
      <c r="Q106" s="25"/>
      <c r="R106" s="25"/>
      <c r="S106" s="25"/>
      <c r="T106" s="25"/>
      <c r="U106" s="25"/>
      <c r="V106" s="25"/>
      <c r="W106" s="50">
        <v>5</v>
      </c>
      <c r="X106" s="50"/>
      <c r="Y106" s="50"/>
      <c r="Z106" s="25"/>
    </row>
    <row r="107" spans="1:26" ht="24.75" customHeight="1">
      <c r="A107" s="62" t="s">
        <v>145</v>
      </c>
      <c r="B107" s="45"/>
      <c r="C107" s="48"/>
      <c r="D107" s="19"/>
      <c r="E107" s="19"/>
      <c r="F107" s="25"/>
      <c r="G107" s="25"/>
      <c r="H107" s="25"/>
      <c r="I107" s="25"/>
      <c r="J107" s="28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50"/>
      <c r="Y107" s="50"/>
      <c r="Z107" s="25"/>
    </row>
    <row r="108" spans="1:26" ht="24.75" customHeight="1">
      <c r="A108" s="63" t="s">
        <v>146</v>
      </c>
      <c r="B108" s="45"/>
      <c r="C108" s="48"/>
      <c r="D108" s="19"/>
      <c r="E108" s="19"/>
      <c r="F108" s="25"/>
      <c r="G108" s="25"/>
      <c r="H108" s="25"/>
      <c r="I108" s="25"/>
      <c r="J108" s="28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50"/>
      <c r="Y108" s="50"/>
      <c r="Z108" s="25"/>
    </row>
    <row r="109" spans="1:26" ht="24.75" customHeight="1">
      <c r="A109" s="46">
        <f>IF(B109&lt;&gt;"",COUNTA($B$8:$B109),"")</f>
        <v>89</v>
      </c>
      <c r="B109" s="47" t="s">
        <v>147</v>
      </c>
      <c r="C109" s="48"/>
      <c r="D109" s="20" t="s">
        <v>148</v>
      </c>
      <c r="E109" s="19">
        <v>43135</v>
      </c>
      <c r="F109" s="25"/>
      <c r="G109" s="25"/>
      <c r="H109" s="25">
        <v>13</v>
      </c>
      <c r="I109" s="49">
        <v>4</v>
      </c>
      <c r="J109" s="28">
        <v>13</v>
      </c>
      <c r="K109" s="25">
        <v>2</v>
      </c>
      <c r="L109" s="25">
        <v>4</v>
      </c>
      <c r="M109" s="25">
        <v>1</v>
      </c>
      <c r="N109" s="25"/>
      <c r="O109" s="25"/>
      <c r="P109" s="25"/>
      <c r="Q109" s="25"/>
      <c r="R109" s="25"/>
      <c r="S109" s="25"/>
      <c r="T109" s="25"/>
      <c r="U109" s="25"/>
      <c r="V109" s="25"/>
      <c r="W109" s="50">
        <v>7</v>
      </c>
      <c r="X109" s="50">
        <v>6</v>
      </c>
      <c r="Y109" s="50">
        <v>10</v>
      </c>
      <c r="Z109" s="25"/>
    </row>
    <row r="110" spans="1:26" ht="24.75" customHeight="1">
      <c r="A110" s="46">
        <f>IF(B110&lt;&gt;"",COUNTA($B$8:$B110),"")</f>
        <v>90</v>
      </c>
      <c r="B110" s="47" t="s">
        <v>149</v>
      </c>
      <c r="C110" s="48"/>
      <c r="D110" s="20" t="s">
        <v>150</v>
      </c>
      <c r="E110" s="19">
        <v>43132</v>
      </c>
      <c r="F110" s="25"/>
      <c r="G110" s="25"/>
      <c r="H110" s="25">
        <v>13</v>
      </c>
      <c r="I110" s="49">
        <v>4</v>
      </c>
      <c r="J110" s="28">
        <v>0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50">
        <v>0</v>
      </c>
      <c r="X110" s="50"/>
      <c r="Y110" s="50">
        <v>4</v>
      </c>
      <c r="Z110" s="25"/>
    </row>
    <row r="111" spans="1:26" ht="24.75" customHeight="1">
      <c r="A111" s="46">
        <f>IF(B111&lt;&gt;"",COUNTA($B$8:$B111),"")</f>
        <v>91</v>
      </c>
      <c r="B111" s="47" t="s">
        <v>158</v>
      </c>
      <c r="C111" s="48"/>
      <c r="D111" s="19">
        <v>43284</v>
      </c>
      <c r="E111" s="19">
        <v>43346</v>
      </c>
      <c r="F111" s="25"/>
      <c r="G111" s="25"/>
      <c r="H111" s="25">
        <v>13</v>
      </c>
      <c r="I111" s="49">
        <v>4</v>
      </c>
      <c r="J111" s="28">
        <v>7.5</v>
      </c>
      <c r="K111" s="25">
        <v>3</v>
      </c>
      <c r="L111" s="25">
        <v>3</v>
      </c>
      <c r="M111" s="25">
        <v>1</v>
      </c>
      <c r="N111" s="25"/>
      <c r="O111" s="25"/>
      <c r="P111" s="25"/>
      <c r="Q111" s="25"/>
      <c r="R111" s="25"/>
      <c r="S111" s="25"/>
      <c r="T111" s="25"/>
      <c r="U111" s="25"/>
      <c r="V111" s="25"/>
      <c r="W111" s="50">
        <v>7</v>
      </c>
      <c r="X111" s="50">
        <v>0.5</v>
      </c>
      <c r="Y111" s="50">
        <v>4.5</v>
      </c>
      <c r="Z111" s="25"/>
    </row>
    <row r="112" spans="1:26" ht="24.75" customHeight="1">
      <c r="A112" s="63" t="s">
        <v>151</v>
      </c>
      <c r="B112" s="64"/>
      <c r="C112" s="65"/>
      <c r="D112" s="19"/>
      <c r="E112" s="19"/>
      <c r="F112" s="25"/>
      <c r="G112" s="25"/>
      <c r="H112" s="25"/>
      <c r="I112" s="49"/>
      <c r="J112" s="28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50"/>
      <c r="X112" s="50"/>
      <c r="Y112" s="50"/>
      <c r="Z112" s="25"/>
    </row>
    <row r="113" spans="1:26" ht="24.75" customHeight="1">
      <c r="A113" s="46">
        <f>IF(B113&lt;&gt;"",COUNTA($B$8:$B113),"")</f>
        <v>92</v>
      </c>
      <c r="B113" s="47" t="s">
        <v>152</v>
      </c>
      <c r="C113" s="65"/>
      <c r="D113" s="20" t="s">
        <v>153</v>
      </c>
      <c r="E113" s="20" t="s">
        <v>154</v>
      </c>
      <c r="F113" s="25"/>
      <c r="G113" s="25"/>
      <c r="H113" s="25">
        <v>12</v>
      </c>
      <c r="I113" s="49">
        <v>3</v>
      </c>
      <c r="J113" s="28">
        <v>9.5</v>
      </c>
      <c r="K113" s="25">
        <v>1</v>
      </c>
      <c r="L113" s="25">
        <v>0.5</v>
      </c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50">
        <v>1.5</v>
      </c>
      <c r="X113" s="50">
        <v>8</v>
      </c>
      <c r="Y113" s="50">
        <v>11</v>
      </c>
      <c r="Z113" s="25"/>
    </row>
    <row r="114" spans="1:26" ht="24.75" customHeight="1">
      <c r="A114" s="53" t="s">
        <v>159</v>
      </c>
      <c r="B114" s="53"/>
      <c r="C114" s="45"/>
      <c r="D114" s="19"/>
      <c r="E114" s="19"/>
      <c r="F114" s="25"/>
      <c r="G114" s="25"/>
      <c r="H114" s="25"/>
      <c r="I114" s="25"/>
      <c r="J114" s="28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50"/>
      <c r="Y114" s="50"/>
      <c r="Z114" s="25"/>
    </row>
    <row r="115" spans="1:26" ht="24.75" customHeight="1">
      <c r="A115" s="46">
        <f>IF(B115&lt;&gt;"",COUNTA($B$8:$B115),"")</f>
        <v>93</v>
      </c>
      <c r="B115" s="47" t="s">
        <v>155</v>
      </c>
      <c r="C115" s="66"/>
      <c r="D115" s="15" t="s">
        <v>156</v>
      </c>
      <c r="E115" s="16" t="s">
        <v>157</v>
      </c>
      <c r="F115" s="25"/>
      <c r="G115" s="25"/>
      <c r="H115" s="25">
        <v>12</v>
      </c>
      <c r="I115" s="49">
        <v>3</v>
      </c>
      <c r="J115" s="28">
        <v>9</v>
      </c>
      <c r="K115" s="25">
        <v>2</v>
      </c>
      <c r="L115" s="25"/>
      <c r="M115" s="25">
        <v>1</v>
      </c>
      <c r="N115" s="25"/>
      <c r="O115" s="25"/>
      <c r="P115" s="25"/>
      <c r="Q115" s="25"/>
      <c r="R115" s="25"/>
      <c r="S115" s="25"/>
      <c r="T115" s="25"/>
      <c r="U115" s="25"/>
      <c r="V115" s="25"/>
      <c r="W115" s="50">
        <v>3</v>
      </c>
      <c r="X115" s="50">
        <v>6</v>
      </c>
      <c r="Y115" s="50">
        <v>9</v>
      </c>
      <c r="Z115" s="25"/>
    </row>
    <row r="116" spans="1:26" ht="24.75" customHeight="1">
      <c r="A116" s="46">
        <f>IF(B116&lt;&gt;"",COUNTA($B$8:$B116),"")</f>
        <v>94</v>
      </c>
      <c r="B116" s="47" t="s">
        <v>160</v>
      </c>
      <c r="C116" s="48"/>
      <c r="D116" s="19" t="s">
        <v>161</v>
      </c>
      <c r="E116" s="19">
        <v>43753</v>
      </c>
      <c r="F116" s="25"/>
      <c r="G116" s="25"/>
      <c r="H116" s="25">
        <v>13</v>
      </c>
      <c r="I116" s="49">
        <v>4</v>
      </c>
      <c r="J116" s="28">
        <v>7</v>
      </c>
      <c r="K116" s="25"/>
      <c r="L116" s="25">
        <v>4</v>
      </c>
      <c r="M116" s="25">
        <v>0.5</v>
      </c>
      <c r="N116" s="25"/>
      <c r="O116" s="25"/>
      <c r="P116" s="25"/>
      <c r="Q116" s="25"/>
      <c r="R116" s="25"/>
      <c r="S116" s="25"/>
      <c r="T116" s="25"/>
      <c r="U116" s="25"/>
      <c r="V116" s="25"/>
      <c r="W116" s="50">
        <v>4.5</v>
      </c>
      <c r="X116" s="50">
        <v>2.5</v>
      </c>
      <c r="Y116" s="50">
        <v>6.5</v>
      </c>
      <c r="Z116" s="25"/>
    </row>
    <row r="117" spans="1:26" ht="24.75" customHeight="1">
      <c r="A117" s="46">
        <f>IF(B117&lt;&gt;"",COUNTA($B$8:$B117),"")</f>
        <v>95</v>
      </c>
      <c r="B117" s="47" t="s">
        <v>199</v>
      </c>
      <c r="C117" s="65"/>
      <c r="D117" s="20" t="s">
        <v>200</v>
      </c>
      <c r="E117" s="20" t="s">
        <v>201</v>
      </c>
      <c r="F117" s="25"/>
      <c r="G117" s="25"/>
      <c r="H117" s="25">
        <v>12</v>
      </c>
      <c r="I117" s="49">
        <v>3</v>
      </c>
      <c r="J117" s="28">
        <v>2</v>
      </c>
      <c r="K117" s="25">
        <v>1</v>
      </c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50">
        <v>1</v>
      </c>
      <c r="X117" s="50">
        <v>1</v>
      </c>
      <c r="Y117" s="50">
        <v>4</v>
      </c>
      <c r="Z117" s="25"/>
    </row>
    <row r="118" spans="1:26" ht="24.75" customHeight="1">
      <c r="A118" s="46">
        <f>IF(B118&lt;&gt;"",COUNTA($B$8:$B118),"")</f>
        <v>96</v>
      </c>
      <c r="B118" s="47" t="s">
        <v>162</v>
      </c>
      <c r="C118" s="48"/>
      <c r="D118" s="19">
        <v>43814</v>
      </c>
      <c r="E118" s="19">
        <v>43876</v>
      </c>
      <c r="F118" s="25"/>
      <c r="G118" s="25"/>
      <c r="H118" s="25">
        <v>13</v>
      </c>
      <c r="I118" s="49">
        <v>4</v>
      </c>
      <c r="J118" s="28">
        <v>9</v>
      </c>
      <c r="K118" s="25">
        <v>1</v>
      </c>
      <c r="L118" s="25">
        <v>1</v>
      </c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50">
        <v>2</v>
      </c>
      <c r="X118" s="50">
        <v>7</v>
      </c>
      <c r="Y118" s="50">
        <v>11</v>
      </c>
      <c r="Z118" s="25"/>
    </row>
    <row r="119" spans="1:26" ht="24.75" customHeight="1">
      <c r="A119" s="46">
        <f>IF(B119&lt;&gt;"",COUNTA($B$8:$B119),"")</f>
        <v>97</v>
      </c>
      <c r="B119" s="47" t="s">
        <v>163</v>
      </c>
      <c r="C119" s="48"/>
      <c r="D119" s="20" t="s">
        <v>110</v>
      </c>
      <c r="E119" s="19">
        <v>44228</v>
      </c>
      <c r="F119" s="25"/>
      <c r="G119" s="25"/>
      <c r="H119" s="25">
        <v>12</v>
      </c>
      <c r="I119" s="49">
        <v>3</v>
      </c>
      <c r="J119" s="28">
        <v>7</v>
      </c>
      <c r="K119" s="25">
        <v>3</v>
      </c>
      <c r="L119" s="25">
        <v>2</v>
      </c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50">
        <v>5</v>
      </c>
      <c r="X119" s="50">
        <v>2</v>
      </c>
      <c r="Y119" s="50">
        <v>5</v>
      </c>
      <c r="Z119" s="25"/>
    </row>
    <row r="120" spans="1:26" ht="24.75" customHeight="1">
      <c r="A120" s="46">
        <f>IF(B120&lt;&gt;"",COUNTA($B$8:$B120),"")</f>
        <v>98</v>
      </c>
      <c r="B120" s="47" t="s">
        <v>164</v>
      </c>
      <c r="C120" s="48"/>
      <c r="D120" s="20" t="s">
        <v>165</v>
      </c>
      <c r="E120" s="20" t="s">
        <v>166</v>
      </c>
      <c r="F120" s="25"/>
      <c r="G120" s="25"/>
      <c r="H120" s="25">
        <v>12</v>
      </c>
      <c r="I120" s="49">
        <v>3</v>
      </c>
      <c r="J120" s="28">
        <v>8</v>
      </c>
      <c r="K120" s="25">
        <v>2</v>
      </c>
      <c r="L120" s="25">
        <v>3</v>
      </c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50">
        <v>5</v>
      </c>
      <c r="X120" s="50">
        <v>3</v>
      </c>
      <c r="Y120" s="50">
        <v>6</v>
      </c>
      <c r="Z120" s="25"/>
    </row>
    <row r="121" spans="1:26" ht="24.75" customHeight="1">
      <c r="A121" s="46">
        <f>IF(B121&lt;&gt;"",COUNTA($B$8:$B121),"")</f>
        <v>99</v>
      </c>
      <c r="B121" s="47" t="s">
        <v>167</v>
      </c>
      <c r="C121" s="48"/>
      <c r="D121" s="10" t="s">
        <v>168</v>
      </c>
      <c r="E121" s="10" t="s">
        <v>169</v>
      </c>
      <c r="F121" s="25"/>
      <c r="G121" s="25"/>
      <c r="H121" s="25">
        <v>12</v>
      </c>
      <c r="I121" s="49">
        <v>3</v>
      </c>
      <c r="J121" s="28">
        <v>4</v>
      </c>
      <c r="K121" s="25"/>
      <c r="L121" s="25">
        <v>6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50">
        <v>6</v>
      </c>
      <c r="X121" s="50"/>
      <c r="Y121" s="50">
        <v>1</v>
      </c>
      <c r="Z121" s="25"/>
    </row>
    <row r="122" spans="1:26" ht="24.75" customHeight="1">
      <c r="A122" s="46">
        <f>IF(B122&lt;&gt;"",COUNTA($B$8:$B122),"")</f>
        <v>100</v>
      </c>
      <c r="B122" s="47" t="s">
        <v>241</v>
      </c>
      <c r="C122" s="48"/>
      <c r="D122" s="10" t="s">
        <v>51</v>
      </c>
      <c r="E122" s="10" t="s">
        <v>247</v>
      </c>
      <c r="F122" s="25"/>
      <c r="G122" s="25"/>
      <c r="H122" s="25">
        <v>12</v>
      </c>
      <c r="I122" s="49">
        <v>3</v>
      </c>
      <c r="J122" s="28">
        <v>7</v>
      </c>
      <c r="K122" s="25">
        <v>1</v>
      </c>
      <c r="L122" s="25">
        <v>2</v>
      </c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50">
        <v>3</v>
      </c>
      <c r="X122" s="50">
        <v>4</v>
      </c>
      <c r="Y122" s="50">
        <v>7</v>
      </c>
      <c r="Z122" s="25"/>
    </row>
    <row r="123" spans="1:26">
      <c r="X123" s="50"/>
      <c r="Y123" s="50"/>
    </row>
    <row r="124" spans="1:26">
      <c r="X124" s="50"/>
      <c r="Y124" s="50"/>
    </row>
    <row r="125" spans="1:26" ht="24.75" customHeight="1">
      <c r="A125" s="46">
        <f>IF(B125&lt;&gt;"",COUNTA($B$8:$B125),"")</f>
        <v>101</v>
      </c>
      <c r="B125" s="47" t="s">
        <v>170</v>
      </c>
      <c r="C125" s="48"/>
      <c r="D125" s="10" t="s">
        <v>171</v>
      </c>
      <c r="E125" s="10" t="s">
        <v>172</v>
      </c>
      <c r="F125" s="25"/>
      <c r="G125" s="25"/>
      <c r="H125" s="25">
        <v>12</v>
      </c>
      <c r="I125" s="49">
        <v>3</v>
      </c>
      <c r="J125" s="28">
        <v>2</v>
      </c>
      <c r="K125" s="25"/>
      <c r="L125" s="25">
        <v>2</v>
      </c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50">
        <v>2</v>
      </c>
      <c r="X125" s="50"/>
      <c r="Y125" s="50">
        <v>3</v>
      </c>
      <c r="Z125" s="25"/>
    </row>
    <row r="126" spans="1:26" ht="24.75" customHeight="1">
      <c r="A126" s="46">
        <f>IF(B126&lt;&gt;"",COUNTA($B$8:$B126),"")</f>
        <v>102</v>
      </c>
      <c r="B126" s="54" t="s">
        <v>242</v>
      </c>
      <c r="C126" s="48"/>
      <c r="D126" s="31" t="s">
        <v>259</v>
      </c>
      <c r="E126" s="32" t="s">
        <v>255</v>
      </c>
      <c r="F126" s="25"/>
      <c r="G126" s="25"/>
      <c r="H126" s="25">
        <v>12</v>
      </c>
      <c r="I126" s="49">
        <v>3</v>
      </c>
      <c r="J126" s="28">
        <v>3</v>
      </c>
      <c r="K126" s="25"/>
      <c r="L126" s="25">
        <v>1</v>
      </c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50">
        <v>1</v>
      </c>
      <c r="X126" s="50">
        <v>2</v>
      </c>
      <c r="Y126" s="50">
        <v>5</v>
      </c>
      <c r="Z126" s="25"/>
    </row>
    <row r="127" spans="1:26" ht="24.75" customHeight="1">
      <c r="A127" s="53" t="s">
        <v>173</v>
      </c>
      <c r="B127" s="53"/>
      <c r="C127" s="45"/>
      <c r="D127" s="19"/>
      <c r="E127" s="19"/>
      <c r="F127" s="25"/>
      <c r="G127" s="25"/>
      <c r="H127" s="25"/>
      <c r="I127" s="25"/>
      <c r="J127" s="28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50"/>
      <c r="Y127" s="50"/>
      <c r="Z127" s="25"/>
    </row>
    <row r="128" spans="1:26" ht="24.75" customHeight="1">
      <c r="A128" s="46">
        <f>IF(B128&lt;&gt;"",COUNTA($B$8:$B128),"")</f>
        <v>103</v>
      </c>
      <c r="B128" s="47" t="s">
        <v>174</v>
      </c>
      <c r="C128" s="65"/>
      <c r="D128" s="19">
        <v>44670</v>
      </c>
      <c r="E128" s="19">
        <v>44731</v>
      </c>
      <c r="F128" s="25"/>
      <c r="G128" s="25"/>
      <c r="H128" s="25">
        <v>12</v>
      </c>
      <c r="I128" s="49">
        <v>3</v>
      </c>
      <c r="J128" s="28">
        <v>12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50">
        <v>0</v>
      </c>
      <c r="X128" s="50">
        <v>12</v>
      </c>
      <c r="Y128" s="50">
        <v>15</v>
      </c>
      <c r="Z128" s="25"/>
    </row>
    <row r="129" spans="1:26" ht="24.75" customHeight="1">
      <c r="A129" s="46">
        <f>IF(B129&lt;&gt;"",COUNTA($B$8:$B129),"")</f>
        <v>104</v>
      </c>
      <c r="B129" s="47" t="s">
        <v>175</v>
      </c>
      <c r="C129" s="65"/>
      <c r="D129" s="19" t="s">
        <v>101</v>
      </c>
      <c r="E129" s="19">
        <v>43658</v>
      </c>
      <c r="F129" s="25"/>
      <c r="G129" s="25"/>
      <c r="H129" s="25">
        <v>13</v>
      </c>
      <c r="I129" s="49">
        <v>4</v>
      </c>
      <c r="J129" s="28">
        <v>11</v>
      </c>
      <c r="K129" s="25">
        <v>4</v>
      </c>
      <c r="L129" s="25"/>
      <c r="M129" s="25">
        <v>1</v>
      </c>
      <c r="N129" s="25"/>
      <c r="O129" s="25"/>
      <c r="P129" s="25"/>
      <c r="Q129" s="25"/>
      <c r="R129" s="25"/>
      <c r="S129" s="25"/>
      <c r="T129" s="25"/>
      <c r="U129" s="25"/>
      <c r="V129" s="25"/>
      <c r="W129" s="50">
        <v>5</v>
      </c>
      <c r="X129" s="50">
        <v>6</v>
      </c>
      <c r="Y129" s="50">
        <v>10</v>
      </c>
      <c r="Z129" s="25"/>
    </row>
    <row r="130" spans="1:26" ht="24.75" customHeight="1">
      <c r="A130" s="46">
        <f>IF(B130&lt;&gt;"",COUNTA($B$8:$B130),"")</f>
        <v>105</v>
      </c>
      <c r="B130" s="47" t="s">
        <v>176</v>
      </c>
      <c r="C130" s="65"/>
      <c r="D130" s="20" t="s">
        <v>177</v>
      </c>
      <c r="E130" s="19">
        <v>43954</v>
      </c>
      <c r="F130" s="25"/>
      <c r="G130" s="25"/>
      <c r="H130" s="25">
        <v>13</v>
      </c>
      <c r="I130" s="49">
        <v>3</v>
      </c>
      <c r="J130" s="28">
        <v>10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50">
        <v>0</v>
      </c>
      <c r="X130" s="50">
        <v>10</v>
      </c>
      <c r="Y130" s="50">
        <v>13</v>
      </c>
      <c r="Z130" s="25"/>
    </row>
    <row r="131" spans="1:26" ht="24.75" customHeight="1">
      <c r="A131" s="46">
        <f>IF(B131&lt;&gt;"",COUNTA($B$8:$B131),"")</f>
        <v>106</v>
      </c>
      <c r="B131" s="47" t="s">
        <v>178</v>
      </c>
      <c r="C131" s="65"/>
      <c r="D131" s="20" t="s">
        <v>179</v>
      </c>
      <c r="E131" s="19">
        <v>44335</v>
      </c>
      <c r="F131" s="25"/>
      <c r="G131" s="25"/>
      <c r="H131" s="25">
        <v>12</v>
      </c>
      <c r="I131" s="49">
        <v>3</v>
      </c>
      <c r="J131" s="28">
        <v>7</v>
      </c>
      <c r="K131" s="25"/>
      <c r="L131" s="25"/>
      <c r="M131" s="25">
        <v>3</v>
      </c>
      <c r="N131" s="25"/>
      <c r="O131" s="25"/>
      <c r="P131" s="25"/>
      <c r="Q131" s="25"/>
      <c r="R131" s="25"/>
      <c r="S131" s="25"/>
      <c r="T131" s="25"/>
      <c r="U131" s="25"/>
      <c r="V131" s="25"/>
      <c r="W131" s="50">
        <v>3</v>
      </c>
      <c r="X131" s="50">
        <v>4</v>
      </c>
      <c r="Y131" s="50">
        <v>7</v>
      </c>
      <c r="Z131" s="25"/>
    </row>
    <row r="132" spans="1:26" ht="24.75" customHeight="1">
      <c r="A132" s="46">
        <f>IF(B132&lt;&gt;"",COUNTA($B$8:$B132),"")</f>
        <v>107</v>
      </c>
      <c r="B132" s="47" t="s">
        <v>180</v>
      </c>
      <c r="C132" s="65"/>
      <c r="D132" s="20" t="s">
        <v>181</v>
      </c>
      <c r="E132" s="19">
        <v>44808</v>
      </c>
      <c r="F132" s="25"/>
      <c r="G132" s="25"/>
      <c r="H132" s="25">
        <v>12</v>
      </c>
      <c r="I132" s="49">
        <v>3</v>
      </c>
      <c r="J132" s="28">
        <v>6</v>
      </c>
      <c r="K132" s="25">
        <v>1</v>
      </c>
      <c r="L132" s="25">
        <v>1.5</v>
      </c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50">
        <v>2.5</v>
      </c>
      <c r="X132" s="50">
        <v>3.5</v>
      </c>
      <c r="Y132" s="50">
        <v>6.5</v>
      </c>
      <c r="Z132" s="25"/>
    </row>
    <row r="133" spans="1:26" ht="24" customHeight="1">
      <c r="A133" s="46">
        <f>IF(B133&lt;&gt;"",COUNTA($B$8:$B133),"")</f>
        <v>108</v>
      </c>
      <c r="B133" s="47" t="s">
        <v>182</v>
      </c>
      <c r="C133" s="48"/>
      <c r="D133" s="20" t="s">
        <v>183</v>
      </c>
      <c r="E133" s="20" t="s">
        <v>21</v>
      </c>
      <c r="F133" s="25"/>
      <c r="G133" s="25"/>
      <c r="H133" s="25">
        <v>13</v>
      </c>
      <c r="I133" s="49">
        <v>4</v>
      </c>
      <c r="J133" s="28">
        <v>9</v>
      </c>
      <c r="K133" s="25">
        <v>2.5</v>
      </c>
      <c r="L133" s="25">
        <v>1</v>
      </c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50">
        <v>3.5</v>
      </c>
      <c r="X133" s="50">
        <v>5.5</v>
      </c>
      <c r="Y133" s="50">
        <v>9.5</v>
      </c>
      <c r="Z133" s="25"/>
    </row>
    <row r="134" spans="1:26" ht="24.75" customHeight="1">
      <c r="A134" s="46">
        <f>IF(B134&lt;&gt;"",COUNTA($B$8:$B134),"")</f>
        <v>109</v>
      </c>
      <c r="B134" s="47" t="s">
        <v>244</v>
      </c>
      <c r="C134" s="48"/>
      <c r="D134" s="20" t="s">
        <v>246</v>
      </c>
      <c r="E134" s="20" t="s">
        <v>229</v>
      </c>
      <c r="F134" s="25"/>
      <c r="G134" s="25"/>
      <c r="H134" s="25">
        <v>12</v>
      </c>
      <c r="I134" s="49">
        <v>3</v>
      </c>
      <c r="J134" s="28">
        <v>5</v>
      </c>
      <c r="K134" s="25"/>
      <c r="L134" s="25">
        <v>1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50">
        <v>1</v>
      </c>
      <c r="X134" s="50">
        <v>4</v>
      </c>
      <c r="Y134" s="50">
        <v>7</v>
      </c>
      <c r="Z134" s="25"/>
    </row>
    <row r="135" spans="1:26" ht="24.75" customHeight="1">
      <c r="A135" s="53" t="s">
        <v>186</v>
      </c>
      <c r="B135" s="53"/>
      <c r="C135" s="45"/>
      <c r="D135" s="19"/>
      <c r="E135" s="19"/>
      <c r="F135" s="25"/>
      <c r="G135" s="25"/>
      <c r="H135" s="25"/>
      <c r="I135" s="49"/>
      <c r="J135" s="28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50"/>
      <c r="Y135" s="50"/>
      <c r="Z135" s="25"/>
    </row>
    <row r="136" spans="1:26" ht="24.75" customHeight="1">
      <c r="A136" s="46">
        <f>IF(B136&lt;&gt;"",COUNTA($B$8:$B136),"")</f>
        <v>110</v>
      </c>
      <c r="B136" s="30" t="s">
        <v>187</v>
      </c>
      <c r="C136" s="45"/>
      <c r="D136" s="10" t="s">
        <v>188</v>
      </c>
      <c r="E136" s="10" t="s">
        <v>189</v>
      </c>
      <c r="F136" s="25"/>
      <c r="G136" s="25"/>
      <c r="H136" s="25">
        <v>12</v>
      </c>
      <c r="I136" s="49">
        <v>3</v>
      </c>
      <c r="J136" s="28">
        <v>11</v>
      </c>
      <c r="K136" s="25"/>
      <c r="L136" s="25"/>
      <c r="M136" s="25">
        <v>1</v>
      </c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50">
        <v>11</v>
      </c>
      <c r="Y136" s="50">
        <v>14</v>
      </c>
      <c r="Z136" s="25"/>
    </row>
    <row r="137" spans="1:26" ht="24.75" customHeight="1">
      <c r="A137" s="46">
        <f>IF(B137&lt;&gt;"",COUNTA($B$8:$B137),"")</f>
        <v>111</v>
      </c>
      <c r="B137" s="26" t="s">
        <v>190</v>
      </c>
      <c r="C137" s="65"/>
      <c r="D137" s="13" t="s">
        <v>191</v>
      </c>
      <c r="E137" s="13" t="s">
        <v>192</v>
      </c>
      <c r="F137" s="25"/>
      <c r="G137" s="25"/>
      <c r="H137" s="25">
        <v>12</v>
      </c>
      <c r="I137" s="49">
        <v>3</v>
      </c>
      <c r="J137" s="28">
        <v>0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50">
        <v>0</v>
      </c>
      <c r="X137" s="50"/>
      <c r="Y137" s="50">
        <v>3</v>
      </c>
      <c r="Z137" s="25"/>
    </row>
    <row r="138" spans="1:26" ht="24.75" customHeight="1">
      <c r="A138" s="46">
        <f>IF(B138&lt;&gt;"",COUNTA($B$8:$B138),"")</f>
        <v>112</v>
      </c>
      <c r="B138" s="4" t="s">
        <v>193</v>
      </c>
      <c r="C138" s="65"/>
      <c r="D138" s="17" t="s">
        <v>194</v>
      </c>
      <c r="E138" s="72" t="s">
        <v>342</v>
      </c>
      <c r="F138" s="25"/>
      <c r="G138" s="25"/>
      <c r="H138" s="25">
        <v>12</v>
      </c>
      <c r="I138" s="49">
        <v>3</v>
      </c>
      <c r="J138" s="28">
        <v>7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50">
        <v>0</v>
      </c>
      <c r="X138" s="50">
        <v>7</v>
      </c>
      <c r="Y138" s="50">
        <v>10</v>
      </c>
      <c r="Z138" s="25"/>
    </row>
    <row r="139" spans="1:26" ht="24.75" customHeight="1">
      <c r="A139" s="46">
        <f>IF(B139&lt;&gt;"",COUNTA($B$8:$B139),"")</f>
        <v>113</v>
      </c>
      <c r="B139" s="47" t="s">
        <v>205</v>
      </c>
      <c r="C139" s="48"/>
      <c r="D139" s="14" t="s">
        <v>206</v>
      </c>
      <c r="E139" s="18" t="s">
        <v>207</v>
      </c>
      <c r="F139" s="25"/>
      <c r="G139" s="25"/>
      <c r="H139" s="25">
        <v>12</v>
      </c>
      <c r="I139" s="49">
        <v>3</v>
      </c>
      <c r="J139" s="28">
        <v>3.5</v>
      </c>
      <c r="K139" s="25"/>
      <c r="L139" s="25">
        <v>3</v>
      </c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50">
        <v>3</v>
      </c>
      <c r="X139" s="50">
        <v>0.5</v>
      </c>
      <c r="Y139" s="50">
        <v>3.5</v>
      </c>
      <c r="Z139" s="25"/>
    </row>
    <row r="140" spans="1:26" ht="24.75" customHeight="1">
      <c r="A140" s="46">
        <f>IF(B140&lt;&gt;"",COUNTA($B$8:$B140),"")</f>
        <v>114</v>
      </c>
      <c r="B140" s="47" t="s">
        <v>136</v>
      </c>
      <c r="C140" s="48"/>
      <c r="D140" s="20" t="s">
        <v>268</v>
      </c>
      <c r="E140" s="19">
        <v>44501</v>
      </c>
      <c r="F140" s="25"/>
      <c r="G140" s="25"/>
      <c r="H140" s="25">
        <v>12</v>
      </c>
      <c r="I140" s="49">
        <v>3</v>
      </c>
      <c r="J140" s="28">
        <v>9.5</v>
      </c>
      <c r="K140" s="25">
        <v>3</v>
      </c>
      <c r="L140" s="25">
        <v>0.5</v>
      </c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50">
        <v>3.5</v>
      </c>
      <c r="X140" s="50">
        <v>6</v>
      </c>
      <c r="Y140" s="50">
        <v>9</v>
      </c>
      <c r="Z140" s="25"/>
    </row>
    <row r="141" spans="1:26" ht="24.75" customHeight="1">
      <c r="A141" s="53" t="s">
        <v>195</v>
      </c>
      <c r="B141" s="53"/>
      <c r="C141" s="65"/>
      <c r="D141" s="19"/>
      <c r="E141" s="19"/>
      <c r="F141" s="25"/>
      <c r="G141" s="25"/>
      <c r="H141" s="25"/>
      <c r="I141" s="25"/>
      <c r="J141" s="28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50"/>
      <c r="Y141" s="50"/>
      <c r="Z141" s="25"/>
    </row>
    <row r="142" spans="1:26" ht="24.75" customHeight="1">
      <c r="A142" s="46">
        <f>A137+1</f>
        <v>112</v>
      </c>
      <c r="B142" s="47" t="s">
        <v>196</v>
      </c>
      <c r="C142" s="65"/>
      <c r="D142" s="6" t="s">
        <v>340</v>
      </c>
      <c r="E142" s="6" t="s">
        <v>341</v>
      </c>
      <c r="F142" s="25"/>
      <c r="G142" s="25"/>
      <c r="H142" s="25">
        <v>12</v>
      </c>
      <c r="I142" s="49">
        <v>3</v>
      </c>
      <c r="J142" s="28">
        <v>4</v>
      </c>
      <c r="K142" s="25"/>
      <c r="L142" s="25"/>
      <c r="M142" s="25">
        <v>2</v>
      </c>
      <c r="N142" s="25"/>
      <c r="O142" s="25"/>
      <c r="P142" s="25"/>
      <c r="Q142" s="25"/>
      <c r="R142" s="25"/>
      <c r="S142" s="25"/>
      <c r="T142" s="25"/>
      <c r="U142" s="25"/>
      <c r="V142" s="25"/>
      <c r="W142" s="50">
        <v>2</v>
      </c>
      <c r="X142" s="50">
        <v>2</v>
      </c>
      <c r="Y142" s="50">
        <v>5</v>
      </c>
      <c r="Z142" s="25"/>
    </row>
    <row r="143" spans="1:26" ht="24.75" customHeight="1">
      <c r="A143" s="46">
        <f>IF(B143&lt;&gt;"",COUNTA($B$8:$B143),"")</f>
        <v>116</v>
      </c>
      <c r="B143" s="47" t="s">
        <v>197</v>
      </c>
      <c r="C143" s="65"/>
      <c r="D143" s="20" t="s">
        <v>314</v>
      </c>
      <c r="E143" s="20" t="s">
        <v>339</v>
      </c>
      <c r="F143" s="25"/>
      <c r="G143" s="25"/>
      <c r="H143" s="25">
        <v>13</v>
      </c>
      <c r="I143" s="49">
        <v>4</v>
      </c>
      <c r="J143" s="28">
        <v>0</v>
      </c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50">
        <v>0</v>
      </c>
      <c r="X143" s="50"/>
      <c r="Y143" s="50">
        <v>4</v>
      </c>
      <c r="Z143" s="25"/>
    </row>
    <row r="144" spans="1:26" ht="24.75" customHeight="1">
      <c r="A144" s="46">
        <f>IF(B144&lt;&gt;"",COUNTA($B$8:$B144),"")</f>
        <v>117</v>
      </c>
      <c r="B144" s="47" t="s">
        <v>198</v>
      </c>
      <c r="C144" s="65"/>
      <c r="D144" s="20" t="s">
        <v>337</v>
      </c>
      <c r="E144" s="20" t="s">
        <v>338</v>
      </c>
      <c r="F144" s="25"/>
      <c r="G144" s="25"/>
      <c r="H144" s="25">
        <v>12</v>
      </c>
      <c r="I144" s="49">
        <v>3</v>
      </c>
      <c r="J144" s="28">
        <v>5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50">
        <v>0</v>
      </c>
      <c r="X144" s="50">
        <v>5</v>
      </c>
      <c r="Y144" s="50">
        <v>8</v>
      </c>
      <c r="Z144" s="25"/>
    </row>
    <row r="145" spans="1:26" ht="24.75" customHeight="1">
      <c r="A145" s="53" t="s">
        <v>202</v>
      </c>
      <c r="B145" s="53"/>
      <c r="C145" s="65"/>
      <c r="D145" s="19"/>
      <c r="E145" s="19"/>
      <c r="F145" s="25"/>
      <c r="G145" s="25"/>
      <c r="H145" s="25"/>
      <c r="I145" s="25"/>
      <c r="J145" s="28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50"/>
      <c r="Y145" s="50"/>
      <c r="Z145" s="25"/>
    </row>
    <row r="146" spans="1:26" ht="24.75" customHeight="1">
      <c r="A146" s="46">
        <f>A117+1</f>
        <v>96</v>
      </c>
      <c r="B146" s="47" t="s">
        <v>203</v>
      </c>
      <c r="C146" s="51"/>
      <c r="D146" s="20" t="s">
        <v>335</v>
      </c>
      <c r="E146" s="20" t="s">
        <v>336</v>
      </c>
      <c r="F146" s="25"/>
      <c r="G146" s="25"/>
      <c r="H146" s="25">
        <v>13</v>
      </c>
      <c r="I146" s="49">
        <v>3</v>
      </c>
      <c r="J146" s="28">
        <v>2.5</v>
      </c>
      <c r="K146" s="25"/>
      <c r="L146" s="25">
        <v>2</v>
      </c>
      <c r="M146" s="25">
        <v>1.5</v>
      </c>
      <c r="N146" s="25"/>
      <c r="O146" s="25"/>
      <c r="P146" s="25"/>
      <c r="Q146" s="25"/>
      <c r="R146" s="25"/>
      <c r="S146" s="25"/>
      <c r="T146" s="25"/>
      <c r="U146" s="25"/>
      <c r="V146" s="25"/>
      <c r="W146" s="50">
        <v>3.5</v>
      </c>
      <c r="X146" s="50"/>
      <c r="Y146" s="50">
        <v>2</v>
      </c>
      <c r="Z146" s="25"/>
    </row>
    <row r="147" spans="1:26" ht="24.75" customHeight="1">
      <c r="A147" s="46">
        <f>IF(B147&lt;&gt;"",COUNTA($B$8:$B147),"")</f>
        <v>119</v>
      </c>
      <c r="B147" s="47" t="s">
        <v>204</v>
      </c>
      <c r="C147" s="48"/>
      <c r="D147" s="20" t="s">
        <v>333</v>
      </c>
      <c r="E147" s="20" t="s">
        <v>334</v>
      </c>
      <c r="F147" s="25"/>
      <c r="G147" s="25"/>
      <c r="H147" s="25">
        <v>12</v>
      </c>
      <c r="I147" s="49">
        <v>3</v>
      </c>
      <c r="J147" s="28">
        <v>9</v>
      </c>
      <c r="K147" s="25">
        <v>1</v>
      </c>
      <c r="L147" s="25">
        <v>0.5</v>
      </c>
      <c r="M147" s="25">
        <v>2.5</v>
      </c>
      <c r="N147" s="25"/>
      <c r="O147" s="25"/>
      <c r="P147" s="25"/>
      <c r="Q147" s="25"/>
      <c r="R147" s="25"/>
      <c r="S147" s="25"/>
      <c r="T147" s="25"/>
      <c r="U147" s="25"/>
      <c r="V147" s="25"/>
      <c r="W147" s="50">
        <v>4</v>
      </c>
      <c r="X147" s="50">
        <v>5</v>
      </c>
      <c r="Y147" s="50">
        <v>8</v>
      </c>
      <c r="Z147" s="25"/>
    </row>
    <row r="148" spans="1:26" ht="24.75" customHeight="1">
      <c r="A148" s="53" t="s">
        <v>245</v>
      </c>
      <c r="B148" s="53"/>
      <c r="C148" s="62"/>
      <c r="D148" s="19"/>
      <c r="E148" s="19"/>
      <c r="F148" s="25"/>
      <c r="G148" s="25"/>
      <c r="H148" s="25"/>
      <c r="I148" s="25"/>
      <c r="J148" s="28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50"/>
      <c r="Y148" s="50"/>
      <c r="Z148" s="25"/>
    </row>
    <row r="149" spans="1:26" ht="24.75" customHeight="1">
      <c r="A149" s="46">
        <f>IF(B149&lt;&gt;"",COUNTA($B$8:$B149),"")</f>
        <v>120</v>
      </c>
      <c r="B149" s="47" t="s">
        <v>208</v>
      </c>
      <c r="C149" s="48"/>
      <c r="D149" s="20" t="s">
        <v>209</v>
      </c>
      <c r="E149" s="20" t="s">
        <v>209</v>
      </c>
      <c r="F149" s="25"/>
      <c r="G149" s="25"/>
      <c r="H149" s="25">
        <v>13</v>
      </c>
      <c r="I149" s="49">
        <v>3</v>
      </c>
      <c r="J149" s="28">
        <v>12</v>
      </c>
      <c r="K149" s="25"/>
      <c r="L149" s="25">
        <v>3</v>
      </c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50">
        <v>3</v>
      </c>
      <c r="X149" s="50">
        <v>9</v>
      </c>
      <c r="Y149" s="50">
        <v>12</v>
      </c>
      <c r="Z149" s="25"/>
    </row>
    <row r="150" spans="1:26" ht="24.75" customHeight="1">
      <c r="A150" s="46">
        <f>IF(B150&lt;&gt;"",COUNTA($B$8:$B150),"")</f>
        <v>121</v>
      </c>
      <c r="B150" s="47" t="s">
        <v>210</v>
      </c>
      <c r="C150" s="65"/>
      <c r="D150" s="20" t="s">
        <v>331</v>
      </c>
      <c r="E150" s="20" t="s">
        <v>332</v>
      </c>
      <c r="F150" s="25"/>
      <c r="G150" s="25"/>
      <c r="H150" s="25">
        <v>12</v>
      </c>
      <c r="I150" s="49">
        <v>3</v>
      </c>
      <c r="J150" s="28">
        <v>0</v>
      </c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50">
        <v>0</v>
      </c>
      <c r="X150" s="50"/>
      <c r="Y150" s="50">
        <v>3</v>
      </c>
      <c r="Z150" s="25"/>
    </row>
    <row r="151" spans="1:26" ht="24.75" customHeight="1">
      <c r="A151" s="46">
        <f>IF(B151&lt;&gt;"",COUNTA($B$8:$B151),"")</f>
        <v>122</v>
      </c>
      <c r="B151" s="47" t="s">
        <v>211</v>
      </c>
      <c r="C151" s="51"/>
      <c r="D151" s="20" t="s">
        <v>329</v>
      </c>
      <c r="E151" s="20" t="s">
        <v>330</v>
      </c>
      <c r="F151" s="25"/>
      <c r="G151" s="25"/>
      <c r="H151" s="25">
        <v>12</v>
      </c>
      <c r="I151" s="49">
        <v>3</v>
      </c>
      <c r="J151" s="28">
        <v>12</v>
      </c>
      <c r="K151" s="25"/>
      <c r="L151" s="25">
        <v>2</v>
      </c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50">
        <v>2</v>
      </c>
      <c r="X151" s="50">
        <v>10</v>
      </c>
      <c r="Y151" s="50">
        <v>13</v>
      </c>
      <c r="Z151" s="25"/>
    </row>
    <row r="152" spans="1:26" ht="24.75" customHeight="1">
      <c r="A152" s="53" t="s">
        <v>212</v>
      </c>
      <c r="B152" s="53"/>
      <c r="C152" s="62"/>
      <c r="D152" s="19"/>
      <c r="E152" s="19"/>
      <c r="F152" s="25"/>
      <c r="G152" s="25"/>
      <c r="H152" s="25"/>
      <c r="I152" s="25"/>
      <c r="J152" s="28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50"/>
      <c r="Y152" s="50"/>
      <c r="Z152" s="25"/>
    </row>
    <row r="153" spans="1:26" ht="24.75" customHeight="1">
      <c r="A153" s="46">
        <f>IF(B153&lt;&gt;"",COUNTA($B$8:$B153),"")</f>
        <v>123</v>
      </c>
      <c r="B153" s="47" t="s">
        <v>213</v>
      </c>
      <c r="C153" s="66"/>
      <c r="D153" s="20" t="s">
        <v>225</v>
      </c>
      <c r="E153" s="20" t="s">
        <v>328</v>
      </c>
      <c r="F153" s="25"/>
      <c r="G153" s="25"/>
      <c r="H153" s="25">
        <v>12</v>
      </c>
      <c r="I153" s="49">
        <v>3</v>
      </c>
      <c r="J153" s="28">
        <v>10</v>
      </c>
      <c r="K153" s="25">
        <v>0.5</v>
      </c>
      <c r="L153" s="25">
        <v>1</v>
      </c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50">
        <v>1.5</v>
      </c>
      <c r="X153" s="50">
        <v>8.5</v>
      </c>
      <c r="Y153" s="50">
        <v>11.5</v>
      </c>
      <c r="Z153" s="25"/>
    </row>
    <row r="154" spans="1:26" ht="24.75" customHeight="1">
      <c r="A154" s="46">
        <f>IF(B154&lt;&gt;"",COUNTA($B$8:$B154),"")</f>
        <v>124</v>
      </c>
      <c r="B154" s="47" t="s">
        <v>214</v>
      </c>
      <c r="C154" s="67"/>
      <c r="D154" s="20" t="s">
        <v>279</v>
      </c>
      <c r="E154" s="20" t="s">
        <v>279</v>
      </c>
      <c r="F154" s="25"/>
      <c r="G154" s="25"/>
      <c r="H154" s="25">
        <v>12</v>
      </c>
      <c r="I154" s="49">
        <v>3</v>
      </c>
      <c r="J154" s="28">
        <v>11</v>
      </c>
      <c r="K154" s="25"/>
      <c r="L154" s="25"/>
      <c r="M154" s="25">
        <v>2</v>
      </c>
      <c r="N154" s="25"/>
      <c r="O154" s="25"/>
      <c r="P154" s="25"/>
      <c r="Q154" s="25"/>
      <c r="R154" s="25"/>
      <c r="S154" s="25"/>
      <c r="T154" s="25"/>
      <c r="U154" s="25"/>
      <c r="V154" s="25"/>
      <c r="W154" s="50">
        <v>2</v>
      </c>
      <c r="X154" s="50">
        <v>9</v>
      </c>
      <c r="Y154" s="50">
        <v>12</v>
      </c>
      <c r="Z154" s="25"/>
    </row>
    <row r="155" spans="1:26" ht="24.75" customHeight="1">
      <c r="A155" s="46">
        <f>IF(B155&lt;&gt;"",COUNTA($B$8:$B155),"")</f>
        <v>125</v>
      </c>
      <c r="B155" s="47" t="s">
        <v>215</v>
      </c>
      <c r="C155" s="67"/>
      <c r="D155" s="20" t="s">
        <v>326</v>
      </c>
      <c r="E155" s="20" t="s">
        <v>327</v>
      </c>
      <c r="F155" s="25"/>
      <c r="G155" s="25"/>
      <c r="H155" s="25">
        <v>12</v>
      </c>
      <c r="I155" s="49">
        <v>3</v>
      </c>
      <c r="J155" s="28">
        <v>12</v>
      </c>
      <c r="K155" s="25">
        <v>4</v>
      </c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50">
        <v>4</v>
      </c>
      <c r="X155" s="50">
        <v>8</v>
      </c>
      <c r="Y155" s="50">
        <v>11</v>
      </c>
      <c r="Z155" s="25"/>
    </row>
    <row r="156" spans="1:26" ht="24.75" customHeight="1">
      <c r="A156" s="46">
        <f>IF(B156&lt;&gt;"",COUNTA($B$8:$B156),"")</f>
        <v>126</v>
      </c>
      <c r="B156" s="47" t="s">
        <v>216</v>
      </c>
      <c r="C156" s="67"/>
      <c r="D156" s="20" t="s">
        <v>217</v>
      </c>
      <c r="E156" s="20" t="s">
        <v>218</v>
      </c>
      <c r="F156" s="25"/>
      <c r="G156" s="25"/>
      <c r="H156" s="25">
        <v>12</v>
      </c>
      <c r="I156" s="49">
        <v>3</v>
      </c>
      <c r="J156" s="28">
        <v>5</v>
      </c>
      <c r="K156" s="25"/>
      <c r="L156" s="25"/>
      <c r="M156" s="25">
        <v>1</v>
      </c>
      <c r="N156" s="25"/>
      <c r="O156" s="25"/>
      <c r="P156" s="25"/>
      <c r="Q156" s="25"/>
      <c r="R156" s="25"/>
      <c r="S156" s="25"/>
      <c r="T156" s="25"/>
      <c r="U156" s="25"/>
      <c r="V156" s="25"/>
      <c r="W156" s="50">
        <v>1</v>
      </c>
      <c r="X156" s="50">
        <v>4</v>
      </c>
      <c r="Y156" s="50">
        <v>7</v>
      </c>
      <c r="Z156" s="25"/>
    </row>
    <row r="157" spans="1:26" ht="24.75" customHeight="1">
      <c r="A157" s="68" t="s">
        <v>219</v>
      </c>
      <c r="B157" s="65"/>
      <c r="C157" s="65"/>
      <c r="D157" s="19"/>
      <c r="E157" s="19"/>
      <c r="F157" s="25"/>
      <c r="G157" s="25"/>
      <c r="H157" s="25"/>
      <c r="I157" s="25"/>
      <c r="J157" s="28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50">
        <v>0</v>
      </c>
      <c r="X157" s="50"/>
      <c r="Y157" s="50"/>
      <c r="Z157" s="25"/>
    </row>
    <row r="158" spans="1:26" ht="24.75" customHeight="1">
      <c r="A158" s="46">
        <f>IF(B158&lt;&gt;"",COUNTA($B$8:$B158),"")</f>
        <v>127</v>
      </c>
      <c r="B158" s="47" t="s">
        <v>220</v>
      </c>
      <c r="C158" s="51"/>
      <c r="D158" s="20" t="s">
        <v>279</v>
      </c>
      <c r="E158" s="20" t="s">
        <v>279</v>
      </c>
      <c r="F158" s="25"/>
      <c r="G158" s="25"/>
      <c r="H158" s="25">
        <v>12</v>
      </c>
      <c r="I158" s="49">
        <v>3</v>
      </c>
      <c r="J158" s="28">
        <v>12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50">
        <v>0</v>
      </c>
      <c r="X158" s="50">
        <v>12</v>
      </c>
      <c r="Y158" s="50">
        <v>15</v>
      </c>
      <c r="Z158" s="25"/>
    </row>
    <row r="159" spans="1:26" ht="24.75" customHeight="1">
      <c r="A159" s="53" t="s">
        <v>221</v>
      </c>
      <c r="B159" s="53"/>
      <c r="C159" s="65"/>
      <c r="D159" s="19"/>
      <c r="E159" s="19"/>
      <c r="F159" s="25"/>
      <c r="G159" s="25"/>
      <c r="H159" s="25"/>
      <c r="I159" s="25"/>
      <c r="J159" s="28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50"/>
      <c r="Y159" s="50"/>
      <c r="Z159" s="25"/>
    </row>
    <row r="160" spans="1:26" ht="24.75" customHeight="1">
      <c r="A160" s="46">
        <f>IF(B160&lt;&gt;"",COUNTA($B$8:$B160),"")</f>
        <v>128</v>
      </c>
      <c r="B160" s="47" t="s">
        <v>222</v>
      </c>
      <c r="C160" s="51"/>
      <c r="D160" s="20" t="s">
        <v>324</v>
      </c>
      <c r="E160" s="20" t="s">
        <v>325</v>
      </c>
      <c r="F160" s="25"/>
      <c r="G160" s="25"/>
      <c r="H160" s="25">
        <v>12</v>
      </c>
      <c r="I160" s="49">
        <v>3</v>
      </c>
      <c r="J160" s="28">
        <v>12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50">
        <v>0</v>
      </c>
      <c r="X160" s="50">
        <v>12</v>
      </c>
      <c r="Y160" s="50">
        <v>15</v>
      </c>
      <c r="Z160" s="25"/>
    </row>
    <row r="163" spans="9:25" ht="24.75" customHeight="1">
      <c r="I163" s="69"/>
      <c r="W163" s="70"/>
      <c r="X163" s="70"/>
      <c r="Y163" s="70"/>
    </row>
    <row r="164" spans="9:25" ht="24.75" customHeight="1"/>
    <row r="165" spans="9:25" ht="24.75" customHeight="1"/>
  </sheetData>
  <mergeCells count="23">
    <mergeCell ref="A95:B95"/>
    <mergeCell ref="A93:B93"/>
    <mergeCell ref="G7:G8"/>
    <mergeCell ref="A5:B5"/>
    <mergeCell ref="A6:Z6"/>
    <mergeCell ref="K7:V7"/>
    <mergeCell ref="W7:Y7"/>
    <mergeCell ref="H7:H8"/>
    <mergeCell ref="Z7:Z8"/>
    <mergeCell ref="D7:D8"/>
    <mergeCell ref="E7:E8"/>
    <mergeCell ref="F7:F8"/>
    <mergeCell ref="A7:A8"/>
    <mergeCell ref="I7:I8"/>
    <mergeCell ref="J7:J8"/>
    <mergeCell ref="B7:B8"/>
    <mergeCell ref="C7:C8"/>
    <mergeCell ref="A2:B2"/>
    <mergeCell ref="D2:F2"/>
    <mergeCell ref="A3:B3"/>
    <mergeCell ref="D3:F3"/>
    <mergeCell ref="A4:B4"/>
    <mergeCell ref="D4:F4"/>
  </mergeCells>
  <conditionalFormatting sqref="A34">
    <cfRule type="duplicateValues" dxfId="40" priority="61"/>
  </conditionalFormatting>
  <conditionalFormatting sqref="A107">
    <cfRule type="duplicateValues" dxfId="39" priority="43"/>
  </conditionalFormatting>
  <conditionalFormatting sqref="B81">
    <cfRule type="duplicateValues" dxfId="38" priority="48"/>
  </conditionalFormatting>
  <conditionalFormatting sqref="B83:B84">
    <cfRule type="duplicateValues" dxfId="37" priority="32"/>
  </conditionalFormatting>
  <conditionalFormatting sqref="B85">
    <cfRule type="duplicateValues" dxfId="36" priority="31"/>
  </conditionalFormatting>
  <conditionalFormatting sqref="B86">
    <cfRule type="duplicateValues" dxfId="35" priority="30"/>
  </conditionalFormatting>
  <conditionalFormatting sqref="B109:B110 B98:B102 B140">
    <cfRule type="duplicateValues" dxfId="34" priority="69"/>
  </conditionalFormatting>
  <conditionalFormatting sqref="B133:B134">
    <cfRule type="duplicateValues" dxfId="33" priority="58"/>
  </conditionalFormatting>
  <conditionalFormatting sqref="B137">
    <cfRule type="duplicateValues" dxfId="32" priority="33"/>
  </conditionalFormatting>
  <conditionalFormatting sqref="B146">
    <cfRule type="duplicateValues" dxfId="31" priority="62"/>
  </conditionalFormatting>
  <conditionalFormatting sqref="B153:B156">
    <cfRule type="duplicateValues" dxfId="30" priority="70"/>
  </conditionalFormatting>
  <conditionalFormatting sqref="B158">
    <cfRule type="duplicateValues" dxfId="29" priority="63"/>
  </conditionalFormatting>
  <conditionalFormatting sqref="E21">
    <cfRule type="expression" dxfId="28" priority="39">
      <formula>DATEDIF(TODAY(),E21,"d")&lt;15</formula>
    </cfRule>
    <cfRule type="expression" dxfId="27" priority="40">
      <formula>"Datedif(today)(),S2,""d"")&lt;12"</formula>
    </cfRule>
  </conditionalFormatting>
  <conditionalFormatting sqref="E62">
    <cfRule type="expression" dxfId="26" priority="12">
      <formula>DATEDIF(TODAY(),E62,"d")&lt;15</formula>
    </cfRule>
    <cfRule type="expression" dxfId="25" priority="13">
      <formula>"Datedif(today)(),S2,""d"")&lt;12"</formula>
    </cfRule>
  </conditionalFormatting>
  <conditionalFormatting sqref="E69">
    <cfRule type="expression" dxfId="24" priority="7" stopIfTrue="1">
      <formula>"Datedif(today)(),S2,""d"")&lt;12"</formula>
    </cfRule>
  </conditionalFormatting>
  <conditionalFormatting sqref="E80">
    <cfRule type="expression" dxfId="23" priority="17">
      <formula>DATEDIF(TODAY(),E80,"d")&lt;15</formula>
    </cfRule>
    <cfRule type="expression" dxfId="22" priority="18">
      <formula>"Datedif(today)(),S2,""d"")&lt;12"</formula>
    </cfRule>
  </conditionalFormatting>
  <conditionalFormatting sqref="E121:E122">
    <cfRule type="expression" dxfId="21" priority="21">
      <formula>DATEDIF(TODAY(),E121,"d")&lt;15</formula>
    </cfRule>
  </conditionalFormatting>
  <conditionalFormatting sqref="E121:E122">
    <cfRule type="expression" dxfId="20" priority="22">
      <formula>"Datedif(today)(),S2,""d"")&lt;12"</formula>
    </cfRule>
  </conditionalFormatting>
  <conditionalFormatting sqref="E136">
    <cfRule type="expression" dxfId="19" priority="27">
      <formula>DATEDIF(TODAY(),E136,"d")&lt;15</formula>
    </cfRule>
    <cfRule type="expression" dxfId="18" priority="28">
      <formula>"Datedif(today)(),S2,""d"")&lt;12"</formula>
    </cfRule>
  </conditionalFormatting>
  <conditionalFormatting sqref="E138">
    <cfRule type="expression" dxfId="17" priority="23">
      <formula>DATEDIF(TODAY(),E138,"d")&lt;15</formula>
    </cfRule>
    <cfRule type="expression" dxfId="16" priority="24">
      <formula>"Datedif(today)(),S2,""d"")&lt;12"</formula>
    </cfRule>
  </conditionalFormatting>
  <conditionalFormatting sqref="B157 B145 B107:B108 B127 B63 B71 B82 B97 B103 B105 B114 B135:B136 B141 B148 B152 B159">
    <cfRule type="duplicateValues" dxfId="15" priority="97"/>
  </conditionalFormatting>
  <conditionalFormatting sqref="B160">
    <cfRule type="duplicateValues" dxfId="14" priority="114"/>
  </conditionalFormatting>
  <conditionalFormatting sqref="B104">
    <cfRule type="duplicateValues" dxfId="13" priority="115"/>
  </conditionalFormatting>
  <conditionalFormatting sqref="B29 B10:B12 B21 B15:B18 B23:B27">
    <cfRule type="duplicateValues" dxfId="12" priority="116"/>
  </conditionalFormatting>
  <conditionalFormatting sqref="B87:B92 B96 B94">
    <cfRule type="duplicateValues" dxfId="11" priority="120"/>
  </conditionalFormatting>
  <conditionalFormatting sqref="B142:B144 B117">
    <cfRule type="duplicateValues" dxfId="10" priority="123"/>
  </conditionalFormatting>
  <conditionalFormatting sqref="B72 B78:B80 B74:B76">
    <cfRule type="duplicateValues" dxfId="9" priority="124"/>
  </conditionalFormatting>
  <conditionalFormatting sqref="B149:B151">
    <cfRule type="duplicateValues" dxfId="8" priority="127"/>
  </conditionalFormatting>
  <conditionalFormatting sqref="B113">
    <cfRule type="duplicateValues" dxfId="7" priority="128"/>
  </conditionalFormatting>
  <conditionalFormatting sqref="B115 B111">
    <cfRule type="duplicateValues" dxfId="6" priority="129"/>
  </conditionalFormatting>
  <conditionalFormatting sqref="B106">
    <cfRule type="duplicateValues" dxfId="5" priority="160"/>
  </conditionalFormatting>
  <conditionalFormatting sqref="B116 B118:B122 B125:B126">
    <cfRule type="duplicateValues" dxfId="4" priority="161"/>
  </conditionalFormatting>
  <conditionalFormatting sqref="B38:B62 B35:B36">
    <cfRule type="duplicateValues" dxfId="3" priority="164"/>
  </conditionalFormatting>
  <conditionalFormatting sqref="B64:B68">
    <cfRule type="duplicateValues" dxfId="2" priority="166"/>
  </conditionalFormatting>
  <conditionalFormatting sqref="B128:B132">
    <cfRule type="duplicateValues" dxfId="1" priority="167"/>
  </conditionalFormatting>
  <conditionalFormatting sqref="B147 B139">
    <cfRule type="duplicateValues" dxfId="0" priority="168"/>
  </conditionalFormatting>
  <dataValidations count="1">
    <dataValidation allowBlank="1" showInputMessage="1" showErrorMessage="1" promptTitle="Đào tạo Excel cho người đi làm" prompt="Thỉnh Vũ - ĐT+Zalo: 038 696 1334" sqref="E1:F1 E5:H5 I158 I146:I147 D1:D5 I104 I153:I156 G1:H4 W72:W96 W149:W151 W109:W113 I83:I96 I163 W163:Y163 I72:I81 I149:I151 I109:I113 W146:W147 I10:I33 W142:W144 W128:W134 I142:I144 I35:I62 W160 W115:W122 W64:W70 I160 W125:W126 I64:I70 I115:I122 I125:I126 W137:W140 W98:W102 I128:I140 I98:I102 W35:W62 W153:W158 W106 X10:Y160 I106 W10:W33 W104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1" r:id="rId4" name="Check Box 77">
              <controlPr defaultSize="0" autoPict="0">
                <anchor moveWithCells="1">
                  <from>
                    <xdr:col>6</xdr:col>
                    <xdr:colOff>171450</xdr:colOff>
                    <xdr:row>1</xdr:row>
                    <xdr:rowOff>355600</xdr:rowOff>
                  </from>
                  <to>
                    <xdr:col>7</xdr:col>
                    <xdr:colOff>114300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Nguyễn Bá Đức</cp:lastModifiedBy>
  <cp:lastPrinted>2024-10-25T01:00:03Z</cp:lastPrinted>
  <dcterms:created xsi:type="dcterms:W3CDTF">2022-12-15T07:17:00Z</dcterms:created>
  <dcterms:modified xsi:type="dcterms:W3CDTF">2025-05-08T03:51:23Z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085E5686B5BB44529FDF8FAB83C43E0E_12</vt:lpwstr>
  </property>
  <property fmtid="{D5CDD505-2E9C-101B-9397-08002B2CF9AE}" pid="3" name="KSOProductBuildVer">
    <vt:lpwstr>1033-12.2.0.18283</vt:lpwstr>
  </property>
</Properties>
</file>