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defaultThemeVersion="124226"/>
  <mc:AlternateContent xmlns:mc="http://schemas.openxmlformats.org/markup-compatibility/2006">
    <mc:Choice Requires="x15">
      <x15ac:absPath xmlns:x15ac="http://schemas.microsoft.com/office/spreadsheetml/2010/11/ac" url="G:\DATA-TN\Hoàng\2025\T6\AGRIBANK QUẾ SƠN (103-2025) (TB65-2025)\"/>
    </mc:Choice>
  </mc:AlternateContent>
  <xr:revisionPtr revIDLastSave="0" documentId="13_ncr:1_{F777FAC9-536F-4414-9A85-45B0F2E0DEA8}" xr6:coauthVersionLast="47" xr6:coauthVersionMax="47" xr10:uidLastSave="{00000000-0000-0000-0000-000000000000}"/>
  <bookViews>
    <workbookView xWindow="-120" yWindow="-120" windowWidth="20730" windowHeight="11160" tabRatio="599" activeTab="2" xr2:uid="{00000000-000D-0000-FFFF-FFFF00000000}"/>
  </bookViews>
  <sheets>
    <sheet name="DM KHÁM 2025" sheetId="3" r:id="rId1"/>
    <sheet name="DMK " sheetId="4" r:id="rId2"/>
    <sheet name="TÍCH CHỌN" sheetId="5" r:id="rId3"/>
    <sheet name="Nguyễn Tiến Dũng" sheetId="7" r:id="rId4"/>
    <sheet name="DANH MỤC ĐẦY ĐỦ" sheetId="6" r:id="rId5"/>
  </sheets>
  <definedNames>
    <definedName name="_xlnm._FilterDatabase" localSheetId="2" hidden="1">'TÍCH CHỌN'!$A$2:$GE$21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D4" i="7" l="1"/>
  <c r="FV3" i="7"/>
  <c r="FU3" i="7"/>
  <c r="FT3" i="7"/>
  <c r="FS3" i="7"/>
  <c r="FP3" i="7"/>
  <c r="FO3" i="7"/>
  <c r="FN3" i="7"/>
  <c r="FM3" i="7"/>
  <c r="FL3" i="7"/>
  <c r="FK3" i="7"/>
  <c r="FJ3" i="7"/>
  <c r="FI3" i="7"/>
  <c r="FH3" i="7"/>
  <c r="FG3" i="7"/>
  <c r="FF3" i="7"/>
  <c r="FD3" i="7"/>
  <c r="FC3" i="7"/>
  <c r="FB3" i="7"/>
  <c r="FA3" i="7"/>
  <c r="EZ3" i="7"/>
  <c r="EY3" i="7"/>
  <c r="EX3" i="7"/>
  <c r="EW3" i="7"/>
  <c r="EV3" i="7"/>
  <c r="EU3" i="7"/>
  <c r="ET3" i="7"/>
  <c r="ES3" i="7"/>
  <c r="ER3" i="7"/>
  <c r="EQ3" i="7"/>
  <c r="EP3" i="7"/>
  <c r="DK3" i="7"/>
  <c r="DJ3" i="7"/>
  <c r="DI3" i="7"/>
  <c r="DH3" i="7"/>
  <c r="DG3" i="7"/>
  <c r="DF3" i="7"/>
  <c r="DE3" i="7"/>
  <c r="DD3" i="7"/>
  <c r="DC3" i="7"/>
  <c r="DB3" i="7"/>
  <c r="DA3" i="7"/>
  <c r="CZ3" i="7"/>
  <c r="CY3" i="7"/>
  <c r="CX3" i="7"/>
  <c r="CW3" i="7"/>
  <c r="CV3" i="7"/>
  <c r="CQ3" i="7"/>
  <c r="CP3" i="7"/>
  <c r="CO3" i="7"/>
  <c r="CN3" i="7"/>
  <c r="CM3" i="7"/>
  <c r="CL3" i="7"/>
  <c r="CK3" i="7"/>
  <c r="CJ3" i="7"/>
  <c r="CI3" i="7"/>
  <c r="CH3" i="7"/>
  <c r="CG3" i="7"/>
  <c r="CF3" i="7"/>
  <c r="CE3" i="7"/>
  <c r="CD3" i="7"/>
  <c r="CC3" i="7"/>
  <c r="CB3" i="7"/>
  <c r="CA3" i="7"/>
  <c r="BZ3" i="7"/>
  <c r="BY3" i="7"/>
  <c r="BX3" i="7"/>
  <c r="BW3" i="7"/>
  <c r="BV3" i="7"/>
  <c r="BU3" i="7"/>
  <c r="BT3" i="7"/>
  <c r="BS3" i="7"/>
  <c r="BR3" i="7"/>
  <c r="BQ3" i="7"/>
  <c r="BP3" i="7"/>
  <c r="BO3" i="7"/>
  <c r="BN3" i="7"/>
  <c r="BM3" i="7"/>
  <c r="BL3" i="7"/>
  <c r="BK3" i="7"/>
  <c r="BJ3" i="7"/>
  <c r="BI3" i="7"/>
  <c r="BH3" i="7"/>
  <c r="BG3" i="7"/>
  <c r="BF3" i="7"/>
  <c r="BE3" i="7"/>
  <c r="BD3" i="7"/>
  <c r="BC3" i="7"/>
  <c r="BB3" i="7"/>
  <c r="BA3" i="7"/>
  <c r="AZ3" i="7"/>
  <c r="AY3" i="7"/>
  <c r="AX3" i="7"/>
  <c r="AW3" i="7"/>
  <c r="AV3" i="7"/>
  <c r="AU3" i="7"/>
  <c r="AT3" i="7"/>
  <c r="AS3" i="7"/>
  <c r="AR3" i="7"/>
  <c r="AQ3" i="7"/>
  <c r="AP3" i="7"/>
  <c r="AO3" i="7"/>
  <c r="AN3" i="7"/>
  <c r="AM3" i="7"/>
  <c r="AL3" i="7"/>
  <c r="AK3" i="7"/>
  <c r="AJ3" i="7"/>
  <c r="AI3" i="7"/>
  <c r="AH3" i="7"/>
  <c r="AG3" i="7"/>
  <c r="AF3" i="7"/>
  <c r="AE3" i="7"/>
  <c r="AD3" i="7"/>
  <c r="AC3" i="7"/>
  <c r="AB3" i="7"/>
  <c r="AA3" i="7"/>
  <c r="Z3" i="7"/>
  <c r="Y3" i="7"/>
  <c r="X3" i="7"/>
  <c r="W3" i="7"/>
  <c r="V3" i="7"/>
  <c r="U3" i="7"/>
  <c r="T3" i="7"/>
  <c r="S3" i="7"/>
  <c r="R3" i="7"/>
  <c r="Q3" i="7"/>
  <c r="N3" i="7"/>
  <c r="M3" i="7"/>
  <c r="L3" i="7"/>
  <c r="K3" i="7"/>
  <c r="J3" i="7"/>
  <c r="I3" i="7"/>
  <c r="H3" i="7"/>
  <c r="FQ21" i="5"/>
  <c r="FR21" i="5"/>
  <c r="FW21" i="5"/>
  <c r="FX21" i="5"/>
  <c r="FY21" i="5"/>
  <c r="FZ21" i="5"/>
  <c r="GA21" i="5"/>
  <c r="GB21" i="5"/>
  <c r="GC21" i="5"/>
  <c r="G21" i="5"/>
  <c r="FV4" i="5"/>
  <c r="FV21" i="5" s="1"/>
  <c r="FU4" i="5"/>
  <c r="FU21" i="5" s="1"/>
  <c r="FT4" i="5"/>
  <c r="FT21" i="5" s="1"/>
  <c r="FS4" i="5"/>
  <c r="FS21" i="5" s="1"/>
  <c r="FP4" i="5"/>
  <c r="FP21" i="5" s="1"/>
  <c r="FO4" i="5"/>
  <c r="FO21" i="5" s="1"/>
  <c r="FN4" i="5"/>
  <c r="FN21" i="5" s="1"/>
  <c r="FM4" i="5"/>
  <c r="FM21" i="5" s="1"/>
  <c r="FL4" i="5"/>
  <c r="FL21" i="5" s="1"/>
  <c r="FK4" i="5"/>
  <c r="FK21" i="5" s="1"/>
  <c r="FJ4" i="5"/>
  <c r="FJ21" i="5" s="1"/>
  <c r="FI4" i="5"/>
  <c r="FI21" i="5" s="1"/>
  <c r="FH4" i="5"/>
  <c r="FH21" i="5" s="1"/>
  <c r="FG4" i="5"/>
  <c r="FG21" i="5" s="1"/>
  <c r="FF4" i="5"/>
  <c r="FF21" i="5" s="1"/>
  <c r="FD4" i="5"/>
  <c r="FD21" i="5" s="1"/>
  <c r="FC4" i="5"/>
  <c r="FC21" i="5" s="1"/>
  <c r="FB4" i="5"/>
  <c r="FB21" i="5" s="1"/>
  <c r="FA4" i="5"/>
  <c r="FA21" i="5" s="1"/>
  <c r="EZ4" i="5"/>
  <c r="EZ21" i="5" s="1"/>
  <c r="EY4" i="5"/>
  <c r="EY21" i="5" s="1"/>
  <c r="EX4" i="5"/>
  <c r="EX21" i="5" s="1"/>
  <c r="EW4" i="5"/>
  <c r="EW21" i="5" s="1"/>
  <c r="EV4" i="5"/>
  <c r="EV21" i="5" s="1"/>
  <c r="EU4" i="5"/>
  <c r="EU21" i="5" s="1"/>
  <c r="ET4" i="5"/>
  <c r="ET21" i="5" s="1"/>
  <c r="ES4" i="5"/>
  <c r="ES21" i="5" s="1"/>
  <c r="ER4" i="5"/>
  <c r="ER21" i="5" s="1"/>
  <c r="EQ4" i="5"/>
  <c r="EQ21" i="5" s="1"/>
  <c r="EP4" i="5"/>
  <c r="EP21" i="5" s="1"/>
  <c r="DK4" i="5"/>
  <c r="DK21" i="5" s="1"/>
  <c r="DJ4" i="5"/>
  <c r="DJ21" i="5" s="1"/>
  <c r="DI4" i="5"/>
  <c r="DH4" i="5"/>
  <c r="DH21" i="5" s="1"/>
  <c r="DG4" i="5"/>
  <c r="DG21" i="5" s="1"/>
  <c r="DF4" i="5"/>
  <c r="DF21" i="5" s="1"/>
  <c r="DE4" i="5"/>
  <c r="DE21" i="5" s="1"/>
  <c r="DD4" i="5"/>
  <c r="DD21" i="5" s="1"/>
  <c r="DC4" i="5"/>
  <c r="DC21" i="5" s="1"/>
  <c r="DB4" i="5"/>
  <c r="DB21" i="5" s="1"/>
  <c r="DA4" i="5"/>
  <c r="DA21" i="5" s="1"/>
  <c r="CZ4" i="5"/>
  <c r="CZ21" i="5" s="1"/>
  <c r="CY4" i="5"/>
  <c r="CY21" i="5" s="1"/>
  <c r="CX4" i="5"/>
  <c r="CX21" i="5" s="1"/>
  <c r="CW4" i="5"/>
  <c r="CW21" i="5" s="1"/>
  <c r="CV4" i="5"/>
  <c r="CV21" i="5" s="1"/>
  <c r="CQ4" i="5"/>
  <c r="CQ21" i="5" s="1"/>
  <c r="CP4" i="5"/>
  <c r="CP21" i="5" s="1"/>
  <c r="CO4" i="5"/>
  <c r="CO21" i="5" s="1"/>
  <c r="CN4" i="5"/>
  <c r="CN21" i="5" s="1"/>
  <c r="CM4" i="5"/>
  <c r="CM21" i="5" s="1"/>
  <c r="CL4" i="5"/>
  <c r="CL21" i="5" s="1"/>
  <c r="CK4" i="5"/>
  <c r="CK21" i="5" s="1"/>
  <c r="CJ4" i="5"/>
  <c r="CJ21" i="5" s="1"/>
  <c r="CI4" i="5"/>
  <c r="CI21" i="5" s="1"/>
  <c r="CH4" i="5"/>
  <c r="CH21" i="5" s="1"/>
  <c r="CG4" i="5"/>
  <c r="CG21" i="5" s="1"/>
  <c r="CF4" i="5"/>
  <c r="CF21" i="5" s="1"/>
  <c r="CE4" i="5"/>
  <c r="CE21" i="5" s="1"/>
  <c r="CD4" i="5"/>
  <c r="CD21" i="5" s="1"/>
  <c r="CC4" i="5"/>
  <c r="CC21" i="5" s="1"/>
  <c r="CB4" i="5"/>
  <c r="CB21" i="5" s="1"/>
  <c r="CA4" i="5"/>
  <c r="CA21" i="5" s="1"/>
  <c r="BZ4" i="5"/>
  <c r="BZ21" i="5" s="1"/>
  <c r="BY4" i="5"/>
  <c r="BY21" i="5" s="1"/>
  <c r="BX4" i="5"/>
  <c r="BX21" i="5" s="1"/>
  <c r="BW4" i="5"/>
  <c r="BW21" i="5" s="1"/>
  <c r="BV4" i="5"/>
  <c r="BV21" i="5" s="1"/>
  <c r="BU4" i="5"/>
  <c r="BU21" i="5" s="1"/>
  <c r="BT4" i="5"/>
  <c r="BT21" i="5" s="1"/>
  <c r="BS4" i="5"/>
  <c r="BS21" i="5" s="1"/>
  <c r="BR4" i="5"/>
  <c r="BR21" i="5" s="1"/>
  <c r="BQ4" i="5"/>
  <c r="BQ21" i="5" s="1"/>
  <c r="BP4" i="5"/>
  <c r="BP21" i="5" s="1"/>
  <c r="BO4" i="5"/>
  <c r="BO21" i="5" s="1"/>
  <c r="BN4" i="5"/>
  <c r="BN21" i="5" s="1"/>
  <c r="BM4" i="5"/>
  <c r="BM21" i="5" s="1"/>
  <c r="BL4" i="5"/>
  <c r="BL21" i="5" s="1"/>
  <c r="BK4" i="5"/>
  <c r="BK21" i="5" s="1"/>
  <c r="BJ4" i="5"/>
  <c r="BJ21" i="5" s="1"/>
  <c r="BI4" i="5"/>
  <c r="BI21" i="5" s="1"/>
  <c r="BH4" i="5"/>
  <c r="BH21" i="5" s="1"/>
  <c r="BG4" i="5"/>
  <c r="BG21" i="5" s="1"/>
  <c r="BF4" i="5"/>
  <c r="BF21" i="5" s="1"/>
  <c r="BE4" i="5"/>
  <c r="BE21" i="5" s="1"/>
  <c r="BD4" i="5"/>
  <c r="BD21" i="5" s="1"/>
  <c r="BC4" i="5"/>
  <c r="BC21" i="5" s="1"/>
  <c r="BB4" i="5"/>
  <c r="BB21" i="5" s="1"/>
  <c r="BA4" i="5"/>
  <c r="BA21" i="5" s="1"/>
  <c r="AZ4" i="5"/>
  <c r="AZ21" i="5" s="1"/>
  <c r="AY4" i="5"/>
  <c r="AY21" i="5" s="1"/>
  <c r="AX4" i="5"/>
  <c r="AX21" i="5" s="1"/>
  <c r="AW4" i="5"/>
  <c r="AW21" i="5" s="1"/>
  <c r="AV4" i="5"/>
  <c r="AV21" i="5" s="1"/>
  <c r="AU4" i="5"/>
  <c r="AU21" i="5" s="1"/>
  <c r="AT4" i="5"/>
  <c r="AT21" i="5" s="1"/>
  <c r="AS4" i="5"/>
  <c r="AS21" i="5" s="1"/>
  <c r="AR4" i="5"/>
  <c r="AR21" i="5" s="1"/>
  <c r="AQ4" i="5"/>
  <c r="AQ21" i="5" s="1"/>
  <c r="AP4" i="5"/>
  <c r="AP21" i="5" s="1"/>
  <c r="AO4" i="5"/>
  <c r="AO21" i="5" s="1"/>
  <c r="AN4" i="5"/>
  <c r="AN21" i="5" s="1"/>
  <c r="AM4" i="5"/>
  <c r="AM21" i="5" s="1"/>
  <c r="AL4" i="5"/>
  <c r="AL21" i="5" s="1"/>
  <c r="AK4" i="5"/>
  <c r="AK21" i="5" s="1"/>
  <c r="AJ4" i="5"/>
  <c r="AJ21" i="5" s="1"/>
  <c r="AI4" i="5"/>
  <c r="AI21" i="5" s="1"/>
  <c r="AH4" i="5"/>
  <c r="AH21" i="5" s="1"/>
  <c r="AG4" i="5"/>
  <c r="AG21" i="5" s="1"/>
  <c r="AF4" i="5"/>
  <c r="AF21" i="5" s="1"/>
  <c r="AE4" i="5"/>
  <c r="AE21" i="5" s="1"/>
  <c r="AD4" i="5"/>
  <c r="AD21" i="5" s="1"/>
  <c r="AC4" i="5"/>
  <c r="AC21" i="5" s="1"/>
  <c r="AB4" i="5"/>
  <c r="AB21" i="5" s="1"/>
  <c r="AA4" i="5"/>
  <c r="AA21" i="5" s="1"/>
  <c r="Z4" i="5"/>
  <c r="Z21" i="5" s="1"/>
  <c r="Y4" i="5"/>
  <c r="Y21" i="5" s="1"/>
  <c r="X4" i="5"/>
  <c r="X21" i="5" s="1"/>
  <c r="W4" i="5"/>
  <c r="W21" i="5" s="1"/>
  <c r="V4" i="5"/>
  <c r="V21" i="5" s="1"/>
  <c r="U4" i="5"/>
  <c r="U21" i="5" s="1"/>
  <c r="T4" i="5"/>
  <c r="T21" i="5" s="1"/>
  <c r="S4" i="5"/>
  <c r="S21" i="5" s="1"/>
  <c r="R4" i="5"/>
  <c r="R21" i="5" s="1"/>
  <c r="Q4" i="5"/>
  <c r="Q21" i="5" s="1"/>
  <c r="N4" i="5"/>
  <c r="N21" i="5" s="1"/>
  <c r="M4" i="5"/>
  <c r="M21" i="5" s="1"/>
  <c r="L4" i="5"/>
  <c r="L21" i="5" s="1"/>
  <c r="K4" i="5"/>
  <c r="K21" i="5" s="1"/>
  <c r="J4" i="5"/>
  <c r="J21" i="5" s="1"/>
  <c r="I4" i="5"/>
  <c r="I21" i="5" s="1"/>
  <c r="H4" i="5"/>
  <c r="F210" i="6"/>
  <c r="F208" i="6"/>
  <c r="F207" i="6"/>
  <c r="F206" i="6"/>
  <c r="F202" i="6"/>
  <c r="F201" i="6"/>
  <c r="F200" i="6"/>
  <c r="F198" i="6"/>
  <c r="F197" i="6"/>
  <c r="F196" i="6"/>
  <c r="F195" i="6"/>
  <c r="F194" i="6"/>
  <c r="F193" i="6"/>
  <c r="F192" i="6"/>
  <c r="F191" i="6"/>
  <c r="F188" i="6"/>
  <c r="F186" i="6"/>
  <c r="F185" i="6"/>
  <c r="F184" i="6"/>
  <c r="F183" i="6"/>
  <c r="F182" i="6"/>
  <c r="F181" i="6"/>
  <c r="F180" i="6"/>
  <c r="F179" i="6"/>
  <c r="F177" i="6"/>
  <c r="F176" i="6"/>
  <c r="F174" i="6"/>
  <c r="F173" i="6"/>
  <c r="F172" i="6"/>
  <c r="F171" i="6"/>
  <c r="F139" i="6"/>
  <c r="F138" i="6"/>
  <c r="F137" i="6"/>
  <c r="F136" i="6"/>
  <c r="F135" i="6"/>
  <c r="F134" i="6"/>
  <c r="F133" i="6"/>
  <c r="F132" i="6"/>
  <c r="F131" i="6"/>
  <c r="F130" i="6"/>
  <c r="F129" i="6"/>
  <c r="F128" i="6"/>
  <c r="F127" i="6"/>
  <c r="F126" i="6"/>
  <c r="F125" i="6"/>
  <c r="F124" i="6"/>
  <c r="F118" i="6"/>
  <c r="F117" i="6"/>
  <c r="F115" i="6"/>
  <c r="F114" i="6"/>
  <c r="F113" i="6"/>
  <c r="F112" i="6"/>
  <c r="F111" i="6"/>
  <c r="F110" i="6"/>
  <c r="F109" i="6"/>
  <c r="F108" i="6"/>
  <c r="F107" i="6"/>
  <c r="F106" i="6"/>
  <c r="F105" i="6"/>
  <c r="F104" i="6"/>
  <c r="F103" i="6"/>
  <c r="F102" i="6"/>
  <c r="F101" i="6"/>
  <c r="F100" i="6"/>
  <c r="F99" i="6"/>
  <c r="F98" i="6"/>
  <c r="F97" i="6"/>
  <c r="F95" i="6"/>
  <c r="F94" i="6"/>
  <c r="F93" i="6"/>
  <c r="F92" i="6"/>
  <c r="F91" i="6"/>
  <c r="F90" i="6"/>
  <c r="F89" i="6"/>
  <c r="F88" i="6"/>
  <c r="F87" i="6"/>
  <c r="F86" i="6"/>
  <c r="F85" i="6"/>
  <c r="F84" i="6"/>
  <c r="F83" i="6"/>
  <c r="F81" i="6"/>
  <c r="F80" i="6"/>
  <c r="F79" i="6"/>
  <c r="F78" i="6"/>
  <c r="F77" i="6"/>
  <c r="F76" i="6"/>
  <c r="F75" i="6"/>
  <c r="F74" i="6"/>
  <c r="F73" i="6"/>
  <c r="F72" i="6"/>
  <c r="F71" i="6"/>
  <c r="F70" i="6"/>
  <c r="F69" i="6"/>
  <c r="F68" i="6"/>
  <c r="F67" i="6"/>
  <c r="F66" i="6"/>
  <c r="F65" i="6"/>
  <c r="F64" i="6"/>
  <c r="F63" i="6"/>
  <c r="F62" i="6"/>
  <c r="F60" i="6"/>
  <c r="F59" i="6"/>
  <c r="F58" i="6"/>
  <c r="F57" i="6"/>
  <c r="F56" i="6"/>
  <c r="F55" i="6"/>
  <c r="F54" i="6"/>
  <c r="F53" i="6"/>
  <c r="F52" i="6"/>
  <c r="F51" i="6"/>
  <c r="F50" i="6"/>
  <c r="F49" i="6"/>
  <c r="F48" i="6"/>
  <c r="F47" i="6"/>
  <c r="F46" i="6"/>
  <c r="F45" i="6"/>
  <c r="F44" i="6"/>
  <c r="F43" i="6"/>
  <c r="F42" i="6"/>
  <c r="F41" i="6"/>
  <c r="F40" i="6"/>
  <c r="F39" i="6"/>
  <c r="F38" i="6"/>
  <c r="F37" i="6"/>
  <c r="F36" i="6"/>
  <c r="E30" i="6"/>
  <c r="F26" i="6"/>
  <c r="F25" i="6"/>
  <c r="F24" i="6"/>
  <c r="F23" i="6"/>
  <c r="F22" i="6"/>
  <c r="F21" i="6"/>
  <c r="F20" i="6"/>
  <c r="FE21" i="5"/>
  <c r="EO21" i="5"/>
  <c r="EN21" i="5"/>
  <c r="EM21" i="5"/>
  <c r="EL21" i="5"/>
  <c r="EK21" i="5"/>
  <c r="EJ21" i="5"/>
  <c r="EI21" i="5"/>
  <c r="EH21" i="5"/>
  <c r="EG21" i="5"/>
  <c r="EF21" i="5"/>
  <c r="EE21" i="5"/>
  <c r="ED21" i="5"/>
  <c r="EC21" i="5"/>
  <c r="EB21" i="5"/>
  <c r="EA21" i="5"/>
  <c r="DZ21" i="5"/>
  <c r="DY21" i="5"/>
  <c r="DX21" i="5"/>
  <c r="DW21" i="5"/>
  <c r="DV21" i="5"/>
  <c r="DU21" i="5"/>
  <c r="DT21" i="5"/>
  <c r="DS21" i="5"/>
  <c r="DR21" i="5"/>
  <c r="DQ21" i="5"/>
  <c r="DP21" i="5"/>
  <c r="DO21" i="5"/>
  <c r="DN21" i="5"/>
  <c r="DM21" i="5"/>
  <c r="DL21" i="5"/>
  <c r="DI21" i="5"/>
  <c r="CU21" i="5"/>
  <c r="CT21" i="5"/>
  <c r="CS21" i="5"/>
  <c r="CR21" i="5"/>
  <c r="P21" i="5"/>
  <c r="O21" i="5"/>
  <c r="GD14" i="5" l="1"/>
  <c r="GD7" i="5"/>
  <c r="GD8" i="5"/>
  <c r="H21" i="5"/>
  <c r="GD11" i="5"/>
  <c r="GD17" i="5"/>
  <c r="GD15" i="5"/>
  <c r="GD16" i="5"/>
  <c r="GD5" i="5"/>
  <c r="GD9" i="5"/>
  <c r="GD20" i="5"/>
  <c r="F30" i="6"/>
  <c r="GD12" i="5"/>
  <c r="GD13" i="5"/>
  <c r="GD19" i="5"/>
  <c r="GD18" i="5"/>
  <c r="GD10" i="5"/>
  <c r="GD6" i="5"/>
  <c r="F55" i="4"/>
  <c r="F68" i="4"/>
  <c r="F66" i="4"/>
  <c r="F58" i="4"/>
  <c r="F61" i="4"/>
  <c r="F67" i="4"/>
  <c r="F65" i="4"/>
  <c r="F64" i="4"/>
  <c r="F63" i="4"/>
  <c r="F62" i="4"/>
  <c r="F60" i="4"/>
  <c r="F59" i="4"/>
  <c r="F57" i="4"/>
  <c r="F56" i="4"/>
  <c r="F54" i="4"/>
  <c r="F53" i="4"/>
  <c r="F52" i="4"/>
  <c r="F51" i="4"/>
  <c r="E69" i="4"/>
  <c r="F49" i="4"/>
  <c r="F44" i="4"/>
  <c r="F43" i="4"/>
  <c r="F42" i="4"/>
  <c r="F41" i="4"/>
  <c r="F40" i="4"/>
  <c r="F39" i="4"/>
  <c r="F38" i="4"/>
  <c r="F37" i="4"/>
  <c r="F30" i="4"/>
  <c r="F27" i="4"/>
  <c r="F29" i="4"/>
  <c r="E34" i="4"/>
  <c r="F28" i="4"/>
  <c r="F26" i="4"/>
  <c r="F25" i="4"/>
  <c r="F24" i="4"/>
  <c r="F23" i="4"/>
  <c r="F22" i="4"/>
  <c r="F21" i="4"/>
  <c r="F73" i="3"/>
  <c r="F63" i="3"/>
  <c r="F64" i="3"/>
  <c r="F42" i="3"/>
  <c r="GD21" i="5" l="1"/>
  <c r="H34" i="4"/>
  <c r="G34" i="4"/>
  <c r="I34" i="4"/>
  <c r="I69" i="4"/>
  <c r="H69" i="4"/>
  <c r="G69" i="4"/>
  <c r="F69" i="4"/>
  <c r="F34" i="4"/>
  <c r="F69" i="3" l="1"/>
  <c r="F68" i="3"/>
  <c r="F60" i="3"/>
  <c r="F38" i="3"/>
  <c r="F39" i="3"/>
  <c r="F46" i="3"/>
  <c r="F45" i="3"/>
  <c r="F44" i="3"/>
  <c r="F43" i="3"/>
  <c r="F21" i="3"/>
  <c r="F57" i="3"/>
  <c r="F50" i="3"/>
  <c r="F75" i="3"/>
  <c r="F74" i="3"/>
  <c r="F72" i="3"/>
  <c r="F71" i="3"/>
  <c r="F70" i="3"/>
  <c r="F65" i="3"/>
  <c r="F59" i="3"/>
  <c r="F58" i="3"/>
  <c r="F41" i="3"/>
  <c r="F40" i="3"/>
  <c r="F67" i="3"/>
  <c r="F66" i="3"/>
  <c r="F62" i="3"/>
  <c r="F36" i="3"/>
  <c r="F35" i="3"/>
  <c r="F34" i="3"/>
  <c r="F33" i="3"/>
  <c r="F32" i="3"/>
  <c r="F31" i="3"/>
  <c r="F30" i="3"/>
  <c r="F61" i="3"/>
  <c r="F28" i="3"/>
  <c r="F37" i="3"/>
  <c r="F24" i="3"/>
  <c r="E54" i="3"/>
  <c r="E76" i="3" s="1"/>
  <c r="F29" i="3"/>
  <c r="F27" i="3"/>
  <c r="F26" i="3"/>
  <c r="F25" i="3"/>
  <c r="F23" i="3"/>
  <c r="F22" i="3"/>
  <c r="H76" i="3" l="1"/>
  <c r="I76" i="3"/>
  <c r="G76" i="3"/>
  <c r="G54" i="3"/>
  <c r="H54" i="3"/>
  <c r="I54" i="3"/>
  <c r="F54" i="3"/>
  <c r="F76"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BC5" authorId="0" shapeId="0" xr:uid="{DFCFE78D-A599-4760-B753-71E072C26101}">
      <text>
        <r>
          <rPr>
            <b/>
            <sz val="9"/>
            <color indexed="81"/>
            <rFont val="Tahoma"/>
            <family val="2"/>
          </rPr>
          <t>Administrator:</t>
        </r>
        <r>
          <rPr>
            <sz val="9"/>
            <color indexed="81"/>
            <rFont val="Tahoma"/>
            <family val="2"/>
          </rPr>
          <t xml:space="preserve">
ĐĂNG KÝ XÉT NGHIỆM TUYẾN GIÁP PHẢI ĐĂNG KÝ TSH ĐI KÈM FREE T4</t>
        </r>
      </text>
    </comment>
    <comment ref="EU5" authorId="0" shapeId="0" xr:uid="{429E92FF-E539-49A8-946E-474BAD930F53}">
      <text>
        <r>
          <rPr>
            <b/>
            <sz val="9"/>
            <color indexed="81"/>
            <rFont val="Tahoma"/>
            <charset val="1"/>
          </rPr>
          <t>Administrator:</t>
        </r>
        <r>
          <rPr>
            <sz val="9"/>
            <color indexed="81"/>
            <rFont val="Tahoma"/>
            <charset val="1"/>
          </rPr>
          <t xml:space="preserve">
ĐĂNG KÝ THÊM ĐỂ XN VIÊM KHỚP
</t>
        </r>
      </text>
    </comment>
    <comment ref="EU12" authorId="0" shapeId="0" xr:uid="{58B28DD9-1FFA-4E08-8E61-1058E2D4FE14}">
      <text>
        <r>
          <rPr>
            <b/>
            <sz val="9"/>
            <color indexed="81"/>
            <rFont val="Tahoma"/>
            <charset val="1"/>
          </rPr>
          <t>Administrator:</t>
        </r>
        <r>
          <rPr>
            <sz val="9"/>
            <color indexed="81"/>
            <rFont val="Tahoma"/>
            <charset val="1"/>
          </rPr>
          <t xml:space="preserve">
ĐĂNG KÝ THÊM ĐỂ XN VIÊM KHỚP</t>
        </r>
      </text>
    </comment>
    <comment ref="AF20" authorId="0" shapeId="0" xr:uid="{7EDA5C21-0F44-49FF-AB55-6BA9389CAF64}">
      <text>
        <r>
          <rPr>
            <b/>
            <sz val="9"/>
            <color indexed="81"/>
            <rFont val="Tahoma"/>
            <charset val="1"/>
          </rPr>
          <t>Administrator:</t>
        </r>
        <r>
          <rPr>
            <sz val="9"/>
            <color indexed="81"/>
            <rFont val="Tahoma"/>
            <charset val="1"/>
          </rPr>
          <t xml:space="preserve">
ĐĂNG KÝ THÊM XÉT NGHIỆM ĐÔNG MÁU ĐỂ NỘI SOI</t>
        </r>
      </text>
    </comment>
  </commentList>
</comments>
</file>

<file path=xl/sharedStrings.xml><?xml version="1.0" encoding="utf-8"?>
<sst xmlns="http://schemas.openxmlformats.org/spreadsheetml/2006/main" count="2055" uniqueCount="499">
  <si>
    <t>STT</t>
  </si>
  <si>
    <t>Danh mục khám</t>
  </si>
  <si>
    <t>Chức năng khám</t>
  </si>
  <si>
    <t>Đơn giá niêm yết (VNĐ)</t>
  </si>
  <si>
    <t>Đơn giá ưu đãi (VNĐ)</t>
  </si>
  <si>
    <t>Khám tổng quát</t>
  </si>
  <si>
    <t>Khám chuyên khoa Nội, ngoại tổng quát, Chuyên khoa TMH, Chuyên Khoa RMH, Chuyên khoa mắt, da liễu, cân đo, huyết áp,….</t>
  </si>
  <si>
    <t>Phát hiện sơ bộ các bệnh lý toàn thân (Đo chỉ số cơ thể (BMI), mạch, huyết áp, khám chung tất cả,…..)</t>
  </si>
  <si>
    <t xml:space="preserve">Phát hiện sơ bộ các bệnh lý ngoại khoa toàn thân </t>
  </si>
  <si>
    <t>Phát hiện sơ bộ các bệnh lý về Tai - Mũi - Họng, tư vấn các bệnh lý về viên xoang, thanh quản,….</t>
  </si>
  <si>
    <t>Phát hiện các bệnh lý sơ bộ về Răng,…viêm nướu, sâu răng và các bệnh khác về Răng.</t>
  </si>
  <si>
    <t>Phát hiện các bệnh lý sơ bộ về Mắt, đo mắt,…</t>
  </si>
  <si>
    <t>Phát hiện các bệnh lý sơ bộ da liễu</t>
  </si>
  <si>
    <t>Chẩn đoán hình ảnh</t>
  </si>
  <si>
    <t>Chụp X-Quang tim phổi kỹ thuật số (Hãng Fuji - Nhật)</t>
  </si>
  <si>
    <t>Phát hiện các bệnh về lao, phổi, u, … Bệnh tim liên quan tới phổi.</t>
  </si>
  <si>
    <t>Công thức máu</t>
  </si>
  <si>
    <t>Tổng phân tích tế bào máu bằng máy Laser. (Xét nghiệm công thức máu toàn phần) (Hãng Sysmec -  Thụy Sỹ - Hóa chất chính hãng)</t>
  </si>
  <si>
    <t>Phân tích hồng cầu, bạch cầu, tiểu cầu, huyết sắc tố, hematocrit, công thức bạch cầu … để phát hiện các bệnh về máu, viêm nhiễm, thiếu máu…</t>
  </si>
  <si>
    <t>Kiểm tra đường huyết</t>
  </si>
  <si>
    <t>Định lượng GLUCOSE máu. (Hãng Roche - Thụy sỹ - Hóa chất chính hãng - Hóa chất chính hãng)</t>
  </si>
  <si>
    <t>Phát hiện các bất thường về đường máu</t>
  </si>
  <si>
    <t>Nước tiểu toàn phần</t>
  </si>
  <si>
    <t>Nước tiểu 10 thông số. (Xét nghiệm nước tiểu toàn phần) (Hãng Roche - Thụy sỹ - Hóa chất chính hãng - Hóa chất chính hãng - Hóa chất chính hãng)</t>
  </si>
  <si>
    <t xml:space="preserve">Phát hiện bệnh tiểu đường, các bệnh thận, viêm cầu thận, viêm đường tiết niệu và các bệnh lý của các cơ quan khác trong cơ thể </t>
  </si>
  <si>
    <t>Kiểm tra chức năng gan</t>
  </si>
  <si>
    <t>AST ( SGOT )  (Hãng Roche - Thụy sỹ - Hóa chất chính hãng - Hóa chất chính hãng)</t>
  </si>
  <si>
    <t>Phát hiện tình trạng viêm gan</t>
  </si>
  <si>
    <t>ALT ( SGPT )  (Hãng Roche - Thụy sỹ - Hóa chất chính hãng - Hóa chất chính hãng)</t>
  </si>
  <si>
    <t>Kiểm tra chức năng thận</t>
  </si>
  <si>
    <t>Định lượng CREATINIE máu (Hãng Roche - Thụy sỹ - Hóa chất chính hãng - Hóa chất chính hãng)</t>
  </si>
  <si>
    <t>Đánh giá chức năng thận.</t>
  </si>
  <si>
    <t>Khám phụ khoa, khám vú</t>
  </si>
  <si>
    <t>Phát hiện các bệnh lý về sản phụ khoa, vú</t>
  </si>
  <si>
    <t>Tặng kèm</t>
  </si>
  <si>
    <t xml:space="preserve">Tổng kết và tư vấn sức khỏe </t>
  </si>
  <si>
    <t xml:space="preserve">Tư vấn điều trị toàn bộ các kết quả khám </t>
  </si>
  <si>
    <t xml:space="preserve">Tặng 1 phiếu thức uống miễn phí Café Sân Vườn tại ngay Trung tâm Thiện Nhân </t>
  </si>
  <si>
    <t>Kiểm tra tiểu đường</t>
  </si>
  <si>
    <t>HbA1C (Hãng Roche - Thụy sỹ - Hóa chất chính hãng - Hóa chất chính hãng)</t>
  </si>
  <si>
    <t>Phát hiện sớm và theo dõi điều trị bệnh tiểu đường</t>
  </si>
  <si>
    <t>Kiểm tra gout</t>
  </si>
  <si>
    <t>Định lượng ACID URIC máu (Hãng Roche - Thụy sỹ - Hóa chất chính hãng - Hóa chất chính hãng)</t>
  </si>
  <si>
    <t>Phát hiện bệnh Goutte.</t>
  </si>
  <si>
    <t>Kiểm tra viêm gan do rượu bia</t>
  </si>
  <si>
    <t>Gamma GT  (Hãng Roche - Thụy sỹ - Hóa chất chính hãng - Hóa chất chính hãng)</t>
  </si>
  <si>
    <t>Phát hiện tình trạng viêm gan do độc gan, đặc biệt do bia rượu.</t>
  </si>
  <si>
    <t>Sắc tố mật</t>
  </si>
  <si>
    <t>Billirubin (Hãng Roche - Thụy sỹ - Hóa chất chính hãng - Hóa chất chính hãng)</t>
  </si>
  <si>
    <t>Đánh giá sắc tố mật</t>
  </si>
  <si>
    <t>Urea</t>
  </si>
  <si>
    <t>Định lượng nồng độ Urea Nitrogen có trong máu</t>
  </si>
  <si>
    <t>Độ lọc cầu thận - eGFR (MDRD)</t>
  </si>
  <si>
    <t>Đánh giá lượng máu được lọc qua cầu thận trong một đơn vị thời gian</t>
  </si>
  <si>
    <t xml:space="preserve">Bộ mỡ </t>
  </si>
  <si>
    <t>HDL-cholesterol  (Hãng Roche - Thụy sỹ - Hóa chất chính hãng)</t>
  </si>
  <si>
    <t>Cholesterol có lợi</t>
  </si>
  <si>
    <t xml:space="preserve">LDL-cholesterol   (Hãng Roche - Thụy sỹ - Hóa chất chính hãng)    </t>
  </si>
  <si>
    <t>Cholesterol có hại</t>
  </si>
  <si>
    <t xml:space="preserve">VLDL - cholesterol   (Hãng Roche - Thụy sỹ - Hóa chất chính hãng)    </t>
  </si>
  <si>
    <t>Cholesterol rất có hại</t>
  </si>
  <si>
    <t>Cholesterol TP (Hãng Roche - Thụy sỹ - Hóa chất chính hãng)</t>
  </si>
  <si>
    <t>Cholesterol toàn phần</t>
  </si>
  <si>
    <t>Triglycerid (Hãng Roche - Thụy sỹ - Hóa chất chính hãng)</t>
  </si>
  <si>
    <t>1 dạng chất béo</t>
  </si>
  <si>
    <t xml:space="preserve">Xét nghiệm Prothrombin (PT: Prothrombin Time) </t>
  </si>
  <si>
    <t>Kiểm tra tình trạng rối loạn đông máu;</t>
  </si>
  <si>
    <t>Sắt</t>
  </si>
  <si>
    <t>Fe (Sắt huyết thanh)</t>
  </si>
  <si>
    <t>Phát hiện tình trạng thiếu sắt</t>
  </si>
  <si>
    <t>Canxi</t>
  </si>
  <si>
    <t>Định lượng Can xi ion tự do trong máu</t>
  </si>
  <si>
    <t>Phát hiện tình trạng thiếu Calci</t>
  </si>
  <si>
    <t>Định lượng Can xi toàn phần</t>
  </si>
  <si>
    <t>CEA trong máu (Hãng Roche - Thụy sỹ - Hóa chất chính hãng)</t>
  </si>
  <si>
    <t xml:space="preserve">Chỉ điểm ung thư đường tiêu hóa </t>
  </si>
  <si>
    <t>Ca 72-4  trong máu (Hãng Roche - Thụy sỹ - Hóa chất chính hãng)</t>
  </si>
  <si>
    <t xml:space="preserve">Chỉ điểm ung thư dạ dày </t>
  </si>
  <si>
    <t>AFP  trong máu (Hãng Roche - Thụy sỹ - Hóa chất chính hãng)</t>
  </si>
  <si>
    <t xml:space="preserve">Chỉ điểm ung thư gan </t>
  </si>
  <si>
    <t>Cyfra 21-1  trong máu (Hãng Roche - Thụy sỹ - Hóa chất chính hãng)</t>
  </si>
  <si>
    <t xml:space="preserve">Chỉ điểm ung thư phổi tế bào lớn </t>
  </si>
  <si>
    <t>Total PSA và Free PSA  trong máu (Hãng Roche - Thụy sỹ - Hóa chất chính hãng)</t>
  </si>
  <si>
    <t>Chỉ điểm ung thư tiền liệt tuyến</t>
  </si>
  <si>
    <t>CA 125  trong máu (Hãng Roche - Thụy sỹ - Hóa chất chính hãng)</t>
  </si>
  <si>
    <t xml:space="preserve">Chỉ điểm ung thư buồng trứng </t>
  </si>
  <si>
    <t>ROMA TEST bao gồm: HE4 (Human Epididymal Protein 4)  + CA 125: Đánh giá ung thu buồng trứng</t>
  </si>
  <si>
    <t xml:space="preserve">Có độ nhạy cao trong tầm soát ung thư buồng trứng ngay từ gia đoạn sớm. </t>
  </si>
  <si>
    <t>Ca 15-3  trong máu (Hãng Roche - Thụy sỹ - Hóa chất chính hãng)</t>
  </si>
  <si>
    <t xml:space="preserve">Chỉ điểm ung thư vú </t>
  </si>
  <si>
    <t>SCC (UT Vòm họng, thực quản)</t>
  </si>
  <si>
    <t>Ung thư vòm họng</t>
  </si>
  <si>
    <t>Hóc môn tuyến giáp</t>
  </si>
  <si>
    <t>TSH  trong máu (Hãng Roche - Thụy sỹ - Hóa chất chính hãng)</t>
  </si>
  <si>
    <t>Đánh giá chức năng của tuyến giáp</t>
  </si>
  <si>
    <t>1. Đối với khách hàng chưa có bệnh lý tuyến giáp thì đăng ký TSH + Free T4             
2. Đối với khách hàng có tiền sử về bệnh ly tuyến giáp thì làm cả 3 dịch vụ</t>
  </si>
  <si>
    <t>Free T4 trong máu (Hãng Roche - Thụy sỹ - Hóa chất chính hãng)</t>
  </si>
  <si>
    <t>Siêu âm</t>
  </si>
  <si>
    <t>Siêu âm màu Bụng - Tổng Quát  (Máy Siemens Sequoia 2022- Đức hiện đại nhất )</t>
  </si>
  <si>
    <t>Đánh giá các bất thường ở ổ bụng: gan, thận, mật, tử cung buồng trứng (đối với nữ), tuyến tiền liệt (đối với nam).</t>
  </si>
  <si>
    <t>Siêu âm màu tuyến vú (Máy GE LOGIQ S7 Expert Công  nghệ XDclear đầu dò ma trận siêu nông - Mỹ )</t>
  </si>
  <si>
    <t>Phát hiện sớm, chính xác các bệnh lý tuyến vú, u vú,…</t>
  </si>
  <si>
    <t>Siêu âm Tuyến giáp  (Máy Siemens Sequoia 2022- Đức hiện đại nhất )</t>
  </si>
  <si>
    <t>Phát hiện sớm, chính xác các bệnh lý về tuyến giáp (u tuyến giáp...).</t>
  </si>
  <si>
    <t>Điện tâm đồ. (Đo điện tim) 12 kênh (Hãng GE - Mỹ)</t>
  </si>
  <si>
    <t>Phát hiện sớm các bệnh lý thiếu máu cơ tim, rối loạn nhịp tim</t>
  </si>
  <si>
    <t xml:space="preserve">Siêu âm tim 2D tiêu chuẩn (Máy Siemens SC 2000 - Đức hiện đại nhất Việt nam hiện nay) </t>
  </si>
  <si>
    <t xml:space="preserve">Siêu âm tim 4D ghi đĩa đánh giá cấu trúc và chức năng toàn diện (Máy Siemens SC 2000 - Đức) </t>
  </si>
  <si>
    <t>Đánh giá và phát hiện sớm, chính xác các bệnh lý về tim mạch.</t>
  </si>
  <si>
    <t>Siêu âm động mạch cảnh, đốt sống  (Máy GE LOGIQ S7 Expert Công  nghệ XDclear đầu dò ma trận siêu nông - Mỹ )</t>
  </si>
  <si>
    <t>Phát hiện xơ vữa, hẹp động mạch cảnh là nguyên nhân gây đột quị.</t>
  </si>
  <si>
    <t>X-quang</t>
  </si>
  <si>
    <t>Chụp XQ cột sống cổ thẳng nghiêng kỹ thuật số (Hãng Fuji - Nhật)</t>
  </si>
  <si>
    <t xml:space="preserve">Phát hiện tình trạng thoái hóa cột sống, bệnh lý xương cột sống cổ </t>
  </si>
  <si>
    <t>Chụp XQ cột sống thắt lưng thẳng nghiêng kỹ thuật sô (Hãng Fuji - Nhật)</t>
  </si>
  <si>
    <t>Phát hiện tình trạng thoái hóa cột sống, bệnh lý xương cột sống thắt lưng</t>
  </si>
  <si>
    <t>Chụp CT Scanner Ngực</t>
  </si>
  <si>
    <t>Tầm soát sớm ung thư phổi, u trung thất và bệnh lý mô kẽ phổi…</t>
  </si>
  <si>
    <t>Chụp cộng hưởng từ não - mạch não (MRI) sàng lọc đột quỵ (Máy MRI 3.0 Tesla Lumina - Hãng Siemen -Đức)</t>
  </si>
  <si>
    <t>Chẩn đoán bất thường mạch máu não: bệnh phình động mạch não, hẹp/tắc động mạch não</t>
  </si>
  <si>
    <t>Đo xơ hóa gan</t>
  </si>
  <si>
    <t>Siêu âm đàn hồi đo xơ hóa gan, định lượng gan nhiễm mỡ</t>
  </si>
  <si>
    <t>Đo chức năng hô hấp</t>
  </si>
  <si>
    <t>Đánh giá chức năng thông khí của phổi thông qua các thể tích, lưu lượng khí trong chu trình hô hấp (hít vào, thở ra)</t>
  </si>
  <si>
    <t>Nội soi dạ dày không đau (Máy Pentax EPK 3000 có chế độ tầm soát ung thư ISCAN - Nhật)</t>
  </si>
  <si>
    <t>Phát hiện các bệnh lý về dạ dày, xác định vi khuẩn HP trong dạ dày và tầm soát ưng thư dạ dày sớm</t>
  </si>
  <si>
    <t>Test hơi thở phát hiện vi khuẩn HP trong dạ dày không xâm lấn</t>
  </si>
  <si>
    <t>Phát hiện đang có nhiễm vi khuẩn Helicobacter Pylori trong dạ dày</t>
  </si>
  <si>
    <t>Khách hàng trước khi test HP phải nhịn ăn trước 6h, không uống cà phê, nước ngọt, nước có ga. Nếu đang sử dụng kháng sinh hoặc mới dứt kháng sinh thì phải sau ít nhất 3 tuần mới có thể test được</t>
  </si>
  <si>
    <t xml:space="preserve">Nội soi tai mũi họng </t>
  </si>
  <si>
    <t>Phát hiện sớm các bệnh lý tai - mũi - họng</t>
  </si>
  <si>
    <t xml:space="preserve">Soi tươi (Soi trực tiếp nhuộm gram): Dịch âm đạo </t>
  </si>
  <si>
    <t>Xác định có bị nhiễm khuẩn âm đạo, âm hộ và cổ tử cung không.</t>
  </si>
  <si>
    <t>Xét nghiệm tầm soát ung thư cổ tử cung bằng phương pháp Pap Smear</t>
  </si>
  <si>
    <t>Phát hiện tế bào ung thư cổ tử cung</t>
  </si>
  <si>
    <t>Xét nghiệm tế bào âm đạo. (Xét nghiệm chẩn đoán tế bào học bằng phương pháp  nhuộm thinprep)</t>
  </si>
  <si>
    <t>Công nghệ được FDA của Mỹ công nhận là phương pháp tầm soát ung thư cổ tử cung sớm nhất)</t>
  </si>
  <si>
    <t>Xét nghiệm phát hiện và định typ HPV</t>
  </si>
  <si>
    <t>Giúp tìm virut gây ung thư, là xét nghiệm hiện đại sử dụng kỹ thuật microarray để phát hiện virus HPV là nguyên nhân hàng đầu gây ung thư cổ tử cung</t>
  </si>
  <si>
    <t xml:space="preserve">Siêu âm màu SPK trên máy E10 (đầu dò âm đạo) </t>
  </si>
  <si>
    <t>Đánh giá được sức khỏe sinh sản và những nguy cơ tiềm ẩn các căn bệnh nguy hiểm trong sản phụ khoa</t>
  </si>
  <si>
    <t xml:space="preserve">Soi Cổ Tử Cung </t>
  </si>
  <si>
    <t>Phát hiện bệnh lý cổ tử cung về mặt hình thể</t>
  </si>
  <si>
    <t>TỔNG CỘNG ĐỢT 2</t>
  </si>
  <si>
    <t>TỔNG CỘNG ĐỢT 1</t>
  </si>
  <si>
    <t>NỮ</t>
  </si>
  <si>
    <t>NỮ+BNN</t>
  </si>
  <si>
    <t>NAM&gt;55t</t>
  </si>
  <si>
    <t>X</t>
  </si>
  <si>
    <t>I. DANH MỤC ĐỢT 1</t>
  </si>
  <si>
    <t>I. DANH MỤC ĐỢT 2</t>
  </si>
  <si>
    <t xml:space="preserve">CÔNG TY CỔ PHẦN BỆNH VIỆN THIỆN NHÂN ĐÀ NẴNG 
Số 276-278 -280 Đống Đa - P Thanh Bình -Thành Phố Đà Nẵng 
Điện Thoại : 0236.828489 - 0236. 568988 
Email : Thiennhanhospital@gmail.com
</t>
  </si>
  <si>
    <t>Đà Nẵng, ngày       tháng  04 năm 2025</t>
  </si>
  <si>
    <t>BẢNG BÁO GIÁ GÓI KHÁM SỨC KHỎE TỔNG QUÁT</t>
  </si>
  <si>
    <t>Công ty cổ phần Thiện Nhân Đà Nẵng xin gửi đến Quý Công ty/Đơn vị bảng báo giá các danh mục khám (Bao gồm các hạng mục khám bệnh và các xét nghiệm) của gói khám sức khỏe tổng quát định kỳ như sau:</t>
  </si>
  <si>
    <t>* Lưu ý:</t>
  </si>
  <si>
    <t xml:space="preserve">     . Đơn giá trên đã bao gồm hóa đơn tài chính (không chịu thuế VAT).</t>
  </si>
  <si>
    <t xml:space="preserve">     . Báo giá này có hiệu lực kể từ ngày báo giá cho đến hết năm 2025</t>
  </si>
  <si>
    <t xml:space="preserve">     . Ngoài các hạng mục báo giá nếu trên, Quý Công ty/Đơn vị nếu cần làm thêm các hạng mục khác về tất cả như:  Chẩn đoán hình ảnh, xét nghiệm,…. Xin Quý Công ty/Đơn vị vui lòng liên hệ lại Trung tâm Y Khoa Kỷ Thuật Cao  để được báo giá chi tiết và giải đáp tất cả.</t>
  </si>
  <si>
    <t>* Giá này dành cho những dịch vụ thực hiện ngay tại Thiện Nhân Đà nẵng. Nếu đơn vị yêu cầu tổ chức khám tại chỗ thì tùy từng trường hợp sẽ thương thảo giá phù hợp.</t>
  </si>
  <si>
    <t xml:space="preserve">     . Trung tâm rất hân hạnh được hợp tác với Quý Công ty/Đơn vị và Quý khách hàng trong lĩnh vực đồng hành chăm sóc sức khỏe.</t>
  </si>
  <si>
    <t xml:space="preserve">     . Kính mong sự hỗ trợ và tạo điều kiện của Quý lãnh đạo Công ty/Đơn vị.</t>
  </si>
  <si>
    <t xml:space="preserve">     . Kính chúc sức khỏe và trân trọng cảm ơn!</t>
  </si>
  <si>
    <t>** Mọi thông tin xin vui lòng liên hệ: Phòng Kinh Doanh</t>
  </si>
  <si>
    <t>. Điện thoại: 02363. 828489  / 02362.525379</t>
  </si>
  <si>
    <t>. Ms Sương ( TP.KD) : 0935.345.693</t>
  </si>
  <si>
    <t>. Email: thiennhanhospital@gmail.com</t>
  </si>
  <si>
    <t xml:space="preserve">Siêu âm tim 4D  đánh giá cấu trúc và chức năng toàn diện (Máy Siemens SC 2000 - Đức) </t>
  </si>
  <si>
    <t>HỌ TÊN</t>
  </si>
  <si>
    <t>CHỨC VỤ</t>
  </si>
  <si>
    <t>GIỚI TÍNH</t>
  </si>
  <si>
    <t>NĂM SINH</t>
  </si>
  <si>
    <t>SỐ ĐIỆN THOẠI</t>
  </si>
  <si>
    <t>TỔNG CỘNG</t>
  </si>
  <si>
    <t>Định nhóm máu ABO, Rh (D) bằng phương pháp Gelcard</t>
  </si>
  <si>
    <t>Xét nghiệm máu lắng (VS)</t>
  </si>
  <si>
    <t>Xét nghiệm Định lương CRP (C-Reactive Protein)</t>
  </si>
  <si>
    <t>Đo hoạt độ LDH ( Lactat dehydrogenase);</t>
  </si>
  <si>
    <t>Xét nghiệm thromboplastin một phần hoạt hóa (APTT: Activated Partial Thromboplastin Time)</t>
  </si>
  <si>
    <t xml:space="preserve">Xét nghiệm định lượng Fibrinogen </t>
  </si>
  <si>
    <t>Xét nghiệm Định lượng D-Dimer</t>
  </si>
  <si>
    <t>Điện giải đồ (Na, K, Cl)</t>
  </si>
  <si>
    <t>Ferritin</t>
  </si>
  <si>
    <t>Zn</t>
  </si>
  <si>
    <t>Pepsinogene (UT Dạ Dày)</t>
  </si>
  <si>
    <t>Ca 19-9 trong máu (Hãng Roche - Thụy sỹ - Hóa chất chính hãng)</t>
  </si>
  <si>
    <t>NSE  trong máu (Hãng Roche - Thụy sỹ - Hóa chất chính hãng)</t>
  </si>
  <si>
    <t>ProGRP</t>
  </si>
  <si>
    <t>Total T3 (Hãng Roche - Thụy sỹ - Hóa chất chính hãng)</t>
  </si>
  <si>
    <t>Thyroglobulin (TG)</t>
  </si>
  <si>
    <t>Thyroglobulin Ab (Ani - TG</t>
  </si>
  <si>
    <t>TPO Ab (Antithyroid Peroxidase Antibodies)</t>
  </si>
  <si>
    <t>TRAb (Anti TSH receptor )</t>
  </si>
  <si>
    <t>Xét nghiệm HBsAg (ELISA) (Hãng Roche - Thụy sỹ - Hóa chất chính hãng)</t>
  </si>
  <si>
    <t>Xét nghiệm HBsAg (test nhanh)</t>
  </si>
  <si>
    <t>Anti HBs (Hãng Roche - Thụy sỹ - Hóa chất chính hãng)</t>
  </si>
  <si>
    <t>Anti HBs test nhanh (Hãng Roche - Thụy sỹ - Hóa chất chính hãng)</t>
  </si>
  <si>
    <t>Anti HBC total (ELISA)</t>
  </si>
  <si>
    <t>Xác định DNA trong viêm gan B (HbV-DNA) (Hãng Roche - Thụy sỹ - Hóa chất chính hãng)</t>
  </si>
  <si>
    <t>HBeAg  (Hãng Roche - Thụy sỹ - Hóa chất chính hãng)</t>
  </si>
  <si>
    <t>HBeAg test nhanh (Hãng Roche - Thụy sỹ - Hóa chất chính hãng)</t>
  </si>
  <si>
    <t>Anti HCV (ELISA) (Hãng Roche - Thụy sỹ - Hóa chất chính hãng)</t>
  </si>
  <si>
    <t>Anti HCV (test nhanh)</t>
  </si>
  <si>
    <t>Anti HAV-IgG (Chẩn đoán Anti HAV total bằng kỹ thuật ELISA)  (Hãng Roche - Thụy sỹ - Hóa chất chính hãng)</t>
  </si>
  <si>
    <t>Anti HAV-IgM (Chẩn đoán Anti HAV IgM bằng kỹ thuật ELISA)  (Hãng Roche - Thụy sỹ - Hóa chất chính hãng)</t>
  </si>
  <si>
    <t xml:space="preserve">Anti HAV (IgG/IgM) test nhanh </t>
  </si>
  <si>
    <t>Xét nghiệm kháng thể Corona Virus (test nhanh)</t>
  </si>
  <si>
    <t>Xét nghiệm định lượng kháng thể Sars-Cov-2</t>
  </si>
  <si>
    <t>Xét nghiệm 99 dị nguyên</t>
  </si>
  <si>
    <t>Xét nghiệm 96 dị nguyên</t>
  </si>
  <si>
    <t>Helicobacter Pylori IgM</t>
  </si>
  <si>
    <t>Sán lá gan lớn</t>
  </si>
  <si>
    <t>Sán lá gan nhỏ (chưa nhiễm)</t>
  </si>
  <si>
    <t>Sán lá gan nhỏ (nhiễm cũ)</t>
  </si>
  <si>
    <t>Sán dây / dải chó</t>
  </si>
  <si>
    <t>Sán lá phổi</t>
  </si>
  <si>
    <t>Sán máng</t>
  </si>
  <si>
    <t>Giun đầu gai</t>
  </si>
  <si>
    <t>Giun móc chó mèo</t>
  </si>
  <si>
    <t>Giun đũa chó</t>
  </si>
  <si>
    <t>Giun đũa</t>
  </si>
  <si>
    <t>Giun xoắn</t>
  </si>
  <si>
    <t>Amibe</t>
  </si>
  <si>
    <t>Giun lươn</t>
  </si>
  <si>
    <t>Rida Allergy Screm</t>
  </si>
  <si>
    <t xml:space="preserve">Soi tươi phân </t>
  </si>
  <si>
    <t>Máu ẩn trong phân</t>
  </si>
  <si>
    <t>Siêu âm tim 2D đánh giá strain thất trái</t>
  </si>
  <si>
    <t>Siêu âm tim 2D tiêu chuẩn kèm đánh giá chức năng toàn diện</t>
  </si>
  <si>
    <t>Siêu âm động tĩnh mạch chi dưới(Máy GE LOGIQ S7 Expert Công  nghệ XDclear đầu dò ma trận siêu nông - Mỹ )</t>
  </si>
  <si>
    <t>Chụp XQ khớp gối (1 bên) (Hãng Fuji - Nhật)</t>
  </si>
  <si>
    <t>Chụp XQ khớp gối (2 bên) (Hãng Fuji - Nhật)</t>
  </si>
  <si>
    <t>Chụp nhũ ảnh 3D - Kỹ thuật số MAMOMAT INSPIRATION - Siemens</t>
  </si>
  <si>
    <t>Chụp CT Scanner Xoang (Máy ACT Revolution - GE - Mỹ)</t>
  </si>
  <si>
    <t xml:space="preserve">Chụp CT Scanner Động Mạch Chân có CQ (Chụp CT scanner đa lát cắt) </t>
  </si>
  <si>
    <t>Chụp CT Scanner Bụng không cản quang (Máy ACT Revolution - GE - Mỹ)</t>
  </si>
  <si>
    <t xml:space="preserve">Chụp CT Scanner Bụng Có CQ (Chụp CT scanner đa lát cắt) </t>
  </si>
  <si>
    <t>Chụp cộng hưởng từ (MRI) sọ não không tiêm chất tương phản (Máy MRI 3.0 Tesla Lumina - Hãng Siemen -Đức)</t>
  </si>
  <si>
    <t>Chụp cộng hưởng từ (MRI) sọ - xoang không đối quang từ (Máy MRI 3.0 Tesla Lumina - Hãng Siemen -Đức)</t>
  </si>
  <si>
    <t>Chụp cộng hưởng từ (MRI) phần mềm vùng mặt - cổ (Máy MRI 3.0 Tesla Lumina - Hãng Siemen -Đức)</t>
  </si>
  <si>
    <t>Chụp cộng hưởng từ (MRI) lồng ngực (Máy MRI 3.0 Tesla Lumina - Hãng Siemen -Đức)</t>
  </si>
  <si>
    <t>Chụp cộng hưởng từ (MRI) tuyến vú có tiêm chất tương phản (Máy MRI 3.0 Tesla Lumina - Hãng Siemen -Đức)</t>
  </si>
  <si>
    <r>
      <t>Chụp cộng hưởng từ (MRI) vùng bụng (</t>
    </r>
    <r>
      <rPr>
        <b/>
        <sz val="12"/>
        <rFont val="Times New Roman"/>
        <family val="1"/>
      </rPr>
      <t>không đối quang từ</t>
    </r>
    <r>
      <rPr>
        <sz val="12"/>
        <rFont val="Times New Roman"/>
        <family val="1"/>
      </rPr>
      <t>) (Máy MRI 3.0 Tesla Lumina - Hãng Siemen -Đức)</t>
    </r>
  </si>
  <si>
    <t>Chụp cộng hưởng từ (MRI) vùng bụng ( có cản quang) (Máy MRI 3.0 Tesla Lumina - Hãng Siemen -Đức)</t>
  </si>
  <si>
    <t>Chụp cộng hưởng từ (MRI) vùng chậu không tiêm chất tương phản (Máy MRI 3.0 Tesla Lumina - Hãng Siemen -Đức)</t>
  </si>
  <si>
    <t>Chụp cộng hưởng từ (MRI) ruột non có tiêm chất tương phản(Máy MRI 3.0 Tesla Lumina - Hãng Siemen -Đức)</t>
  </si>
  <si>
    <t>Chụp cộng hưởng từ (MRI) thai nhi (Máy MRI 3.0 Tesla Lumina - Hãng Siemen -Đức)</t>
  </si>
  <si>
    <t>Chụp cộng hưởng từ (MRI) cột sống cổ (không đối quang từ) (Máy MRI 3.0 Tesla Lumina - Hãng Siemen -Đức)</t>
  </si>
  <si>
    <t>Chụp cộng hưởng từ (MRI) cột sống cổ ( có cản quang) (Máy MRI 3.0 Tesla Lumina - Hãng Siemen -Đức)</t>
  </si>
  <si>
    <t>Chụp cộng hưởng từ (MRI) cột sống ngực (không cản quang) (Máy MRI 3.0 Tesla Lumina - Hãng Siemen -Đức)</t>
  </si>
  <si>
    <t>Chụp cộng hưởng từ (MRI) cột sống ngực (có cản quang) (Máy MRI 3.0 Tesla Lumina - Hãng Siemen -Đức)</t>
  </si>
  <si>
    <t>Chụp cộng hưởng từ (MRI) cột sống thắt lưng (Máy MRI 3.0 Tesla Lumina - Hãng Siemen -Đức)</t>
  </si>
  <si>
    <t>Chụp cộng hưởng từ (MRI) khớp gối (1 bên) (Máy MRI 3.0 Tesla Lumina - Hãng Siemen -Đức)</t>
  </si>
  <si>
    <t>Chụp cộng hưởng từ (MRI) khớp vai (1 bên) (Máy MRI 3.0 Tesla Lumina - Hãng Siemen -Đức)</t>
  </si>
  <si>
    <t>Chụp cộng hưởng từ (MRI) khớp háng (1 bên) (Máy MRI 3.0 Tesla Lumina - Hãng Siemen -Đức)</t>
  </si>
  <si>
    <t>Chụp cộng hưởng từ (MRI) phần mềm chi (Máy MRI 3.0 Tesla Lumina - Hãng Siemen -Đức)</t>
  </si>
  <si>
    <t>Chụp cộng hưởng từ (MRI) tim (Máy MRI 3.0 Tesla Lumina - Hãng Siemen -Đức)</t>
  </si>
  <si>
    <t>Chụp cộng hưởng từ dộng mạch chủ - chậu (Máy MRI 3.0 Tesla Lumina - Hãng Siemen -Đức)</t>
  </si>
  <si>
    <t>Chụp cộng hưởng từ dộng mạch chủ - ngực (Máy MRI 3.0 Tesla Lumina - Hãng Siemen -Đức)</t>
  </si>
  <si>
    <t>Chụp cộng hưởng từ tĩnh mạch (Máy MRI 3.0 Tesla Lumina - Hãng Siemen -Đức)</t>
  </si>
  <si>
    <t>Chụp cộng hưởng từ (MRI) khớp (2 bên) (Máy MRI 3.0 Tesla Lumina - Hãng Siemen -Đức)</t>
  </si>
  <si>
    <t>Chụp cộng hưởng từ (MRI) chi (2 bên) (Máy MRI 3.0 Tesla Lumina - Hãng Siemen -Đức)</t>
  </si>
  <si>
    <t>Chụp cộng hưởng từ (MRI) combo đầu - cổ (Máy MRI 3.0 Tesla Lumina - Hãng Siemen -Đức)</t>
  </si>
  <si>
    <t>Chụp cộng hưởng từ (MRI) combo đầu - cột sống (Máy MRI 3.0 Tesla Lumina - Hãng Siemen -Đức)</t>
  </si>
  <si>
    <t>Chụp cộng hưởng từ (MRI) combo đầu - cổ - lưng (Máy MRI 3.0 Tesla Lumina - Hãng Siemen -Đức)</t>
  </si>
  <si>
    <t>Chụp cộng hưởng từ (MRI) toàn thân tầm soát khối u (Máy MRI 3.0 Tesla Lumina - Hãng Siemen -Đức)</t>
  </si>
  <si>
    <t>Đo loãng xương bằng sóng siêu âm (Sonost 3000 - Hàn quốc)</t>
  </si>
  <si>
    <t>Đo thính lực đơn âm</t>
  </si>
  <si>
    <t>ASLO</t>
  </si>
  <si>
    <t>RF</t>
  </si>
  <si>
    <t>Nội soi đại tràng không đau (Máy Pentax EPK 3000 có chế độ tầm soát ung thư ISCAN - Nhật)</t>
  </si>
  <si>
    <t>Nội soi dạ dày + Nội soi đại tràng không đau (Máy Pentax EPK 3000 có chế độ tầm soát ung thư ISCAN - Nhật)</t>
  </si>
  <si>
    <t>Nội soi Trực tràng không gây mê</t>
  </si>
  <si>
    <t>Nội soi mũi xoang</t>
  </si>
  <si>
    <t>Nội soi họng - thanh quản</t>
  </si>
  <si>
    <t>Xét nghiệm tinh dịch đồ</t>
  </si>
  <si>
    <t>Khám Phụ khoa - Chuyên khoa sản</t>
  </si>
  <si>
    <t>Xét nghiệm AMH</t>
  </si>
  <si>
    <t xml:space="preserve">Tư vấn và điều trị Tiền mãn kinh và Mãn kinh: </t>
  </si>
  <si>
    <t>Khám Thai</t>
  </si>
  <si>
    <t>Siêu âm Thai 2D</t>
  </si>
  <si>
    <t>Siêu âm thai 4D</t>
  </si>
  <si>
    <t>NIPT trisure (24NST)</t>
  </si>
  <si>
    <t>NIPT 9.5 (4 NST)</t>
  </si>
  <si>
    <t>Ethanol</t>
  </si>
  <si>
    <t xml:space="preserve">HIV (test nhanh) </t>
  </si>
  <si>
    <t xml:space="preserve">Xét nghiệm Syphylis </t>
  </si>
  <si>
    <t xml:space="preserve">      * Test Morphin/Heroin</t>
  </si>
  <si>
    <t xml:space="preserve">      * Test Amphetamin</t>
  </si>
  <si>
    <t xml:space="preserve">      * Test Methamphetamin</t>
  </si>
  <si>
    <t xml:space="preserve">      * Test Marijuana (Cần Sa)</t>
  </si>
  <si>
    <t>GENE HBVAX 1ML (Viêm gan B - Việt Nam)</t>
  </si>
  <si>
    <t>INFLUVAC TETRA 0,5ML (Cúm - Hà Lan)</t>
  </si>
  <si>
    <t>GARDASIL 0,5ML (Ung thư cổ tử cung - Mỹ)</t>
  </si>
  <si>
    <t>PHẾ CẦU PREVENAR 13 0,5ML (Bỉ)</t>
  </si>
  <si>
    <t>Ghi chú</t>
  </si>
  <si>
    <t>I. DANH MỤC BẮT BUỘC</t>
  </si>
  <si>
    <t>Đặc thù của nữ</t>
  </si>
  <si>
    <t>TỔNG CỘNG GÓI BẮT BUỘC</t>
  </si>
  <si>
    <t xml:space="preserve"> ** CÁC DẠNH MỤC TỰ CHỌN:</t>
  </si>
  <si>
    <t>**CÁC HẠNG MỤC VỀ XÉT NGHIỆM ĐỊNH KỲ THÔNG THƯỜNG:</t>
  </si>
  <si>
    <t>Nên làm cùng Creatinin để được đánh giá toàn diện</t>
  </si>
  <si>
    <t>Phải làm Creatinin trước mới làm được</t>
  </si>
  <si>
    <t>1.Đăng ký 1 dịch vụ không có giá trị đánh giá                    
2. Nên đăng ký tối thiểu 2 dịch vụ (Cholesterol &amp; Triglycerid) để được đánh giá                           
3. Để đánh giá toàn diện nhất khuyến khích đăng ký 4 dịch vụ (HDL, LDL, Cho, Tri) hoặc cả 5 dịch vụ</t>
  </si>
  <si>
    <t>Nhóm máu</t>
  </si>
  <si>
    <t xml:space="preserve">Xác định nhóm máu </t>
  </si>
  <si>
    <t>Tình trạng viêm</t>
  </si>
  <si>
    <t xml:space="preserve"> Phát hiện và theo dõi tình trạng viêm;</t>
  </si>
  <si>
    <t>Danh mục dành cho hậu covid</t>
  </si>
  <si>
    <t>Phát hiện và theo dõi tình trạng viêm;</t>
  </si>
  <si>
    <t xml:space="preserve"> Phát hiện tổn thương mô;</t>
  </si>
  <si>
    <t>Đông máu</t>
  </si>
  <si>
    <t>Kiểm tra tình trạng huyết khối;</t>
  </si>
  <si>
    <t>Điện giải</t>
  </si>
  <si>
    <t>Phát hiện rối loạn chất điện giải</t>
  </si>
  <si>
    <t>Nên làm cả hai để đánh giá toàn diện về thiếu máu do thiếu sắt</t>
  </si>
  <si>
    <t>Đánh giá rối loạn chuyển hóa sắt</t>
  </si>
  <si>
    <t>Kẽm</t>
  </si>
  <si>
    <t>Phát hiện tình trạng thiếu kẽm</t>
  </si>
  <si>
    <t>Nên làm canxi ion hoặc nên làm cả hai để đánh giá tốt nhất</t>
  </si>
  <si>
    <t>** CÁC HẠNG MỤC VỀ XÉT NGHIỆM TẦM SOÁT UNG THƯ:</t>
  </si>
  <si>
    <t>Chỉ điểm ung thư</t>
  </si>
  <si>
    <t xml:space="preserve">Đánh giá tình trạng teo niêm mạc dạ dày - Dấu hiệu tiền ung thư dạ dày </t>
  </si>
  <si>
    <t>Chỉ điểm ung thư tụy</t>
  </si>
  <si>
    <t>Chỉ điểm ung thư phổi tế bào nhỏ, u nguyên bào thần kinh …</t>
  </si>
  <si>
    <t>Phải lấy máu tươi chạy trực tiếp tại Trung tâm</t>
  </si>
  <si>
    <t>Chẩn đoán ung thư phổi tế bào nhỏ</t>
  </si>
  <si>
    <t xml:space="preserve"> </t>
  </si>
  <si>
    <t>Tuyến giáp</t>
  </si>
  <si>
    <t>Theo dõi bệnh sau khi điều trị bệnh ung thư tuyến giáp biệt hóa tốt</t>
  </si>
  <si>
    <t>Đo mức độ kháng thể chống peroxidase tuyến giáp (TPO) trong cơ thể. Được sử dụng để chẩn đoán và theo dõi các bệnh liên quan đến tuyến giáp, chủ yếu là bệnh tuyến giáp tự miễn (Hashimoto) và bệnh Basedow-Graves.</t>
  </si>
  <si>
    <t>Xác định nồng độ TRAb trong máu, nhờ đó để đánh giá xem trong cơ thể người bệnh có tồn tại tự kháng thể TRAb hay không, đồng thời chẩn đoán nguy cơ mắc Basedow ở mỗi người bệnh</t>
  </si>
  <si>
    <t>**CÁC HẠNG MỤC VỀ XÉT NGHIỆM VIÊM GAN SIÊU VI:</t>
  </si>
  <si>
    <t>Viên gan B</t>
  </si>
  <si>
    <t>Phát hiện có nhiễm viêm gan B hay không? (Định lượng - Nồng độ khánh nguyên bề mặt của Virut).</t>
  </si>
  <si>
    <t>Phát hiện có nhiễm viêm gan B hay không? (Định tính).</t>
  </si>
  <si>
    <t>Phát hiện có kháng thể miễn nhiễm viêm gan B hay không? (Định lượng - Nồng độ).</t>
  </si>
  <si>
    <t>Chỉ làm khi khách hàng đã kiểm tra HBsAg viên gan B âm tính hoặc muốn kiểm tra xem cơ thể có chất kháng thể chống viêm gan B hay chưa sau tiêm vaccin?</t>
  </si>
  <si>
    <t>Phát hiện có kháng thể miễn nhiễm viêm gan B hay không? (Định tính).</t>
  </si>
  <si>
    <t>Là kháng thể kháng lõi virus viêm gan B, chúng xuất hiện rất sớm và tồn tại suốt đời trong cơ thể. Vì vậy xét nghiệm này dùng để xác định bệnh nhân đã bị phơi nhiễm virus viêm gan B hay chưa. Xét nghiệm này rất hữu ích trong việc sàng lọc khi truyền máu nhưng không xác định được người hiện đang mắc viêm gan B mạn hay đã hồi phục và có miễn dịch bảo vệ với viêm gan B</t>
  </si>
  <si>
    <t>Xác định số lượng virut Viêm gan B trong máu</t>
  </si>
  <si>
    <t>Chỉ làm khi khách hàng đã bị nhiễm viêm gan B.</t>
  </si>
  <si>
    <t>Phát hiện định lượng kháng nguyên nhân virus viêm gan B (cho thấy tình trạng hoạt động của virus)</t>
  </si>
  <si>
    <t>Chỉ làm khi khác hàng đã bị nhiễm viêm gan B</t>
  </si>
  <si>
    <t>Phát hiện định tính kháng nguyên nhân virus viêm gan B (cho thấy tình trạng hoạt động của virus)</t>
  </si>
  <si>
    <t>Chỉ làm khi khác hàng đã bị nhiềm viêm gan B</t>
  </si>
  <si>
    <t>Viêm gan C</t>
  </si>
  <si>
    <t>Phát hiện định lượng kháng thể virus viêm gan C (Cho biết tình trạng đã nhiễm Virut)</t>
  </si>
  <si>
    <t>Phát hiện định tính kháng thể virus viêm gan C (Cho biết tình trạng đã nhiễm Virut)</t>
  </si>
  <si>
    <t>Viên gan A</t>
  </si>
  <si>
    <t xml:space="preserve">Phát hiện đã từng nhiễm virus viêm gan A </t>
  </si>
  <si>
    <t xml:space="preserve">Phát hiện nhiễm cấp tính virus viêm gan A </t>
  </si>
  <si>
    <t>Phát hiện định tính virus viêm gan A</t>
  </si>
  <si>
    <t>**CÁC XÉT NGHIỆM KHÁC:</t>
  </si>
  <si>
    <t>Corona Virus</t>
  </si>
  <si>
    <t>Phát hiện sự có mặt của kháng thể Covid -19</t>
  </si>
  <si>
    <t>Định lượng nồng độ của hai loại kháng thể là IgM và IgG ở trong máu từ đó giúp đưa ra kết luận về khả năng bị Covid - 19</t>
  </si>
  <si>
    <t>Dị ứng</t>
  </si>
  <si>
    <t>HP dạ dày</t>
  </si>
  <si>
    <t>Chỉ áp dụng với KH chưa từng nhiễm HP. Nếu đã từng dương tính HP thì kết quả test sẽ không chính xác</t>
  </si>
  <si>
    <t>KST</t>
  </si>
  <si>
    <t>**CÁC HẠNG MỤC VỀ XÉT NGHIỆM PHÂN:</t>
  </si>
  <si>
    <t>Kiểm tra KST trong phân</t>
  </si>
  <si>
    <t>Xét nghiệm tìm trứng các loài giun, sán và đơn bào có trong mẫu phân người</t>
  </si>
  <si>
    <t>Kiểm tra máu trong phân</t>
  </si>
  <si>
    <t xml:space="preserve">Xác định lượng máu trong phân không được thấy rõ ràng giúp phát hiện mất máu tiềm ẩn trong đường tiêu hóa. </t>
  </si>
  <si>
    <t xml:space="preserve">**CÁC HẠNG MỤC VỀ CHẨN ĐOÁN HÌNH ẢNH: </t>
  </si>
  <si>
    <t>Phát hiện bệnh lý suy val tĩnh mạch , xơ vữa động mạch...ở chân.</t>
  </si>
  <si>
    <t>Phát hiện tình trạng thoái hóa khớp gối</t>
  </si>
  <si>
    <t>Sàng lọc ung thư vú (phát hiện vi vôi hóa và rối loạn cấu trúc mà siêu âm vú không phát hiện được)</t>
  </si>
  <si>
    <t>Phát hiện các bệnh lý xoang</t>
  </si>
  <si>
    <t>Phát hiện các bệnh lý mạch máu chi dưới</t>
  </si>
  <si>
    <t>Phát hiện các bất thường của các tạng trong ổ bụng</t>
  </si>
  <si>
    <t>Đánh giá tốt các bệnh lý trong ổ bụng: u gan, u thận….</t>
  </si>
  <si>
    <t>MRI</t>
  </si>
  <si>
    <t>Phát hiện tổn thương não và mạch máu não nội sọ</t>
  </si>
  <si>
    <t>Phát hiện bệnh lý liên quan đến xoang</t>
  </si>
  <si>
    <t>Khảo sát xương, phần mềm vùng đầu- mặt- cổ. (nhãn cầu, mũi, xoang mũ, khí quản, thực quản, tuyến giáp)</t>
  </si>
  <si>
    <t>Phát hiện các bệnh lý về phổi, tim…</t>
  </si>
  <si>
    <t>Phát hiện các bệnh lý về tuyến vú, khối u…..</t>
  </si>
  <si>
    <t>Phát hiện các bệnh lý gan, thận, lá lách, tụy, dạ dày đại tràng</t>
  </si>
  <si>
    <t>Phát hiện các bệnh lý tử cung - phần phụ, tiền liệt tuyến, đại tràng chậu hông, trực tràng, khối u vùng chậu …</t>
  </si>
  <si>
    <t>Phát hiện bệnh lý liên quan ruột non</t>
  </si>
  <si>
    <t>Phát hiện các dị tật bất thường của thai nhi</t>
  </si>
  <si>
    <t>Trên 3 tháng mới được chụp</t>
  </si>
  <si>
    <t>Đánh giá các bệnh lý về cột sống cổ:  đốt sống, đĩa đệm, tủy sống, dây thần kinh, dây chằng và mô mềm xung quanh</t>
  </si>
  <si>
    <t>Đánh giá các bệnh lý về cột sống ngực…</t>
  </si>
  <si>
    <t>Đánh giá các bệnh lý về cột sống thắt lưng:  đốt sống, đĩa đệm, tủy sống, dây thần kinh, dây chằng và mô mềm xung quanh</t>
  </si>
  <si>
    <t>Phát hiện các bệnh lý về khớp gối, dây chằng…</t>
  </si>
  <si>
    <t>Phát hiện các bệnh lý về khớp vai</t>
  </si>
  <si>
    <t>Phát hiện các bệnh lý về khớp háng</t>
  </si>
  <si>
    <t>Phát hiện chi tiết các tổn thương về hình thái và cấu trúc các bộ phận trong cơ thể</t>
  </si>
  <si>
    <t>Phát hiện các bệnh lý bất thường của tim</t>
  </si>
  <si>
    <t>Đánh giá các bệnh lý vùng chậu</t>
  </si>
  <si>
    <t>Theo dõi các bệnh lý của động mạch chủ như bóc tách động mạch chủ, khối phình mạch, hẹp lòng động mạch chủ do xơ vữa hoặc co thắt.</t>
  </si>
  <si>
    <t xml:space="preserve">Hiển thị các tĩnh mạch chính, chẩn đoán huyết khối tĩnh mạch não </t>
  </si>
  <si>
    <t>Phát hiện bất thường não, mạch não, cột sống cổ (không cản quang)</t>
  </si>
  <si>
    <t>Phát hiện bất thường não, mạch não, cột sống cổ ngực lưng (không cản quang)</t>
  </si>
  <si>
    <t>Phát hiện bất thường não, mạch não, cột sống cổ, cột sống lưng (không cản quang)</t>
  </si>
  <si>
    <t>Phát hiện bất thường não, cột sống cổ, ngực, bụng, chậu, TLT, thắt lưng - cùng</t>
  </si>
  <si>
    <t>**CÁC HẠNG MỤC KHÁC:</t>
  </si>
  <si>
    <t>Phát hiện tình trạng loãng xương toàn thân</t>
  </si>
  <si>
    <t>Khám bệnh nghề nghiệp</t>
  </si>
  <si>
    <t>Đánh giá được tình trạng sức nghe của tai ở mức độ khác biệt so với mức bình thường</t>
  </si>
  <si>
    <t>**CÁC HẠNG MỤC VỀ VIÊM KHỚP:</t>
  </si>
  <si>
    <t>Xét nghiệm định lượng kháng thể giúp chẩn đoán bệnh thấp tim, thấp khớp,…</t>
  </si>
  <si>
    <t>Phải làm cả hai để đánh giá được</t>
  </si>
  <si>
    <t>Giúp chẩn đoán và đánh giá một cách chính xác các bệnh viêm khớp, viêm khớp dạng thấp và hội chứng Sjogren</t>
  </si>
  <si>
    <t>**CÁC HẠNG MỤC VỀ NỘI SOI:</t>
  </si>
  <si>
    <t>Để an toàn cho khách hàng khi làm dịch vụ nội soi dạ dày hoặc nội soi đại tràng hoặc làm cả 2 đồng thời thì  trước khi làm nội soi khách hàng bắt buộc phải có: 
1. Đo điện tâm đồ (Đánh giá sơ bộ bệnh lý tim mạch).
2. Chụp Xquang tim phổi (Đánh giá sơ bộ bệnh lý phổi và động mạch chủ ngực).                                 
 3. CTM và Prothrombin (đông máu)</t>
  </si>
  <si>
    <t>Phát hiện các bệnh lý về đại tràng, và tầm soát ưng thư đại tràng sớm</t>
  </si>
  <si>
    <t>Phát hiện các bệnh lý về dạ dày, xác định vi khuẩn HP trong dạ dày và tầm soát ưng thư dạ dày sớm + Phát hiện các bệnh lý về đại tràng, và tầm soát ưng thư đại tràng sớm</t>
  </si>
  <si>
    <t>Phát hiện các bện lý về trực tràng, chẩn đoán trĩ, rò hậu môn, viêm loét trực tràng, polyp… + Tầm soát ung thư trực tràng sớm</t>
  </si>
  <si>
    <t>Phát hiện các bệnh lý về Xoang</t>
  </si>
  <si>
    <t>Phát hiện các bệnh lý về họng và thanh quản</t>
  </si>
  <si>
    <t xml:space="preserve">**CÁC HẠNG MỤC ĐẶC THÙ CỦA NAM: </t>
  </si>
  <si>
    <t>Xác định số lượng và chất lượng tinh trùng, hỗ trợ cho chẩn đoán và điều trị vô sinh ở nam giới</t>
  </si>
  <si>
    <t xml:space="preserve">**CÁC HẠNG MỤC ĐẶC THÙ CỦA NỮ: </t>
  </si>
  <si>
    <t>Phát hiện các bệnh lý về sản phụ khoa.</t>
  </si>
  <si>
    <t>xác định tình trạng dự trữ buồng trứng hay số lượng còn lại của noãn trong buồng trứng của người phụ nữ tại một thời điểm nhất định</t>
  </si>
  <si>
    <t>Kéo dài tuổi kinh nguyệt, phòng tránh các rối loạn ở tuổi tiền mãn kinh và mãn kinh</t>
  </si>
  <si>
    <t>**CÁC HẠNG MỤC ĐẶC THÙ CỦA NỮ (KHÁM THAI):</t>
  </si>
  <si>
    <t>Khảo sát thai nhi trên mặt cắt 2D</t>
  </si>
  <si>
    <t xml:space="preserve">Siêu âm hình thái và sàng lọc dị tật thai nhi sớm. Thời điểm thích hợp để siêu âm 4D là siêu âm sàng lọc quý 1 (từ 11 tuần đến 13 tuần 6 ngày) và siêu âm sàng lọc quý 2 (từ 18 tuần đến 22 tuần), các tuần khác từ 23 đến 28 tuần tùy vào chỉ định của bác sĩ. Siêu âm 4D sàng lọc hình thái tại Thiện Nhân sẽ còn được lưu giữ video của em bé </t>
  </si>
  <si>
    <t>phân tích các đoạn DNA nhỏ đang chuyển động trong máu của thai phụ, giúp đánh giá nguy cơ bất thường 24 bộ nhiễm sắc thể, đặc biệt hội chứng down, Trisomy 13,18 với độ chính xác lên đến 99%, thường thực hiện từ tuần thứ 10 trở đi.</t>
  </si>
  <si>
    <t>phân tích các đoạn DNA nhỏ đang chuyển động trong máu của thai phụ, giúp đánh giá nguy cơ bất thường 4 bộ nhiễm sắc thể</t>
  </si>
  <si>
    <t>**CÁC HẠNG MỤC VỀ XÉT NGHIỆM HIV - GIANG MAI</t>
  </si>
  <si>
    <t>Kiểm tra nồng độ cồn</t>
  </si>
  <si>
    <t>Phát hiện định tính nhiễm virus HIV</t>
  </si>
  <si>
    <t>Phát hiện giang mai</t>
  </si>
  <si>
    <t>**CÁC HẠNG MỤC VỀ XÉT NGHIỆM MA TÚY NƯỚC TIỂU</t>
  </si>
  <si>
    <t>Test ma tuý tổng hợp</t>
  </si>
  <si>
    <t>**CÁC HẠNG MỤC VỀ VACCINE</t>
  </si>
  <si>
    <t>x</t>
  </si>
  <si>
    <t>CHI PHÍ</t>
  </si>
  <si>
    <r>
      <t>Chụp cộng hưởng từ (MRI) vùng bụng (</t>
    </r>
    <r>
      <rPr>
        <b/>
        <sz val="11"/>
        <rFont val="Times New Roman"/>
        <family val="1"/>
      </rPr>
      <t>không đối quang từ</t>
    </r>
    <r>
      <rPr>
        <sz val="11"/>
        <rFont val="Times New Roman"/>
        <family val="1"/>
      </rPr>
      <t>) (Máy MRI 3.0 Tesla Lumina - Hãng Siemen -Đức)</t>
    </r>
  </si>
  <si>
    <t>Kính gửi:  NGÂN HÀNG NÔNG NGHIỆP VÀ PHÁT TRIỂN NÔNG THÔN VIỆT NAM CHI NHÁNH : QUẾ SƠN</t>
  </si>
  <si>
    <t>Nguyễn Văn Hường</t>
  </si>
  <si>
    <t>Nguyễn Tiến Dũng</t>
  </si>
  <si>
    <t>Trương Vĩnh Ngộ</t>
  </si>
  <si>
    <t>Trần Ninh</t>
  </si>
  <si>
    <t>Nguyễn Đình Chấn</t>
  </si>
  <si>
    <t>Trương Thị Thanh</t>
  </si>
  <si>
    <t>Lê Thị Vỹ Lê</t>
  </si>
  <si>
    <t>Trần Thị Mỹ Lệ</t>
  </si>
  <si>
    <t>Nguyễn Thị Mai Phương</t>
  </si>
  <si>
    <t>Hồ Thị Hiếu</t>
  </si>
  <si>
    <t>Trương Thị Thủy Tiên</t>
  </si>
  <si>
    <t>Trần Thị Ngân Anh</t>
  </si>
  <si>
    <t>Võ Anh Kiệt</t>
  </si>
  <si>
    <t>Lê Thị Hồng Phương</t>
  </si>
  <si>
    <t>Phạm Thanh Tuấn</t>
  </si>
  <si>
    <t>Giám đốc</t>
  </si>
  <si>
    <t>Phó Giám đốc</t>
  </si>
  <si>
    <t>TP KTNQ</t>
  </si>
  <si>
    <t>PTP KH</t>
  </si>
  <si>
    <t>PTP KTNQ</t>
  </si>
  <si>
    <t>NV KTNQ</t>
  </si>
  <si>
    <t>NV Phòng KH</t>
  </si>
  <si>
    <t>Thủ quỹ</t>
  </si>
  <si>
    <t>TP KH</t>
  </si>
  <si>
    <t>Nam</t>
  </si>
  <si>
    <t>Nữ</t>
  </si>
  <si>
    <t>0905115922</t>
  </si>
  <si>
    <t>0905026086</t>
  </si>
  <si>
    <t>0983685207</t>
  </si>
  <si>
    <t>0903585036</t>
  </si>
  <si>
    <t>0905335057</t>
  </si>
  <si>
    <t>0935840976</t>
  </si>
  <si>
    <t>0766697439</t>
  </si>
  <si>
    <t>0935321156</t>
  </si>
  <si>
    <t>0935386123</t>
  </si>
  <si>
    <t>0386814625</t>
  </si>
  <si>
    <t>0989250418</t>
  </si>
  <si>
    <t>0978426831</t>
  </si>
  <si>
    <t>0905150046</t>
  </si>
  <si>
    <t>0814270232</t>
  </si>
  <si>
    <t>0942545397</t>
  </si>
  <si>
    <t>1974</t>
  </si>
  <si>
    <t>1973</t>
  </si>
  <si>
    <t>1964</t>
  </si>
  <si>
    <t>1966</t>
  </si>
  <si>
    <t>1965</t>
  </si>
  <si>
    <t>1976</t>
  </si>
  <si>
    <t>1983</t>
  </si>
  <si>
    <t>1981</t>
  </si>
  <si>
    <t>1994</t>
  </si>
  <si>
    <t>1993</t>
  </si>
  <si>
    <t>1991</t>
  </si>
  <si>
    <t>2000</t>
  </si>
  <si>
    <t>1998</t>
  </si>
  <si>
    <t>1990</t>
  </si>
  <si>
    <t>0909526089</t>
  </si>
  <si>
    <t>NOTE</t>
  </si>
  <si>
    <t>ĐĂNG KÝ THÊM TSH  trong máu (Hãng Roche - Thụy sỹ - Hóa chất chính hãng) để xét nghiệm tuyến giáp</t>
  </si>
  <si>
    <t>Trần Thị Ngọc Yến</t>
  </si>
  <si>
    <t>ĐĂNG KÝ THÊM TSH  trong máu (Hãng Roche - Thụy sỹ - Hóa chất chính hãng) để xét nghiệm tuyến giáp, ĐĂNG KÝ THÊM "RF" ĐỂ XN VIÊM KHỚP</t>
  </si>
  <si>
    <t>ĐĂNG KÝ THÊM "RF" ĐỂ XÉT NGHIỆM VIÊM KHỚP</t>
  </si>
  <si>
    <t>ĐĂNG KÝ Xét nghiệm Prothrombin (PT: Prothrombin Time)  để LÀM NỘI SOI DẠ DÀY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</si>
</sst>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_₫_-;\-* #,##0.00\ _₫_-;_-* &quot;-&quot;??\ _₫_-;_-@_-"/>
    <numFmt numFmtId="165" formatCode="_(* #,##0_);_(* \(#,##0\);_(* &quot;-&quot;??_);_(@_)"/>
    <numFmt numFmtId="166" formatCode="_-* #,##0\ _₫_-;\-* #,##0\ _₫_-;_-* &quot;-&quot;??\ _₫_-;_-@_-"/>
  </numFmts>
  <fonts count="39" x14ac:knownFonts="1">
    <font>
      <sz val="11"/>
      <color theme="1"/>
      <name val="Calibri"/>
      <family val="2"/>
      <charset val="163"/>
      <scheme val="minor"/>
    </font>
    <font>
      <sz val="11"/>
      <color theme="1"/>
      <name val="Calibri"/>
      <family val="2"/>
      <charset val="163"/>
      <scheme val="minor"/>
    </font>
    <font>
      <b/>
      <sz val="11"/>
      <name val="Times New Roman"/>
      <family val="1"/>
    </font>
    <font>
      <sz val="11"/>
      <name val="Times New Roman"/>
      <family val="1"/>
    </font>
    <font>
      <b/>
      <sz val="12"/>
      <color rgb="FF000000"/>
      <name val="Times New Roman"/>
      <family val="1"/>
    </font>
    <font>
      <sz val="12"/>
      <color rgb="FF000000"/>
      <name val="Times New Roman"/>
      <family val="1"/>
    </font>
    <font>
      <sz val="12"/>
      <color theme="1"/>
      <name val="Times New Roman"/>
      <family val="1"/>
    </font>
    <font>
      <b/>
      <sz val="12"/>
      <color rgb="FFFF0000"/>
      <name val="Times New Roman"/>
      <family val="1"/>
    </font>
    <font>
      <b/>
      <sz val="12"/>
      <name val="Times New Roman"/>
      <family val="1"/>
    </font>
    <font>
      <b/>
      <u/>
      <sz val="12"/>
      <color rgb="FFFF0000"/>
      <name val="Times New Roman"/>
      <family val="1"/>
    </font>
    <font>
      <sz val="12"/>
      <color rgb="FFFF0000"/>
      <name val="Times New Roman"/>
      <family val="1"/>
    </font>
    <font>
      <sz val="12"/>
      <name val="Times New Roman"/>
      <family val="1"/>
    </font>
    <font>
      <b/>
      <i/>
      <sz val="12"/>
      <color theme="1"/>
      <name val="Times New Roman"/>
      <family val="1"/>
    </font>
    <font>
      <b/>
      <sz val="12"/>
      <color theme="1"/>
      <name val="Times New Roman"/>
      <family val="1"/>
    </font>
    <font>
      <i/>
      <sz val="12"/>
      <color theme="1"/>
      <name val="Times New Roman"/>
      <family val="1"/>
    </font>
    <font>
      <b/>
      <sz val="18"/>
      <color theme="1"/>
      <name val="Times New Roman"/>
      <family val="1"/>
    </font>
    <font>
      <b/>
      <u/>
      <sz val="12"/>
      <color theme="1"/>
      <name val="Times New Roman"/>
      <family val="1"/>
    </font>
    <font>
      <u/>
      <sz val="12"/>
      <name val="Times New Roman"/>
      <family val="1"/>
    </font>
    <font>
      <sz val="12"/>
      <color rgb="FF002060"/>
      <name val="Times New Roman"/>
      <family val="1"/>
    </font>
    <font>
      <b/>
      <u/>
      <sz val="12"/>
      <name val="Times New Roman"/>
      <family val="1"/>
    </font>
    <font>
      <b/>
      <i/>
      <u/>
      <sz val="12"/>
      <name val="Times New Roman"/>
      <family val="1"/>
    </font>
    <font>
      <sz val="11"/>
      <color rgb="FFFF0000"/>
      <name val="Calibri"/>
      <family val="2"/>
      <scheme val="minor"/>
    </font>
    <font>
      <b/>
      <sz val="11"/>
      <color theme="1"/>
      <name val="Calibri"/>
      <family val="2"/>
      <scheme val="minor"/>
    </font>
    <font>
      <b/>
      <sz val="11"/>
      <color rgb="FFFF0000"/>
      <name val="Calibri"/>
      <family val="2"/>
      <scheme val="minor"/>
    </font>
    <font>
      <b/>
      <sz val="11"/>
      <color theme="1"/>
      <name val="Times New Roman"/>
      <family val="1"/>
    </font>
    <font>
      <sz val="11"/>
      <color rgb="FF000000"/>
      <name val="Times New Roman"/>
      <family val="1"/>
    </font>
    <font>
      <b/>
      <sz val="11"/>
      <color rgb="FF000000"/>
      <name val="Times New Roman"/>
      <family val="1"/>
    </font>
    <font>
      <sz val="11"/>
      <color theme="1"/>
      <name val="Times New Roman"/>
      <family val="1"/>
    </font>
    <font>
      <sz val="11"/>
      <color rgb="FFFF0000"/>
      <name val="Times New Roman"/>
      <family val="1"/>
    </font>
    <font>
      <b/>
      <sz val="11"/>
      <color rgb="FFFF0000"/>
      <name val="Times New Roman"/>
      <family val="1"/>
    </font>
    <font>
      <sz val="11"/>
      <color rgb="FFFF0000"/>
      <name val="Calibri"/>
      <family val="2"/>
      <charset val="163"/>
      <scheme val="minor"/>
    </font>
    <font>
      <sz val="11"/>
      <name val="Calibri"/>
      <family val="2"/>
      <scheme val="minor"/>
    </font>
    <font>
      <sz val="11"/>
      <name val="Calibri"/>
      <family val="2"/>
      <charset val="163"/>
      <scheme val="minor"/>
    </font>
    <font>
      <b/>
      <sz val="11"/>
      <name val="Calibri"/>
      <family val="2"/>
      <scheme val="minor"/>
    </font>
    <font>
      <b/>
      <sz val="11"/>
      <name val="Calibri"/>
      <family val="2"/>
      <charset val="163"/>
      <scheme val="minor"/>
    </font>
    <font>
      <sz val="9"/>
      <color indexed="81"/>
      <name val="Tahoma"/>
      <charset val="1"/>
    </font>
    <font>
      <b/>
      <sz val="9"/>
      <color indexed="81"/>
      <name val="Tahoma"/>
      <charset val="1"/>
    </font>
    <font>
      <sz val="9"/>
      <color indexed="81"/>
      <name val="Tahoma"/>
      <family val="2"/>
    </font>
    <font>
      <b/>
      <sz val="9"/>
      <color indexed="81"/>
      <name val="Tahoma"/>
      <family val="2"/>
    </font>
  </fonts>
  <fills count="14">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rgb="FFFFFFFF"/>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7"/>
        <bgColor indexed="64"/>
      </patternFill>
    </fill>
    <fill>
      <patternFill patternType="solid">
        <fgColor theme="7" tint="0.59999389629810485"/>
        <bgColor indexed="64"/>
      </patternFill>
    </fill>
    <fill>
      <patternFill patternType="solid">
        <fgColor theme="2"/>
        <bgColor indexed="64"/>
      </patternFill>
    </fill>
    <fill>
      <patternFill patternType="solid">
        <fgColor theme="9" tint="-0.249977111117893"/>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indexed="64"/>
      </left>
      <right style="thin">
        <color indexed="64"/>
      </right>
      <top style="thin">
        <color indexed="64"/>
      </top>
      <bottom/>
      <diagonal/>
    </border>
    <border>
      <left style="thin">
        <color indexed="64"/>
      </left>
      <right style="thin">
        <color theme="0"/>
      </right>
      <top/>
      <bottom style="thin">
        <color theme="0"/>
      </bottom>
      <diagonal/>
    </border>
    <border>
      <left style="thin">
        <color theme="0"/>
      </left>
      <right style="thin">
        <color indexed="64"/>
      </right>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164" fontId="1" fillId="0" borderId="0" applyFont="0" applyFill="0" applyBorder="0" applyAlignment="0" applyProtection="0"/>
    <xf numFmtId="0" fontId="1" fillId="0" borderId="0"/>
  </cellStyleXfs>
  <cellXfs count="326">
    <xf numFmtId="0" fontId="0" fillId="0" borderId="0" xfId="0"/>
    <xf numFmtId="0" fontId="3" fillId="0" borderId="1" xfId="0" applyFont="1" applyBorder="1" applyAlignment="1">
      <alignment horizontal="center" vertical="center" wrapText="1"/>
    </xf>
    <xf numFmtId="0" fontId="5"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vertical="center" wrapText="1"/>
    </xf>
    <xf numFmtId="3" fontId="5" fillId="0" borderId="1" xfId="1" applyNumberFormat="1" applyFont="1" applyBorder="1" applyAlignment="1">
      <alignment horizontal="center" vertical="center" wrapText="1"/>
    </xf>
    <xf numFmtId="0" fontId="6" fillId="0" borderId="1" xfId="0" applyFont="1" applyBorder="1" applyAlignment="1">
      <alignment vertical="center" wrapText="1"/>
    </xf>
    <xf numFmtId="3" fontId="6" fillId="0" borderId="1" xfId="1" applyNumberFormat="1" applyFont="1" applyBorder="1" applyAlignment="1">
      <alignment horizontal="center" vertical="center" wrapText="1"/>
    </xf>
    <xf numFmtId="3" fontId="6" fillId="0" borderId="1" xfId="1" applyNumberFormat="1" applyFont="1" applyFill="1" applyBorder="1" applyAlignment="1">
      <alignment horizontal="center" vertical="center" wrapText="1"/>
    </xf>
    <xf numFmtId="0" fontId="6" fillId="4" borderId="1" xfId="0" applyFont="1" applyFill="1" applyBorder="1" applyAlignment="1">
      <alignment vertical="center" wrapText="1"/>
    </xf>
    <xf numFmtId="3" fontId="6" fillId="4" borderId="1" xfId="1" applyNumberFormat="1" applyFont="1" applyFill="1" applyBorder="1" applyAlignment="1">
      <alignment horizontal="center" vertical="center" wrapText="1"/>
    </xf>
    <xf numFmtId="0" fontId="6" fillId="0" borderId="1" xfId="0" applyFont="1" applyBorder="1" applyAlignment="1">
      <alignment vertical="center"/>
    </xf>
    <xf numFmtId="3" fontId="6" fillId="0" borderId="1" xfId="1" applyNumberFormat="1" applyFont="1" applyBorder="1" applyAlignment="1">
      <alignment horizontal="center" vertical="center"/>
    </xf>
    <xf numFmtId="0" fontId="5" fillId="5" borderId="1" xfId="0" applyFont="1" applyFill="1" applyBorder="1" applyAlignment="1">
      <alignment horizontal="left" vertical="center" wrapText="1"/>
    </xf>
    <xf numFmtId="0" fontId="6" fillId="5" borderId="1" xfId="0" applyFont="1" applyFill="1" applyBorder="1" applyAlignment="1">
      <alignment vertical="center" wrapText="1"/>
    </xf>
    <xf numFmtId="3" fontId="7" fillId="2" borderId="1" xfId="1" applyNumberFormat="1" applyFont="1" applyFill="1" applyBorder="1" applyAlignment="1">
      <alignment horizontal="center" vertical="center" wrapText="1"/>
    </xf>
    <xf numFmtId="0" fontId="4" fillId="3" borderId="1" xfId="0" applyFont="1" applyFill="1" applyBorder="1" applyAlignment="1">
      <alignment horizontal="center" vertical="center" wrapText="1"/>
    </xf>
    <xf numFmtId="3" fontId="4" fillId="3" borderId="1" xfId="1" applyNumberFormat="1" applyFont="1" applyFill="1" applyBorder="1" applyAlignment="1">
      <alignment horizontal="center" vertical="center" wrapText="1"/>
    </xf>
    <xf numFmtId="0" fontId="11" fillId="0" borderId="1" xfId="0" applyFont="1" applyBorder="1" applyAlignment="1">
      <alignment horizontal="center" vertical="center"/>
    </xf>
    <xf numFmtId="0" fontId="8" fillId="0" borderId="1" xfId="0" applyFont="1" applyBorder="1" applyAlignment="1">
      <alignment horizontal="center" vertical="center" wrapText="1"/>
    </xf>
    <xf numFmtId="0" fontId="11" fillId="0" borderId="1" xfId="0" applyFont="1" applyBorder="1" applyAlignment="1">
      <alignment vertical="center" wrapText="1"/>
    </xf>
    <xf numFmtId="3" fontId="11" fillId="0" borderId="1" xfId="1" applyNumberFormat="1" applyFont="1" applyBorder="1" applyAlignment="1">
      <alignment horizontal="center" vertical="center"/>
    </xf>
    <xf numFmtId="165" fontId="11" fillId="0" borderId="1" xfId="1" applyNumberFormat="1" applyFont="1" applyBorder="1" applyAlignment="1">
      <alignment horizontal="center" vertical="center"/>
    </xf>
    <xf numFmtId="0" fontId="11" fillId="0" borderId="1" xfId="0" applyFont="1" applyBorder="1" applyAlignment="1">
      <alignment vertical="center"/>
    </xf>
    <xf numFmtId="0" fontId="11" fillId="4" borderId="1" xfId="0" applyFont="1" applyFill="1" applyBorder="1" applyAlignment="1">
      <alignment vertical="center" wrapText="1"/>
    </xf>
    <xf numFmtId="3" fontId="11" fillId="4" borderId="1" xfId="1" applyNumberFormat="1" applyFont="1" applyFill="1" applyBorder="1" applyAlignment="1">
      <alignment horizontal="center" vertical="center"/>
    </xf>
    <xf numFmtId="0" fontId="8" fillId="0" borderId="1" xfId="0" applyFont="1" applyBorder="1" applyAlignment="1">
      <alignment horizontal="center" vertical="center"/>
    </xf>
    <xf numFmtId="3" fontId="11" fillId="0" borderId="1" xfId="1" applyNumberFormat="1" applyFont="1" applyBorder="1" applyAlignment="1">
      <alignment horizontal="center" vertical="center" wrapText="1"/>
    </xf>
    <xf numFmtId="0" fontId="8" fillId="0" borderId="1" xfId="0" applyFont="1" applyBorder="1" applyAlignment="1">
      <alignment vertical="center" wrapText="1"/>
    </xf>
    <xf numFmtId="3" fontId="11" fillId="0" borderId="1" xfId="0" applyNumberFormat="1" applyFont="1" applyBorder="1" applyAlignment="1">
      <alignment horizontal="left" vertical="center" wrapText="1"/>
    </xf>
    <xf numFmtId="0" fontId="11" fillId="0" borderId="1" xfId="0" applyFont="1" applyBorder="1" applyAlignment="1">
      <alignment horizontal="left" vertical="center" wrapText="1"/>
    </xf>
    <xf numFmtId="0" fontId="11" fillId="0" borderId="1" xfId="0" applyFont="1" applyBorder="1" applyAlignment="1">
      <alignment horizontal="left"/>
    </xf>
    <xf numFmtId="0" fontId="11" fillId="0" borderId="1" xfId="0" applyFont="1" applyBorder="1" applyAlignment="1">
      <alignment horizontal="center" vertical="center" wrapText="1"/>
    </xf>
    <xf numFmtId="0" fontId="8" fillId="5" borderId="1" xfId="0" applyFont="1" applyFill="1" applyBorder="1" applyAlignment="1">
      <alignment horizontal="center" vertical="center"/>
    </xf>
    <xf numFmtId="0" fontId="11" fillId="0" borderId="0" xfId="0" applyFont="1" applyAlignment="1">
      <alignment horizontal="center" vertical="center"/>
    </xf>
    <xf numFmtId="0" fontId="11" fillId="0" borderId="0" xfId="0" applyFont="1" applyAlignment="1">
      <alignment vertical="center" wrapText="1"/>
    </xf>
    <xf numFmtId="3" fontId="11" fillId="0" borderId="0" xfId="1" applyNumberFormat="1" applyFont="1" applyBorder="1" applyAlignment="1">
      <alignment horizontal="center" vertical="center"/>
    </xf>
    <xf numFmtId="3" fontId="11" fillId="0" borderId="0" xfId="1" applyNumberFormat="1" applyFont="1" applyBorder="1" applyAlignment="1">
      <alignment horizontal="center" vertical="center" wrapText="1"/>
    </xf>
    <xf numFmtId="165" fontId="10" fillId="0" borderId="1" xfId="1" applyNumberFormat="1" applyFont="1" applyBorder="1" applyAlignment="1">
      <alignment horizontal="center" vertical="center"/>
    </xf>
    <xf numFmtId="3" fontId="10" fillId="0" borderId="1" xfId="1" applyNumberFormat="1" applyFont="1" applyFill="1" applyBorder="1" applyAlignment="1">
      <alignment horizontal="center" vertical="center" wrapText="1"/>
    </xf>
    <xf numFmtId="0" fontId="0" fillId="0" borderId="0" xfId="0" applyAlignment="1">
      <alignment horizontal="center"/>
    </xf>
    <xf numFmtId="0" fontId="8" fillId="0" borderId="0" xfId="0" applyFont="1" applyAlignment="1">
      <alignment horizontal="center" vertical="center"/>
    </xf>
    <xf numFmtId="165" fontId="11" fillId="6" borderId="1" xfId="1" applyNumberFormat="1" applyFont="1" applyFill="1" applyBorder="1" applyAlignment="1">
      <alignment horizontal="center" vertical="center"/>
    </xf>
    <xf numFmtId="165" fontId="11" fillId="7" borderId="1" xfId="1" applyNumberFormat="1" applyFont="1" applyFill="1" applyBorder="1" applyAlignment="1">
      <alignment horizontal="center" vertical="center"/>
    </xf>
    <xf numFmtId="0" fontId="0" fillId="0" borderId="1" xfId="0" applyBorder="1"/>
    <xf numFmtId="0" fontId="11" fillId="0" borderId="1" xfId="0" applyFont="1" applyBorder="1" applyAlignment="1">
      <alignment horizontal="left" wrapText="1"/>
    </xf>
    <xf numFmtId="3" fontId="0" fillId="0" borderId="1" xfId="0" applyNumberFormat="1" applyBorder="1"/>
    <xf numFmtId="0" fontId="0" fillId="0" borderId="1" xfId="0" applyBorder="1" applyAlignment="1">
      <alignment horizontal="center"/>
    </xf>
    <xf numFmtId="3" fontId="11" fillId="4" borderId="1" xfId="1" applyNumberFormat="1" applyFont="1" applyFill="1" applyBorder="1" applyAlignment="1">
      <alignment horizontal="center" vertical="center" wrapText="1"/>
    </xf>
    <xf numFmtId="0" fontId="6" fillId="0" borderId="2" xfId="0" applyFont="1" applyBorder="1"/>
    <xf numFmtId="0" fontId="6" fillId="0" borderId="3" xfId="0" applyFont="1" applyBorder="1"/>
    <xf numFmtId="0" fontId="6" fillId="7" borderId="1" xfId="0" applyFont="1" applyFill="1" applyBorder="1"/>
    <xf numFmtId="0" fontId="6" fillId="0" borderId="1" xfId="0" applyFont="1" applyBorder="1"/>
    <xf numFmtId="0" fontId="8" fillId="5" borderId="1" xfId="0" applyFont="1" applyFill="1" applyBorder="1" applyAlignment="1">
      <alignment vertical="center"/>
    </xf>
    <xf numFmtId="0" fontId="6" fillId="0" borderId="0" xfId="0" applyFont="1"/>
    <xf numFmtId="3" fontId="4" fillId="8" borderId="1" xfId="1" applyNumberFormat="1" applyFont="1" applyFill="1" applyBorder="1" applyAlignment="1">
      <alignment horizontal="center" vertical="center" wrapText="1"/>
    </xf>
    <xf numFmtId="3" fontId="5" fillId="8" borderId="1" xfId="1" applyNumberFormat="1" applyFont="1" applyFill="1" applyBorder="1" applyAlignment="1">
      <alignment horizontal="center" vertical="center" wrapText="1"/>
    </xf>
    <xf numFmtId="3" fontId="10" fillId="0" borderId="0" xfId="1" applyNumberFormat="1" applyFont="1" applyBorder="1" applyAlignment="1">
      <alignment horizontal="center" vertical="center"/>
    </xf>
    <xf numFmtId="3" fontId="8" fillId="0" borderId="0" xfId="1" applyNumberFormat="1" applyFont="1" applyBorder="1" applyAlignment="1">
      <alignment horizontal="center" vertical="center"/>
    </xf>
    <xf numFmtId="3" fontId="6" fillId="0" borderId="0" xfId="1" applyNumberFormat="1" applyFont="1" applyBorder="1" applyAlignment="1">
      <alignment horizontal="center"/>
    </xf>
    <xf numFmtId="3" fontId="6" fillId="7" borderId="1" xfId="1" applyNumberFormat="1" applyFont="1" applyFill="1" applyBorder="1" applyAlignment="1">
      <alignment horizontal="center" vertical="center" wrapText="1"/>
    </xf>
    <xf numFmtId="0" fontId="6" fillId="7" borderId="1" xfId="0" applyFont="1" applyFill="1" applyBorder="1" applyAlignment="1">
      <alignment horizontal="center" vertical="center"/>
    </xf>
    <xf numFmtId="0" fontId="6" fillId="0" borderId="1" xfId="0" applyFont="1" applyBorder="1" applyAlignment="1">
      <alignment horizontal="center" vertical="center"/>
    </xf>
    <xf numFmtId="3" fontId="7" fillId="2" borderId="1" xfId="0" applyNumberFormat="1" applyFont="1" applyFill="1" applyBorder="1" applyAlignment="1">
      <alignment horizontal="center" vertical="center"/>
    </xf>
    <xf numFmtId="0" fontId="0" fillId="0" borderId="1" xfId="0" applyBorder="1" applyAlignment="1">
      <alignment vertical="center"/>
    </xf>
    <xf numFmtId="0" fontId="11" fillId="0" borderId="1" xfId="0" applyFont="1" applyBorder="1" applyAlignment="1">
      <alignment horizontal="left" vertical="center"/>
    </xf>
    <xf numFmtId="3" fontId="0" fillId="0" borderId="1" xfId="0" applyNumberFormat="1" applyBorder="1" applyAlignment="1">
      <alignment vertical="center"/>
    </xf>
    <xf numFmtId="0" fontId="7" fillId="0" borderId="1" xfId="0" applyFont="1" applyBorder="1" applyAlignment="1">
      <alignment vertical="center"/>
    </xf>
    <xf numFmtId="3" fontId="10" fillId="0" borderId="1" xfId="0" applyNumberFormat="1" applyFont="1" applyBorder="1" applyAlignment="1">
      <alignment horizontal="left" vertical="center" wrapText="1"/>
    </xf>
    <xf numFmtId="0" fontId="6" fillId="0" borderId="0" xfId="0" applyFont="1" applyAlignment="1">
      <alignment vertical="top" wrapText="1"/>
    </xf>
    <xf numFmtId="0" fontId="6" fillId="0" borderId="0" xfId="0" applyFont="1" applyAlignment="1">
      <alignment horizontal="center" vertical="top" wrapText="1"/>
    </xf>
    <xf numFmtId="0" fontId="6" fillId="0" borderId="0" xfId="0" applyFont="1" applyAlignment="1">
      <alignment horizontal="center" vertical="center"/>
    </xf>
    <xf numFmtId="0" fontId="6" fillId="0" borderId="0" xfId="0" applyFont="1" applyAlignment="1">
      <alignment vertical="center"/>
    </xf>
    <xf numFmtId="0" fontId="13" fillId="0" borderId="0" xfId="0" applyFont="1" applyAlignment="1">
      <alignment horizontal="center" vertical="center"/>
    </xf>
    <xf numFmtId="0" fontId="13" fillId="0" borderId="0" xfId="0" applyFont="1" applyAlignment="1">
      <alignment vertical="center"/>
    </xf>
    <xf numFmtId="3" fontId="13" fillId="0" borderId="0" xfId="0" applyNumberFormat="1" applyFont="1" applyAlignment="1">
      <alignment horizontal="center" vertical="center"/>
    </xf>
    <xf numFmtId="3" fontId="6" fillId="0" borderId="0" xfId="0" applyNumberFormat="1" applyFont="1" applyAlignment="1">
      <alignment horizontal="center" vertical="center"/>
    </xf>
    <xf numFmtId="0" fontId="13" fillId="0" borderId="0" xfId="0" applyFont="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vertical="center" wrapText="1"/>
    </xf>
    <xf numFmtId="0" fontId="13" fillId="0" borderId="0" xfId="0" applyFont="1" applyAlignment="1">
      <alignment horizontal="center"/>
    </xf>
    <xf numFmtId="0" fontId="6" fillId="0" borderId="0" xfId="0" applyFont="1" applyAlignment="1">
      <alignment horizontal="center"/>
    </xf>
    <xf numFmtId="0" fontId="7" fillId="0" borderId="0" xfId="0" applyFont="1"/>
    <xf numFmtId="3" fontId="10" fillId="0" borderId="0" xfId="0" applyNumberFormat="1" applyFont="1" applyAlignment="1">
      <alignment horizontal="left" vertical="center" wrapText="1"/>
    </xf>
    <xf numFmtId="0" fontId="11" fillId="0" borderId="0" xfId="0" applyFont="1" applyAlignment="1">
      <alignment vertical="center"/>
    </xf>
    <xf numFmtId="0" fontId="11" fillId="0" borderId="0" xfId="0" applyFont="1" applyAlignment="1">
      <alignment horizontal="left" vertical="center"/>
    </xf>
    <xf numFmtId="3" fontId="8" fillId="0" borderId="0" xfId="0" applyNumberFormat="1" applyFont="1" applyAlignment="1">
      <alignment horizontal="center" vertical="center" wrapText="1"/>
    </xf>
    <xf numFmtId="0" fontId="10" fillId="0" borderId="0" xfId="0" applyFont="1" applyAlignment="1">
      <alignment horizontal="center" vertical="center"/>
    </xf>
    <xf numFmtId="0" fontId="17" fillId="0" borderId="0" xfId="0" applyFont="1" applyAlignment="1">
      <alignment horizontal="left" vertical="center"/>
    </xf>
    <xf numFmtId="0" fontId="6" fillId="0" borderId="0" xfId="0" applyFont="1" applyAlignment="1">
      <alignment horizontal="left" vertical="center"/>
    </xf>
    <xf numFmtId="0" fontId="18" fillId="0" borderId="0" xfId="0" applyFont="1" applyAlignment="1">
      <alignment horizontal="center" vertical="center"/>
    </xf>
    <xf numFmtId="0" fontId="18" fillId="0" borderId="0" xfId="0" applyFont="1" applyAlignment="1">
      <alignment vertical="center"/>
    </xf>
    <xf numFmtId="3" fontId="11" fillId="0" borderId="0" xfId="0" applyNumberFormat="1" applyFont="1" applyAlignment="1">
      <alignment vertical="center"/>
    </xf>
    <xf numFmtId="0" fontId="19" fillId="0" borderId="0" xfId="0" applyFont="1" applyAlignment="1">
      <alignment vertical="center"/>
    </xf>
    <xf numFmtId="0" fontId="8" fillId="0" borderId="0" xfId="0" applyFont="1" applyAlignment="1">
      <alignment vertical="center"/>
    </xf>
    <xf numFmtId="0" fontId="7" fillId="0" borderId="0" xfId="0" applyFont="1" applyAlignment="1">
      <alignment horizontal="center" vertical="center"/>
    </xf>
    <xf numFmtId="0" fontId="7" fillId="0" borderId="0" xfId="0" applyFont="1" applyAlignment="1">
      <alignment horizontal="left" vertical="center"/>
    </xf>
    <xf numFmtId="0" fontId="20" fillId="0" borderId="0" xfId="0" applyFont="1" applyAlignment="1">
      <alignment horizontal="left" vertical="center"/>
    </xf>
    <xf numFmtId="3" fontId="11" fillId="0" borderId="0" xfId="0" applyNumberFormat="1" applyFont="1" applyAlignment="1">
      <alignment horizontal="right" vertical="center"/>
    </xf>
    <xf numFmtId="3" fontId="11" fillId="0" borderId="0" xfId="0" applyNumberFormat="1" applyFont="1" applyAlignment="1">
      <alignment horizontal="center" vertical="center"/>
    </xf>
    <xf numFmtId="3" fontId="6" fillId="0" borderId="0" xfId="0" applyNumberFormat="1" applyFont="1" applyAlignment="1">
      <alignment vertical="center"/>
    </xf>
    <xf numFmtId="3" fontId="11" fillId="0" borderId="1" xfId="1" applyNumberFormat="1" applyFont="1" applyBorder="1" applyAlignment="1">
      <alignment vertical="center" wrapText="1"/>
    </xf>
    <xf numFmtId="3" fontId="11" fillId="0" borderId="0" xfId="1" applyNumberFormat="1" applyFont="1" applyBorder="1" applyAlignment="1">
      <alignment vertical="center" wrapText="1"/>
    </xf>
    <xf numFmtId="3" fontId="11" fillId="0" borderId="0" xfId="1" applyNumberFormat="1" applyFont="1" applyBorder="1" applyAlignment="1">
      <alignment vertical="center"/>
    </xf>
    <xf numFmtId="0" fontId="23" fillId="0" borderId="0" xfId="0" applyFont="1"/>
    <xf numFmtId="0" fontId="0" fillId="0" borderId="0" xfId="0" applyAlignment="1">
      <alignment vertical="center" wrapText="1"/>
    </xf>
    <xf numFmtId="0" fontId="22" fillId="0" borderId="0" xfId="0" applyFont="1" applyAlignment="1">
      <alignment horizontal="center"/>
    </xf>
    <xf numFmtId="0" fontId="6" fillId="0" borderId="4" xfId="0" applyFont="1" applyBorder="1" applyAlignment="1">
      <alignment vertical="top" wrapText="1"/>
    </xf>
    <xf numFmtId="0" fontId="6" fillId="0" borderId="4" xfId="0" applyFont="1" applyBorder="1" applyAlignment="1">
      <alignment horizontal="center" vertical="top" wrapText="1"/>
    </xf>
    <xf numFmtId="0" fontId="6" fillId="0" borderId="4" xfId="0" applyFont="1" applyBorder="1" applyAlignment="1">
      <alignment vertical="center"/>
    </xf>
    <xf numFmtId="0" fontId="6" fillId="0" borderId="3" xfId="0" applyFont="1" applyBorder="1" applyAlignment="1">
      <alignment vertical="top" wrapText="1"/>
    </xf>
    <xf numFmtId="0" fontId="6" fillId="0" borderId="3" xfId="0" applyFont="1" applyBorder="1" applyAlignment="1">
      <alignment horizontal="center" vertical="top" wrapText="1"/>
    </xf>
    <xf numFmtId="0" fontId="6" fillId="0" borderId="3" xfId="0" applyFont="1" applyBorder="1" applyAlignment="1">
      <alignment vertical="center"/>
    </xf>
    <xf numFmtId="0" fontId="13" fillId="0" borderId="3" xfId="0" applyFont="1" applyBorder="1" applyAlignment="1">
      <alignment horizontal="center" vertical="center"/>
    </xf>
    <xf numFmtId="0" fontId="13" fillId="0" borderId="3" xfId="0" applyFont="1" applyBorder="1" applyAlignment="1">
      <alignment vertical="center"/>
    </xf>
    <xf numFmtId="3" fontId="13" fillId="0" borderId="3" xfId="0" applyNumberFormat="1" applyFont="1" applyBorder="1" applyAlignment="1">
      <alignment horizontal="center" vertical="center"/>
    </xf>
    <xf numFmtId="3" fontId="6" fillId="0" borderId="3" xfId="0" applyNumberFormat="1" applyFont="1" applyBorder="1" applyAlignment="1">
      <alignment horizontal="center" vertical="center"/>
    </xf>
    <xf numFmtId="0" fontId="13" fillId="0" borderId="3" xfId="0" applyFont="1" applyBorder="1" applyAlignment="1">
      <alignment horizontal="left" vertical="center"/>
    </xf>
    <xf numFmtId="0" fontId="13" fillId="0" borderId="3" xfId="0" applyFont="1" applyBorder="1" applyAlignment="1">
      <alignment vertical="center" wrapText="1"/>
    </xf>
    <xf numFmtId="0" fontId="6" fillId="0" borderId="3" xfId="0" applyFont="1" applyBorder="1" applyAlignment="1">
      <alignment vertical="center" wrapText="1"/>
    </xf>
    <xf numFmtId="0" fontId="6" fillId="0" borderId="15" xfId="0" applyFont="1" applyBorder="1"/>
    <xf numFmtId="0" fontId="13" fillId="0" borderId="15" xfId="0" applyFont="1" applyBorder="1" applyAlignment="1">
      <alignment horizontal="center"/>
    </xf>
    <xf numFmtId="3" fontId="6" fillId="0" borderId="15" xfId="1" applyNumberFormat="1" applyFont="1" applyBorder="1" applyAlignment="1">
      <alignment horizontal="center"/>
    </xf>
    <xf numFmtId="0" fontId="6" fillId="0" borderId="3" xfId="0" applyFont="1" applyBorder="1" applyAlignment="1">
      <alignment horizontal="left"/>
    </xf>
    <xf numFmtId="0" fontId="4" fillId="0" borderId="16" xfId="0" applyFont="1" applyBorder="1" applyAlignment="1">
      <alignment horizontal="center" vertical="center" wrapText="1"/>
    </xf>
    <xf numFmtId="0" fontId="6" fillId="0" borderId="1" xfId="0" applyFont="1" applyBorder="1" applyAlignment="1">
      <alignment horizontal="left"/>
    </xf>
    <xf numFmtId="0" fontId="7" fillId="0" borderId="1" xfId="0" applyFont="1" applyBorder="1" applyAlignment="1">
      <alignment horizontal="left"/>
    </xf>
    <xf numFmtId="0" fontId="7" fillId="0" borderId="2" xfId="0" applyFont="1" applyBorder="1"/>
    <xf numFmtId="0" fontId="7" fillId="0" borderId="3" xfId="0" applyFont="1" applyBorder="1"/>
    <xf numFmtId="0" fontId="6" fillId="0" borderId="17" xfId="0" applyFont="1" applyBorder="1"/>
    <xf numFmtId="0" fontId="13" fillId="0" borderId="4" xfId="0" applyFont="1" applyBorder="1" applyAlignment="1">
      <alignment horizontal="center"/>
    </xf>
    <xf numFmtId="0" fontId="6" fillId="0" borderId="4" xfId="0" applyFont="1" applyBorder="1"/>
    <xf numFmtId="3" fontId="6" fillId="0" borderId="4" xfId="1" applyNumberFormat="1" applyFont="1" applyBorder="1" applyAlignment="1">
      <alignment horizontal="center"/>
    </xf>
    <xf numFmtId="0" fontId="7" fillId="0" borderId="18" xfId="0" applyFont="1" applyBorder="1" applyAlignment="1">
      <alignment wrapText="1"/>
    </xf>
    <xf numFmtId="0" fontId="6" fillId="0" borderId="9" xfId="0" applyFont="1" applyBorder="1" applyAlignment="1">
      <alignment horizontal="left"/>
    </xf>
    <xf numFmtId="0" fontId="7" fillId="0" borderId="19" xfId="0" applyFont="1" applyBorder="1"/>
    <xf numFmtId="0" fontId="7" fillId="0" borderId="3" xfId="0" applyFont="1" applyBorder="1" applyAlignment="1">
      <alignment horizontal="center"/>
    </xf>
    <xf numFmtId="3" fontId="7" fillId="0" borderId="3" xfId="1" applyNumberFormat="1" applyFont="1" applyBorder="1" applyAlignment="1">
      <alignment horizontal="center"/>
    </xf>
    <xf numFmtId="0" fontId="7" fillId="0" borderId="20" xfId="0" applyFont="1" applyBorder="1" applyAlignment="1">
      <alignment wrapText="1"/>
    </xf>
    <xf numFmtId="0" fontId="7" fillId="0" borderId="2" xfId="0" applyFont="1" applyBorder="1" applyAlignment="1">
      <alignment horizontal="left"/>
    </xf>
    <xf numFmtId="0" fontId="6" fillId="0" borderId="21" xfId="0" applyFont="1" applyBorder="1"/>
    <xf numFmtId="0" fontId="13" fillId="0" borderId="22" xfId="0" applyFont="1" applyBorder="1" applyAlignment="1">
      <alignment horizontal="center"/>
    </xf>
    <xf numFmtId="0" fontId="6" fillId="0" borderId="22" xfId="0" applyFont="1" applyBorder="1"/>
    <xf numFmtId="3" fontId="6" fillId="0" borderId="22" xfId="1" applyNumberFormat="1" applyFont="1" applyBorder="1" applyAlignment="1">
      <alignment horizontal="center"/>
    </xf>
    <xf numFmtId="0" fontId="7" fillId="0" borderId="23" xfId="0" applyFont="1" applyBorder="1" applyAlignment="1">
      <alignment wrapText="1"/>
    </xf>
    <xf numFmtId="0" fontId="6" fillId="0" borderId="2" xfId="0" applyFont="1" applyBorder="1" applyAlignment="1">
      <alignment horizontal="left"/>
    </xf>
    <xf numFmtId="0" fontId="8" fillId="10" borderId="1" xfId="0" applyFont="1" applyFill="1" applyBorder="1" applyAlignment="1">
      <alignment horizontal="center" vertical="center"/>
    </xf>
    <xf numFmtId="3" fontId="8" fillId="10" borderId="1" xfId="1" applyNumberFormat="1" applyFont="1" applyFill="1" applyBorder="1" applyAlignment="1">
      <alignment horizontal="center" vertical="center" wrapText="1"/>
    </xf>
    <xf numFmtId="3" fontId="9" fillId="11" borderId="1" xfId="0" applyNumberFormat="1" applyFont="1" applyFill="1" applyBorder="1" applyAlignment="1">
      <alignment vertical="center"/>
    </xf>
    <xf numFmtId="3" fontId="9" fillId="11" borderId="1" xfId="0" applyNumberFormat="1" applyFont="1" applyFill="1" applyBorder="1" applyAlignment="1">
      <alignment horizontal="center" vertical="center"/>
    </xf>
    <xf numFmtId="3" fontId="9" fillId="11" borderId="1" xfId="0" applyNumberFormat="1" applyFont="1" applyFill="1" applyBorder="1" applyAlignment="1">
      <alignment horizontal="left" vertical="center"/>
    </xf>
    <xf numFmtId="3" fontId="10" fillId="11" borderId="1" xfId="0" applyNumberFormat="1" applyFont="1" applyFill="1" applyBorder="1" applyAlignment="1">
      <alignment vertical="center"/>
    </xf>
    <xf numFmtId="3" fontId="10" fillId="11" borderId="1" xfId="0" applyNumberFormat="1" applyFont="1" applyFill="1" applyBorder="1" applyAlignment="1">
      <alignment horizontal="left" vertical="center"/>
    </xf>
    <xf numFmtId="0" fontId="10" fillId="0" borderId="2" xfId="0" applyFont="1" applyBorder="1"/>
    <xf numFmtId="0" fontId="10" fillId="0" borderId="3" xfId="0" applyFont="1" applyBorder="1"/>
    <xf numFmtId="0" fontId="8" fillId="0" borderId="1" xfId="0" applyFont="1" applyBorder="1" applyAlignment="1">
      <alignment horizontal="left" wrapText="1"/>
    </xf>
    <xf numFmtId="0" fontId="8" fillId="0" borderId="1" xfId="0" applyFont="1" applyBorder="1" applyAlignment="1">
      <alignment horizontal="left" vertical="center" wrapText="1"/>
    </xf>
    <xf numFmtId="0" fontId="7" fillId="11" borderId="1" xfId="0" applyFont="1" applyFill="1" applyBorder="1" applyAlignment="1">
      <alignment horizontal="left" wrapText="1"/>
    </xf>
    <xf numFmtId="3" fontId="8" fillId="0" borderId="1" xfId="1" applyNumberFormat="1" applyFont="1" applyBorder="1" applyAlignment="1">
      <alignment horizontal="center" vertical="center" wrapText="1"/>
    </xf>
    <xf numFmtId="3" fontId="8" fillId="4" borderId="1" xfId="1" applyNumberFormat="1" applyFont="1" applyFill="1" applyBorder="1" applyAlignment="1">
      <alignment horizontal="center" vertical="center" wrapText="1"/>
    </xf>
    <xf numFmtId="3" fontId="8" fillId="0" borderId="1" xfId="0" applyNumberFormat="1" applyFont="1" applyBorder="1" applyAlignment="1">
      <alignment horizontal="left" vertical="center" wrapText="1"/>
    </xf>
    <xf numFmtId="3" fontId="8" fillId="0" borderId="1" xfId="0" applyNumberFormat="1" applyFont="1" applyBorder="1" applyAlignment="1">
      <alignment horizontal="center" vertical="center" wrapText="1"/>
    </xf>
    <xf numFmtId="3" fontId="10" fillId="11" borderId="1" xfId="1" applyNumberFormat="1" applyFont="1" applyFill="1" applyBorder="1" applyAlignment="1">
      <alignment horizontal="center" vertical="center"/>
    </xf>
    <xf numFmtId="3" fontId="7" fillId="11" borderId="1" xfId="1" applyNumberFormat="1" applyFont="1" applyFill="1" applyBorder="1" applyAlignment="1">
      <alignment horizontal="center" vertical="center"/>
    </xf>
    <xf numFmtId="165" fontId="10" fillId="0" borderId="1" xfId="1" applyNumberFormat="1" applyFont="1" applyBorder="1" applyAlignment="1">
      <alignment horizontal="right" vertical="center"/>
    </xf>
    <xf numFmtId="3" fontId="10" fillId="0" borderId="1" xfId="1" applyNumberFormat="1" applyFont="1" applyFill="1" applyBorder="1" applyAlignment="1">
      <alignment horizontal="right" vertical="center" wrapText="1"/>
    </xf>
    <xf numFmtId="3" fontId="10" fillId="0" borderId="2" xfId="0" applyNumberFormat="1" applyFont="1" applyBorder="1" applyAlignment="1">
      <alignment horizontal="left" vertical="center" wrapText="1"/>
    </xf>
    <xf numFmtId="165" fontId="11" fillId="0" borderId="1" xfId="1" applyNumberFormat="1" applyFont="1" applyBorder="1" applyAlignment="1">
      <alignment horizontal="left" vertical="center" wrapText="1"/>
    </xf>
    <xf numFmtId="3" fontId="10" fillId="0" borderId="11" xfId="0" applyNumberFormat="1" applyFont="1" applyBorder="1" applyAlignment="1">
      <alignment horizontal="left" vertical="center" wrapText="1"/>
    </xf>
    <xf numFmtId="3" fontId="10" fillId="0" borderId="0" xfId="0" applyNumberFormat="1" applyFont="1" applyAlignment="1">
      <alignment vertical="center"/>
    </xf>
    <xf numFmtId="3" fontId="11" fillId="0" borderId="1" xfId="0" applyNumberFormat="1" applyFont="1" applyBorder="1" applyAlignment="1">
      <alignment horizontal="center" vertical="center"/>
    </xf>
    <xf numFmtId="3" fontId="11" fillId="5" borderId="1" xfId="0" applyNumberFormat="1" applyFont="1" applyFill="1" applyBorder="1" applyAlignment="1">
      <alignment horizontal="left" vertical="center"/>
    </xf>
    <xf numFmtId="3" fontId="11" fillId="5" borderId="1" xfId="1" applyNumberFormat="1" applyFont="1" applyFill="1" applyBorder="1" applyAlignment="1">
      <alignment horizontal="center" vertical="center"/>
    </xf>
    <xf numFmtId="3" fontId="11" fillId="5" borderId="1" xfId="0" applyNumberFormat="1" applyFont="1" applyFill="1" applyBorder="1" applyAlignment="1">
      <alignment horizontal="left" vertical="center" wrapText="1"/>
    </xf>
    <xf numFmtId="3" fontId="11" fillId="5" borderId="1" xfId="0" applyNumberFormat="1" applyFont="1" applyFill="1" applyBorder="1" applyAlignment="1">
      <alignment horizontal="center" vertical="center"/>
    </xf>
    <xf numFmtId="3" fontId="7" fillId="11" borderId="1" xfId="0" applyNumberFormat="1" applyFont="1" applyFill="1" applyBorder="1" applyAlignment="1">
      <alignment vertical="center"/>
    </xf>
    <xf numFmtId="0" fontId="6" fillId="0" borderId="14" xfId="0" applyFont="1" applyBorder="1"/>
    <xf numFmtId="0" fontId="8" fillId="0" borderId="0" xfId="0" applyFont="1" applyAlignment="1">
      <alignment horizontal="left" wrapText="1"/>
    </xf>
    <xf numFmtId="0" fontId="10" fillId="0" borderId="0" xfId="0" applyFont="1" applyAlignment="1">
      <alignment horizontal="left" vertical="center"/>
    </xf>
    <xf numFmtId="0" fontId="8" fillId="0" borderId="0" xfId="0" applyFont="1" applyAlignment="1">
      <alignment horizontal="left" vertical="center"/>
    </xf>
    <xf numFmtId="0" fontId="6" fillId="0" borderId="0" xfId="0" applyFont="1" applyAlignment="1">
      <alignment horizontal="left"/>
    </xf>
    <xf numFmtId="0" fontId="6" fillId="0" borderId="4" xfId="0" applyFont="1" applyBorder="1" applyAlignment="1">
      <alignment horizontal="left"/>
    </xf>
    <xf numFmtId="0" fontId="13" fillId="0" borderId="3" xfId="0" applyFont="1" applyBorder="1" applyAlignment="1">
      <alignment horizontal="center"/>
    </xf>
    <xf numFmtId="3" fontId="6" fillId="0" borderId="3" xfId="1" applyNumberFormat="1" applyFont="1" applyBorder="1" applyAlignment="1">
      <alignment horizontal="center"/>
    </xf>
    <xf numFmtId="0" fontId="4" fillId="2" borderId="1" xfId="0" applyFont="1" applyFill="1" applyBorder="1" applyAlignment="1">
      <alignment horizontal="center" vertical="center" wrapText="1"/>
    </xf>
    <xf numFmtId="3" fontId="4" fillId="2" borderId="1" xfId="1" applyNumberFormat="1" applyFont="1" applyFill="1" applyBorder="1" applyAlignment="1">
      <alignment horizontal="center" vertical="center" wrapText="1"/>
    </xf>
    <xf numFmtId="3" fontId="5" fillId="2" borderId="1" xfId="1" applyNumberFormat="1" applyFont="1" applyFill="1" applyBorder="1" applyAlignment="1">
      <alignment horizontal="center" vertical="center" wrapText="1"/>
    </xf>
    <xf numFmtId="3" fontId="5" fillId="2" borderId="1" xfId="1" applyNumberFormat="1" applyFont="1" applyFill="1" applyBorder="1" applyAlignment="1">
      <alignment horizontal="left" vertical="center" wrapText="1"/>
    </xf>
    <xf numFmtId="0" fontId="0" fillId="0" borderId="0" xfId="0" applyAlignment="1">
      <alignment vertical="top"/>
    </xf>
    <xf numFmtId="0" fontId="25" fillId="0" borderId="1" xfId="0" applyFont="1" applyBorder="1" applyAlignment="1">
      <alignment horizontal="center" vertical="center" wrapText="1"/>
    </xf>
    <xf numFmtId="0" fontId="25" fillId="0" borderId="1" xfId="0" applyFont="1" applyBorder="1" applyAlignment="1">
      <alignment horizontal="center" vertical="center"/>
    </xf>
    <xf numFmtId="0" fontId="3" fillId="0" borderId="1" xfId="0" applyFont="1" applyBorder="1" applyAlignment="1">
      <alignment horizontal="center" vertical="center"/>
    </xf>
    <xf numFmtId="3" fontId="3" fillId="0" borderId="1" xfId="0" applyNumberFormat="1" applyFont="1" applyBorder="1" applyAlignment="1">
      <alignment horizontal="center" vertical="center"/>
    </xf>
    <xf numFmtId="3" fontId="3" fillId="0" borderId="1" xfId="1" applyNumberFormat="1" applyFont="1" applyBorder="1" applyAlignment="1">
      <alignment horizontal="center" vertical="center"/>
    </xf>
    <xf numFmtId="3" fontId="3" fillId="4" borderId="1" xfId="1" applyNumberFormat="1" applyFont="1" applyFill="1" applyBorder="1" applyAlignment="1">
      <alignment horizontal="center" vertical="center"/>
    </xf>
    <xf numFmtId="3" fontId="3" fillId="0" borderId="1" xfId="1" applyNumberFormat="1" applyFont="1" applyBorder="1" applyAlignment="1">
      <alignment horizontal="center" vertical="center" wrapText="1"/>
    </xf>
    <xf numFmtId="3" fontId="3" fillId="5" borderId="1" xfId="1" applyNumberFormat="1" applyFont="1" applyFill="1" applyBorder="1" applyAlignment="1">
      <alignment horizontal="center" vertical="center"/>
    </xf>
    <xf numFmtId="3" fontId="3" fillId="5" borderId="1" xfId="0" applyNumberFormat="1" applyFont="1" applyFill="1" applyBorder="1" applyAlignment="1">
      <alignment horizontal="center" vertical="center"/>
    </xf>
    <xf numFmtId="165" fontId="3" fillId="0" borderId="1" xfId="1" applyNumberFormat="1" applyFont="1" applyBorder="1" applyAlignment="1">
      <alignment horizontal="center" vertical="center"/>
    </xf>
    <xf numFmtId="165" fontId="28" fillId="0" borderId="1" xfId="1" applyNumberFormat="1" applyFont="1" applyBorder="1" applyAlignment="1">
      <alignment horizontal="center" vertical="center"/>
    </xf>
    <xf numFmtId="3" fontId="28" fillId="0" borderId="1" xfId="1" applyNumberFormat="1" applyFont="1" applyFill="1" applyBorder="1" applyAlignment="1">
      <alignment horizontal="center" vertical="center" wrapText="1"/>
    </xf>
    <xf numFmtId="165" fontId="21" fillId="0" borderId="0" xfId="1" applyNumberFormat="1" applyFont="1" applyFill="1" applyAlignment="1">
      <alignment horizontal="center"/>
    </xf>
    <xf numFmtId="3" fontId="3" fillId="4" borderId="1" xfId="1" applyNumberFormat="1" applyFont="1" applyFill="1" applyBorder="1" applyAlignment="1">
      <alignment horizontal="center" vertical="center" wrapText="1"/>
    </xf>
    <xf numFmtId="3" fontId="3" fillId="0" borderId="1" xfId="0" applyNumberFormat="1" applyFont="1" applyBorder="1" applyAlignment="1">
      <alignment horizontal="center" vertical="center" wrapText="1"/>
    </xf>
    <xf numFmtId="49" fontId="0" fillId="0" borderId="0" xfId="0" applyNumberFormat="1" applyAlignment="1">
      <alignment vertical="center" wrapText="1"/>
    </xf>
    <xf numFmtId="0" fontId="28" fillId="0" borderId="1" xfId="2" applyFont="1" applyBorder="1" applyAlignment="1">
      <alignment horizontal="center" vertical="center" wrapText="1"/>
    </xf>
    <xf numFmtId="0" fontId="28" fillId="0" borderId="1" xfId="0" applyFont="1" applyBorder="1" applyAlignment="1">
      <alignment horizontal="center" vertical="center" wrapText="1"/>
    </xf>
    <xf numFmtId="0" fontId="30" fillId="0" borderId="0" xfId="0" applyFont="1"/>
    <xf numFmtId="0" fontId="3" fillId="0" borderId="1" xfId="2" applyFont="1" applyBorder="1" applyAlignment="1">
      <alignment horizontal="center" vertical="center" wrapText="1"/>
    </xf>
    <xf numFmtId="0" fontId="32" fillId="0" borderId="0" xfId="0" applyFont="1"/>
    <xf numFmtId="0" fontId="3" fillId="12" borderId="1" xfId="2" applyFont="1" applyFill="1" applyBorder="1" applyAlignment="1">
      <alignment horizontal="center" vertical="center" wrapText="1"/>
    </xf>
    <xf numFmtId="0" fontId="3" fillId="12" borderId="1" xfId="0" applyFont="1" applyFill="1" applyBorder="1" applyAlignment="1">
      <alignment horizontal="center" vertical="center" wrapText="1"/>
    </xf>
    <xf numFmtId="0" fontId="32" fillId="12" borderId="0" xfId="0" applyFont="1" applyFill="1"/>
    <xf numFmtId="49" fontId="28" fillId="0" borderId="1" xfId="0" applyNumberFormat="1" applyFont="1" applyBorder="1" applyAlignment="1">
      <alignment horizontal="center" vertical="center"/>
    </xf>
    <xf numFmtId="49" fontId="28" fillId="0" borderId="1" xfId="0" applyNumberFormat="1" applyFont="1" applyBorder="1" applyAlignment="1">
      <alignment horizontal="center" vertical="center" wrapText="1"/>
    </xf>
    <xf numFmtId="49" fontId="3" fillId="0" borderId="1" xfId="0" applyNumberFormat="1" applyFont="1" applyBorder="1" applyAlignment="1">
      <alignment horizontal="center" vertical="center" wrapText="1"/>
    </xf>
    <xf numFmtId="165" fontId="28" fillId="0" borderId="1" xfId="1" applyNumberFormat="1" applyFont="1" applyFill="1" applyBorder="1" applyAlignment="1">
      <alignment horizontal="center" vertical="center"/>
    </xf>
    <xf numFmtId="0" fontId="30" fillId="0" borderId="0" xfId="0" applyFont="1" applyAlignment="1">
      <alignment horizontal="center"/>
    </xf>
    <xf numFmtId="0" fontId="3" fillId="0" borderId="1" xfId="2" applyFont="1" applyBorder="1" applyAlignment="1">
      <alignment horizontal="center" vertical="center"/>
    </xf>
    <xf numFmtId="49" fontId="3" fillId="0" borderId="1" xfId="0" applyNumberFormat="1" applyFont="1" applyBorder="1" applyAlignment="1">
      <alignment horizontal="center" vertical="center"/>
    </xf>
    <xf numFmtId="0" fontId="2" fillId="3" borderId="1" xfId="0" applyFont="1" applyFill="1" applyBorder="1" applyAlignment="1">
      <alignment horizontal="center" vertical="center"/>
    </xf>
    <xf numFmtId="0" fontId="2" fillId="0" borderId="1" xfId="0" applyFont="1" applyBorder="1" applyAlignment="1">
      <alignment horizontal="center" vertical="center"/>
    </xf>
    <xf numFmtId="0" fontId="29" fillId="0" borderId="1" xfId="0" applyFont="1" applyBorder="1" applyAlignment="1">
      <alignment horizontal="center" vertical="center"/>
    </xf>
    <xf numFmtId="165" fontId="33" fillId="0" borderId="1" xfId="1" applyNumberFormat="1" applyFont="1" applyFill="1" applyBorder="1" applyAlignment="1">
      <alignment horizontal="center" vertical="center"/>
    </xf>
    <xf numFmtId="0" fontId="34" fillId="0" borderId="1" xfId="0" applyFont="1" applyBorder="1" applyAlignment="1">
      <alignment horizontal="center" vertical="center"/>
    </xf>
    <xf numFmtId="165" fontId="3" fillId="0" borderId="1" xfId="1" applyNumberFormat="1" applyFont="1" applyFill="1" applyBorder="1" applyAlignment="1">
      <alignment horizontal="center" vertical="center"/>
    </xf>
    <xf numFmtId="0" fontId="32" fillId="0" borderId="0" xfId="0" applyFont="1" applyAlignment="1">
      <alignment horizontal="center" vertical="center"/>
    </xf>
    <xf numFmtId="0" fontId="3" fillId="4" borderId="1" xfId="0" applyFont="1" applyFill="1" applyBorder="1" applyAlignment="1">
      <alignment horizontal="center" vertical="center" wrapText="1"/>
    </xf>
    <xf numFmtId="3" fontId="3" fillId="5" borderId="1" xfId="0" applyNumberFormat="1" applyFont="1" applyFill="1" applyBorder="1" applyAlignment="1">
      <alignment horizontal="center" vertical="center" wrapText="1"/>
    </xf>
    <xf numFmtId="0" fontId="3" fillId="13" borderId="1" xfId="0" applyFont="1" applyFill="1" applyBorder="1" applyAlignment="1">
      <alignment horizontal="center" vertical="center"/>
    </xf>
    <xf numFmtId="0" fontId="28" fillId="0" borderId="1" xfId="0" applyFont="1" applyBorder="1" applyAlignment="1">
      <alignment horizontal="center" vertical="center"/>
    </xf>
    <xf numFmtId="165" fontId="31" fillId="0" borderId="1" xfId="1" applyNumberFormat="1" applyFont="1" applyFill="1" applyBorder="1" applyAlignment="1">
      <alignment horizontal="center" vertical="center"/>
    </xf>
    <xf numFmtId="0" fontId="32" fillId="0" borderId="1" xfId="0" applyFont="1" applyBorder="1" applyAlignment="1">
      <alignment horizontal="center" vertical="center"/>
    </xf>
    <xf numFmtId="0" fontId="3" fillId="12" borderId="1" xfId="2" applyFont="1" applyFill="1" applyBorder="1" applyAlignment="1">
      <alignment horizontal="center" vertical="center"/>
    </xf>
    <xf numFmtId="49" fontId="3" fillId="12" borderId="1" xfId="0" applyNumberFormat="1" applyFont="1" applyFill="1" applyBorder="1" applyAlignment="1">
      <alignment horizontal="center" vertical="center"/>
    </xf>
    <xf numFmtId="0" fontId="2" fillId="12" borderId="1" xfId="0" applyFont="1" applyFill="1" applyBorder="1" applyAlignment="1">
      <alignment horizontal="center" vertical="center"/>
    </xf>
    <xf numFmtId="0" fontId="3" fillId="12" borderId="1" xfId="0" applyFont="1" applyFill="1" applyBorder="1" applyAlignment="1">
      <alignment horizontal="center" vertical="center"/>
    </xf>
    <xf numFmtId="165" fontId="31" fillId="12" borderId="1" xfId="1" applyNumberFormat="1" applyFont="1" applyFill="1" applyBorder="1" applyAlignment="1">
      <alignment horizontal="center" vertical="center"/>
    </xf>
    <xf numFmtId="0" fontId="32" fillId="12" borderId="1" xfId="0" applyFont="1" applyFill="1" applyBorder="1" applyAlignment="1">
      <alignment horizontal="center" vertical="center"/>
    </xf>
    <xf numFmtId="0" fontId="28" fillId="0" borderId="1" xfId="2" applyFont="1" applyBorder="1" applyAlignment="1">
      <alignment horizontal="center" vertical="center"/>
    </xf>
    <xf numFmtId="0" fontId="29" fillId="3" borderId="1" xfId="0" applyFont="1" applyFill="1" applyBorder="1" applyAlignment="1">
      <alignment horizontal="center" vertical="center"/>
    </xf>
    <xf numFmtId="165" fontId="21" fillId="0" borderId="1" xfId="1" applyNumberFormat="1" applyFont="1" applyFill="1" applyBorder="1" applyAlignment="1">
      <alignment horizontal="center" vertical="center"/>
    </xf>
    <xf numFmtId="0" fontId="30" fillId="0" borderId="1" xfId="0" applyFont="1" applyBorder="1" applyAlignment="1">
      <alignment horizontal="center" vertical="center"/>
    </xf>
    <xf numFmtId="0" fontId="0" fillId="0" borderId="0" xfId="0" applyAlignment="1">
      <alignment horizontal="center" vertical="center"/>
    </xf>
    <xf numFmtId="0" fontId="30" fillId="0" borderId="0" xfId="0" applyFont="1" applyAlignment="1">
      <alignment horizontal="center" vertical="center" wrapText="1"/>
    </xf>
    <xf numFmtId="165" fontId="3" fillId="12" borderId="1" xfId="1" applyNumberFormat="1" applyFont="1" applyFill="1" applyBorder="1" applyAlignment="1">
      <alignment horizontal="center" vertical="center"/>
    </xf>
    <xf numFmtId="166" fontId="32" fillId="12" borderId="0" xfId="1" applyNumberFormat="1" applyFont="1" applyFill="1" applyAlignment="1">
      <alignment horizontal="center" vertical="center"/>
    </xf>
    <xf numFmtId="0" fontId="34" fillId="0" borderId="0" xfId="0" applyFont="1" applyAlignment="1">
      <alignment horizontal="center" vertical="center"/>
    </xf>
    <xf numFmtId="0" fontId="30" fillId="0" borderId="0" xfId="0" applyFont="1" applyAlignment="1">
      <alignment horizontal="center" vertical="center"/>
    </xf>
    <xf numFmtId="165" fontId="29" fillId="0" borderId="1" xfId="1" applyNumberFormat="1" applyFont="1" applyFill="1" applyBorder="1" applyAlignment="1">
      <alignment horizontal="center" vertical="center"/>
    </xf>
    <xf numFmtId="0" fontId="23" fillId="0" borderId="0" xfId="0" applyFont="1" applyAlignment="1">
      <alignment horizontal="center" vertical="center"/>
    </xf>
    <xf numFmtId="0" fontId="26" fillId="3" borderId="1" xfId="0" applyFont="1" applyFill="1" applyBorder="1" applyAlignment="1">
      <alignment horizontal="center" vertical="center" wrapText="1"/>
    </xf>
    <xf numFmtId="0" fontId="27" fillId="3"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3" fontId="25" fillId="3" borderId="1" xfId="1" applyNumberFormat="1" applyFont="1" applyFill="1" applyBorder="1" applyAlignment="1">
      <alignment horizontal="center" vertical="center" wrapText="1"/>
    </xf>
    <xf numFmtId="3" fontId="27" fillId="3" borderId="1" xfId="1" applyNumberFormat="1" applyFont="1" applyFill="1" applyBorder="1" applyAlignment="1">
      <alignment horizontal="center" vertical="center" wrapText="1"/>
    </xf>
    <xf numFmtId="3" fontId="27" fillId="3" borderId="1" xfId="1" applyNumberFormat="1" applyFont="1" applyFill="1" applyBorder="1" applyAlignment="1">
      <alignment horizontal="center" vertical="center"/>
    </xf>
    <xf numFmtId="0" fontId="11" fillId="0" borderId="1" xfId="0" applyFont="1" applyBorder="1" applyAlignment="1">
      <alignment horizontal="left" wrapText="1"/>
    </xf>
    <xf numFmtId="0" fontId="8" fillId="0" borderId="1" xfId="0" applyFont="1" applyBorder="1" applyAlignment="1">
      <alignment horizontal="center" vertical="center"/>
    </xf>
    <xf numFmtId="0" fontId="11" fillId="0" borderId="1" xfId="0" applyFont="1" applyBorder="1" applyAlignment="1">
      <alignment horizontal="left" vertical="center" wrapText="1"/>
    </xf>
    <xf numFmtId="3" fontId="5" fillId="0" borderId="1" xfId="1" applyNumberFormat="1" applyFont="1" applyFill="1" applyBorder="1" applyAlignment="1">
      <alignment horizontal="center" vertical="center" wrapText="1"/>
    </xf>
    <xf numFmtId="0" fontId="8"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0" fillId="0" borderId="0" xfId="0" applyFont="1" applyAlignment="1">
      <alignment horizontal="left" vertical="center" wrapText="1"/>
    </xf>
    <xf numFmtId="0" fontId="11" fillId="0" borderId="0" xfId="0" applyFont="1" applyAlignment="1">
      <alignment vertical="center" wrapText="1"/>
    </xf>
    <xf numFmtId="0" fontId="11" fillId="0" borderId="0" xfId="0" applyFont="1" applyAlignment="1">
      <alignment horizontal="left" vertical="center" wrapText="1"/>
    </xf>
    <xf numFmtId="0" fontId="7" fillId="2" borderId="1" xfId="0" applyFont="1" applyFill="1" applyBorder="1" applyAlignment="1">
      <alignment horizontal="center" vertical="center" wrapText="1"/>
    </xf>
    <xf numFmtId="0" fontId="9" fillId="0" borderId="0" xfId="0" applyFont="1" applyAlignment="1">
      <alignment horizontal="left" vertical="center"/>
    </xf>
    <xf numFmtId="0" fontId="8" fillId="5"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4" fillId="8" borderId="1" xfId="0" applyFont="1" applyFill="1" applyBorder="1" applyAlignment="1">
      <alignment horizontal="left" vertical="center" wrapText="1"/>
    </xf>
    <xf numFmtId="0" fontId="5" fillId="0" borderId="1" xfId="0" applyFont="1" applyBorder="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0" xfId="0" applyFont="1" applyAlignment="1">
      <alignment horizontal="right" vertical="top" wrapText="1"/>
    </xf>
    <xf numFmtId="3" fontId="14" fillId="0" borderId="0" xfId="1" applyNumberFormat="1" applyFont="1" applyBorder="1" applyAlignment="1">
      <alignment horizontal="right" vertical="center"/>
    </xf>
    <xf numFmtId="3" fontId="15" fillId="0" borderId="0" xfId="0" applyNumberFormat="1" applyFont="1" applyAlignment="1">
      <alignment horizontal="center" vertical="center"/>
    </xf>
    <xf numFmtId="0" fontId="16" fillId="0" borderId="0" xfId="0" applyFont="1" applyAlignment="1">
      <alignment horizontal="left" vertical="center" wrapText="1"/>
    </xf>
    <xf numFmtId="0" fontId="6" fillId="0" borderId="0" xfId="0" applyFont="1" applyAlignment="1">
      <alignment horizontal="left" vertical="center" wrapText="1"/>
    </xf>
    <xf numFmtId="3" fontId="5" fillId="0" borderId="1" xfId="1" applyNumberFormat="1" applyFont="1" applyBorder="1" applyAlignment="1">
      <alignment horizontal="center" vertical="center" wrapText="1"/>
    </xf>
    <xf numFmtId="0" fontId="29" fillId="0" borderId="1" xfId="0" applyFont="1" applyBorder="1" applyAlignment="1">
      <alignment horizontal="center" vertical="center" wrapText="1"/>
    </xf>
    <xf numFmtId="0" fontId="22" fillId="0" borderId="1" xfId="0" applyFont="1" applyBorder="1" applyAlignment="1">
      <alignment horizontal="center" vertical="center"/>
    </xf>
    <xf numFmtId="3" fontId="26" fillId="9" borderId="1" xfId="1" applyNumberFormat="1" applyFont="1" applyFill="1" applyBorder="1" applyAlignment="1">
      <alignment horizontal="center" vertical="center" wrapText="1"/>
    </xf>
    <xf numFmtId="0" fontId="24" fillId="9" borderId="1" xfId="2" applyFont="1" applyFill="1" applyBorder="1" applyAlignment="1">
      <alignment horizontal="center" vertical="center" wrapText="1"/>
    </xf>
    <xf numFmtId="49" fontId="24" fillId="9" borderId="1" xfId="2" applyNumberFormat="1" applyFont="1" applyFill="1" applyBorder="1" applyAlignment="1">
      <alignment horizontal="center" vertical="center" wrapText="1"/>
    </xf>
    <xf numFmtId="3" fontId="3" fillId="0" borderId="1" xfId="1" applyNumberFormat="1" applyFont="1" applyBorder="1" applyAlignment="1">
      <alignment horizontal="center" vertical="center" wrapText="1"/>
    </xf>
    <xf numFmtId="165" fontId="3" fillId="0" borderId="1" xfId="1" applyNumberFormat="1" applyFont="1" applyBorder="1" applyAlignment="1">
      <alignment horizontal="center" vertical="center"/>
    </xf>
    <xf numFmtId="0" fontId="3" fillId="0" borderId="1" xfId="0" applyFont="1" applyBorder="1" applyAlignment="1">
      <alignment horizontal="center" vertical="center"/>
    </xf>
    <xf numFmtId="0" fontId="8" fillId="0" borderId="1" xfId="0" applyFont="1" applyBorder="1" applyAlignment="1">
      <alignment horizontal="left" vertical="center" wrapText="1"/>
    </xf>
    <xf numFmtId="0" fontId="9" fillId="11" borderId="1" xfId="0" applyFont="1" applyFill="1" applyBorder="1" applyAlignment="1">
      <alignment vertical="center"/>
    </xf>
    <xf numFmtId="3" fontId="9" fillId="11" borderId="1" xfId="0" applyNumberFormat="1" applyFont="1" applyFill="1" applyBorder="1" applyAlignment="1">
      <alignment horizontal="left" vertical="center"/>
    </xf>
    <xf numFmtId="0" fontId="11" fillId="0" borderId="16" xfId="0" applyFont="1" applyBorder="1" applyAlignment="1">
      <alignment horizontal="center" vertical="center"/>
    </xf>
    <xf numFmtId="0" fontId="11" fillId="0" borderId="24" xfId="0" applyFont="1" applyBorder="1" applyAlignment="1">
      <alignment horizontal="center" vertical="center"/>
    </xf>
    <xf numFmtId="0" fontId="11" fillId="0" borderId="25" xfId="0" applyFont="1" applyBorder="1" applyAlignment="1">
      <alignment horizontal="center" vertical="center"/>
    </xf>
    <xf numFmtId="0" fontId="8" fillId="0" borderId="16"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25" xfId="0" applyFont="1" applyBorder="1" applyAlignment="1">
      <alignment horizontal="center" vertical="center" wrapText="1"/>
    </xf>
    <xf numFmtId="3" fontId="11" fillId="0" borderId="1" xfId="1" applyNumberFormat="1" applyFont="1" applyBorder="1" applyAlignment="1">
      <alignment horizontal="center" vertical="center" wrapText="1"/>
    </xf>
    <xf numFmtId="165" fontId="11" fillId="0" borderId="1" xfId="1" applyNumberFormat="1" applyFont="1" applyBorder="1" applyAlignment="1">
      <alignment horizontal="center" vertical="center"/>
    </xf>
    <xf numFmtId="3" fontId="8" fillId="0" borderId="1" xfId="0" applyNumberFormat="1" applyFont="1" applyBorder="1" applyAlignment="1">
      <alignment horizontal="left" vertical="center" wrapText="1"/>
    </xf>
    <xf numFmtId="0" fontId="8" fillId="5" borderId="16" xfId="0" applyFont="1" applyFill="1" applyBorder="1" applyAlignment="1">
      <alignment horizontal="center" vertical="center"/>
    </xf>
    <xf numFmtId="0" fontId="8" fillId="5" borderId="24" xfId="0" applyFont="1" applyFill="1" applyBorder="1" applyAlignment="1">
      <alignment horizontal="center" vertical="center"/>
    </xf>
    <xf numFmtId="0" fontId="8" fillId="5" borderId="25" xfId="0" applyFont="1" applyFill="1" applyBorder="1" applyAlignment="1">
      <alignment horizontal="center" vertical="center"/>
    </xf>
    <xf numFmtId="0" fontId="8" fillId="0" borderId="1" xfId="0" applyFont="1" applyBorder="1" applyAlignment="1">
      <alignment horizontal="left" wrapText="1"/>
    </xf>
    <xf numFmtId="0" fontId="4" fillId="2" borderId="1" xfId="0" applyFont="1" applyFill="1" applyBorder="1" applyAlignment="1">
      <alignment horizontal="left" vertical="center" wrapText="1"/>
    </xf>
    <xf numFmtId="0" fontId="8" fillId="10" borderId="1" xfId="0" applyFont="1" applyFill="1" applyBorder="1" applyAlignment="1">
      <alignment horizontal="center" vertical="center" wrapText="1"/>
    </xf>
    <xf numFmtId="3" fontId="5" fillId="0" borderId="1" xfId="1" applyNumberFormat="1" applyFont="1" applyFill="1" applyBorder="1" applyAlignment="1">
      <alignment horizontal="left" vertical="center" wrapText="1"/>
    </xf>
    <xf numFmtId="0" fontId="12" fillId="0" borderId="5" xfId="0" applyFont="1" applyBorder="1" applyAlignment="1">
      <alignment horizontal="right" vertical="top" wrapText="1"/>
    </xf>
    <xf numFmtId="0" fontId="12" fillId="0" borderId="6" xfId="0" applyFont="1" applyBorder="1" applyAlignment="1">
      <alignment horizontal="right" vertical="top" wrapText="1"/>
    </xf>
    <xf numFmtId="0" fontId="12" fillId="0" borderId="7" xfId="0" applyFont="1" applyBorder="1" applyAlignment="1">
      <alignment horizontal="right" vertical="top" wrapText="1"/>
    </xf>
    <xf numFmtId="0" fontId="12" fillId="0" borderId="8" xfId="0" applyFont="1" applyBorder="1" applyAlignment="1">
      <alignment horizontal="right" vertical="top" wrapText="1"/>
    </xf>
    <xf numFmtId="0" fontId="12" fillId="0" borderId="9" xfId="0" applyFont="1" applyBorder="1" applyAlignment="1">
      <alignment horizontal="right" vertical="top" wrapText="1"/>
    </xf>
    <xf numFmtId="3" fontId="14" fillId="0" borderId="10" xfId="1" applyNumberFormat="1" applyFont="1" applyBorder="1" applyAlignment="1">
      <alignment horizontal="right" vertical="center"/>
    </xf>
    <xf numFmtId="3" fontId="14" fillId="0" borderId="11" xfId="1" applyNumberFormat="1" applyFont="1" applyBorder="1" applyAlignment="1">
      <alignment horizontal="right" vertical="center"/>
    </xf>
    <xf numFmtId="3" fontId="14" fillId="0" borderId="2" xfId="1" applyNumberFormat="1" applyFont="1" applyBorder="1" applyAlignment="1">
      <alignment horizontal="right" vertical="center"/>
    </xf>
    <xf numFmtId="3" fontId="15" fillId="0" borderId="10" xfId="0" applyNumberFormat="1" applyFont="1" applyBorder="1" applyAlignment="1">
      <alignment horizontal="center" vertical="center"/>
    </xf>
    <xf numFmtId="3" fontId="15" fillId="0" borderId="11" xfId="0" applyNumberFormat="1" applyFont="1" applyBorder="1" applyAlignment="1">
      <alignment horizontal="center" vertical="center"/>
    </xf>
    <xf numFmtId="3" fontId="15" fillId="0" borderId="2" xfId="0" applyNumberFormat="1" applyFont="1" applyBorder="1" applyAlignment="1">
      <alignment horizontal="center" vertical="center"/>
    </xf>
    <xf numFmtId="0" fontId="16" fillId="0" borderId="10" xfId="0" applyFont="1" applyBorder="1" applyAlignment="1">
      <alignment horizontal="left" vertical="center" wrapText="1"/>
    </xf>
    <xf numFmtId="0" fontId="16" fillId="0" borderId="11" xfId="0" applyFont="1" applyBorder="1" applyAlignment="1">
      <alignment horizontal="left" vertical="center" wrapText="1"/>
    </xf>
    <xf numFmtId="0" fontId="16" fillId="0" borderId="2" xfId="0" applyFont="1" applyBorder="1" applyAlignment="1">
      <alignment horizontal="left" vertical="center" wrapText="1"/>
    </xf>
    <xf numFmtId="0" fontId="6" fillId="0" borderId="12" xfId="0" applyFont="1" applyBorder="1" applyAlignment="1">
      <alignment horizontal="left" vertical="center" wrapText="1"/>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4" fillId="2" borderId="1" xfId="0" applyFont="1" applyFill="1" applyBorder="1" applyAlignment="1">
      <alignment horizontal="center" vertical="center" wrapText="1"/>
    </xf>
    <xf numFmtId="0" fontId="3" fillId="5" borderId="1" xfId="0" applyFont="1" applyFill="1" applyBorder="1" applyAlignment="1">
      <alignment horizontal="center" vertical="center"/>
    </xf>
  </cellXfs>
  <cellStyles count="3">
    <cellStyle name="Comma" xfId="1" builtinId="3"/>
    <cellStyle name="Normal" xfId="0" builtinId="0"/>
    <cellStyle name="Normal 2" xfId="2" xr:uid="{00000000-0005-0000-0000-000002000000}"/>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177859</xdr:colOff>
      <xdr:row>7</xdr:row>
      <xdr:rowOff>75779</xdr:rowOff>
    </xdr:to>
    <xdr:pic>
      <xdr:nvPicPr>
        <xdr:cNvPr id="2" name="Picture 1">
          <a:extLst>
            <a:ext uri="{FF2B5EF4-FFF2-40B4-BE49-F238E27FC236}">
              <a16:creationId xmlns:a16="http://schemas.microsoft.com/office/drawing/2014/main" id="{DA6ACCC4-03EB-4DEC-BCCB-0E6D6D6F8AC2}"/>
            </a:ext>
          </a:extLst>
        </xdr:cNvPr>
        <xdr:cNvPicPr>
          <a:picLocks noChangeAspect="1"/>
        </xdr:cNvPicPr>
      </xdr:nvPicPr>
      <xdr:blipFill>
        <a:blip xmlns:r="http://schemas.openxmlformats.org/officeDocument/2006/relationships" r:embed="rId1"/>
        <a:stretch>
          <a:fillRect/>
        </a:stretch>
      </xdr:blipFill>
      <xdr:spPr>
        <a:xfrm>
          <a:off x="373529" y="33618"/>
          <a:ext cx="1404530" cy="13756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895350</xdr:colOff>
      <xdr:row>6</xdr:row>
      <xdr:rowOff>87283</xdr:rowOff>
    </xdr:to>
    <xdr:pic>
      <xdr:nvPicPr>
        <xdr:cNvPr id="2" name="Picture 1">
          <a:extLst>
            <a:ext uri="{FF2B5EF4-FFF2-40B4-BE49-F238E27FC236}">
              <a16:creationId xmlns:a16="http://schemas.microsoft.com/office/drawing/2014/main" id="{C47FAAEB-1D51-4B1D-A518-8AD3C263793C}"/>
            </a:ext>
          </a:extLst>
        </xdr:cNvPr>
        <xdr:cNvPicPr>
          <a:picLocks noChangeAspect="1"/>
        </xdr:cNvPicPr>
      </xdr:nvPicPr>
      <xdr:blipFill>
        <a:blip xmlns:r="http://schemas.openxmlformats.org/officeDocument/2006/relationships" r:embed="rId1"/>
        <a:stretch>
          <a:fillRect/>
        </a:stretch>
      </xdr:blipFill>
      <xdr:spPr>
        <a:xfrm>
          <a:off x="0" y="0"/>
          <a:ext cx="1314450" cy="128743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377884</xdr:colOff>
      <xdr:row>6</xdr:row>
      <xdr:rowOff>161504</xdr:rowOff>
    </xdr:to>
    <xdr:pic>
      <xdr:nvPicPr>
        <xdr:cNvPr id="2" name="Picture 1">
          <a:extLst>
            <a:ext uri="{FF2B5EF4-FFF2-40B4-BE49-F238E27FC236}">
              <a16:creationId xmlns:a16="http://schemas.microsoft.com/office/drawing/2014/main" id="{2446E841-8BF7-4414-9B6C-532D14AB6FA9}"/>
            </a:ext>
          </a:extLst>
        </xdr:cNvPr>
        <xdr:cNvPicPr>
          <a:picLocks noChangeAspect="1"/>
        </xdr:cNvPicPr>
      </xdr:nvPicPr>
      <xdr:blipFill>
        <a:blip xmlns:r="http://schemas.openxmlformats.org/officeDocument/2006/relationships" r:embed="rId1"/>
        <a:stretch>
          <a:fillRect/>
        </a:stretch>
      </xdr:blipFill>
      <xdr:spPr>
        <a:xfrm>
          <a:off x="373529" y="33618"/>
          <a:ext cx="1404530" cy="1270886"/>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0"/>
  <sheetViews>
    <sheetView topLeftCell="A14" workbookViewId="0">
      <selection activeCell="C21" sqref="C21"/>
    </sheetView>
  </sheetViews>
  <sheetFormatPr defaultRowHeight="15" x14ac:dyDescent="0.25"/>
  <cols>
    <col min="2" max="2" width="14.85546875" customWidth="1"/>
    <col min="3" max="3" width="44.5703125" customWidth="1"/>
    <col min="4" max="4" width="45.28515625" customWidth="1"/>
    <col min="5" max="5" width="13.42578125" style="40" customWidth="1"/>
    <col min="6" max="9" width="12.7109375" style="40" customWidth="1"/>
    <col min="10" max="10" width="56.5703125" customWidth="1"/>
  </cols>
  <sheetData>
    <row r="1" spans="1:10" s="72" customFormat="1" ht="15.75" x14ac:dyDescent="0.25">
      <c r="A1" s="69"/>
      <c r="B1" s="70"/>
      <c r="C1" s="69"/>
      <c r="D1" s="274" t="s">
        <v>151</v>
      </c>
      <c r="E1" s="274"/>
      <c r="F1" s="274"/>
      <c r="G1" s="274"/>
      <c r="H1" s="71"/>
      <c r="I1" s="71"/>
    </row>
    <row r="2" spans="1:10" s="72" customFormat="1" ht="15.75" x14ac:dyDescent="0.25">
      <c r="A2" s="69"/>
      <c r="B2" s="70"/>
      <c r="C2" s="69"/>
      <c r="D2" s="274"/>
      <c r="E2" s="274"/>
      <c r="F2" s="274"/>
      <c r="G2" s="274"/>
      <c r="H2" s="71"/>
      <c r="I2" s="71"/>
    </row>
    <row r="3" spans="1:10" s="72" customFormat="1" ht="15.75" x14ac:dyDescent="0.25">
      <c r="A3" s="69"/>
      <c r="B3" s="70"/>
      <c r="C3" s="69"/>
      <c r="D3" s="274"/>
      <c r="E3" s="274"/>
      <c r="F3" s="274"/>
      <c r="G3" s="274"/>
      <c r="H3" s="71"/>
      <c r="I3" s="71"/>
    </row>
    <row r="4" spans="1:10" s="72" customFormat="1" ht="15.75" x14ac:dyDescent="0.25">
      <c r="A4" s="69"/>
      <c r="B4" s="70"/>
      <c r="C4" s="69"/>
      <c r="D4" s="274"/>
      <c r="E4" s="274"/>
      <c r="F4" s="274"/>
      <c r="G4" s="274"/>
      <c r="H4" s="71"/>
      <c r="I4" s="71"/>
    </row>
    <row r="5" spans="1:10" s="72" customFormat="1" ht="15.75" x14ac:dyDescent="0.25">
      <c r="A5" s="69"/>
      <c r="B5" s="70"/>
      <c r="C5" s="69"/>
      <c r="D5" s="274"/>
      <c r="E5" s="274"/>
      <c r="F5" s="274"/>
      <c r="G5" s="274"/>
      <c r="H5" s="71"/>
      <c r="I5" s="71"/>
    </row>
    <row r="6" spans="1:10" s="72" customFormat="1" ht="15.75" x14ac:dyDescent="0.25">
      <c r="B6" s="73"/>
      <c r="C6" s="73"/>
      <c r="D6" s="275" t="s">
        <v>152</v>
      </c>
      <c r="E6" s="275"/>
      <c r="F6" s="275"/>
      <c r="G6" s="275"/>
      <c r="H6" s="71"/>
      <c r="I6" s="71"/>
    </row>
    <row r="7" spans="1:10" s="72" customFormat="1" ht="22.5" x14ac:dyDescent="0.25">
      <c r="A7" s="276" t="s">
        <v>153</v>
      </c>
      <c r="B7" s="276"/>
      <c r="C7" s="276"/>
      <c r="D7" s="276"/>
      <c r="E7" s="276"/>
      <c r="F7" s="276"/>
      <c r="G7" s="276"/>
      <c r="H7" s="73"/>
      <c r="I7" s="73"/>
      <c r="J7" s="74"/>
    </row>
    <row r="8" spans="1:10" s="72" customFormat="1" ht="15.75" x14ac:dyDescent="0.25">
      <c r="A8" s="75"/>
      <c r="B8" s="75"/>
      <c r="C8" s="75"/>
      <c r="D8" s="75"/>
      <c r="E8" s="75"/>
      <c r="F8" s="76"/>
      <c r="G8" s="73"/>
      <c r="H8" s="73"/>
      <c r="I8" s="73"/>
      <c r="J8" s="74"/>
    </row>
    <row r="9" spans="1:10" s="72" customFormat="1" ht="15.75" x14ac:dyDescent="0.25">
      <c r="A9" s="277" t="s">
        <v>436</v>
      </c>
      <c r="B9" s="277"/>
      <c r="C9" s="277"/>
      <c r="D9" s="277"/>
      <c r="E9" s="277"/>
      <c r="F9" s="277"/>
      <c r="G9" s="277"/>
      <c r="H9" s="77"/>
      <c r="I9" s="77"/>
    </row>
    <row r="10" spans="1:10" s="72" customFormat="1" ht="15.75" x14ac:dyDescent="0.25">
      <c r="A10" s="278" t="s">
        <v>154</v>
      </c>
      <c r="B10" s="278"/>
      <c r="C10" s="278"/>
      <c r="D10" s="278"/>
      <c r="E10" s="278"/>
      <c r="F10" s="278"/>
      <c r="G10" s="278"/>
      <c r="H10" s="78"/>
      <c r="I10" s="78"/>
      <c r="J10" s="79"/>
    </row>
    <row r="11" spans="1:10" s="54" customFormat="1" ht="15.75" x14ac:dyDescent="0.25">
      <c r="B11" s="80"/>
      <c r="E11" s="59"/>
      <c r="F11" s="59"/>
      <c r="G11" s="81"/>
      <c r="H11" s="81"/>
      <c r="I11" s="81"/>
    </row>
    <row r="12" spans="1:10" ht="47.25" x14ac:dyDescent="0.25">
      <c r="A12" s="16" t="s">
        <v>0</v>
      </c>
      <c r="B12" s="269" t="s">
        <v>1</v>
      </c>
      <c r="C12" s="269"/>
      <c r="D12" s="16" t="s">
        <v>2</v>
      </c>
      <c r="E12" s="17" t="s">
        <v>3</v>
      </c>
      <c r="F12" s="17" t="s">
        <v>4</v>
      </c>
      <c r="G12" s="17" t="s">
        <v>147</v>
      </c>
      <c r="H12" s="17" t="s">
        <v>145</v>
      </c>
      <c r="I12" s="17" t="s">
        <v>146</v>
      </c>
      <c r="J12" s="44"/>
    </row>
    <row r="13" spans="1:10" ht="15.75" x14ac:dyDescent="0.25">
      <c r="A13" s="270" t="s">
        <v>149</v>
      </c>
      <c r="B13" s="270"/>
      <c r="C13" s="270"/>
      <c r="D13" s="270"/>
      <c r="E13" s="55"/>
      <c r="F13" s="56"/>
      <c r="G13" s="56"/>
      <c r="H13" s="56"/>
      <c r="I13" s="56"/>
      <c r="J13" s="44"/>
    </row>
    <row r="14" spans="1:10" ht="47.25" x14ac:dyDescent="0.25">
      <c r="A14" s="2">
        <v>1</v>
      </c>
      <c r="B14" s="262" t="s">
        <v>5</v>
      </c>
      <c r="C14" s="273" t="s">
        <v>6</v>
      </c>
      <c r="D14" s="4" t="s">
        <v>7</v>
      </c>
      <c r="E14" s="279">
        <v>200000</v>
      </c>
      <c r="F14" s="260">
        <v>150000</v>
      </c>
      <c r="G14" s="260" t="s">
        <v>148</v>
      </c>
      <c r="H14" s="260" t="s">
        <v>148</v>
      </c>
      <c r="I14" s="260" t="s">
        <v>148</v>
      </c>
      <c r="J14" s="44"/>
    </row>
    <row r="15" spans="1:10" ht="15.75" x14ac:dyDescent="0.25">
      <c r="A15" s="2">
        <v>2</v>
      </c>
      <c r="B15" s="262"/>
      <c r="C15" s="273"/>
      <c r="D15" s="6" t="s">
        <v>8</v>
      </c>
      <c r="E15" s="279"/>
      <c r="F15" s="260"/>
      <c r="G15" s="260"/>
      <c r="H15" s="260"/>
      <c r="I15" s="260"/>
      <c r="J15" s="44"/>
    </row>
    <row r="16" spans="1:10" ht="31.5" x14ac:dyDescent="0.25">
      <c r="A16" s="2">
        <v>3</v>
      </c>
      <c r="B16" s="262"/>
      <c r="C16" s="273"/>
      <c r="D16" s="4" t="s">
        <v>9</v>
      </c>
      <c r="E16" s="279"/>
      <c r="F16" s="260"/>
      <c r="G16" s="260"/>
      <c r="H16" s="260"/>
      <c r="I16" s="260"/>
      <c r="J16" s="44"/>
    </row>
    <row r="17" spans="1:10" ht="31.5" x14ac:dyDescent="0.25">
      <c r="A17" s="2">
        <v>4</v>
      </c>
      <c r="B17" s="262"/>
      <c r="C17" s="273"/>
      <c r="D17" s="4" t="s">
        <v>10</v>
      </c>
      <c r="E17" s="279"/>
      <c r="F17" s="260"/>
      <c r="G17" s="260"/>
      <c r="H17" s="260"/>
      <c r="I17" s="260"/>
      <c r="J17" s="44"/>
    </row>
    <row r="18" spans="1:10" ht="15.75" x14ac:dyDescent="0.25">
      <c r="A18" s="2">
        <v>5</v>
      </c>
      <c r="B18" s="262"/>
      <c r="C18" s="273"/>
      <c r="D18" s="4" t="s">
        <v>11</v>
      </c>
      <c r="E18" s="279"/>
      <c r="F18" s="260"/>
      <c r="G18" s="260"/>
      <c r="H18" s="260"/>
      <c r="I18" s="260"/>
      <c r="J18" s="44"/>
    </row>
    <row r="19" spans="1:10" ht="15.75" x14ac:dyDescent="0.25">
      <c r="A19" s="2">
        <v>6</v>
      </c>
      <c r="B19" s="262"/>
      <c r="C19" s="273"/>
      <c r="D19" s="4" t="s">
        <v>12</v>
      </c>
      <c r="E19" s="279"/>
      <c r="F19" s="260"/>
      <c r="G19" s="260"/>
      <c r="H19" s="260"/>
      <c r="I19" s="260"/>
      <c r="J19" s="44"/>
    </row>
    <row r="20" spans="1:10" ht="15.75" x14ac:dyDescent="0.25">
      <c r="A20" s="2">
        <v>24</v>
      </c>
      <c r="B20" s="262"/>
      <c r="C20" s="4" t="s">
        <v>32</v>
      </c>
      <c r="D20" s="4" t="s">
        <v>33</v>
      </c>
      <c r="E20" s="5">
        <v>165000</v>
      </c>
      <c r="F20" s="8" t="s">
        <v>34</v>
      </c>
      <c r="G20" s="8" t="s">
        <v>148</v>
      </c>
      <c r="H20" s="8" t="s">
        <v>148</v>
      </c>
      <c r="I20" s="8" t="s">
        <v>148</v>
      </c>
      <c r="J20" s="44"/>
    </row>
    <row r="21" spans="1:10" ht="31.5" x14ac:dyDescent="0.25">
      <c r="A21" s="18">
        <v>95</v>
      </c>
      <c r="B21" s="3" t="s">
        <v>13</v>
      </c>
      <c r="C21" s="20" t="s">
        <v>116</v>
      </c>
      <c r="D21" s="20" t="s">
        <v>117</v>
      </c>
      <c r="E21" s="27">
        <v>700000</v>
      </c>
      <c r="F21" s="22">
        <f t="shared" ref="F21" si="0">E21*0.9</f>
        <v>630000</v>
      </c>
      <c r="G21" s="8" t="s">
        <v>148</v>
      </c>
      <c r="H21" s="8" t="s">
        <v>148</v>
      </c>
      <c r="I21" s="8" t="s">
        <v>148</v>
      </c>
      <c r="J21" s="45"/>
    </row>
    <row r="22" spans="1:10" ht="47.25" x14ac:dyDescent="0.25">
      <c r="A22" s="2">
        <v>11</v>
      </c>
      <c r="B22" s="3" t="s">
        <v>16</v>
      </c>
      <c r="C22" s="6" t="s">
        <v>17</v>
      </c>
      <c r="D22" s="6" t="s">
        <v>18</v>
      </c>
      <c r="E22" s="7">
        <v>75000</v>
      </c>
      <c r="F22" s="8">
        <f t="shared" ref="F22:F29" si="1">E22*0.9</f>
        <v>67500</v>
      </c>
      <c r="G22" s="8" t="s">
        <v>148</v>
      </c>
      <c r="H22" s="8" t="s">
        <v>148</v>
      </c>
      <c r="I22" s="8" t="s">
        <v>148</v>
      </c>
      <c r="J22" s="44"/>
    </row>
    <row r="23" spans="1:10" ht="47.25" x14ac:dyDescent="0.25">
      <c r="A23" s="2">
        <v>12</v>
      </c>
      <c r="B23" s="262" t="s">
        <v>19</v>
      </c>
      <c r="C23" s="6" t="s">
        <v>20</v>
      </c>
      <c r="D23" s="6" t="s">
        <v>21</v>
      </c>
      <c r="E23" s="7">
        <v>27000</v>
      </c>
      <c r="F23" s="8">
        <f t="shared" si="1"/>
        <v>24300</v>
      </c>
      <c r="G23" s="8" t="s">
        <v>148</v>
      </c>
      <c r="H23" s="8" t="s">
        <v>148</v>
      </c>
      <c r="I23" s="8" t="s">
        <v>148</v>
      </c>
      <c r="J23" s="44"/>
    </row>
    <row r="24" spans="1:10" ht="31.5" x14ac:dyDescent="0.25">
      <c r="A24" s="18">
        <v>1</v>
      </c>
      <c r="B24" s="262"/>
      <c r="C24" s="20" t="s">
        <v>39</v>
      </c>
      <c r="D24" s="20" t="s">
        <v>40</v>
      </c>
      <c r="E24" s="21">
        <v>169000</v>
      </c>
      <c r="F24" s="22">
        <f>E24*0.9</f>
        <v>152100</v>
      </c>
      <c r="G24" s="8" t="s">
        <v>148</v>
      </c>
      <c r="H24" s="8" t="s">
        <v>148</v>
      </c>
      <c r="I24" s="8" t="s">
        <v>148</v>
      </c>
      <c r="J24" s="45"/>
    </row>
    <row r="25" spans="1:10" ht="63" x14ac:dyDescent="0.25">
      <c r="A25" s="2">
        <v>13</v>
      </c>
      <c r="B25" s="3" t="s">
        <v>22</v>
      </c>
      <c r="C25" s="6" t="s">
        <v>23</v>
      </c>
      <c r="D25" s="6" t="s">
        <v>24</v>
      </c>
      <c r="E25" s="7">
        <v>59000</v>
      </c>
      <c r="F25" s="8">
        <f t="shared" si="1"/>
        <v>53100</v>
      </c>
      <c r="G25" s="8" t="s">
        <v>148</v>
      </c>
      <c r="H25" s="8" t="s">
        <v>148</v>
      </c>
      <c r="I25" s="8" t="s">
        <v>148</v>
      </c>
      <c r="J25" s="44"/>
    </row>
    <row r="26" spans="1:10" ht="31.5" x14ac:dyDescent="0.25">
      <c r="A26" s="2">
        <v>18</v>
      </c>
      <c r="B26" s="262" t="s">
        <v>25</v>
      </c>
      <c r="C26" s="6" t="s">
        <v>26</v>
      </c>
      <c r="D26" s="9" t="s">
        <v>27</v>
      </c>
      <c r="E26" s="10">
        <v>30000</v>
      </c>
      <c r="F26" s="8">
        <f t="shared" si="1"/>
        <v>27000</v>
      </c>
      <c r="G26" s="8" t="s">
        <v>148</v>
      </c>
      <c r="H26" s="8" t="s">
        <v>148</v>
      </c>
      <c r="I26" s="8" t="s">
        <v>148</v>
      </c>
      <c r="J26" s="44"/>
    </row>
    <row r="27" spans="1:10" ht="31.5" x14ac:dyDescent="0.25">
      <c r="A27" s="2">
        <v>19</v>
      </c>
      <c r="B27" s="262"/>
      <c r="C27" s="6" t="s">
        <v>28</v>
      </c>
      <c r="D27" s="9" t="s">
        <v>27</v>
      </c>
      <c r="E27" s="10">
        <v>30000</v>
      </c>
      <c r="F27" s="8">
        <f t="shared" si="1"/>
        <v>27000</v>
      </c>
      <c r="G27" s="8" t="s">
        <v>148</v>
      </c>
      <c r="H27" s="8" t="s">
        <v>148</v>
      </c>
      <c r="I27" s="8" t="s">
        <v>148</v>
      </c>
      <c r="J27" s="44"/>
    </row>
    <row r="28" spans="1:10" ht="31.5" x14ac:dyDescent="0.25">
      <c r="A28" s="18">
        <v>3</v>
      </c>
      <c r="B28" s="262"/>
      <c r="C28" s="24" t="s">
        <v>45</v>
      </c>
      <c r="D28" s="24" t="s">
        <v>46</v>
      </c>
      <c r="E28" s="25">
        <v>41000</v>
      </c>
      <c r="F28" s="22">
        <f>E28*0.9</f>
        <v>36900</v>
      </c>
      <c r="G28" s="8" t="s">
        <v>148</v>
      </c>
      <c r="H28" s="8" t="s">
        <v>148</v>
      </c>
      <c r="I28" s="8" t="s">
        <v>148</v>
      </c>
      <c r="J28" s="45"/>
    </row>
    <row r="29" spans="1:10" ht="47.25" x14ac:dyDescent="0.25">
      <c r="A29" s="2">
        <v>21</v>
      </c>
      <c r="B29" s="262" t="s">
        <v>29</v>
      </c>
      <c r="C29" s="6" t="s">
        <v>30</v>
      </c>
      <c r="D29" s="11" t="s">
        <v>31</v>
      </c>
      <c r="E29" s="12">
        <v>41000</v>
      </c>
      <c r="F29" s="8">
        <f t="shared" si="1"/>
        <v>36900</v>
      </c>
      <c r="G29" s="8" t="s">
        <v>148</v>
      </c>
      <c r="H29" s="8" t="s">
        <v>148</v>
      </c>
      <c r="I29" s="8" t="s">
        <v>148</v>
      </c>
      <c r="J29" s="44"/>
    </row>
    <row r="30" spans="1:10" ht="15.75" x14ac:dyDescent="0.25">
      <c r="A30" s="18">
        <v>5</v>
      </c>
      <c r="B30" s="262"/>
      <c r="C30" s="24" t="s">
        <v>50</v>
      </c>
      <c r="D30" s="24" t="s">
        <v>51</v>
      </c>
      <c r="E30" s="25">
        <v>41000</v>
      </c>
      <c r="F30" s="22">
        <f t="shared" ref="F30:F41" si="2">E30*0.9</f>
        <v>36900</v>
      </c>
      <c r="G30" s="8" t="s">
        <v>148</v>
      </c>
      <c r="H30" s="8" t="s">
        <v>148</v>
      </c>
      <c r="I30" s="8" t="s">
        <v>148</v>
      </c>
      <c r="J30" s="30"/>
    </row>
    <row r="31" spans="1:10" ht="31.5" x14ac:dyDescent="0.25">
      <c r="A31" s="18">
        <v>6</v>
      </c>
      <c r="B31" s="262"/>
      <c r="C31" s="24" t="s">
        <v>52</v>
      </c>
      <c r="D31" s="24" t="s">
        <v>53</v>
      </c>
      <c r="E31" s="25">
        <v>41000</v>
      </c>
      <c r="F31" s="22">
        <f t="shared" si="2"/>
        <v>36900</v>
      </c>
      <c r="G31" s="8" t="s">
        <v>148</v>
      </c>
      <c r="H31" s="8" t="s">
        <v>148</v>
      </c>
      <c r="I31" s="8" t="s">
        <v>148</v>
      </c>
      <c r="J31" s="30"/>
    </row>
    <row r="32" spans="1:10" ht="31.5" x14ac:dyDescent="0.25">
      <c r="A32" s="18">
        <v>7</v>
      </c>
      <c r="B32" s="258" t="s">
        <v>54</v>
      </c>
      <c r="C32" s="24" t="s">
        <v>55</v>
      </c>
      <c r="D32" s="23" t="s">
        <v>56</v>
      </c>
      <c r="E32" s="25">
        <v>41000</v>
      </c>
      <c r="F32" s="22">
        <f t="shared" si="2"/>
        <v>36900</v>
      </c>
      <c r="G32" s="8" t="s">
        <v>148</v>
      </c>
      <c r="H32" s="8" t="s">
        <v>148</v>
      </c>
      <c r="I32" s="8" t="s">
        <v>148</v>
      </c>
      <c r="J32" s="259"/>
    </row>
    <row r="33" spans="1:10" ht="31.5" x14ac:dyDescent="0.25">
      <c r="A33" s="18">
        <v>8</v>
      </c>
      <c r="B33" s="258"/>
      <c r="C33" s="24" t="s">
        <v>57</v>
      </c>
      <c r="D33" s="23" t="s">
        <v>58</v>
      </c>
      <c r="E33" s="25">
        <v>59000</v>
      </c>
      <c r="F33" s="22">
        <f t="shared" si="2"/>
        <v>53100</v>
      </c>
      <c r="G33" s="8" t="s">
        <v>148</v>
      </c>
      <c r="H33" s="8" t="s">
        <v>148</v>
      </c>
      <c r="I33" s="8" t="s">
        <v>148</v>
      </c>
      <c r="J33" s="259"/>
    </row>
    <row r="34" spans="1:10" ht="31.5" x14ac:dyDescent="0.25">
      <c r="A34" s="18">
        <v>9</v>
      </c>
      <c r="B34" s="258"/>
      <c r="C34" s="24" t="s">
        <v>59</v>
      </c>
      <c r="D34" s="23" t="s">
        <v>60</v>
      </c>
      <c r="E34" s="25">
        <v>59000</v>
      </c>
      <c r="F34" s="22">
        <f t="shared" si="2"/>
        <v>53100</v>
      </c>
      <c r="G34" s="8" t="s">
        <v>148</v>
      </c>
      <c r="H34" s="8" t="s">
        <v>148</v>
      </c>
      <c r="I34" s="8" t="s">
        <v>148</v>
      </c>
      <c r="J34" s="259"/>
    </row>
    <row r="35" spans="1:10" ht="31.5" x14ac:dyDescent="0.25">
      <c r="A35" s="18">
        <v>10</v>
      </c>
      <c r="B35" s="258"/>
      <c r="C35" s="24" t="s">
        <v>61</v>
      </c>
      <c r="D35" s="23" t="s">
        <v>62</v>
      </c>
      <c r="E35" s="25">
        <v>47000</v>
      </c>
      <c r="F35" s="22">
        <f t="shared" si="2"/>
        <v>42300</v>
      </c>
      <c r="G35" s="8" t="s">
        <v>148</v>
      </c>
      <c r="H35" s="8" t="s">
        <v>148</v>
      </c>
      <c r="I35" s="8" t="s">
        <v>148</v>
      </c>
      <c r="J35" s="259"/>
    </row>
    <row r="36" spans="1:10" ht="31.5" x14ac:dyDescent="0.25">
      <c r="A36" s="18">
        <v>11</v>
      </c>
      <c r="B36" s="258"/>
      <c r="C36" s="24" t="s">
        <v>63</v>
      </c>
      <c r="D36" s="23" t="s">
        <v>64</v>
      </c>
      <c r="E36" s="25">
        <v>41000</v>
      </c>
      <c r="F36" s="22">
        <f t="shared" si="2"/>
        <v>36900</v>
      </c>
      <c r="G36" s="8" t="s">
        <v>148</v>
      </c>
      <c r="H36" s="8" t="s">
        <v>148</v>
      </c>
      <c r="I36" s="8" t="s">
        <v>148</v>
      </c>
      <c r="J36" s="259"/>
    </row>
    <row r="37" spans="1:10" ht="47.25" x14ac:dyDescent="0.25">
      <c r="A37" s="18">
        <v>2</v>
      </c>
      <c r="B37" s="19" t="s">
        <v>41</v>
      </c>
      <c r="C37" s="20" t="s">
        <v>42</v>
      </c>
      <c r="D37" s="23" t="s">
        <v>43</v>
      </c>
      <c r="E37" s="21">
        <v>41000</v>
      </c>
      <c r="F37" s="22">
        <f t="shared" si="2"/>
        <v>36900</v>
      </c>
      <c r="G37" s="8" t="s">
        <v>148</v>
      </c>
      <c r="H37" s="8" t="s">
        <v>148</v>
      </c>
      <c r="I37" s="8" t="s">
        <v>148</v>
      </c>
      <c r="J37" s="45"/>
    </row>
    <row r="38" spans="1:10" ht="15.75" x14ac:dyDescent="0.25">
      <c r="A38" s="18">
        <v>5</v>
      </c>
      <c r="B38" s="261" t="s">
        <v>70</v>
      </c>
      <c r="C38" s="20" t="s">
        <v>71</v>
      </c>
      <c r="D38" s="20" t="s">
        <v>72</v>
      </c>
      <c r="E38" s="27">
        <v>30000</v>
      </c>
      <c r="F38" s="22">
        <f t="shared" si="2"/>
        <v>27000</v>
      </c>
      <c r="G38" s="22" t="s">
        <v>148</v>
      </c>
      <c r="H38" s="22" t="s">
        <v>148</v>
      </c>
      <c r="I38" s="22" t="s">
        <v>148</v>
      </c>
      <c r="J38" s="257"/>
    </row>
    <row r="39" spans="1:10" ht="15.75" x14ac:dyDescent="0.25">
      <c r="A39" s="18">
        <v>6</v>
      </c>
      <c r="B39" s="261"/>
      <c r="C39" s="20" t="s">
        <v>73</v>
      </c>
      <c r="D39" s="20" t="s">
        <v>72</v>
      </c>
      <c r="E39" s="27">
        <v>20000</v>
      </c>
      <c r="F39" s="22">
        <f t="shared" si="2"/>
        <v>18000</v>
      </c>
      <c r="G39" s="22" t="s">
        <v>148</v>
      </c>
      <c r="H39" s="22" t="s">
        <v>148</v>
      </c>
      <c r="I39" s="22" t="s">
        <v>148</v>
      </c>
      <c r="J39" s="257"/>
    </row>
    <row r="40" spans="1:10" ht="31.5" x14ac:dyDescent="0.25">
      <c r="A40" s="18">
        <v>16</v>
      </c>
      <c r="B40" s="261" t="s">
        <v>92</v>
      </c>
      <c r="C40" s="20" t="s">
        <v>93</v>
      </c>
      <c r="D40" s="259" t="s">
        <v>94</v>
      </c>
      <c r="E40" s="27">
        <v>137000</v>
      </c>
      <c r="F40" s="22">
        <f t="shared" si="2"/>
        <v>123300</v>
      </c>
      <c r="G40" s="22" t="s">
        <v>148</v>
      </c>
      <c r="H40" s="22" t="s">
        <v>148</v>
      </c>
      <c r="I40" s="22" t="s">
        <v>148</v>
      </c>
      <c r="J40" s="259" t="s">
        <v>95</v>
      </c>
    </row>
    <row r="41" spans="1:10" ht="31.5" x14ac:dyDescent="0.25">
      <c r="A41" s="18">
        <v>17</v>
      </c>
      <c r="B41" s="261"/>
      <c r="C41" s="20" t="s">
        <v>96</v>
      </c>
      <c r="D41" s="259"/>
      <c r="E41" s="27">
        <v>137000</v>
      </c>
      <c r="F41" s="22">
        <f t="shared" si="2"/>
        <v>123300</v>
      </c>
      <c r="G41" s="22" t="s">
        <v>148</v>
      </c>
      <c r="H41" s="22" t="s">
        <v>148</v>
      </c>
      <c r="I41" s="22" t="s">
        <v>148</v>
      </c>
      <c r="J41" s="259"/>
    </row>
    <row r="42" spans="1:10" ht="15.75" x14ac:dyDescent="0.25">
      <c r="A42" s="18">
        <v>15</v>
      </c>
      <c r="B42" s="28"/>
      <c r="C42" s="20" t="s">
        <v>90</v>
      </c>
      <c r="D42" s="20" t="s">
        <v>91</v>
      </c>
      <c r="E42" s="27">
        <v>412000</v>
      </c>
      <c r="F42" s="22">
        <f t="shared" ref="F42" si="3">E42*0.9</f>
        <v>370800</v>
      </c>
      <c r="G42" s="22" t="s">
        <v>148</v>
      </c>
      <c r="H42" s="22" t="s">
        <v>148</v>
      </c>
      <c r="I42" s="22" t="s">
        <v>148</v>
      </c>
      <c r="J42" s="45"/>
    </row>
    <row r="43" spans="1:10" ht="31.5" x14ac:dyDescent="0.25">
      <c r="A43" s="18">
        <v>26</v>
      </c>
      <c r="B43" s="19"/>
      <c r="C43" s="20" t="s">
        <v>74</v>
      </c>
      <c r="D43" s="20" t="s">
        <v>75</v>
      </c>
      <c r="E43" s="27">
        <v>174000</v>
      </c>
      <c r="F43" s="22">
        <f t="shared" ref="F43:F45" si="4">E43*0.9</f>
        <v>156600</v>
      </c>
      <c r="G43" s="8" t="s">
        <v>148</v>
      </c>
      <c r="H43" s="8" t="s">
        <v>148</v>
      </c>
      <c r="I43" s="8" t="s">
        <v>148</v>
      </c>
      <c r="J43" s="45"/>
    </row>
    <row r="44" spans="1:10" ht="31.5" x14ac:dyDescent="0.25">
      <c r="A44" s="18">
        <v>27</v>
      </c>
      <c r="B44" s="19"/>
      <c r="C44" s="20" t="s">
        <v>76</v>
      </c>
      <c r="D44" s="20" t="s">
        <v>77</v>
      </c>
      <c r="E44" s="27">
        <v>231000</v>
      </c>
      <c r="F44" s="22">
        <f t="shared" si="4"/>
        <v>207900</v>
      </c>
      <c r="G44" s="8" t="s">
        <v>148</v>
      </c>
      <c r="H44" s="8" t="s">
        <v>148</v>
      </c>
      <c r="I44" s="8" t="s">
        <v>148</v>
      </c>
      <c r="J44" s="45"/>
    </row>
    <row r="45" spans="1:10" ht="31.5" x14ac:dyDescent="0.25">
      <c r="A45" s="18">
        <v>29</v>
      </c>
      <c r="B45" s="19"/>
      <c r="C45" s="20" t="s">
        <v>78</v>
      </c>
      <c r="D45" s="20" t="s">
        <v>79</v>
      </c>
      <c r="E45" s="48">
        <v>121000</v>
      </c>
      <c r="F45" s="22">
        <f t="shared" si="4"/>
        <v>108900</v>
      </c>
      <c r="G45" s="8" t="s">
        <v>148</v>
      </c>
      <c r="H45" s="8" t="s">
        <v>148</v>
      </c>
      <c r="I45" s="8" t="s">
        <v>148</v>
      </c>
      <c r="J45" s="45"/>
    </row>
    <row r="46" spans="1:10" ht="31.5" x14ac:dyDescent="0.25">
      <c r="A46" s="18">
        <v>31</v>
      </c>
      <c r="B46" s="19"/>
      <c r="C46" s="20" t="s">
        <v>80</v>
      </c>
      <c r="D46" s="20" t="s">
        <v>81</v>
      </c>
      <c r="E46" s="27">
        <v>173000</v>
      </c>
      <c r="F46" s="22">
        <f>E46*0.9</f>
        <v>155700</v>
      </c>
      <c r="G46" s="8" t="s">
        <v>148</v>
      </c>
      <c r="H46" s="8" t="s">
        <v>148</v>
      </c>
      <c r="I46" s="8" t="s">
        <v>148</v>
      </c>
      <c r="J46" s="45"/>
    </row>
    <row r="47" spans="1:10" ht="47.25" x14ac:dyDescent="0.25">
      <c r="A47" s="18">
        <v>80</v>
      </c>
      <c r="B47" s="268" t="s">
        <v>97</v>
      </c>
      <c r="C47" s="20" t="s">
        <v>98</v>
      </c>
      <c r="D47" s="20" t="s">
        <v>99</v>
      </c>
      <c r="E47" s="21">
        <v>230000</v>
      </c>
      <c r="F47" s="38">
        <v>155000</v>
      </c>
      <c r="G47" s="8" t="s">
        <v>148</v>
      </c>
      <c r="H47" s="8" t="s">
        <v>148</v>
      </c>
      <c r="I47" s="8" t="s">
        <v>148</v>
      </c>
      <c r="J47" s="45"/>
    </row>
    <row r="48" spans="1:10" ht="47.25" x14ac:dyDescent="0.25">
      <c r="A48" s="18">
        <v>81</v>
      </c>
      <c r="B48" s="268"/>
      <c r="C48" s="20" t="s">
        <v>100</v>
      </c>
      <c r="D48" s="20" t="s">
        <v>101</v>
      </c>
      <c r="E48" s="21">
        <v>220000</v>
      </c>
      <c r="F48" s="38">
        <v>155000</v>
      </c>
      <c r="G48" s="8" t="s">
        <v>148</v>
      </c>
      <c r="H48" s="8" t="s">
        <v>148</v>
      </c>
      <c r="I48" s="8" t="s">
        <v>148</v>
      </c>
      <c r="J48" s="45"/>
    </row>
    <row r="49" spans="1:11" ht="31.5" x14ac:dyDescent="0.25">
      <c r="A49" s="18">
        <v>82</v>
      </c>
      <c r="B49" s="268"/>
      <c r="C49" s="20" t="s">
        <v>102</v>
      </c>
      <c r="D49" s="20" t="s">
        <v>103</v>
      </c>
      <c r="E49" s="21">
        <v>230000</v>
      </c>
      <c r="F49" s="38">
        <v>155000</v>
      </c>
      <c r="G49" s="8" t="s">
        <v>148</v>
      </c>
      <c r="H49" s="8" t="s">
        <v>148</v>
      </c>
      <c r="I49" s="8" t="s">
        <v>148</v>
      </c>
      <c r="J49" s="45"/>
    </row>
    <row r="50" spans="1:11" ht="31.5" x14ac:dyDescent="0.25">
      <c r="A50" s="18">
        <v>87</v>
      </c>
      <c r="B50" s="33"/>
      <c r="C50" s="20" t="s">
        <v>107</v>
      </c>
      <c r="D50" s="20" t="s">
        <v>108</v>
      </c>
      <c r="E50" s="21">
        <v>700000</v>
      </c>
      <c r="F50" s="22">
        <f t="shared" ref="F50" si="5">E50*0.9</f>
        <v>630000</v>
      </c>
      <c r="G50" s="8" t="s">
        <v>148</v>
      </c>
      <c r="H50" s="8" t="s">
        <v>148</v>
      </c>
      <c r="I50" s="8" t="s">
        <v>148</v>
      </c>
      <c r="J50" s="45"/>
    </row>
    <row r="51" spans="1:11" ht="31.5" x14ac:dyDescent="0.25">
      <c r="A51" s="18">
        <v>83</v>
      </c>
      <c r="B51" s="19"/>
      <c r="C51" s="20" t="s">
        <v>104</v>
      </c>
      <c r="D51" s="20" t="s">
        <v>105</v>
      </c>
      <c r="E51" s="21">
        <v>140000</v>
      </c>
      <c r="F51" s="39">
        <v>70000</v>
      </c>
      <c r="G51" s="8" t="s">
        <v>148</v>
      </c>
      <c r="H51" s="8" t="s">
        <v>148</v>
      </c>
      <c r="I51" s="8" t="s">
        <v>148</v>
      </c>
      <c r="J51" s="31"/>
    </row>
    <row r="52" spans="1:11" ht="15.75" x14ac:dyDescent="0.25">
      <c r="A52" s="271">
        <v>27</v>
      </c>
      <c r="B52" s="272"/>
      <c r="C52" s="13" t="s">
        <v>35</v>
      </c>
      <c r="D52" s="14" t="s">
        <v>36</v>
      </c>
      <c r="E52" s="8" t="s">
        <v>34</v>
      </c>
      <c r="F52" s="8" t="s">
        <v>34</v>
      </c>
      <c r="G52" s="8" t="s">
        <v>148</v>
      </c>
      <c r="H52" s="8" t="s">
        <v>148</v>
      </c>
      <c r="I52" s="8" t="s">
        <v>148</v>
      </c>
      <c r="J52" s="44"/>
    </row>
    <row r="53" spans="1:11" ht="31.5" x14ac:dyDescent="0.25">
      <c r="A53" s="271"/>
      <c r="B53" s="272"/>
      <c r="C53" s="13" t="s">
        <v>37</v>
      </c>
      <c r="D53" s="14"/>
      <c r="E53" s="8" t="s">
        <v>34</v>
      </c>
      <c r="F53" s="8" t="s">
        <v>34</v>
      </c>
      <c r="G53" s="8" t="s">
        <v>148</v>
      </c>
      <c r="H53" s="8" t="s">
        <v>148</v>
      </c>
      <c r="I53" s="8" t="s">
        <v>148</v>
      </c>
      <c r="J53" s="44"/>
    </row>
    <row r="54" spans="1:11" ht="15.75" x14ac:dyDescent="0.25">
      <c r="A54" s="266" t="s">
        <v>144</v>
      </c>
      <c r="B54" s="266"/>
      <c r="C54" s="266"/>
      <c r="D54" s="266"/>
      <c r="E54" s="15">
        <f>SUM(E14:E53)</f>
        <v>4862000</v>
      </c>
      <c r="F54" s="15">
        <f>SUM(F14:F53)</f>
        <v>3994300</v>
      </c>
      <c r="G54" s="15">
        <f>SUMIF(G14:G53,"X",$F$14:$F$53)</f>
        <v>3994300</v>
      </c>
      <c r="H54" s="15">
        <f>SUMIF(H14:H53,"X",$F$14:$F$53)</f>
        <v>3994300</v>
      </c>
      <c r="I54" s="15">
        <f>SUMIF(I14:I53,"X",$F$14:$F$53)</f>
        <v>3994300</v>
      </c>
      <c r="J54" s="46"/>
    </row>
    <row r="55" spans="1:11" ht="15.75" x14ac:dyDescent="0.25">
      <c r="A55" s="270" t="s">
        <v>150</v>
      </c>
      <c r="B55" s="270"/>
      <c r="C55" s="270"/>
      <c r="D55" s="270"/>
      <c r="E55" s="55"/>
      <c r="F55" s="56"/>
      <c r="G55" s="56"/>
      <c r="H55" s="56"/>
      <c r="I55" s="56"/>
      <c r="J55" s="44"/>
    </row>
    <row r="56" spans="1:11" s="40" customFormat="1" ht="47.25" x14ac:dyDescent="0.25">
      <c r="A56" s="16" t="s">
        <v>0</v>
      </c>
      <c r="B56" s="269" t="s">
        <v>1</v>
      </c>
      <c r="C56" s="269"/>
      <c r="D56" s="16" t="s">
        <v>2</v>
      </c>
      <c r="E56" s="17" t="s">
        <v>3</v>
      </c>
      <c r="F56" s="17" t="s">
        <v>4</v>
      </c>
      <c r="G56" s="17" t="s">
        <v>147</v>
      </c>
      <c r="H56" s="17" t="s">
        <v>145</v>
      </c>
      <c r="I56" s="17" t="s">
        <v>146</v>
      </c>
      <c r="J56" s="47"/>
    </row>
    <row r="57" spans="1:11" ht="47.25" x14ac:dyDescent="0.25">
      <c r="A57" s="18">
        <v>8</v>
      </c>
      <c r="B57" s="53" t="s">
        <v>97</v>
      </c>
      <c r="C57" s="20" t="s">
        <v>109</v>
      </c>
      <c r="D57" s="20" t="s">
        <v>110</v>
      </c>
      <c r="E57" s="21">
        <v>249000</v>
      </c>
      <c r="F57" s="22">
        <f>E57*0.9</f>
        <v>224100</v>
      </c>
      <c r="G57" s="22" t="s">
        <v>148</v>
      </c>
      <c r="H57" s="22" t="s">
        <v>148</v>
      </c>
      <c r="I57" s="22" t="s">
        <v>148</v>
      </c>
      <c r="J57" s="45"/>
    </row>
    <row r="58" spans="1:11" ht="31.5" x14ac:dyDescent="0.25">
      <c r="A58" s="18">
        <v>18</v>
      </c>
      <c r="B58" s="261" t="s">
        <v>111</v>
      </c>
      <c r="C58" s="20" t="s">
        <v>112</v>
      </c>
      <c r="D58" s="20" t="s">
        <v>113</v>
      </c>
      <c r="E58" s="27">
        <v>157000</v>
      </c>
      <c r="F58" s="22">
        <f t="shared" ref="F58:F59" si="6">E58*0.9</f>
        <v>141300</v>
      </c>
      <c r="G58" s="22" t="s">
        <v>148</v>
      </c>
      <c r="H58" s="22" t="s">
        <v>148</v>
      </c>
      <c r="I58" s="22" t="s">
        <v>148</v>
      </c>
      <c r="J58" s="45"/>
    </row>
    <row r="59" spans="1:11" ht="31.5" x14ac:dyDescent="0.25">
      <c r="A59" s="18">
        <v>19</v>
      </c>
      <c r="B59" s="261"/>
      <c r="C59" s="20" t="s">
        <v>114</v>
      </c>
      <c r="D59" s="20" t="s">
        <v>115</v>
      </c>
      <c r="E59" s="27">
        <v>157000</v>
      </c>
      <c r="F59" s="22">
        <f t="shared" si="6"/>
        <v>141300</v>
      </c>
      <c r="G59" s="43"/>
      <c r="H59" s="22" t="s">
        <v>148</v>
      </c>
      <c r="I59" s="22" t="s">
        <v>148</v>
      </c>
      <c r="J59" s="45"/>
    </row>
    <row r="60" spans="1:11" ht="15.75" x14ac:dyDescent="0.25">
      <c r="A60" s="18">
        <v>2</v>
      </c>
      <c r="B60" s="26" t="s">
        <v>67</v>
      </c>
      <c r="C60" s="20" t="s">
        <v>68</v>
      </c>
      <c r="D60" s="20" t="s">
        <v>69</v>
      </c>
      <c r="E60" s="27">
        <v>71000</v>
      </c>
      <c r="F60" s="22">
        <f>E60*0.9</f>
        <v>63900</v>
      </c>
      <c r="G60" s="22" t="s">
        <v>148</v>
      </c>
      <c r="H60" s="22" t="s">
        <v>148</v>
      </c>
      <c r="I60" s="22" t="s">
        <v>148</v>
      </c>
      <c r="J60" s="30"/>
    </row>
    <row r="61" spans="1:11" ht="31.5" x14ac:dyDescent="0.25">
      <c r="A61" s="18">
        <v>1</v>
      </c>
      <c r="B61" s="19" t="s">
        <v>47</v>
      </c>
      <c r="C61" s="24" t="s">
        <v>48</v>
      </c>
      <c r="D61" s="24" t="s">
        <v>49</v>
      </c>
      <c r="E61" s="25">
        <v>47000</v>
      </c>
      <c r="F61" s="22">
        <f>E61*0.9</f>
        <v>42300</v>
      </c>
      <c r="G61" s="22" t="s">
        <v>148</v>
      </c>
      <c r="H61" s="43"/>
      <c r="I61" s="22" t="s">
        <v>148</v>
      </c>
      <c r="J61" s="45"/>
    </row>
    <row r="62" spans="1:11" ht="31.5" x14ac:dyDescent="0.25">
      <c r="A62" s="18">
        <v>11</v>
      </c>
      <c r="B62" s="28"/>
      <c r="C62" s="20" t="s">
        <v>82</v>
      </c>
      <c r="D62" s="20" t="s">
        <v>83</v>
      </c>
      <c r="E62" s="27">
        <v>290000</v>
      </c>
      <c r="F62" s="22">
        <f t="shared" ref="F62:F67" si="7">E62*0.9</f>
        <v>261000</v>
      </c>
      <c r="G62" s="22" t="s">
        <v>148</v>
      </c>
      <c r="H62" s="43"/>
      <c r="I62" s="43"/>
      <c r="J62" s="45"/>
    </row>
    <row r="63" spans="1:11" s="50" customFormat="1" ht="15.75" x14ac:dyDescent="0.25">
      <c r="A63" s="18">
        <v>16</v>
      </c>
      <c r="B63" s="19"/>
      <c r="C63" s="20" t="s">
        <v>65</v>
      </c>
      <c r="D63" s="20" t="s">
        <v>66</v>
      </c>
      <c r="E63" s="27">
        <v>83000</v>
      </c>
      <c r="F63" s="22">
        <f>E63*0.9</f>
        <v>74700</v>
      </c>
      <c r="G63" s="22" t="s">
        <v>148</v>
      </c>
      <c r="H63" s="51"/>
      <c r="I63" s="51"/>
      <c r="J63" s="52"/>
      <c r="K63" s="49"/>
    </row>
    <row r="64" spans="1:11" s="50" customFormat="1" ht="47.25" x14ac:dyDescent="0.25">
      <c r="A64" s="32">
        <v>136</v>
      </c>
      <c r="B64" s="19"/>
      <c r="C64" s="20" t="s">
        <v>124</v>
      </c>
      <c r="D64" s="20" t="s">
        <v>125</v>
      </c>
      <c r="E64" s="27">
        <v>1968000</v>
      </c>
      <c r="F64" s="22">
        <f>E64*0.9</f>
        <v>1771200</v>
      </c>
      <c r="G64" s="22" t="s">
        <v>148</v>
      </c>
      <c r="H64" s="51"/>
      <c r="I64" s="51"/>
      <c r="J64" s="52"/>
      <c r="K64" s="49"/>
    </row>
    <row r="65" spans="1:10" ht="31.5" x14ac:dyDescent="0.25">
      <c r="A65" s="18">
        <v>20</v>
      </c>
      <c r="B65" s="53"/>
      <c r="C65" s="20" t="s">
        <v>120</v>
      </c>
      <c r="D65" s="20" t="s">
        <v>121</v>
      </c>
      <c r="E65" s="27">
        <v>450000</v>
      </c>
      <c r="F65" s="22">
        <f>E65*0.9</f>
        <v>405000</v>
      </c>
      <c r="G65" s="22" t="s">
        <v>148</v>
      </c>
      <c r="H65" s="43"/>
      <c r="I65" s="43"/>
      <c r="J65" s="45"/>
    </row>
    <row r="66" spans="1:10" ht="47.25" x14ac:dyDescent="0.25">
      <c r="A66" s="18">
        <v>13</v>
      </c>
      <c r="B66" s="28"/>
      <c r="C66" s="20" t="s">
        <v>86</v>
      </c>
      <c r="D66" s="20" t="s">
        <v>87</v>
      </c>
      <c r="E66" s="27">
        <v>616000</v>
      </c>
      <c r="F66" s="22">
        <f t="shared" si="7"/>
        <v>554400</v>
      </c>
      <c r="G66" s="42"/>
      <c r="H66" s="22" t="s">
        <v>148</v>
      </c>
      <c r="I66" s="22" t="s">
        <v>148</v>
      </c>
      <c r="J66" s="45"/>
    </row>
    <row r="67" spans="1:10" ht="31.5" x14ac:dyDescent="0.25">
      <c r="A67" s="18">
        <v>14</v>
      </c>
      <c r="B67" s="28"/>
      <c r="C67" s="20" t="s">
        <v>88</v>
      </c>
      <c r="D67" s="20" t="s">
        <v>89</v>
      </c>
      <c r="E67" s="27">
        <v>231000</v>
      </c>
      <c r="F67" s="22">
        <f t="shared" si="7"/>
        <v>207900</v>
      </c>
      <c r="G67" s="42"/>
      <c r="H67" s="22" t="s">
        <v>148</v>
      </c>
      <c r="I67" s="22" t="s">
        <v>148</v>
      </c>
      <c r="J67" s="45"/>
    </row>
    <row r="68" spans="1:10" ht="15.75" x14ac:dyDescent="0.25">
      <c r="A68" s="18">
        <v>21</v>
      </c>
      <c r="B68" s="28"/>
      <c r="C68" s="20" t="s">
        <v>129</v>
      </c>
      <c r="D68" s="20" t="s">
        <v>130</v>
      </c>
      <c r="E68" s="27">
        <v>268000</v>
      </c>
      <c r="F68" s="22">
        <f t="shared" ref="F68" si="8">E68*0.9</f>
        <v>241200</v>
      </c>
      <c r="G68" s="43"/>
      <c r="H68" s="22" t="s">
        <v>148</v>
      </c>
      <c r="I68" s="22" t="s">
        <v>148</v>
      </c>
      <c r="J68" s="45"/>
    </row>
    <row r="69" spans="1:10" ht="63" x14ac:dyDescent="0.25">
      <c r="A69" s="18">
        <v>23</v>
      </c>
      <c r="B69" s="19"/>
      <c r="C69" s="20" t="s">
        <v>126</v>
      </c>
      <c r="D69" s="20" t="s">
        <v>127</v>
      </c>
      <c r="E69" s="27">
        <v>495000</v>
      </c>
      <c r="F69" s="22">
        <f>E69*0.9</f>
        <v>445500</v>
      </c>
      <c r="G69" s="43"/>
      <c r="H69" s="22" t="s">
        <v>148</v>
      </c>
      <c r="I69" s="22" t="s">
        <v>148</v>
      </c>
      <c r="J69" s="30" t="s">
        <v>128</v>
      </c>
    </row>
    <row r="70" spans="1:10" ht="47.25" x14ac:dyDescent="0.25">
      <c r="A70" s="18">
        <v>22</v>
      </c>
      <c r="B70" s="28"/>
      <c r="C70" s="20" t="s">
        <v>122</v>
      </c>
      <c r="D70" s="20" t="s">
        <v>123</v>
      </c>
      <c r="E70" s="27">
        <v>178000</v>
      </c>
      <c r="F70" s="22">
        <f t="shared" ref="F70:F75" si="9">E70*0.9</f>
        <v>160200</v>
      </c>
      <c r="G70" s="43"/>
      <c r="H70" s="43"/>
      <c r="I70" s="22" t="s">
        <v>148</v>
      </c>
      <c r="J70" s="45"/>
    </row>
    <row r="71" spans="1:10" ht="31.5" x14ac:dyDescent="0.25">
      <c r="A71" s="18">
        <v>25</v>
      </c>
      <c r="B71" s="26"/>
      <c r="C71" s="20" t="s">
        <v>131</v>
      </c>
      <c r="D71" s="20" t="s">
        <v>132</v>
      </c>
      <c r="E71" s="21">
        <v>72000</v>
      </c>
      <c r="F71" s="22">
        <f t="shared" si="9"/>
        <v>64800</v>
      </c>
      <c r="G71" s="43"/>
      <c r="H71" s="22" t="s">
        <v>148</v>
      </c>
      <c r="I71" s="22" t="s">
        <v>148</v>
      </c>
      <c r="J71" s="45"/>
    </row>
    <row r="72" spans="1:10" ht="47.25" x14ac:dyDescent="0.25">
      <c r="A72" s="18">
        <v>26</v>
      </c>
      <c r="B72" s="26"/>
      <c r="C72" s="20" t="s">
        <v>135</v>
      </c>
      <c r="D72" s="20" t="s">
        <v>136</v>
      </c>
      <c r="E72" s="21">
        <v>605000</v>
      </c>
      <c r="F72" s="22">
        <f t="shared" si="9"/>
        <v>544500</v>
      </c>
      <c r="G72" s="43"/>
      <c r="H72" s="22" t="s">
        <v>148</v>
      </c>
      <c r="I72" s="22" t="s">
        <v>148</v>
      </c>
      <c r="J72" s="45"/>
    </row>
    <row r="73" spans="1:10" s="50" customFormat="1" ht="63" x14ac:dyDescent="0.25">
      <c r="A73" s="18">
        <v>149</v>
      </c>
      <c r="B73" s="26"/>
      <c r="C73" s="29" t="s">
        <v>137</v>
      </c>
      <c r="D73" s="29" t="s">
        <v>138</v>
      </c>
      <c r="E73" s="21">
        <v>1100000</v>
      </c>
      <c r="F73" s="22">
        <f t="shared" si="9"/>
        <v>990000</v>
      </c>
      <c r="G73" s="43"/>
      <c r="H73" s="43"/>
      <c r="I73" s="22" t="s">
        <v>148</v>
      </c>
    </row>
    <row r="74" spans="1:10" ht="47.25" x14ac:dyDescent="0.25">
      <c r="A74" s="18">
        <v>27</v>
      </c>
      <c r="B74" s="26"/>
      <c r="C74" s="29" t="s">
        <v>139</v>
      </c>
      <c r="D74" s="29" t="s">
        <v>140</v>
      </c>
      <c r="E74" s="21">
        <v>187000</v>
      </c>
      <c r="F74" s="22">
        <f t="shared" si="9"/>
        <v>168300</v>
      </c>
      <c r="G74" s="43"/>
      <c r="H74" s="22" t="s">
        <v>148</v>
      </c>
      <c r="I74" s="22" t="s">
        <v>148</v>
      </c>
      <c r="J74" s="45"/>
    </row>
    <row r="75" spans="1:10" ht="15.75" x14ac:dyDescent="0.25">
      <c r="A75" s="18">
        <v>28</v>
      </c>
      <c r="B75" s="26"/>
      <c r="C75" s="20" t="s">
        <v>141</v>
      </c>
      <c r="D75" s="20" t="s">
        <v>142</v>
      </c>
      <c r="E75" s="21">
        <v>220000</v>
      </c>
      <c r="F75" s="22">
        <f t="shared" si="9"/>
        <v>198000</v>
      </c>
      <c r="G75" s="43"/>
      <c r="H75" s="22" t="s">
        <v>148</v>
      </c>
      <c r="I75" s="43"/>
      <c r="J75" s="45"/>
    </row>
    <row r="76" spans="1:10" ht="15.75" x14ac:dyDescent="0.25">
      <c r="A76" s="266" t="s">
        <v>143</v>
      </c>
      <c r="B76" s="266"/>
      <c r="C76" s="266"/>
      <c r="D76" s="266"/>
      <c r="E76" s="15">
        <f>SUM(E25:E69)</f>
        <v>13470000</v>
      </c>
      <c r="F76" s="15">
        <f>SUM(F25:F69)</f>
        <v>11538500</v>
      </c>
      <c r="G76" s="15">
        <f>SUMIF(G57:G75,"X",$F$57:$F$75)</f>
        <v>2983500</v>
      </c>
      <c r="H76" s="15">
        <f>SUMIF(H57:H75,"X",$F$57:$F$75)</f>
        <v>2995200</v>
      </c>
      <c r="I76" s="15">
        <f>SUMIF(I57:I75,"X",$F$57:$F$75)</f>
        <v>3989700</v>
      </c>
      <c r="J76" s="44"/>
    </row>
    <row r="78" spans="1:10" s="54" customFormat="1" ht="15.75" x14ac:dyDescent="0.25">
      <c r="A78" s="34"/>
      <c r="B78" s="41"/>
      <c r="C78" s="35"/>
      <c r="D78" s="35"/>
      <c r="E78" s="37"/>
      <c r="F78" s="37"/>
      <c r="G78" s="86"/>
      <c r="H78" s="86"/>
      <c r="I78" s="86"/>
      <c r="J78" s="72"/>
    </row>
    <row r="79" spans="1:10" s="87" customFormat="1" ht="15.75" x14ac:dyDescent="0.25">
      <c r="A79" s="267" t="s">
        <v>155</v>
      </c>
      <c r="B79" s="267"/>
      <c r="C79" s="267"/>
      <c r="D79" s="267"/>
      <c r="E79" s="57"/>
      <c r="F79" s="57"/>
    </row>
    <row r="80" spans="1:10" s="71" customFormat="1" ht="15.75" x14ac:dyDescent="0.25">
      <c r="A80" s="88"/>
      <c r="B80" s="264" t="s">
        <v>156</v>
      </c>
      <c r="C80" s="264"/>
      <c r="D80" s="264"/>
      <c r="E80" s="264"/>
      <c r="F80" s="264"/>
      <c r="G80" s="34"/>
    </row>
    <row r="81" spans="1:9" s="71" customFormat="1" ht="15.75" x14ac:dyDescent="0.25">
      <c r="A81" s="88"/>
      <c r="B81" s="264" t="s">
        <v>157</v>
      </c>
      <c r="C81" s="264"/>
      <c r="D81" s="264"/>
      <c r="E81" s="264"/>
      <c r="F81" s="264"/>
      <c r="G81" s="34"/>
    </row>
    <row r="82" spans="1:9" s="89" customFormat="1" ht="15.75" x14ac:dyDescent="0.25">
      <c r="A82" s="85"/>
      <c r="B82" s="265" t="s">
        <v>158</v>
      </c>
      <c r="C82" s="265"/>
      <c r="D82" s="265"/>
      <c r="E82" s="265"/>
      <c r="F82" s="265"/>
      <c r="G82" s="265"/>
      <c r="H82" s="71"/>
      <c r="I82" s="71"/>
    </row>
    <row r="83" spans="1:9" s="91" customFormat="1" ht="15.75" x14ac:dyDescent="0.25">
      <c r="A83" s="34"/>
      <c r="B83" s="263" t="s">
        <v>159</v>
      </c>
      <c r="C83" s="263"/>
      <c r="D83" s="263"/>
      <c r="E83" s="263"/>
      <c r="F83" s="263"/>
      <c r="G83" s="263"/>
      <c r="H83" s="90"/>
      <c r="I83" s="90"/>
    </row>
    <row r="84" spans="1:9" s="72" customFormat="1" ht="15.75" x14ac:dyDescent="0.25">
      <c r="A84" s="34"/>
      <c r="B84" s="264" t="s">
        <v>160</v>
      </c>
      <c r="C84" s="264"/>
      <c r="D84" s="264"/>
      <c r="E84" s="264"/>
      <c r="F84" s="264"/>
      <c r="G84" s="34"/>
      <c r="H84" s="71"/>
      <c r="I84" s="71"/>
    </row>
    <row r="85" spans="1:9" s="72" customFormat="1" ht="15.75" x14ac:dyDescent="0.25">
      <c r="A85" s="34"/>
      <c r="B85" s="84" t="s">
        <v>161</v>
      </c>
      <c r="C85" s="84"/>
      <c r="D85" s="92"/>
      <c r="E85" s="36"/>
      <c r="F85" s="36"/>
      <c r="G85" s="34"/>
      <c r="H85" s="71"/>
      <c r="I85" s="71"/>
    </row>
    <row r="86" spans="1:9" s="72" customFormat="1" ht="15.75" x14ac:dyDescent="0.25">
      <c r="A86" s="34"/>
      <c r="B86" s="84" t="s">
        <v>162</v>
      </c>
      <c r="C86" s="84"/>
      <c r="D86" s="92"/>
      <c r="E86" s="36"/>
      <c r="F86" s="36"/>
      <c r="G86" s="34"/>
      <c r="H86" s="71"/>
      <c r="I86" s="71"/>
    </row>
    <row r="87" spans="1:9" s="96" customFormat="1" ht="15.75" x14ac:dyDescent="0.25">
      <c r="A87" s="93" t="s">
        <v>163</v>
      </c>
      <c r="B87" s="41"/>
      <c r="C87" s="94"/>
      <c r="D87" s="94"/>
      <c r="E87" s="58"/>
      <c r="F87" s="36"/>
      <c r="G87" s="41"/>
      <c r="H87" s="95"/>
      <c r="I87" s="95"/>
    </row>
    <row r="88" spans="1:9" s="72" customFormat="1" ht="15.75" x14ac:dyDescent="0.25">
      <c r="A88" s="34"/>
      <c r="B88" s="97" t="s">
        <v>164</v>
      </c>
      <c r="C88" s="84"/>
      <c r="D88" s="98"/>
      <c r="E88" s="99"/>
      <c r="F88" s="99"/>
      <c r="G88" s="34"/>
      <c r="H88" s="71"/>
      <c r="I88" s="71"/>
    </row>
    <row r="89" spans="1:9" s="72" customFormat="1" ht="15.75" x14ac:dyDescent="0.25">
      <c r="A89" s="34"/>
      <c r="B89" s="97" t="s">
        <v>165</v>
      </c>
      <c r="C89" s="84"/>
      <c r="D89" s="98"/>
      <c r="E89" s="99"/>
      <c r="F89" s="99"/>
      <c r="G89" s="34"/>
      <c r="H89" s="71"/>
      <c r="I89" s="71"/>
    </row>
    <row r="90" spans="1:9" s="72" customFormat="1" ht="15.75" x14ac:dyDescent="0.25">
      <c r="A90" s="34"/>
      <c r="B90" s="97" t="s">
        <v>166</v>
      </c>
      <c r="C90" s="84"/>
      <c r="D90" s="98"/>
      <c r="E90" s="99"/>
      <c r="F90" s="99"/>
      <c r="G90" s="34"/>
      <c r="H90" s="71"/>
      <c r="I90" s="71"/>
    </row>
  </sheetData>
  <mergeCells count="38">
    <mergeCell ref="B12:C12"/>
    <mergeCell ref="A13:D13"/>
    <mergeCell ref="C14:C19"/>
    <mergeCell ref="D1:G5"/>
    <mergeCell ref="D6:G6"/>
    <mergeCell ref="A7:G7"/>
    <mergeCell ref="A9:G9"/>
    <mergeCell ref="A10:G10"/>
    <mergeCell ref="E14:E19"/>
    <mergeCell ref="F14:F19"/>
    <mergeCell ref="B14:B20"/>
    <mergeCell ref="J40:J41"/>
    <mergeCell ref="A54:D54"/>
    <mergeCell ref="A79:D79"/>
    <mergeCell ref="B80:F80"/>
    <mergeCell ref="B81:F81"/>
    <mergeCell ref="B47:B49"/>
    <mergeCell ref="B58:B59"/>
    <mergeCell ref="B56:C56"/>
    <mergeCell ref="A76:D76"/>
    <mergeCell ref="A55:D55"/>
    <mergeCell ref="A52:A53"/>
    <mergeCell ref="B52:B53"/>
    <mergeCell ref="B83:G83"/>
    <mergeCell ref="B84:F84"/>
    <mergeCell ref="B40:B41"/>
    <mergeCell ref="D40:D41"/>
    <mergeCell ref="B82:G82"/>
    <mergeCell ref="J38:J39"/>
    <mergeCell ref="B32:B36"/>
    <mergeCell ref="J32:J36"/>
    <mergeCell ref="G14:G19"/>
    <mergeCell ref="H14:H19"/>
    <mergeCell ref="I14:I19"/>
    <mergeCell ref="B38:B39"/>
    <mergeCell ref="B29:B31"/>
    <mergeCell ref="B26:B28"/>
    <mergeCell ref="B23:B24"/>
  </mergeCells>
  <conditionalFormatting sqref="C1:C11">
    <cfRule type="duplicateValues" dxfId="13" priority="2"/>
  </conditionalFormatting>
  <conditionalFormatting sqref="C51">
    <cfRule type="duplicateValues" dxfId="12" priority="4"/>
  </conditionalFormatting>
  <conditionalFormatting sqref="C65:C72 C74:C77 C12:C62 C91:C1048576">
    <cfRule type="duplicateValues" dxfId="11" priority="5"/>
  </conditionalFormatting>
  <conditionalFormatting sqref="C78:C90">
    <cfRule type="duplicateValues" dxfId="10" priority="1"/>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82"/>
  <sheetViews>
    <sheetView topLeftCell="A28" workbookViewId="0">
      <selection activeCell="C14" sqref="C14:C19"/>
    </sheetView>
  </sheetViews>
  <sheetFormatPr defaultColWidth="9.140625" defaultRowHeight="15.75" x14ac:dyDescent="0.25"/>
  <cols>
    <col min="1" max="1" width="6.28515625" style="54" bestFit="1" customWidth="1"/>
    <col min="2" max="2" width="14.7109375" style="80" customWidth="1"/>
    <col min="3" max="3" width="36.7109375" style="54" customWidth="1"/>
    <col min="4" max="4" width="38.140625" style="54" customWidth="1"/>
    <col min="5" max="5" width="13" style="59" customWidth="1"/>
    <col min="6" max="6" width="16" style="59" customWidth="1"/>
    <col min="7" max="7" width="10.7109375" style="81" customWidth="1"/>
    <col min="8" max="8" width="10.140625" style="81" bestFit="1" customWidth="1"/>
    <col min="9" max="9" width="14.28515625" style="81" customWidth="1"/>
    <col min="10" max="10" width="31.28515625" style="54" customWidth="1"/>
    <col min="11" max="16384" width="9.140625" style="54"/>
  </cols>
  <sheetData>
    <row r="1" spans="1:10" s="72" customFormat="1" x14ac:dyDescent="0.25">
      <c r="A1" s="69"/>
      <c r="B1" s="70"/>
      <c r="C1" s="69"/>
      <c r="D1" s="274" t="s">
        <v>151</v>
      </c>
      <c r="E1" s="274"/>
      <c r="F1" s="274"/>
      <c r="G1" s="274"/>
      <c r="H1" s="71"/>
      <c r="I1" s="71"/>
    </row>
    <row r="2" spans="1:10" s="72" customFormat="1" x14ac:dyDescent="0.25">
      <c r="A2" s="69"/>
      <c r="B2" s="70"/>
      <c r="C2" s="69"/>
      <c r="D2" s="274"/>
      <c r="E2" s="274"/>
      <c r="F2" s="274"/>
      <c r="G2" s="274"/>
      <c r="H2" s="71"/>
      <c r="I2" s="71"/>
    </row>
    <row r="3" spans="1:10" s="72" customFormat="1" x14ac:dyDescent="0.25">
      <c r="A3" s="69"/>
      <c r="B3" s="70"/>
      <c r="C3" s="69"/>
      <c r="D3" s="274"/>
      <c r="E3" s="274"/>
      <c r="F3" s="274"/>
      <c r="G3" s="274"/>
      <c r="H3" s="71"/>
      <c r="I3" s="71"/>
    </row>
    <row r="4" spans="1:10" s="72" customFormat="1" x14ac:dyDescent="0.25">
      <c r="A4" s="69"/>
      <c r="B4" s="70"/>
      <c r="C4" s="69"/>
      <c r="D4" s="274"/>
      <c r="E4" s="274"/>
      <c r="F4" s="274"/>
      <c r="G4" s="274"/>
      <c r="H4" s="71"/>
      <c r="I4" s="71"/>
    </row>
    <row r="5" spans="1:10" s="72" customFormat="1" x14ac:dyDescent="0.25">
      <c r="A5" s="69"/>
      <c r="B5" s="70"/>
      <c r="C5" s="69"/>
      <c r="D5" s="274"/>
      <c r="E5" s="274"/>
      <c r="F5" s="274"/>
      <c r="G5" s="274"/>
      <c r="H5" s="71"/>
      <c r="I5" s="71"/>
    </row>
    <row r="6" spans="1:10" s="72" customFormat="1" x14ac:dyDescent="0.25">
      <c r="B6" s="73"/>
      <c r="C6" s="73"/>
      <c r="D6" s="275" t="s">
        <v>152</v>
      </c>
      <c r="E6" s="275"/>
      <c r="F6" s="275"/>
      <c r="G6" s="275"/>
      <c r="H6" s="71"/>
      <c r="I6" s="71"/>
    </row>
    <row r="7" spans="1:10" s="72" customFormat="1" ht="22.5" x14ac:dyDescent="0.25">
      <c r="A7" s="276" t="s">
        <v>153</v>
      </c>
      <c r="B7" s="276"/>
      <c r="C7" s="276"/>
      <c r="D7" s="276"/>
      <c r="E7" s="276"/>
      <c r="F7" s="276"/>
      <c r="G7" s="276"/>
      <c r="H7" s="73"/>
      <c r="I7" s="73"/>
      <c r="J7" s="74"/>
    </row>
    <row r="8" spans="1:10" s="72" customFormat="1" x14ac:dyDescent="0.25">
      <c r="A8" s="75"/>
      <c r="B8" s="75"/>
      <c r="C8" s="75"/>
      <c r="D8" s="75"/>
      <c r="E8" s="75"/>
      <c r="F8" s="76"/>
      <c r="G8" s="73"/>
      <c r="H8" s="73"/>
      <c r="I8" s="73"/>
      <c r="J8" s="74"/>
    </row>
    <row r="9" spans="1:10" s="72" customFormat="1" x14ac:dyDescent="0.25">
      <c r="A9" s="277" t="s">
        <v>436</v>
      </c>
      <c r="B9" s="277"/>
      <c r="C9" s="277"/>
      <c r="D9" s="277"/>
      <c r="E9" s="277"/>
      <c r="F9" s="277"/>
      <c r="G9" s="277"/>
      <c r="H9" s="77"/>
      <c r="I9" s="77"/>
    </row>
    <row r="10" spans="1:10" s="72" customFormat="1" x14ac:dyDescent="0.25">
      <c r="A10" s="278" t="s">
        <v>154</v>
      </c>
      <c r="B10" s="278"/>
      <c r="C10" s="278"/>
      <c r="D10" s="278"/>
      <c r="E10" s="278"/>
      <c r="F10" s="278"/>
      <c r="G10" s="278"/>
      <c r="H10" s="78"/>
      <c r="I10" s="78"/>
      <c r="J10" s="79"/>
    </row>
    <row r="12" spans="1:10" ht="47.25" x14ac:dyDescent="0.25">
      <c r="A12" s="16" t="s">
        <v>0</v>
      </c>
      <c r="B12" s="269" t="s">
        <v>1</v>
      </c>
      <c r="C12" s="269"/>
      <c r="D12" s="16" t="s">
        <v>2</v>
      </c>
      <c r="E12" s="17" t="s">
        <v>3</v>
      </c>
      <c r="F12" s="17" t="s">
        <v>4</v>
      </c>
      <c r="G12" s="17" t="s">
        <v>147</v>
      </c>
      <c r="H12" s="17" t="s">
        <v>145</v>
      </c>
      <c r="I12" s="17" t="s">
        <v>146</v>
      </c>
      <c r="J12" s="11"/>
    </row>
    <row r="13" spans="1:10" customFormat="1" x14ac:dyDescent="0.25">
      <c r="A13" s="270" t="s">
        <v>149</v>
      </c>
      <c r="B13" s="270"/>
      <c r="C13" s="270"/>
      <c r="D13" s="270"/>
      <c r="E13" s="55"/>
      <c r="F13" s="56"/>
      <c r="G13" s="56"/>
      <c r="H13" s="56"/>
      <c r="I13" s="56"/>
      <c r="J13" s="44"/>
    </row>
    <row r="14" spans="1:10" ht="47.25" x14ac:dyDescent="0.25">
      <c r="A14" s="2">
        <v>1</v>
      </c>
      <c r="B14" s="262" t="s">
        <v>5</v>
      </c>
      <c r="C14" s="273" t="s">
        <v>6</v>
      </c>
      <c r="D14" s="4" t="s">
        <v>7</v>
      </c>
      <c r="E14" s="279">
        <v>200000</v>
      </c>
      <c r="F14" s="260">
        <v>150000</v>
      </c>
      <c r="G14" s="260" t="s">
        <v>148</v>
      </c>
      <c r="H14" s="260" t="s">
        <v>148</v>
      </c>
      <c r="I14" s="260" t="s">
        <v>148</v>
      </c>
      <c r="J14" s="11"/>
    </row>
    <row r="15" spans="1:10" ht="31.5" x14ac:dyDescent="0.25">
      <c r="A15" s="2">
        <v>2</v>
      </c>
      <c r="B15" s="262"/>
      <c r="C15" s="273"/>
      <c r="D15" s="6" t="s">
        <v>8</v>
      </c>
      <c r="E15" s="279"/>
      <c r="F15" s="260"/>
      <c r="G15" s="260"/>
      <c r="H15" s="260"/>
      <c r="I15" s="260"/>
      <c r="J15" s="11"/>
    </row>
    <row r="16" spans="1:10" ht="47.25" x14ac:dyDescent="0.25">
      <c r="A16" s="2">
        <v>3</v>
      </c>
      <c r="B16" s="262"/>
      <c r="C16" s="273"/>
      <c r="D16" s="4" t="s">
        <v>9</v>
      </c>
      <c r="E16" s="279"/>
      <c r="F16" s="260"/>
      <c r="G16" s="260"/>
      <c r="H16" s="260"/>
      <c r="I16" s="260"/>
      <c r="J16" s="11"/>
    </row>
    <row r="17" spans="1:11" ht="47.25" x14ac:dyDescent="0.25">
      <c r="A17" s="2">
        <v>4</v>
      </c>
      <c r="B17" s="262"/>
      <c r="C17" s="273"/>
      <c r="D17" s="4" t="s">
        <v>10</v>
      </c>
      <c r="E17" s="279"/>
      <c r="F17" s="260"/>
      <c r="G17" s="260"/>
      <c r="H17" s="260"/>
      <c r="I17" s="260"/>
      <c r="J17" s="11"/>
    </row>
    <row r="18" spans="1:11" ht="31.5" x14ac:dyDescent="0.25">
      <c r="A18" s="2">
        <v>5</v>
      </c>
      <c r="B18" s="262"/>
      <c r="C18" s="273"/>
      <c r="D18" s="4" t="s">
        <v>11</v>
      </c>
      <c r="E18" s="279"/>
      <c r="F18" s="260"/>
      <c r="G18" s="260"/>
      <c r="H18" s="260"/>
      <c r="I18" s="260"/>
      <c r="J18" s="11"/>
    </row>
    <row r="19" spans="1:11" x14ac:dyDescent="0.25">
      <c r="A19" s="2">
        <v>6</v>
      </c>
      <c r="B19" s="262"/>
      <c r="C19" s="273"/>
      <c r="D19" s="4" t="s">
        <v>12</v>
      </c>
      <c r="E19" s="279"/>
      <c r="F19" s="260"/>
      <c r="G19" s="260"/>
      <c r="H19" s="260"/>
      <c r="I19" s="260"/>
      <c r="J19" s="11"/>
    </row>
    <row r="20" spans="1:11" x14ac:dyDescent="0.25">
      <c r="A20" s="2">
        <v>24</v>
      </c>
      <c r="B20" s="262"/>
      <c r="C20" s="4" t="s">
        <v>32</v>
      </c>
      <c r="D20" s="4" t="s">
        <v>33</v>
      </c>
      <c r="E20" s="5">
        <v>165000</v>
      </c>
      <c r="F20" s="8" t="s">
        <v>34</v>
      </c>
      <c r="G20" s="61"/>
      <c r="H20" s="62" t="s">
        <v>148</v>
      </c>
      <c r="I20" s="62" t="s">
        <v>148</v>
      </c>
      <c r="J20" s="11"/>
    </row>
    <row r="21" spans="1:11" ht="31.5" x14ac:dyDescent="0.25">
      <c r="A21" s="2">
        <v>7</v>
      </c>
      <c r="B21" s="3" t="s">
        <v>13</v>
      </c>
      <c r="C21" s="6" t="s">
        <v>14</v>
      </c>
      <c r="D21" s="6" t="s">
        <v>15</v>
      </c>
      <c r="E21" s="7">
        <v>102000</v>
      </c>
      <c r="F21" s="8">
        <f>E21*0.9</f>
        <v>91800</v>
      </c>
      <c r="G21" s="62" t="s">
        <v>148</v>
      </c>
      <c r="H21" s="62" t="s">
        <v>148</v>
      </c>
      <c r="I21" s="62" t="s">
        <v>148</v>
      </c>
      <c r="J21" s="11"/>
    </row>
    <row r="22" spans="1:11" ht="63" x14ac:dyDescent="0.25">
      <c r="A22" s="2">
        <v>11</v>
      </c>
      <c r="B22" s="3" t="s">
        <v>16</v>
      </c>
      <c r="C22" s="6" t="s">
        <v>17</v>
      </c>
      <c r="D22" s="6" t="s">
        <v>18</v>
      </c>
      <c r="E22" s="7">
        <v>75000</v>
      </c>
      <c r="F22" s="8">
        <f t="shared" ref="F22:F30" si="0">E22*0.9</f>
        <v>67500</v>
      </c>
      <c r="G22" s="62" t="s">
        <v>148</v>
      </c>
      <c r="H22" s="62" t="s">
        <v>148</v>
      </c>
      <c r="I22" s="62" t="s">
        <v>148</v>
      </c>
      <c r="J22" s="11"/>
    </row>
    <row r="23" spans="1:11" ht="47.25" x14ac:dyDescent="0.25">
      <c r="A23" s="2">
        <v>12</v>
      </c>
      <c r="B23" s="3" t="s">
        <v>19</v>
      </c>
      <c r="C23" s="6" t="s">
        <v>20</v>
      </c>
      <c r="D23" s="6" t="s">
        <v>21</v>
      </c>
      <c r="E23" s="7">
        <v>27000</v>
      </c>
      <c r="F23" s="8">
        <f t="shared" si="0"/>
        <v>24300</v>
      </c>
      <c r="G23" s="62" t="s">
        <v>148</v>
      </c>
      <c r="H23" s="62" t="s">
        <v>148</v>
      </c>
      <c r="I23" s="62" t="s">
        <v>148</v>
      </c>
      <c r="J23" s="11"/>
    </row>
    <row r="24" spans="1:11" ht="63" x14ac:dyDescent="0.25">
      <c r="A24" s="2">
        <v>13</v>
      </c>
      <c r="B24" s="3" t="s">
        <v>22</v>
      </c>
      <c r="C24" s="6" t="s">
        <v>23</v>
      </c>
      <c r="D24" s="6" t="s">
        <v>24</v>
      </c>
      <c r="E24" s="7">
        <v>59000</v>
      </c>
      <c r="F24" s="8">
        <f t="shared" si="0"/>
        <v>53100</v>
      </c>
      <c r="G24" s="62" t="s">
        <v>148</v>
      </c>
      <c r="H24" s="62" t="s">
        <v>148</v>
      </c>
      <c r="I24" s="62" t="s">
        <v>148</v>
      </c>
      <c r="J24" s="11"/>
    </row>
    <row r="25" spans="1:11" ht="47.25" x14ac:dyDescent="0.25">
      <c r="A25" s="2">
        <v>18</v>
      </c>
      <c r="B25" s="262" t="s">
        <v>25</v>
      </c>
      <c r="C25" s="6" t="s">
        <v>26</v>
      </c>
      <c r="D25" s="9" t="s">
        <v>27</v>
      </c>
      <c r="E25" s="10">
        <v>30000</v>
      </c>
      <c r="F25" s="8">
        <f t="shared" si="0"/>
        <v>27000</v>
      </c>
      <c r="G25" s="62" t="s">
        <v>148</v>
      </c>
      <c r="H25" s="62" t="s">
        <v>148</v>
      </c>
      <c r="I25" s="62" t="s">
        <v>148</v>
      </c>
      <c r="J25" s="11"/>
    </row>
    <row r="26" spans="1:11" ht="47.25" x14ac:dyDescent="0.25">
      <c r="A26" s="2">
        <v>19</v>
      </c>
      <c r="B26" s="262"/>
      <c r="C26" s="6" t="s">
        <v>28</v>
      </c>
      <c r="D26" s="9" t="s">
        <v>27</v>
      </c>
      <c r="E26" s="10">
        <v>30000</v>
      </c>
      <c r="F26" s="8">
        <f t="shared" si="0"/>
        <v>27000</v>
      </c>
      <c r="G26" s="62" t="s">
        <v>148</v>
      </c>
      <c r="H26" s="62" t="s">
        <v>148</v>
      </c>
      <c r="I26" s="62" t="s">
        <v>148</v>
      </c>
      <c r="J26" s="11"/>
    </row>
    <row r="27" spans="1:11" ht="47.25" x14ac:dyDescent="0.25">
      <c r="A27" s="18">
        <v>3</v>
      </c>
      <c r="B27" s="19" t="s">
        <v>44</v>
      </c>
      <c r="C27" s="24" t="s">
        <v>45</v>
      </c>
      <c r="D27" s="24" t="s">
        <v>46</v>
      </c>
      <c r="E27" s="25">
        <v>41000</v>
      </c>
      <c r="F27" s="22">
        <f>E27*0.9</f>
        <v>36900</v>
      </c>
      <c r="G27" s="62" t="s">
        <v>148</v>
      </c>
      <c r="H27" s="62" t="s">
        <v>148</v>
      </c>
      <c r="I27" s="62" t="s">
        <v>148</v>
      </c>
      <c r="J27" s="11"/>
    </row>
    <row r="28" spans="1:11" ht="47.25" x14ac:dyDescent="0.25">
      <c r="A28" s="2">
        <v>21</v>
      </c>
      <c r="B28" s="262" t="s">
        <v>29</v>
      </c>
      <c r="C28" s="6" t="s">
        <v>30</v>
      </c>
      <c r="D28" s="11" t="s">
        <v>31</v>
      </c>
      <c r="E28" s="12">
        <v>41000</v>
      </c>
      <c r="F28" s="8">
        <f t="shared" si="0"/>
        <v>36900</v>
      </c>
      <c r="G28" s="62" t="s">
        <v>148</v>
      </c>
      <c r="H28" s="62" t="s">
        <v>148</v>
      </c>
      <c r="I28" s="62" t="s">
        <v>148</v>
      </c>
      <c r="J28" s="11"/>
    </row>
    <row r="29" spans="1:11" ht="31.5" x14ac:dyDescent="0.25">
      <c r="A29" s="18">
        <v>5</v>
      </c>
      <c r="B29" s="262"/>
      <c r="C29" s="24" t="s">
        <v>50</v>
      </c>
      <c r="D29" s="24" t="s">
        <v>51</v>
      </c>
      <c r="E29" s="25">
        <v>41000</v>
      </c>
      <c r="F29" s="22">
        <f t="shared" si="0"/>
        <v>36900</v>
      </c>
      <c r="G29" s="62" t="s">
        <v>148</v>
      </c>
      <c r="H29" s="62" t="s">
        <v>148</v>
      </c>
      <c r="I29" s="62" t="s">
        <v>148</v>
      </c>
      <c r="J29" s="11"/>
    </row>
    <row r="30" spans="1:11" s="82" customFormat="1" x14ac:dyDescent="0.25">
      <c r="A30" s="18">
        <v>24</v>
      </c>
      <c r="B30" s="3"/>
      <c r="C30" s="20" t="s">
        <v>71</v>
      </c>
      <c r="D30" s="20" t="s">
        <v>72</v>
      </c>
      <c r="E30" s="27">
        <v>30000</v>
      </c>
      <c r="F30" s="22">
        <f t="shared" si="0"/>
        <v>27000</v>
      </c>
      <c r="G30" s="62" t="s">
        <v>148</v>
      </c>
      <c r="H30" s="62" t="s">
        <v>148</v>
      </c>
      <c r="I30" s="62" t="s">
        <v>148</v>
      </c>
      <c r="J30" s="67"/>
    </row>
    <row r="31" spans="1:11" ht="47.25" x14ac:dyDescent="0.25">
      <c r="A31" s="18">
        <v>102</v>
      </c>
      <c r="B31" s="3"/>
      <c r="C31" s="20" t="s">
        <v>118</v>
      </c>
      <c r="D31" s="20" t="s">
        <v>119</v>
      </c>
      <c r="E31" s="27">
        <v>3420000</v>
      </c>
      <c r="F31" s="27">
        <v>3420000</v>
      </c>
      <c r="G31" s="62" t="s">
        <v>148</v>
      </c>
      <c r="H31" s="62" t="s">
        <v>148</v>
      </c>
      <c r="I31" s="62" t="s">
        <v>148</v>
      </c>
      <c r="J31" s="68"/>
      <c r="K31" s="83"/>
    </row>
    <row r="32" spans="1:11" x14ac:dyDescent="0.25">
      <c r="A32" s="271">
        <v>27</v>
      </c>
      <c r="B32" s="272"/>
      <c r="C32" s="13" t="s">
        <v>35</v>
      </c>
      <c r="D32" s="14" t="s">
        <v>36</v>
      </c>
      <c r="E32" s="8" t="s">
        <v>34</v>
      </c>
      <c r="F32" s="8" t="s">
        <v>34</v>
      </c>
      <c r="G32" s="62" t="s">
        <v>148</v>
      </c>
      <c r="H32" s="62" t="s">
        <v>148</v>
      </c>
      <c r="I32" s="62" t="s">
        <v>148</v>
      </c>
      <c r="J32" s="11"/>
    </row>
    <row r="33" spans="1:10" ht="47.25" x14ac:dyDescent="0.25">
      <c r="A33" s="271"/>
      <c r="B33" s="272"/>
      <c r="C33" s="13" t="s">
        <v>37</v>
      </c>
      <c r="D33" s="14"/>
      <c r="E33" s="8" t="s">
        <v>34</v>
      </c>
      <c r="F33" s="8" t="s">
        <v>34</v>
      </c>
      <c r="G33" s="62" t="s">
        <v>148</v>
      </c>
      <c r="H33" s="62" t="s">
        <v>148</v>
      </c>
      <c r="I33" s="62" t="s">
        <v>148</v>
      </c>
      <c r="J33" s="11"/>
    </row>
    <row r="34" spans="1:10" s="82" customFormat="1" x14ac:dyDescent="0.25">
      <c r="A34" s="266" t="s">
        <v>144</v>
      </c>
      <c r="B34" s="266"/>
      <c r="C34" s="266"/>
      <c r="D34" s="266"/>
      <c r="E34" s="15">
        <f>SUM(E14:E33)</f>
        <v>4261000</v>
      </c>
      <c r="F34" s="15">
        <f>SUM(F14:F33)</f>
        <v>3998400</v>
      </c>
      <c r="G34" s="63">
        <f>SUMIF(G14:G33,"X",$F$14:$F$33)</f>
        <v>3998400</v>
      </c>
      <c r="H34" s="63">
        <f t="shared" ref="H34:I34" si="1">SUMIF(H14:H33,"X",$F$14:$F$33)</f>
        <v>3998400</v>
      </c>
      <c r="I34" s="63">
        <f t="shared" si="1"/>
        <v>3998400</v>
      </c>
      <c r="J34" s="67"/>
    </row>
    <row r="35" spans="1:10" customFormat="1" x14ac:dyDescent="0.25">
      <c r="A35" s="270" t="s">
        <v>150</v>
      </c>
      <c r="B35" s="270"/>
      <c r="C35" s="270"/>
      <c r="D35" s="270"/>
      <c r="E35" s="55"/>
      <c r="F35" s="56"/>
      <c r="G35" s="56"/>
      <c r="H35" s="56"/>
      <c r="I35" s="56"/>
      <c r="J35" s="44"/>
    </row>
    <row r="36" spans="1:10" ht="47.25" x14ac:dyDescent="0.25">
      <c r="A36" s="16" t="s">
        <v>0</v>
      </c>
      <c r="B36" s="269" t="s">
        <v>1</v>
      </c>
      <c r="C36" s="269"/>
      <c r="D36" s="16" t="s">
        <v>2</v>
      </c>
      <c r="E36" s="17" t="s">
        <v>3</v>
      </c>
      <c r="F36" s="17" t="s">
        <v>4</v>
      </c>
      <c r="G36" s="17" t="s">
        <v>147</v>
      </c>
      <c r="H36" s="17" t="s">
        <v>145</v>
      </c>
      <c r="I36" s="17" t="s">
        <v>146</v>
      </c>
      <c r="J36" s="64"/>
    </row>
    <row r="37" spans="1:10" ht="31.5" x14ac:dyDescent="0.25">
      <c r="A37" s="18">
        <v>1</v>
      </c>
      <c r="B37" s="3" t="s">
        <v>38</v>
      </c>
      <c r="C37" s="20" t="s">
        <v>39</v>
      </c>
      <c r="D37" s="20" t="s">
        <v>40</v>
      </c>
      <c r="E37" s="21">
        <v>169000</v>
      </c>
      <c r="F37" s="22">
        <f t="shared" ref="F37:F44" si="2">E37*0.9</f>
        <v>152100</v>
      </c>
      <c r="G37" s="8" t="s">
        <v>148</v>
      </c>
      <c r="H37" s="8" t="s">
        <v>148</v>
      </c>
      <c r="I37" s="8" t="s">
        <v>148</v>
      </c>
      <c r="J37" s="30"/>
    </row>
    <row r="38" spans="1:10" ht="31.5" x14ac:dyDescent="0.25">
      <c r="A38" s="18">
        <v>2</v>
      </c>
      <c r="B38" s="258" t="s">
        <v>54</v>
      </c>
      <c r="C38" s="24" t="s">
        <v>55</v>
      </c>
      <c r="D38" s="23" t="s">
        <v>56</v>
      </c>
      <c r="E38" s="25">
        <v>41000</v>
      </c>
      <c r="F38" s="22">
        <f t="shared" si="2"/>
        <v>36900</v>
      </c>
      <c r="G38" s="8" t="s">
        <v>148</v>
      </c>
      <c r="H38" s="8" t="s">
        <v>148</v>
      </c>
      <c r="I38" s="8" t="s">
        <v>148</v>
      </c>
      <c r="J38" s="259"/>
    </row>
    <row r="39" spans="1:10" ht="31.5" x14ac:dyDescent="0.25">
      <c r="A39" s="18">
        <v>3</v>
      </c>
      <c r="B39" s="258"/>
      <c r="C39" s="24" t="s">
        <v>57</v>
      </c>
      <c r="D39" s="23" t="s">
        <v>58</v>
      </c>
      <c r="E39" s="25">
        <v>59000</v>
      </c>
      <c r="F39" s="22">
        <f t="shared" si="2"/>
        <v>53100</v>
      </c>
      <c r="G39" s="8" t="s">
        <v>148</v>
      </c>
      <c r="H39" s="8" t="s">
        <v>148</v>
      </c>
      <c r="I39" s="8" t="s">
        <v>148</v>
      </c>
      <c r="J39" s="259"/>
    </row>
    <row r="40" spans="1:10" ht="31.5" x14ac:dyDescent="0.25">
      <c r="A40" s="18">
        <v>4</v>
      </c>
      <c r="B40" s="258"/>
      <c r="C40" s="24" t="s">
        <v>61</v>
      </c>
      <c r="D40" s="23" t="s">
        <v>62</v>
      </c>
      <c r="E40" s="25">
        <v>47000</v>
      </c>
      <c r="F40" s="22">
        <f t="shared" si="2"/>
        <v>42300</v>
      </c>
      <c r="G40" s="8" t="s">
        <v>148</v>
      </c>
      <c r="H40" s="8" t="s">
        <v>148</v>
      </c>
      <c r="I40" s="8" t="s">
        <v>148</v>
      </c>
      <c r="J40" s="259"/>
    </row>
    <row r="41" spans="1:10" ht="31.5" x14ac:dyDescent="0.25">
      <c r="A41" s="18">
        <v>5</v>
      </c>
      <c r="B41" s="258"/>
      <c r="C41" s="24" t="s">
        <v>63</v>
      </c>
      <c r="D41" s="23" t="s">
        <v>64</v>
      </c>
      <c r="E41" s="25">
        <v>41000</v>
      </c>
      <c r="F41" s="22">
        <f t="shared" si="2"/>
        <v>36900</v>
      </c>
      <c r="G41" s="8" t="s">
        <v>148</v>
      </c>
      <c r="H41" s="8" t="s">
        <v>148</v>
      </c>
      <c r="I41" s="8" t="s">
        <v>148</v>
      </c>
      <c r="J41" s="259"/>
    </row>
    <row r="42" spans="1:10" ht="47.25" x14ac:dyDescent="0.25">
      <c r="A42" s="18">
        <v>6</v>
      </c>
      <c r="B42" s="19" t="s">
        <v>41</v>
      </c>
      <c r="C42" s="20" t="s">
        <v>42</v>
      </c>
      <c r="D42" s="23" t="s">
        <v>43</v>
      </c>
      <c r="E42" s="21">
        <v>41000</v>
      </c>
      <c r="F42" s="22">
        <f t="shared" si="2"/>
        <v>36900</v>
      </c>
      <c r="G42" s="8" t="s">
        <v>148</v>
      </c>
      <c r="H42" s="8" t="s">
        <v>148</v>
      </c>
      <c r="I42" s="8" t="s">
        <v>148</v>
      </c>
      <c r="J42" s="30"/>
    </row>
    <row r="43" spans="1:10" s="82" customFormat="1" ht="31.5" x14ac:dyDescent="0.25">
      <c r="A43" s="18">
        <v>7</v>
      </c>
      <c r="B43" s="261" t="s">
        <v>92</v>
      </c>
      <c r="C43" s="20" t="s">
        <v>93</v>
      </c>
      <c r="D43" s="259" t="s">
        <v>94</v>
      </c>
      <c r="E43" s="27">
        <v>137000</v>
      </c>
      <c r="F43" s="22">
        <f t="shared" si="2"/>
        <v>123300</v>
      </c>
      <c r="G43" s="22" t="s">
        <v>148</v>
      </c>
      <c r="H43" s="22" t="s">
        <v>148</v>
      </c>
      <c r="I43" s="22" t="s">
        <v>148</v>
      </c>
      <c r="J43" s="259" t="s">
        <v>95</v>
      </c>
    </row>
    <row r="44" spans="1:10" s="82" customFormat="1" ht="31.5" x14ac:dyDescent="0.25">
      <c r="A44" s="18">
        <v>8</v>
      </c>
      <c r="B44" s="261"/>
      <c r="C44" s="20" t="s">
        <v>96</v>
      </c>
      <c r="D44" s="259"/>
      <c r="E44" s="27">
        <v>137000</v>
      </c>
      <c r="F44" s="22">
        <f t="shared" si="2"/>
        <v>123300</v>
      </c>
      <c r="G44" s="22" t="s">
        <v>148</v>
      </c>
      <c r="H44" s="22" t="s">
        <v>148</v>
      </c>
      <c r="I44" s="22" t="s">
        <v>148</v>
      </c>
      <c r="J44" s="259"/>
    </row>
    <row r="45" spans="1:10" s="82" customFormat="1" ht="47.25" x14ac:dyDescent="0.25">
      <c r="A45" s="18">
        <v>9</v>
      </c>
      <c r="B45" s="268" t="s">
        <v>97</v>
      </c>
      <c r="C45" s="20" t="s">
        <v>98</v>
      </c>
      <c r="D45" s="20" t="s">
        <v>99</v>
      </c>
      <c r="E45" s="21">
        <v>230000</v>
      </c>
      <c r="F45" s="38">
        <v>155000</v>
      </c>
      <c r="G45" s="8" t="s">
        <v>148</v>
      </c>
      <c r="H45" s="8" t="s">
        <v>148</v>
      </c>
      <c r="I45" s="8" t="s">
        <v>148</v>
      </c>
      <c r="J45" s="30"/>
    </row>
    <row r="46" spans="1:10" s="82" customFormat="1" ht="47.25" x14ac:dyDescent="0.25">
      <c r="A46" s="18">
        <v>10</v>
      </c>
      <c r="B46" s="268"/>
      <c r="C46" s="20" t="s">
        <v>100</v>
      </c>
      <c r="D46" s="20" t="s">
        <v>101</v>
      </c>
      <c r="E46" s="21">
        <v>220000</v>
      </c>
      <c r="F46" s="38">
        <v>155000</v>
      </c>
      <c r="G46" s="60"/>
      <c r="H46" s="8" t="s">
        <v>148</v>
      </c>
      <c r="I46" s="8" t="s">
        <v>148</v>
      </c>
      <c r="J46" s="30"/>
    </row>
    <row r="47" spans="1:10" s="82" customFormat="1" ht="31.5" x14ac:dyDescent="0.25">
      <c r="A47" s="18">
        <v>11</v>
      </c>
      <c r="B47" s="268"/>
      <c r="C47" s="20" t="s">
        <v>102</v>
      </c>
      <c r="D47" s="20" t="s">
        <v>103</v>
      </c>
      <c r="E47" s="21">
        <v>230000</v>
      </c>
      <c r="F47" s="38">
        <v>155000</v>
      </c>
      <c r="G47" s="8" t="s">
        <v>148</v>
      </c>
      <c r="H47" s="8" t="s">
        <v>148</v>
      </c>
      <c r="I47" s="8" t="s">
        <v>148</v>
      </c>
      <c r="J47" s="30"/>
    </row>
    <row r="48" spans="1:10" s="82" customFormat="1" ht="47.25" x14ac:dyDescent="0.25">
      <c r="A48" s="18">
        <v>12</v>
      </c>
      <c r="B48" s="33"/>
      <c r="C48" s="20" t="s">
        <v>106</v>
      </c>
      <c r="D48" s="20"/>
      <c r="E48" s="21">
        <v>250000</v>
      </c>
      <c r="F48" s="38">
        <v>225000</v>
      </c>
      <c r="G48" s="60"/>
      <c r="H48" s="8" t="s">
        <v>148</v>
      </c>
      <c r="I48" s="8" t="s">
        <v>148</v>
      </c>
      <c r="J48" s="30"/>
    </row>
    <row r="49" spans="1:10" s="82" customFormat="1" ht="47.25" x14ac:dyDescent="0.25">
      <c r="A49" s="18">
        <v>13</v>
      </c>
      <c r="B49" s="33"/>
      <c r="C49" s="20" t="s">
        <v>167</v>
      </c>
      <c r="D49" s="20" t="s">
        <v>108</v>
      </c>
      <c r="E49" s="21">
        <v>700000</v>
      </c>
      <c r="F49" s="22">
        <f t="shared" ref="F49" si="3">E49*0.9</f>
        <v>630000</v>
      </c>
      <c r="G49" s="8" t="s">
        <v>148</v>
      </c>
      <c r="H49" s="60"/>
      <c r="I49" s="60"/>
      <c r="J49" s="30"/>
    </row>
    <row r="50" spans="1:10" s="82" customFormat="1" ht="31.5" x14ac:dyDescent="0.25">
      <c r="A50" s="18">
        <v>14</v>
      </c>
      <c r="B50" s="19"/>
      <c r="C50" s="20" t="s">
        <v>104</v>
      </c>
      <c r="D50" s="20" t="s">
        <v>105</v>
      </c>
      <c r="E50" s="21">
        <v>140000</v>
      </c>
      <c r="F50" s="39">
        <v>70000</v>
      </c>
      <c r="G50" s="8" t="s">
        <v>148</v>
      </c>
      <c r="H50" s="8" t="s">
        <v>148</v>
      </c>
      <c r="I50" s="8" t="s">
        <v>148</v>
      </c>
      <c r="J50" s="65"/>
    </row>
    <row r="51" spans="1:10" s="82" customFormat="1" ht="63" x14ac:dyDescent="0.25">
      <c r="A51" s="18">
        <v>15</v>
      </c>
      <c r="B51" s="53" t="s">
        <v>97</v>
      </c>
      <c r="C51" s="20" t="s">
        <v>109</v>
      </c>
      <c r="D51" s="20" t="s">
        <v>110</v>
      </c>
      <c r="E51" s="21">
        <v>249000</v>
      </c>
      <c r="F51" s="22">
        <f>E51*0.9</f>
        <v>224100</v>
      </c>
      <c r="G51" s="22" t="s">
        <v>148</v>
      </c>
      <c r="H51" s="22" t="s">
        <v>148</v>
      </c>
      <c r="I51" s="22" t="s">
        <v>148</v>
      </c>
      <c r="J51" s="30"/>
    </row>
    <row r="52" spans="1:10" s="82" customFormat="1" ht="31.5" x14ac:dyDescent="0.25">
      <c r="A52" s="18">
        <v>16</v>
      </c>
      <c r="B52" s="261" t="s">
        <v>111</v>
      </c>
      <c r="C52" s="20" t="s">
        <v>112</v>
      </c>
      <c r="D52" s="20" t="s">
        <v>113</v>
      </c>
      <c r="E52" s="27">
        <v>157000</v>
      </c>
      <c r="F52" s="22">
        <f t="shared" ref="F52:F53" si="4">E52*0.9</f>
        <v>141300</v>
      </c>
      <c r="G52" s="22" t="s">
        <v>148</v>
      </c>
      <c r="H52" s="22" t="s">
        <v>148</v>
      </c>
      <c r="I52" s="22" t="s">
        <v>148</v>
      </c>
      <c r="J52" s="30"/>
    </row>
    <row r="53" spans="1:10" s="82" customFormat="1" ht="31.5" x14ac:dyDescent="0.25">
      <c r="A53" s="18">
        <v>17</v>
      </c>
      <c r="B53" s="261"/>
      <c r="C53" s="20" t="s">
        <v>114</v>
      </c>
      <c r="D53" s="20" t="s">
        <v>115</v>
      </c>
      <c r="E53" s="27">
        <v>157000</v>
      </c>
      <c r="F53" s="22">
        <f t="shared" si="4"/>
        <v>141300</v>
      </c>
      <c r="G53" s="22" t="s">
        <v>148</v>
      </c>
      <c r="H53" s="22" t="s">
        <v>148</v>
      </c>
      <c r="I53" s="22" t="s">
        <v>148</v>
      </c>
      <c r="J53" s="30"/>
    </row>
    <row r="54" spans="1:10" s="82" customFormat="1" x14ac:dyDescent="0.25">
      <c r="A54" s="18">
        <v>18</v>
      </c>
      <c r="B54" s="26" t="s">
        <v>67</v>
      </c>
      <c r="C54" s="20" t="s">
        <v>68</v>
      </c>
      <c r="D54" s="20" t="s">
        <v>69</v>
      </c>
      <c r="E54" s="27">
        <v>71000</v>
      </c>
      <c r="F54" s="22">
        <f>E54*0.9</f>
        <v>63900</v>
      </c>
      <c r="G54" s="22" t="s">
        <v>148</v>
      </c>
      <c r="H54" s="22" t="s">
        <v>148</v>
      </c>
      <c r="I54" s="22" t="s">
        <v>148</v>
      </c>
      <c r="J54" s="30"/>
    </row>
    <row r="55" spans="1:10" customFormat="1" x14ac:dyDescent="0.25">
      <c r="A55" s="18">
        <v>6</v>
      </c>
      <c r="B55" s="26"/>
      <c r="C55" s="20" t="s">
        <v>73</v>
      </c>
      <c r="D55" s="20" t="s">
        <v>72</v>
      </c>
      <c r="E55" s="27">
        <v>20000</v>
      </c>
      <c r="F55" s="22">
        <f>E55*0.9</f>
        <v>18000</v>
      </c>
      <c r="G55" s="43"/>
      <c r="H55" s="43"/>
      <c r="I55" s="22" t="s">
        <v>148</v>
      </c>
      <c r="J55" s="30"/>
    </row>
    <row r="56" spans="1:10" s="82" customFormat="1" ht="31.5" x14ac:dyDescent="0.25">
      <c r="A56" s="18">
        <v>19</v>
      </c>
      <c r="B56" s="19" t="s">
        <v>47</v>
      </c>
      <c r="C56" s="24" t="s">
        <v>48</v>
      </c>
      <c r="D56" s="24" t="s">
        <v>49</v>
      </c>
      <c r="E56" s="25">
        <v>47000</v>
      </c>
      <c r="F56" s="22">
        <f>E56*0.9</f>
        <v>42300</v>
      </c>
      <c r="G56" s="22" t="s">
        <v>148</v>
      </c>
      <c r="H56" s="43"/>
      <c r="I56" s="22" t="s">
        <v>148</v>
      </c>
      <c r="J56" s="30"/>
    </row>
    <row r="57" spans="1:10" s="82" customFormat="1" ht="47.25" x14ac:dyDescent="0.25">
      <c r="A57" s="18">
        <v>20</v>
      </c>
      <c r="B57" s="28"/>
      <c r="C57" s="20" t="s">
        <v>82</v>
      </c>
      <c r="D57" s="20" t="s">
        <v>83</v>
      </c>
      <c r="E57" s="27">
        <v>290000</v>
      </c>
      <c r="F57" s="22">
        <f t="shared" ref="F57:F63" si="5">E57*0.9</f>
        <v>261000</v>
      </c>
      <c r="G57" s="22" t="s">
        <v>148</v>
      </c>
      <c r="H57" s="43"/>
      <c r="I57" s="43"/>
      <c r="J57" s="30"/>
    </row>
    <row r="58" spans="1:10" customFormat="1" ht="31.5" x14ac:dyDescent="0.25">
      <c r="A58" s="18">
        <v>21</v>
      </c>
      <c r="B58" s="19"/>
      <c r="C58" s="20" t="s">
        <v>78</v>
      </c>
      <c r="D58" s="20" t="s">
        <v>79</v>
      </c>
      <c r="E58" s="48">
        <v>121000</v>
      </c>
      <c r="F58" s="22">
        <f t="shared" si="5"/>
        <v>108900</v>
      </c>
      <c r="G58" s="8" t="s">
        <v>148</v>
      </c>
      <c r="H58" s="8" t="s">
        <v>148</v>
      </c>
      <c r="I58" s="8" t="s">
        <v>148</v>
      </c>
      <c r="J58" s="30"/>
    </row>
    <row r="59" spans="1:10" ht="31.5" x14ac:dyDescent="0.25">
      <c r="A59" s="18">
        <v>22</v>
      </c>
      <c r="B59" s="53"/>
      <c r="C59" s="20" t="s">
        <v>120</v>
      </c>
      <c r="D59" s="20" t="s">
        <v>121</v>
      </c>
      <c r="E59" s="27">
        <v>450000</v>
      </c>
      <c r="F59" s="22">
        <f>E59*0.9</f>
        <v>405000</v>
      </c>
      <c r="G59" s="22" t="s">
        <v>148</v>
      </c>
      <c r="H59" s="43"/>
      <c r="I59" s="43"/>
      <c r="J59" s="30"/>
    </row>
    <row r="60" spans="1:10" ht="47.25" x14ac:dyDescent="0.25">
      <c r="A60" s="18">
        <v>23</v>
      </c>
      <c r="B60" s="28"/>
      <c r="C60" s="20" t="s">
        <v>86</v>
      </c>
      <c r="D60" s="20" t="s">
        <v>87</v>
      </c>
      <c r="E60" s="27">
        <v>616000</v>
      </c>
      <c r="F60" s="22">
        <f t="shared" si="5"/>
        <v>554400</v>
      </c>
      <c r="G60" s="42"/>
      <c r="H60" s="42"/>
      <c r="I60" s="22" t="s">
        <v>148</v>
      </c>
      <c r="J60" s="30"/>
    </row>
    <row r="61" spans="1:10" s="82" customFormat="1" ht="31.5" x14ac:dyDescent="0.25">
      <c r="A61" s="18">
        <v>24</v>
      </c>
      <c r="B61" s="28"/>
      <c r="C61" s="20" t="s">
        <v>84</v>
      </c>
      <c r="D61" s="20" t="s">
        <v>85</v>
      </c>
      <c r="E61" s="27">
        <v>231000</v>
      </c>
      <c r="F61" s="22">
        <f t="shared" si="5"/>
        <v>207900</v>
      </c>
      <c r="G61" s="42"/>
      <c r="H61" s="22" t="s">
        <v>148</v>
      </c>
      <c r="I61" s="42"/>
      <c r="J61" s="67"/>
    </row>
    <row r="62" spans="1:10" ht="31.5" x14ac:dyDescent="0.25">
      <c r="A62" s="18">
        <v>25</v>
      </c>
      <c r="B62" s="28"/>
      <c r="C62" s="20" t="s">
        <v>88</v>
      </c>
      <c r="D62" s="20" t="s">
        <v>89</v>
      </c>
      <c r="E62" s="27">
        <v>231000</v>
      </c>
      <c r="F62" s="22">
        <f t="shared" si="5"/>
        <v>207900</v>
      </c>
      <c r="G62" s="42"/>
      <c r="H62" s="22" t="s">
        <v>148</v>
      </c>
      <c r="I62" s="22" t="s">
        <v>148</v>
      </c>
      <c r="J62" s="30"/>
    </row>
    <row r="63" spans="1:10" ht="25.5" customHeight="1" x14ac:dyDescent="0.25">
      <c r="A63" s="18">
        <v>26</v>
      </c>
      <c r="B63" s="28"/>
      <c r="C63" s="20" t="s">
        <v>129</v>
      </c>
      <c r="D63" s="20" t="s">
        <v>130</v>
      </c>
      <c r="E63" s="27">
        <v>268000</v>
      </c>
      <c r="F63" s="22">
        <f t="shared" si="5"/>
        <v>241200</v>
      </c>
      <c r="G63" s="43"/>
      <c r="H63" s="43"/>
      <c r="I63" s="22" t="s">
        <v>148</v>
      </c>
      <c r="J63" s="30"/>
    </row>
    <row r="64" spans="1:10" ht="47.25" x14ac:dyDescent="0.25">
      <c r="A64" s="18">
        <v>27</v>
      </c>
      <c r="B64" s="28"/>
      <c r="C64" s="20" t="s">
        <v>122</v>
      </c>
      <c r="D64" s="20" t="s">
        <v>123</v>
      </c>
      <c r="E64" s="27">
        <v>178000</v>
      </c>
      <c r="F64" s="22">
        <f t="shared" ref="F64:F67" si="6">E64*0.9</f>
        <v>160200</v>
      </c>
      <c r="G64" s="43"/>
      <c r="H64" s="43"/>
      <c r="I64" s="22" t="s">
        <v>148</v>
      </c>
      <c r="J64" s="30"/>
    </row>
    <row r="65" spans="1:10" ht="31.5" x14ac:dyDescent="0.25">
      <c r="A65" s="18">
        <v>28</v>
      </c>
      <c r="B65" s="26"/>
      <c r="C65" s="20" t="s">
        <v>131</v>
      </c>
      <c r="D65" s="20" t="s">
        <v>132</v>
      </c>
      <c r="E65" s="21">
        <v>72000</v>
      </c>
      <c r="F65" s="22">
        <f t="shared" si="6"/>
        <v>64800</v>
      </c>
      <c r="G65" s="43"/>
      <c r="H65" s="22" t="s">
        <v>148</v>
      </c>
      <c r="I65" s="22" t="s">
        <v>148</v>
      </c>
      <c r="J65" s="30"/>
    </row>
    <row r="66" spans="1:10" ht="31.5" x14ac:dyDescent="0.25">
      <c r="A66" s="18">
        <v>29</v>
      </c>
      <c r="B66" s="26"/>
      <c r="C66" s="20" t="s">
        <v>133</v>
      </c>
      <c r="D66" s="20" t="s">
        <v>134</v>
      </c>
      <c r="E66" s="21">
        <v>329000</v>
      </c>
      <c r="F66" s="22">
        <f t="shared" si="6"/>
        <v>296100</v>
      </c>
      <c r="G66" s="43"/>
      <c r="H66" s="22" t="s">
        <v>148</v>
      </c>
      <c r="I66" s="22" t="s">
        <v>148</v>
      </c>
      <c r="J66" s="30"/>
    </row>
    <row r="67" spans="1:10" ht="47.25" x14ac:dyDescent="0.25">
      <c r="A67" s="18">
        <v>30</v>
      </c>
      <c r="B67" s="26"/>
      <c r="C67" s="29" t="s">
        <v>139</v>
      </c>
      <c r="D67" s="29" t="s">
        <v>140</v>
      </c>
      <c r="E67" s="21">
        <v>187000</v>
      </c>
      <c r="F67" s="22">
        <f t="shared" si="6"/>
        <v>168300</v>
      </c>
      <c r="G67" s="43"/>
      <c r="H67" s="22" t="s">
        <v>148</v>
      </c>
      <c r="I67" s="22" t="s">
        <v>148</v>
      </c>
      <c r="J67" s="30"/>
    </row>
    <row r="68" spans="1:10" ht="31.5" x14ac:dyDescent="0.25">
      <c r="A68" s="18">
        <v>31</v>
      </c>
      <c r="B68" s="26"/>
      <c r="C68" s="20" t="s">
        <v>141</v>
      </c>
      <c r="D68" s="20" t="s">
        <v>142</v>
      </c>
      <c r="E68" s="21">
        <v>220000</v>
      </c>
      <c r="F68" s="22">
        <f>E68*0.9</f>
        <v>198000</v>
      </c>
      <c r="G68" s="43"/>
      <c r="H68" s="43"/>
      <c r="I68" s="22" t="s">
        <v>148</v>
      </c>
      <c r="J68" s="30"/>
    </row>
    <row r="69" spans="1:10" s="82" customFormat="1" x14ac:dyDescent="0.25">
      <c r="A69" s="266" t="s">
        <v>143</v>
      </c>
      <c r="B69" s="266"/>
      <c r="C69" s="266"/>
      <c r="D69" s="266"/>
      <c r="E69" s="15">
        <f>SUM(E37:E68)</f>
        <v>6336000</v>
      </c>
      <c r="F69" s="15">
        <f>SUM(F37:F68)</f>
        <v>5499400</v>
      </c>
      <c r="G69" s="15">
        <f>SUMIF(G37:G68,"X",$F$37:$F$68)</f>
        <v>3002600</v>
      </c>
      <c r="H69" s="15">
        <f>SUMIF(H37:H68,"X",$F$37:$F$68)</f>
        <v>2989300</v>
      </c>
      <c r="I69" s="15">
        <f>SUMIF(I37:I68,"X",$F$37:$F$68)</f>
        <v>3995500</v>
      </c>
      <c r="J69" s="66"/>
    </row>
    <row r="70" spans="1:10" x14ac:dyDescent="0.25">
      <c r="A70" s="34"/>
      <c r="B70" s="41"/>
      <c r="C70" s="35"/>
      <c r="D70" s="35"/>
      <c r="E70" s="37"/>
      <c r="F70" s="37"/>
      <c r="G70" s="86"/>
      <c r="H70" s="86"/>
      <c r="I70" s="86"/>
      <c r="J70" s="72"/>
    </row>
    <row r="71" spans="1:10" s="87" customFormat="1" x14ac:dyDescent="0.25">
      <c r="A71" s="267" t="s">
        <v>155</v>
      </c>
      <c r="B71" s="267"/>
      <c r="C71" s="267"/>
      <c r="D71" s="267"/>
      <c r="E71" s="57"/>
      <c r="F71" s="57"/>
    </row>
    <row r="72" spans="1:10" s="71" customFormat="1" x14ac:dyDescent="0.25">
      <c r="A72" s="88"/>
      <c r="B72" s="264" t="s">
        <v>156</v>
      </c>
      <c r="C72" s="264"/>
      <c r="D72" s="264"/>
      <c r="E72" s="264"/>
      <c r="F72" s="264"/>
      <c r="G72" s="34"/>
    </row>
    <row r="73" spans="1:10" s="71" customFormat="1" x14ac:dyDescent="0.25">
      <c r="A73" s="88"/>
      <c r="B73" s="264" t="s">
        <v>157</v>
      </c>
      <c r="C73" s="264"/>
      <c r="D73" s="264"/>
      <c r="E73" s="264"/>
      <c r="F73" s="264"/>
      <c r="G73" s="34"/>
    </row>
    <row r="74" spans="1:10" s="89" customFormat="1" x14ac:dyDescent="0.25">
      <c r="A74" s="85"/>
      <c r="B74" s="265" t="s">
        <v>158</v>
      </c>
      <c r="C74" s="265"/>
      <c r="D74" s="265"/>
      <c r="E74" s="265"/>
      <c r="F74" s="265"/>
      <c r="G74" s="265"/>
      <c r="H74" s="71"/>
      <c r="I74" s="71"/>
    </row>
    <row r="75" spans="1:10" s="91" customFormat="1" x14ac:dyDescent="0.25">
      <c r="A75" s="34"/>
      <c r="B75" s="263" t="s">
        <v>159</v>
      </c>
      <c r="C75" s="263"/>
      <c r="D75" s="263"/>
      <c r="E75" s="263"/>
      <c r="F75" s="263"/>
      <c r="G75" s="263"/>
      <c r="H75" s="90"/>
      <c r="I75" s="90"/>
    </row>
    <row r="76" spans="1:10" s="72" customFormat="1" x14ac:dyDescent="0.25">
      <c r="A76" s="34"/>
      <c r="B76" s="264" t="s">
        <v>160</v>
      </c>
      <c r="C76" s="264"/>
      <c r="D76" s="264"/>
      <c r="E76" s="264"/>
      <c r="F76" s="264"/>
      <c r="G76" s="34"/>
      <c r="H76" s="71"/>
      <c r="I76" s="71"/>
    </row>
    <row r="77" spans="1:10" s="72" customFormat="1" x14ac:dyDescent="0.25">
      <c r="A77" s="34"/>
      <c r="B77" s="84" t="s">
        <v>161</v>
      </c>
      <c r="C77" s="84"/>
      <c r="D77" s="92"/>
      <c r="E77" s="36"/>
      <c r="F77" s="36"/>
      <c r="G77" s="34"/>
      <c r="H77" s="71"/>
      <c r="I77" s="71"/>
    </row>
    <row r="78" spans="1:10" s="72" customFormat="1" x14ac:dyDescent="0.25">
      <c r="A78" s="34"/>
      <c r="B78" s="84" t="s">
        <v>162</v>
      </c>
      <c r="C78" s="84"/>
      <c r="D78" s="92"/>
      <c r="E78" s="36"/>
      <c r="F78" s="36"/>
      <c r="G78" s="34"/>
      <c r="H78" s="71"/>
      <c r="I78" s="71"/>
    </row>
    <row r="79" spans="1:10" s="96" customFormat="1" x14ac:dyDescent="0.25">
      <c r="A79" s="93" t="s">
        <v>163</v>
      </c>
      <c r="B79" s="41"/>
      <c r="C79" s="94"/>
      <c r="D79" s="94"/>
      <c r="E79" s="58"/>
      <c r="F79" s="36"/>
      <c r="G79" s="41"/>
      <c r="H79" s="95"/>
      <c r="I79" s="95"/>
    </row>
    <row r="80" spans="1:10" s="72" customFormat="1" x14ac:dyDescent="0.25">
      <c r="A80" s="34"/>
      <c r="B80" s="97" t="s">
        <v>164</v>
      </c>
      <c r="C80" s="84"/>
      <c r="D80" s="98"/>
      <c r="E80" s="99"/>
      <c r="F80" s="99"/>
      <c r="G80" s="34"/>
      <c r="H80" s="71"/>
      <c r="I80" s="71"/>
    </row>
    <row r="81" spans="1:9" s="72" customFormat="1" x14ac:dyDescent="0.25">
      <c r="A81" s="34"/>
      <c r="B81" s="97" t="s">
        <v>165</v>
      </c>
      <c r="C81" s="84"/>
      <c r="D81" s="98"/>
      <c r="E81" s="99"/>
      <c r="F81" s="99"/>
      <c r="G81" s="34"/>
      <c r="H81" s="71"/>
      <c r="I81" s="71"/>
    </row>
    <row r="82" spans="1:9" s="72" customFormat="1" x14ac:dyDescent="0.25">
      <c r="A82" s="34"/>
      <c r="B82" s="97" t="s">
        <v>166</v>
      </c>
      <c r="C82" s="84"/>
      <c r="D82" s="98"/>
      <c r="E82" s="99"/>
      <c r="F82" s="99"/>
      <c r="G82" s="34"/>
      <c r="H82" s="71"/>
      <c r="I82" s="71"/>
    </row>
  </sheetData>
  <mergeCells count="35">
    <mergeCell ref="H14:H19"/>
    <mergeCell ref="I14:I19"/>
    <mergeCell ref="A35:D35"/>
    <mergeCell ref="J38:J41"/>
    <mergeCell ref="D43:D44"/>
    <mergeCell ref="J43:J44"/>
    <mergeCell ref="B38:B41"/>
    <mergeCell ref="B25:B26"/>
    <mergeCell ref="A32:A33"/>
    <mergeCell ref="B32:B33"/>
    <mergeCell ref="A34:D34"/>
    <mergeCell ref="B28:B29"/>
    <mergeCell ref="B36:C36"/>
    <mergeCell ref="B75:G75"/>
    <mergeCell ref="B76:F76"/>
    <mergeCell ref="B52:B53"/>
    <mergeCell ref="B43:B44"/>
    <mergeCell ref="A69:D69"/>
    <mergeCell ref="B45:B47"/>
    <mergeCell ref="A71:D71"/>
    <mergeCell ref="B72:F72"/>
    <mergeCell ref="B73:F73"/>
    <mergeCell ref="B74:G74"/>
    <mergeCell ref="A13:D13"/>
    <mergeCell ref="C14:C19"/>
    <mergeCell ref="E14:E19"/>
    <mergeCell ref="F14:F19"/>
    <mergeCell ref="G14:G19"/>
    <mergeCell ref="B14:B20"/>
    <mergeCell ref="B12:C12"/>
    <mergeCell ref="D1:G5"/>
    <mergeCell ref="D6:G6"/>
    <mergeCell ref="A7:G7"/>
    <mergeCell ref="A9:G9"/>
    <mergeCell ref="A10:G10"/>
  </mergeCells>
  <conditionalFormatting sqref="C13">
    <cfRule type="duplicateValues" dxfId="9" priority="1"/>
  </conditionalFormatting>
  <conditionalFormatting sqref="C35">
    <cfRule type="duplicateValues" dxfId="8" priority="2"/>
  </conditionalFormatting>
  <conditionalFormatting sqref="C50">
    <cfRule type="duplicateValues" dxfId="7" priority="6"/>
  </conditionalFormatting>
  <conditionalFormatting sqref="C55">
    <cfRule type="duplicateValues" dxfId="6" priority="3"/>
  </conditionalFormatting>
  <conditionalFormatting sqref="C58">
    <cfRule type="duplicateValues" dxfId="5" priority="4"/>
  </conditionalFormatting>
  <conditionalFormatting sqref="C62:C65 C59:C60 C1:C12 C67:C1048576 C56:C57 C36:C54 C14:C34">
    <cfRule type="duplicateValues" dxfId="4" priority="5"/>
  </conditionalFormatting>
  <conditionalFormatting sqref="C62:C65 C59:C60 C36:C54 C67:C69 C56:C57">
    <cfRule type="duplicateValues" dxfId="3" priority="17"/>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E21"/>
  <sheetViews>
    <sheetView tabSelected="1" zoomScale="55" zoomScaleNormal="55" workbookViewId="0">
      <pane xSplit="6" ySplit="4" topLeftCell="G5" activePane="bottomRight" state="frozen"/>
      <selection pane="topRight" activeCell="G1" sqref="G1"/>
      <selection pane="bottomLeft" activeCell="A5" sqref="A5"/>
      <selection pane="bottomRight" activeCell="Q6" sqref="Q6"/>
    </sheetView>
  </sheetViews>
  <sheetFormatPr defaultRowHeight="15" x14ac:dyDescent="0.25"/>
  <cols>
    <col min="1" max="1" width="5.28515625" style="105" customWidth="1"/>
    <col min="2" max="2" width="25.140625" style="105" bestFit="1" customWidth="1"/>
    <col min="3" max="3" width="12.85546875" style="105" bestFit="1" customWidth="1"/>
    <col min="4" max="4" width="9.5703125" style="105" bestFit="1" customWidth="1"/>
    <col min="5" max="5" width="9.85546875" style="204" bestFit="1" customWidth="1"/>
    <col min="6" max="6" width="14.42578125" style="105" bestFit="1" customWidth="1"/>
    <col min="7" max="9" width="10.85546875" style="106" customWidth="1"/>
    <col min="10" max="13" width="10.85546875" style="40" customWidth="1"/>
    <col min="14" max="14" width="12" style="40" customWidth="1"/>
    <col min="15" max="41" width="10.85546875" style="40" customWidth="1"/>
    <col min="42" max="61" width="12.42578125" style="40" customWidth="1"/>
    <col min="62" max="63" width="10.85546875" style="40" customWidth="1"/>
    <col min="64" max="65" width="9.85546875" style="40" bestFit="1" customWidth="1"/>
    <col min="66" max="66" width="10.42578125" style="40" bestFit="1" customWidth="1"/>
    <col min="67" max="67" width="12.28515625" style="40" customWidth="1"/>
    <col min="68" max="68" width="10.5703125" style="40" bestFit="1" customWidth="1"/>
    <col min="69" max="69" width="9.85546875" style="40" bestFit="1" customWidth="1"/>
    <col min="70" max="70" width="11.7109375" style="40" bestFit="1" customWidth="1"/>
    <col min="71" max="75" width="9.85546875" style="40" bestFit="1" customWidth="1"/>
    <col min="76" max="76" width="11.7109375" style="40" bestFit="1" customWidth="1"/>
    <col min="77" max="78" width="11.5703125" style="40" customWidth="1"/>
    <col min="79" max="112" width="9.5703125" style="40" customWidth="1"/>
    <col min="113" max="127" width="11.28515625" style="40" customWidth="1"/>
    <col min="128" max="128" width="10.140625" style="40" bestFit="1" customWidth="1"/>
    <col min="129" max="129" width="11.42578125" style="40" bestFit="1" customWidth="1"/>
    <col min="130" max="130" width="11.5703125" style="40" bestFit="1" customWidth="1"/>
    <col min="131" max="132" width="11.7109375" style="40" customWidth="1"/>
    <col min="133" max="135" width="15.140625" style="40" customWidth="1"/>
    <col min="136" max="136" width="12.140625" style="40" bestFit="1" customWidth="1"/>
    <col min="137" max="137" width="19.7109375" style="40" bestFit="1" customWidth="1"/>
    <col min="138" max="138" width="9.85546875" style="40" bestFit="1" customWidth="1"/>
    <col min="139" max="139" width="10.85546875" style="40" bestFit="1" customWidth="1"/>
    <col min="140" max="140" width="12" style="40" bestFit="1" customWidth="1"/>
    <col min="141" max="141" width="11" style="40" bestFit="1" customWidth="1"/>
    <col min="142" max="142" width="14" style="40" bestFit="1" customWidth="1"/>
    <col min="143" max="143" width="16.5703125" style="40" bestFit="1" customWidth="1"/>
    <col min="144" max="144" width="19.140625" style="40" bestFit="1" customWidth="1"/>
    <col min="145" max="145" width="24.42578125" style="40" bestFit="1" customWidth="1"/>
    <col min="146" max="146" width="17" style="40" bestFit="1" customWidth="1"/>
    <col min="147" max="147" width="10.28515625" style="40" bestFit="1" customWidth="1"/>
    <col min="148" max="148" width="10.7109375" style="40" bestFit="1" customWidth="1"/>
    <col min="149" max="149" width="15.42578125" style="40" bestFit="1" customWidth="1"/>
    <col min="150" max="150" width="12.140625" style="40" bestFit="1" customWidth="1"/>
    <col min="151" max="151" width="11.42578125" style="40" bestFit="1" customWidth="1"/>
    <col min="152" max="152" width="11.85546875" style="217" bestFit="1" customWidth="1"/>
    <col min="153" max="154" width="12.28515625" style="40" customWidth="1"/>
    <col min="155" max="155" width="10.7109375" style="40" bestFit="1" customWidth="1"/>
    <col min="156" max="156" width="12.7109375" style="40" customWidth="1"/>
    <col min="157" max="159" width="9.85546875" style="40" bestFit="1" customWidth="1"/>
    <col min="160" max="160" width="15.140625" style="40" bestFit="1" customWidth="1"/>
    <col min="161" max="161" width="14" style="40" bestFit="1" customWidth="1"/>
    <col min="162" max="162" width="11.5703125" style="201" bestFit="1" customWidth="1"/>
    <col min="163" max="163" width="11.140625" style="40" customWidth="1"/>
    <col min="164" max="176" width="10" style="40" customWidth="1"/>
    <col min="177" max="183" width="9.140625" style="40"/>
    <col min="184" max="185" width="10.28515625" style="40" customWidth="1"/>
    <col min="186" max="186" width="17.28515625" customWidth="1"/>
    <col min="187" max="187" width="14.28515625" customWidth="1"/>
  </cols>
  <sheetData>
    <row r="1" spans="1:187" ht="15.75" customHeight="1" x14ac:dyDescent="0.25">
      <c r="A1" s="283" t="s">
        <v>0</v>
      </c>
      <c r="B1" s="283" t="s">
        <v>168</v>
      </c>
      <c r="C1" s="283" t="s">
        <v>169</v>
      </c>
      <c r="D1" s="283" t="s">
        <v>170</v>
      </c>
      <c r="E1" s="284" t="s">
        <v>171</v>
      </c>
      <c r="F1" s="283" t="s">
        <v>172</v>
      </c>
      <c r="G1" s="189">
        <v>1</v>
      </c>
      <c r="H1" s="189">
        <v>7</v>
      </c>
      <c r="I1" s="189">
        <v>11</v>
      </c>
      <c r="J1" s="189">
        <v>12</v>
      </c>
      <c r="K1" s="189">
        <v>13</v>
      </c>
      <c r="L1" s="189">
        <v>18</v>
      </c>
      <c r="M1" s="189">
        <v>19</v>
      </c>
      <c r="N1" s="189">
        <v>21</v>
      </c>
      <c r="O1" s="189">
        <v>24</v>
      </c>
      <c r="P1" s="190">
        <v>27</v>
      </c>
      <c r="Q1" s="191">
        <v>1</v>
      </c>
      <c r="R1" s="191">
        <v>2</v>
      </c>
      <c r="S1" s="191">
        <v>3</v>
      </c>
      <c r="T1" s="191">
        <v>4</v>
      </c>
      <c r="U1" s="191">
        <v>5</v>
      </c>
      <c r="V1" s="191">
        <v>6</v>
      </c>
      <c r="W1" s="191">
        <v>7</v>
      </c>
      <c r="X1" s="191">
        <v>8</v>
      </c>
      <c r="Y1" s="191">
        <v>9</v>
      </c>
      <c r="Z1" s="191">
        <v>10</v>
      </c>
      <c r="AA1" s="191">
        <v>11</v>
      </c>
      <c r="AB1" s="191">
        <v>12</v>
      </c>
      <c r="AC1" s="191">
        <v>13</v>
      </c>
      <c r="AD1" s="191">
        <v>14</v>
      </c>
      <c r="AE1" s="191">
        <v>15</v>
      </c>
      <c r="AF1" s="191">
        <v>16</v>
      </c>
      <c r="AG1" s="191">
        <v>17</v>
      </c>
      <c r="AH1" s="191">
        <v>18</v>
      </c>
      <c r="AI1" s="191">
        <v>19</v>
      </c>
      <c r="AJ1" s="191">
        <v>20</v>
      </c>
      <c r="AK1" s="191">
        <v>21</v>
      </c>
      <c r="AL1" s="191">
        <v>22</v>
      </c>
      <c r="AM1" s="191">
        <v>23</v>
      </c>
      <c r="AN1" s="191">
        <v>24</v>
      </c>
      <c r="AO1" s="191">
        <v>25</v>
      </c>
      <c r="AP1" s="191">
        <v>26</v>
      </c>
      <c r="AQ1" s="191">
        <v>27</v>
      </c>
      <c r="AR1" s="191">
        <v>28</v>
      </c>
      <c r="AS1" s="191">
        <v>29</v>
      </c>
      <c r="AT1" s="191">
        <v>30</v>
      </c>
      <c r="AU1" s="191">
        <v>31</v>
      </c>
      <c r="AV1" s="191">
        <v>32</v>
      </c>
      <c r="AW1" s="191">
        <v>33</v>
      </c>
      <c r="AX1" s="191">
        <v>34</v>
      </c>
      <c r="AY1" s="191">
        <v>35</v>
      </c>
      <c r="AZ1" s="191">
        <v>36</v>
      </c>
      <c r="BA1" s="191">
        <v>37</v>
      </c>
      <c r="BB1" s="191">
        <v>38</v>
      </c>
      <c r="BC1" s="191">
        <v>39</v>
      </c>
      <c r="BD1" s="191">
        <v>40</v>
      </c>
      <c r="BE1" s="191">
        <v>41</v>
      </c>
      <c r="BF1" s="191">
        <v>42</v>
      </c>
      <c r="BG1" s="191">
        <v>43</v>
      </c>
      <c r="BH1" s="191">
        <v>44</v>
      </c>
      <c r="BI1" s="191">
        <v>45</v>
      </c>
      <c r="BJ1" s="191">
        <v>46</v>
      </c>
      <c r="BK1" s="191">
        <v>47</v>
      </c>
      <c r="BL1" s="191">
        <v>48</v>
      </c>
      <c r="BM1" s="191">
        <v>49</v>
      </c>
      <c r="BN1" s="191">
        <v>50</v>
      </c>
      <c r="BO1" s="191">
        <v>51</v>
      </c>
      <c r="BP1" s="191">
        <v>52</v>
      </c>
      <c r="BQ1" s="191">
        <v>53</v>
      </c>
      <c r="BR1" s="191">
        <v>54</v>
      </c>
      <c r="BS1" s="191">
        <v>55</v>
      </c>
      <c r="BT1" s="191">
        <v>56</v>
      </c>
      <c r="BU1" s="191">
        <v>57</v>
      </c>
      <c r="BV1" s="191">
        <v>58</v>
      </c>
      <c r="BW1" s="191">
        <v>59</v>
      </c>
      <c r="BX1" s="191">
        <v>60</v>
      </c>
      <c r="BY1" s="191">
        <v>61</v>
      </c>
      <c r="BZ1" s="191">
        <v>62</v>
      </c>
      <c r="CA1" s="191">
        <v>63</v>
      </c>
      <c r="CB1" s="191">
        <v>64</v>
      </c>
      <c r="CC1" s="191">
        <v>65</v>
      </c>
      <c r="CD1" s="191">
        <v>66</v>
      </c>
      <c r="CE1" s="191">
        <v>67</v>
      </c>
      <c r="CF1" s="191">
        <v>68</v>
      </c>
      <c r="CG1" s="191">
        <v>69</v>
      </c>
      <c r="CH1" s="191">
        <v>70</v>
      </c>
      <c r="CI1" s="191">
        <v>71</v>
      </c>
      <c r="CJ1" s="191">
        <v>72</v>
      </c>
      <c r="CK1" s="191">
        <v>73</v>
      </c>
      <c r="CL1" s="191">
        <v>74</v>
      </c>
      <c r="CM1" s="191">
        <v>75</v>
      </c>
      <c r="CN1" s="191">
        <v>76</v>
      </c>
      <c r="CO1" s="191">
        <v>77</v>
      </c>
      <c r="CP1" s="191">
        <v>78</v>
      </c>
      <c r="CQ1" s="191">
        <v>79</v>
      </c>
      <c r="CR1" s="191">
        <v>80</v>
      </c>
      <c r="CS1" s="191">
        <v>81</v>
      </c>
      <c r="CT1" s="191">
        <v>82</v>
      </c>
      <c r="CU1" s="191">
        <v>83</v>
      </c>
      <c r="CV1" s="191">
        <v>84</v>
      </c>
      <c r="CW1" s="191">
        <v>85</v>
      </c>
      <c r="CX1" s="191">
        <v>86</v>
      </c>
      <c r="CY1" s="191">
        <v>87</v>
      </c>
      <c r="CZ1" s="191">
        <v>88</v>
      </c>
      <c r="DA1" s="191">
        <v>89</v>
      </c>
      <c r="DB1" s="191">
        <v>90</v>
      </c>
      <c r="DC1" s="191">
        <v>91</v>
      </c>
      <c r="DD1" s="191">
        <v>92</v>
      </c>
      <c r="DE1" s="191">
        <v>93</v>
      </c>
      <c r="DF1" s="191">
        <v>94</v>
      </c>
      <c r="DG1" s="191">
        <v>95</v>
      </c>
      <c r="DH1" s="191">
        <v>96</v>
      </c>
      <c r="DI1" s="191">
        <v>97</v>
      </c>
      <c r="DJ1" s="191">
        <v>98</v>
      </c>
      <c r="DK1" s="191">
        <v>99</v>
      </c>
      <c r="DL1" s="191">
        <v>100</v>
      </c>
      <c r="DM1" s="191">
        <v>101</v>
      </c>
      <c r="DN1" s="191">
        <v>102</v>
      </c>
      <c r="DO1" s="191">
        <v>103</v>
      </c>
      <c r="DP1" s="191">
        <v>104</v>
      </c>
      <c r="DQ1" s="191">
        <v>105</v>
      </c>
      <c r="DR1" s="191">
        <v>106</v>
      </c>
      <c r="DS1" s="191">
        <v>107</v>
      </c>
      <c r="DT1" s="191">
        <v>108</v>
      </c>
      <c r="DU1" s="191">
        <v>109</v>
      </c>
      <c r="DV1" s="191">
        <v>110</v>
      </c>
      <c r="DW1" s="191">
        <v>111</v>
      </c>
      <c r="DX1" s="191">
        <v>112</v>
      </c>
      <c r="DY1" s="191">
        <v>113</v>
      </c>
      <c r="DZ1" s="191">
        <v>114</v>
      </c>
      <c r="EA1" s="191">
        <v>115</v>
      </c>
      <c r="EB1" s="191">
        <v>116</v>
      </c>
      <c r="EC1" s="191">
        <v>117</v>
      </c>
      <c r="ED1" s="191">
        <v>118</v>
      </c>
      <c r="EE1" s="191">
        <v>119</v>
      </c>
      <c r="EF1" s="191">
        <v>120</v>
      </c>
      <c r="EG1" s="191">
        <v>121</v>
      </c>
      <c r="EH1" s="191">
        <v>122</v>
      </c>
      <c r="EI1" s="191">
        <v>123</v>
      </c>
      <c r="EJ1" s="191">
        <v>124</v>
      </c>
      <c r="EK1" s="191">
        <v>125</v>
      </c>
      <c r="EL1" s="191">
        <v>126</v>
      </c>
      <c r="EM1" s="191">
        <v>127</v>
      </c>
      <c r="EN1" s="191">
        <v>128</v>
      </c>
      <c r="EO1" s="191">
        <v>129</v>
      </c>
      <c r="EP1" s="191">
        <v>130</v>
      </c>
      <c r="EQ1" s="191">
        <v>131</v>
      </c>
      <c r="ER1" s="191">
        <v>132</v>
      </c>
      <c r="ES1" s="191">
        <v>133</v>
      </c>
      <c r="ET1" s="192">
        <v>134</v>
      </c>
      <c r="EU1" s="192">
        <v>135</v>
      </c>
      <c r="EV1" s="206">
        <v>136</v>
      </c>
      <c r="EW1" s="1">
        <v>137</v>
      </c>
      <c r="EX1" s="1">
        <v>138</v>
      </c>
      <c r="EY1" s="1">
        <v>139</v>
      </c>
      <c r="EZ1" s="1">
        <v>140</v>
      </c>
      <c r="FA1" s="1">
        <v>141</v>
      </c>
      <c r="FB1" s="1">
        <v>142</v>
      </c>
      <c r="FC1" s="1">
        <v>143</v>
      </c>
      <c r="FD1" s="1">
        <v>144</v>
      </c>
      <c r="FE1" s="191">
        <v>145</v>
      </c>
      <c r="FF1" s="191">
        <v>146</v>
      </c>
      <c r="FG1" s="191">
        <v>147</v>
      </c>
      <c r="FH1" s="191">
        <v>148</v>
      </c>
      <c r="FI1" s="191">
        <v>149</v>
      </c>
      <c r="FJ1" s="191">
        <v>150</v>
      </c>
      <c r="FK1" s="191">
        <v>151</v>
      </c>
      <c r="FL1" s="191">
        <v>152</v>
      </c>
      <c r="FM1" s="191">
        <v>153</v>
      </c>
      <c r="FN1" s="191">
        <v>154</v>
      </c>
      <c r="FO1" s="191">
        <v>155</v>
      </c>
      <c r="FP1" s="191">
        <v>156</v>
      </c>
      <c r="FQ1" s="191">
        <v>157</v>
      </c>
      <c r="FR1" s="191">
        <v>158</v>
      </c>
      <c r="FS1" s="191">
        <v>159</v>
      </c>
      <c r="FT1" s="191">
        <v>160</v>
      </c>
      <c r="FU1" s="191">
        <v>161</v>
      </c>
      <c r="FV1" s="287">
        <v>162</v>
      </c>
      <c r="FW1" s="287"/>
      <c r="FX1" s="287"/>
      <c r="FY1" s="287"/>
      <c r="FZ1" s="191">
        <v>163</v>
      </c>
      <c r="GA1" s="191">
        <v>163</v>
      </c>
      <c r="GB1" s="191">
        <v>163</v>
      </c>
      <c r="GC1" s="191">
        <v>163</v>
      </c>
      <c r="GD1" s="281" t="s">
        <v>434</v>
      </c>
      <c r="GE1" s="243"/>
    </row>
    <row r="2" spans="1:187" s="188" customFormat="1" ht="161.25" customHeight="1" x14ac:dyDescent="0.25">
      <c r="A2" s="283"/>
      <c r="B2" s="283"/>
      <c r="C2" s="283"/>
      <c r="D2" s="283"/>
      <c r="E2" s="284"/>
      <c r="F2" s="283"/>
      <c r="G2" s="251" t="s">
        <v>5</v>
      </c>
      <c r="H2" s="252" t="s">
        <v>14</v>
      </c>
      <c r="I2" s="252" t="s">
        <v>17</v>
      </c>
      <c r="J2" s="252" t="s">
        <v>20</v>
      </c>
      <c r="K2" s="252" t="s">
        <v>23</v>
      </c>
      <c r="L2" s="252" t="s">
        <v>26</v>
      </c>
      <c r="M2" s="252" t="s">
        <v>28</v>
      </c>
      <c r="N2" s="252" t="s">
        <v>30</v>
      </c>
      <c r="O2" s="253" t="s">
        <v>32</v>
      </c>
      <c r="P2" s="253" t="s">
        <v>35</v>
      </c>
      <c r="Q2" s="1" t="s">
        <v>39</v>
      </c>
      <c r="R2" s="1" t="s">
        <v>42</v>
      </c>
      <c r="S2" s="227" t="s">
        <v>45</v>
      </c>
      <c r="T2" s="227" t="s">
        <v>48</v>
      </c>
      <c r="U2" s="227" t="s">
        <v>50</v>
      </c>
      <c r="V2" s="227" t="s">
        <v>52</v>
      </c>
      <c r="W2" s="227" t="s">
        <v>55</v>
      </c>
      <c r="X2" s="227" t="s">
        <v>57</v>
      </c>
      <c r="Y2" s="227" t="s">
        <v>59</v>
      </c>
      <c r="Z2" s="227" t="s">
        <v>61</v>
      </c>
      <c r="AA2" s="227" t="s">
        <v>63</v>
      </c>
      <c r="AB2" s="1" t="s">
        <v>174</v>
      </c>
      <c r="AC2" s="1" t="s">
        <v>175</v>
      </c>
      <c r="AD2" s="1" t="s">
        <v>176</v>
      </c>
      <c r="AE2" s="1" t="s">
        <v>177</v>
      </c>
      <c r="AF2" s="1" t="s">
        <v>65</v>
      </c>
      <c r="AG2" s="1" t="s">
        <v>178</v>
      </c>
      <c r="AH2" s="1" t="s">
        <v>179</v>
      </c>
      <c r="AI2" s="1" t="s">
        <v>180</v>
      </c>
      <c r="AJ2" s="1" t="s">
        <v>181</v>
      </c>
      <c r="AK2" s="1" t="s">
        <v>68</v>
      </c>
      <c r="AL2" s="1" t="s">
        <v>182</v>
      </c>
      <c r="AM2" s="1" t="s">
        <v>183</v>
      </c>
      <c r="AN2" s="1" t="s">
        <v>71</v>
      </c>
      <c r="AO2" s="1" t="s">
        <v>73</v>
      </c>
      <c r="AP2" s="1" t="s">
        <v>74</v>
      </c>
      <c r="AQ2" s="1" t="s">
        <v>76</v>
      </c>
      <c r="AR2" s="1" t="s">
        <v>184</v>
      </c>
      <c r="AS2" s="1" t="s">
        <v>78</v>
      </c>
      <c r="AT2" s="1" t="s">
        <v>185</v>
      </c>
      <c r="AU2" s="1" t="s">
        <v>80</v>
      </c>
      <c r="AV2" s="1" t="s">
        <v>186</v>
      </c>
      <c r="AW2" s="203" t="s">
        <v>187</v>
      </c>
      <c r="AX2" s="1" t="s">
        <v>82</v>
      </c>
      <c r="AY2" s="1" t="s">
        <v>84</v>
      </c>
      <c r="AZ2" s="1" t="s">
        <v>86</v>
      </c>
      <c r="BA2" s="1" t="s">
        <v>88</v>
      </c>
      <c r="BB2" s="1" t="s">
        <v>90</v>
      </c>
      <c r="BC2" s="1" t="s">
        <v>93</v>
      </c>
      <c r="BD2" s="1" t="s">
        <v>96</v>
      </c>
      <c r="BE2" s="1" t="s">
        <v>188</v>
      </c>
      <c r="BF2" s="1" t="s">
        <v>189</v>
      </c>
      <c r="BG2" s="1" t="s">
        <v>190</v>
      </c>
      <c r="BH2" s="1" t="s">
        <v>191</v>
      </c>
      <c r="BI2" s="1" t="s">
        <v>192</v>
      </c>
      <c r="BJ2" s="1" t="s">
        <v>193</v>
      </c>
      <c r="BK2" s="1" t="s">
        <v>194</v>
      </c>
      <c r="BL2" s="1" t="s">
        <v>195</v>
      </c>
      <c r="BM2" s="1" t="s">
        <v>196</v>
      </c>
      <c r="BN2" s="1" t="s">
        <v>197</v>
      </c>
      <c r="BO2" s="1" t="s">
        <v>198</v>
      </c>
      <c r="BP2" s="1" t="s">
        <v>199</v>
      </c>
      <c r="BQ2" s="1" t="s">
        <v>200</v>
      </c>
      <c r="BR2" s="1" t="s">
        <v>201</v>
      </c>
      <c r="BS2" s="1" t="s">
        <v>202</v>
      </c>
      <c r="BT2" s="1" t="s">
        <v>203</v>
      </c>
      <c r="BU2" s="1" t="s">
        <v>204</v>
      </c>
      <c r="BV2" s="1" t="s">
        <v>205</v>
      </c>
      <c r="BW2" s="1" t="s">
        <v>206</v>
      </c>
      <c r="BX2" s="1" t="s">
        <v>207</v>
      </c>
      <c r="BY2" s="1" t="s">
        <v>208</v>
      </c>
      <c r="BZ2" s="1" t="s">
        <v>209</v>
      </c>
      <c r="CA2" s="1" t="s">
        <v>210</v>
      </c>
      <c r="CB2" s="1" t="s">
        <v>211</v>
      </c>
      <c r="CC2" s="1" t="s">
        <v>212</v>
      </c>
      <c r="CD2" s="1" t="s">
        <v>213</v>
      </c>
      <c r="CE2" s="1" t="s">
        <v>214</v>
      </c>
      <c r="CF2" s="1" t="s">
        <v>215</v>
      </c>
      <c r="CG2" s="1" t="s">
        <v>216</v>
      </c>
      <c r="CH2" s="1" t="s">
        <v>217</v>
      </c>
      <c r="CI2" s="1" t="s">
        <v>218</v>
      </c>
      <c r="CJ2" s="1" t="s">
        <v>219</v>
      </c>
      <c r="CK2" s="1" t="s">
        <v>220</v>
      </c>
      <c r="CL2" s="1" t="s">
        <v>221</v>
      </c>
      <c r="CM2" s="1" t="s">
        <v>222</v>
      </c>
      <c r="CN2" s="1" t="s">
        <v>223</v>
      </c>
      <c r="CO2" s="1" t="s">
        <v>224</v>
      </c>
      <c r="CP2" s="1" t="s">
        <v>225</v>
      </c>
      <c r="CQ2" s="1" t="s">
        <v>226</v>
      </c>
      <c r="CR2" s="1" t="s">
        <v>98</v>
      </c>
      <c r="CS2" s="1" t="s">
        <v>100</v>
      </c>
      <c r="CT2" s="1" t="s">
        <v>102</v>
      </c>
      <c r="CU2" s="1" t="s">
        <v>104</v>
      </c>
      <c r="CV2" s="1" t="s">
        <v>106</v>
      </c>
      <c r="CW2" s="1" t="s">
        <v>227</v>
      </c>
      <c r="CX2" s="1" t="s">
        <v>228</v>
      </c>
      <c r="CY2" s="1" t="s">
        <v>107</v>
      </c>
      <c r="CZ2" s="1" t="s">
        <v>229</v>
      </c>
      <c r="DA2" s="1" t="s">
        <v>109</v>
      </c>
      <c r="DB2" s="1" t="s">
        <v>112</v>
      </c>
      <c r="DC2" s="1" t="s">
        <v>114</v>
      </c>
      <c r="DD2" s="1" t="s">
        <v>230</v>
      </c>
      <c r="DE2" s="1" t="s">
        <v>231</v>
      </c>
      <c r="DF2" s="1" t="s">
        <v>232</v>
      </c>
      <c r="DG2" s="1" t="s">
        <v>116</v>
      </c>
      <c r="DH2" s="1" t="s">
        <v>233</v>
      </c>
      <c r="DI2" s="1" t="s">
        <v>234</v>
      </c>
      <c r="DJ2" s="1" t="s">
        <v>235</v>
      </c>
      <c r="DK2" s="1" t="s">
        <v>236</v>
      </c>
      <c r="DL2" s="1" t="s">
        <v>237</v>
      </c>
      <c r="DM2" s="1" t="s">
        <v>238</v>
      </c>
      <c r="DN2" s="1" t="s">
        <v>118</v>
      </c>
      <c r="DO2" s="1" t="s">
        <v>239</v>
      </c>
      <c r="DP2" s="1" t="s">
        <v>240</v>
      </c>
      <c r="DQ2" s="1" t="s">
        <v>241</v>
      </c>
      <c r="DR2" s="1" t="s">
        <v>435</v>
      </c>
      <c r="DS2" s="1" t="s">
        <v>243</v>
      </c>
      <c r="DT2" s="1" t="s">
        <v>244</v>
      </c>
      <c r="DU2" s="1" t="s">
        <v>245</v>
      </c>
      <c r="DV2" s="1" t="s">
        <v>246</v>
      </c>
      <c r="DW2" s="1" t="s">
        <v>247</v>
      </c>
      <c r="DX2" s="1" t="s">
        <v>248</v>
      </c>
      <c r="DY2" s="1" t="s">
        <v>249</v>
      </c>
      <c r="DZ2" s="1" t="s">
        <v>250</v>
      </c>
      <c r="EA2" s="1" t="s">
        <v>251</v>
      </c>
      <c r="EB2" s="1" t="s">
        <v>252</v>
      </c>
      <c r="EC2" s="1" t="s">
        <v>253</v>
      </c>
      <c r="ED2" s="1" t="s">
        <v>254</v>
      </c>
      <c r="EE2" s="1" t="s">
        <v>255</v>
      </c>
      <c r="EF2" s="1" t="s">
        <v>256</v>
      </c>
      <c r="EG2" s="1" t="s">
        <v>257</v>
      </c>
      <c r="EH2" s="1" t="s">
        <v>258</v>
      </c>
      <c r="EI2" s="1" t="s">
        <v>259</v>
      </c>
      <c r="EJ2" s="1" t="s">
        <v>260</v>
      </c>
      <c r="EK2" s="1" t="s">
        <v>261</v>
      </c>
      <c r="EL2" s="1" t="s">
        <v>262</v>
      </c>
      <c r="EM2" s="1" t="s">
        <v>263</v>
      </c>
      <c r="EN2" s="1" t="s">
        <v>264</v>
      </c>
      <c r="EO2" s="1" t="s">
        <v>265</v>
      </c>
      <c r="EP2" s="1" t="s">
        <v>266</v>
      </c>
      <c r="EQ2" s="1" t="s">
        <v>120</v>
      </c>
      <c r="ER2" s="1" t="s">
        <v>122</v>
      </c>
      <c r="ES2" s="1" t="s">
        <v>267</v>
      </c>
      <c r="ET2" s="203" t="s">
        <v>268</v>
      </c>
      <c r="EU2" s="203" t="s">
        <v>269</v>
      </c>
      <c r="EV2" s="206" t="s">
        <v>124</v>
      </c>
      <c r="EW2" s="1" t="s">
        <v>270</v>
      </c>
      <c r="EX2" s="1" t="s">
        <v>271</v>
      </c>
      <c r="EY2" s="1" t="s">
        <v>272</v>
      </c>
      <c r="EZ2" s="1" t="s">
        <v>126</v>
      </c>
      <c r="FA2" s="1" t="s">
        <v>129</v>
      </c>
      <c r="FB2" s="1" t="s">
        <v>273</v>
      </c>
      <c r="FC2" s="1" t="s">
        <v>274</v>
      </c>
      <c r="FD2" s="1" t="s">
        <v>275</v>
      </c>
      <c r="FE2" s="1" t="s">
        <v>276</v>
      </c>
      <c r="FF2" s="1" t="s">
        <v>131</v>
      </c>
      <c r="FG2" s="1" t="s">
        <v>133</v>
      </c>
      <c r="FH2" s="1" t="s">
        <v>135</v>
      </c>
      <c r="FI2" s="203" t="s">
        <v>137</v>
      </c>
      <c r="FJ2" s="203" t="s">
        <v>139</v>
      </c>
      <c r="FK2" s="1" t="s">
        <v>141</v>
      </c>
      <c r="FL2" s="1" t="s">
        <v>277</v>
      </c>
      <c r="FM2" s="1" t="s">
        <v>278</v>
      </c>
      <c r="FN2" s="1" t="s">
        <v>279</v>
      </c>
      <c r="FO2" s="1" t="s">
        <v>280</v>
      </c>
      <c r="FP2" s="1" t="s">
        <v>281</v>
      </c>
      <c r="FQ2" s="1" t="s">
        <v>282</v>
      </c>
      <c r="FR2" s="1" t="s">
        <v>283</v>
      </c>
      <c r="FS2" s="197" t="s">
        <v>284</v>
      </c>
      <c r="FT2" s="228" t="s">
        <v>285</v>
      </c>
      <c r="FU2" s="228" t="s">
        <v>286</v>
      </c>
      <c r="FV2" s="1" t="s">
        <v>287</v>
      </c>
      <c r="FW2" s="1" t="s">
        <v>288</v>
      </c>
      <c r="FX2" s="1" t="s">
        <v>289</v>
      </c>
      <c r="FY2" s="1" t="s">
        <v>290</v>
      </c>
      <c r="FZ2" s="1" t="s">
        <v>291</v>
      </c>
      <c r="GA2" s="1" t="s">
        <v>292</v>
      </c>
      <c r="GB2" s="1" t="s">
        <v>293</v>
      </c>
      <c r="GC2" s="1" t="s">
        <v>294</v>
      </c>
      <c r="GD2" s="281"/>
      <c r="GE2" s="243"/>
    </row>
    <row r="3" spans="1:187" x14ac:dyDescent="0.25">
      <c r="A3" s="282" t="s">
        <v>3</v>
      </c>
      <c r="B3" s="282"/>
      <c r="C3" s="282"/>
      <c r="D3" s="282"/>
      <c r="E3" s="282"/>
      <c r="F3" s="282"/>
      <c r="G3" s="254">
        <v>200000</v>
      </c>
      <c r="H3" s="255">
        <v>102000</v>
      </c>
      <c r="I3" s="255">
        <v>75000</v>
      </c>
      <c r="J3" s="255">
        <v>27000</v>
      </c>
      <c r="K3" s="255">
        <v>59000</v>
      </c>
      <c r="L3" s="255">
        <v>30000</v>
      </c>
      <c r="M3" s="255">
        <v>30000</v>
      </c>
      <c r="N3" s="256">
        <v>41000</v>
      </c>
      <c r="O3" s="254">
        <v>165000</v>
      </c>
      <c r="P3" s="255" t="s">
        <v>34</v>
      </c>
      <c r="Q3" s="193">
        <v>169000</v>
      </c>
      <c r="R3" s="193">
        <v>41000</v>
      </c>
      <c r="S3" s="194">
        <v>41000</v>
      </c>
      <c r="T3" s="194">
        <v>47000</v>
      </c>
      <c r="U3" s="194">
        <v>41000</v>
      </c>
      <c r="V3" s="194">
        <v>41000</v>
      </c>
      <c r="W3" s="194">
        <v>41000</v>
      </c>
      <c r="X3" s="194">
        <v>59000</v>
      </c>
      <c r="Y3" s="194">
        <v>59000</v>
      </c>
      <c r="Z3" s="194">
        <v>47000</v>
      </c>
      <c r="AA3" s="194">
        <v>41000</v>
      </c>
      <c r="AB3" s="195">
        <v>102000</v>
      </c>
      <c r="AC3" s="195">
        <v>62000</v>
      </c>
      <c r="AD3" s="195">
        <v>165000</v>
      </c>
      <c r="AE3" s="195">
        <v>116000</v>
      </c>
      <c r="AF3" s="195">
        <v>83000</v>
      </c>
      <c r="AG3" s="195">
        <v>130000</v>
      </c>
      <c r="AH3" s="195">
        <v>120000</v>
      </c>
      <c r="AI3" s="195">
        <v>282000</v>
      </c>
      <c r="AJ3" s="195">
        <v>128000</v>
      </c>
      <c r="AK3" s="195">
        <v>71000</v>
      </c>
      <c r="AL3" s="193">
        <v>138000</v>
      </c>
      <c r="AM3" s="193">
        <v>282000</v>
      </c>
      <c r="AN3" s="195">
        <v>30000</v>
      </c>
      <c r="AO3" s="195">
        <v>20000</v>
      </c>
      <c r="AP3" s="195">
        <v>174000</v>
      </c>
      <c r="AQ3" s="195">
        <v>231000</v>
      </c>
      <c r="AR3" s="195">
        <v>732000</v>
      </c>
      <c r="AS3" s="202">
        <v>121000</v>
      </c>
      <c r="AT3" s="195">
        <v>192000</v>
      </c>
      <c r="AU3" s="195">
        <v>173000</v>
      </c>
      <c r="AV3" s="195">
        <v>231000</v>
      </c>
      <c r="AW3" s="203">
        <v>500000</v>
      </c>
      <c r="AX3" s="195">
        <v>290000</v>
      </c>
      <c r="AY3" s="195">
        <v>231000</v>
      </c>
      <c r="AZ3" s="195">
        <v>616000</v>
      </c>
      <c r="BA3" s="195">
        <v>231000</v>
      </c>
      <c r="BB3" s="195">
        <v>412000</v>
      </c>
      <c r="BC3" s="195">
        <v>137000</v>
      </c>
      <c r="BD3" s="195">
        <v>137000</v>
      </c>
      <c r="BE3" s="195">
        <v>208000</v>
      </c>
      <c r="BF3" s="195">
        <v>215000</v>
      </c>
      <c r="BG3" s="195">
        <v>323000</v>
      </c>
      <c r="BH3" s="195">
        <v>269000</v>
      </c>
      <c r="BI3" s="195">
        <v>588000</v>
      </c>
      <c r="BJ3" s="195">
        <v>123000</v>
      </c>
      <c r="BK3" s="195">
        <v>66000</v>
      </c>
      <c r="BL3" s="195">
        <v>139000</v>
      </c>
      <c r="BM3" s="195">
        <v>66000</v>
      </c>
      <c r="BN3" s="195">
        <v>212000</v>
      </c>
      <c r="BO3" s="195">
        <v>868000</v>
      </c>
      <c r="BP3" s="195">
        <v>139000</v>
      </c>
      <c r="BQ3" s="195">
        <v>72000</v>
      </c>
      <c r="BR3" s="195">
        <v>174000</v>
      </c>
      <c r="BS3" s="195">
        <v>88000</v>
      </c>
      <c r="BT3" s="193">
        <v>168000</v>
      </c>
      <c r="BU3" s="193">
        <v>168000</v>
      </c>
      <c r="BV3" s="193">
        <v>253000</v>
      </c>
      <c r="BW3" s="193">
        <v>250000</v>
      </c>
      <c r="BX3" s="193">
        <v>399000</v>
      </c>
      <c r="BY3" s="193">
        <v>2500000</v>
      </c>
      <c r="BZ3" s="193">
        <v>2200000</v>
      </c>
      <c r="CA3" s="193">
        <v>250000</v>
      </c>
      <c r="CB3" s="193">
        <v>275000</v>
      </c>
      <c r="CC3" s="193">
        <v>187000</v>
      </c>
      <c r="CD3" s="193">
        <v>187000</v>
      </c>
      <c r="CE3" s="193">
        <v>189000</v>
      </c>
      <c r="CF3" s="193">
        <v>150000</v>
      </c>
      <c r="CG3" s="193">
        <v>189000</v>
      </c>
      <c r="CH3" s="193">
        <v>189000</v>
      </c>
      <c r="CI3" s="193">
        <v>187000</v>
      </c>
      <c r="CJ3" s="193">
        <v>201000</v>
      </c>
      <c r="CK3" s="193">
        <v>187000</v>
      </c>
      <c r="CL3" s="193">
        <v>187000</v>
      </c>
      <c r="CM3" s="193">
        <v>132000</v>
      </c>
      <c r="CN3" s="193">
        <v>187000</v>
      </c>
      <c r="CO3" s="193">
        <v>1073000</v>
      </c>
      <c r="CP3" s="193">
        <v>50000</v>
      </c>
      <c r="CQ3" s="193">
        <v>108000</v>
      </c>
      <c r="CR3" s="193">
        <v>230000</v>
      </c>
      <c r="CS3" s="193">
        <v>220000</v>
      </c>
      <c r="CT3" s="193">
        <v>230000</v>
      </c>
      <c r="CU3" s="193">
        <v>140000</v>
      </c>
      <c r="CV3" s="195">
        <v>250000</v>
      </c>
      <c r="CW3" s="195">
        <v>375000</v>
      </c>
      <c r="CX3" s="195">
        <v>500000</v>
      </c>
      <c r="CY3" s="193">
        <v>700000</v>
      </c>
      <c r="CZ3" s="193">
        <v>770000</v>
      </c>
      <c r="DA3" s="193">
        <v>249000</v>
      </c>
      <c r="DB3" s="195">
        <v>157000</v>
      </c>
      <c r="DC3" s="195">
        <v>157000</v>
      </c>
      <c r="DD3" s="195">
        <v>143000</v>
      </c>
      <c r="DE3" s="195">
        <v>185000</v>
      </c>
      <c r="DF3" s="195">
        <v>1200000</v>
      </c>
      <c r="DG3" s="195">
        <v>700000</v>
      </c>
      <c r="DH3" s="193">
        <v>847000</v>
      </c>
      <c r="DI3" s="193">
        <v>2178000</v>
      </c>
      <c r="DJ3" s="193">
        <v>847000</v>
      </c>
      <c r="DK3" s="193">
        <v>1700000</v>
      </c>
      <c r="DL3" s="195">
        <v>3420000</v>
      </c>
      <c r="DM3" s="195">
        <v>3420000</v>
      </c>
      <c r="DN3" s="195">
        <v>3420000</v>
      </c>
      <c r="DO3" s="195">
        <v>3420000</v>
      </c>
      <c r="DP3" s="195">
        <v>3420000</v>
      </c>
      <c r="DQ3" s="195">
        <v>5730000</v>
      </c>
      <c r="DR3" s="195">
        <v>3420000</v>
      </c>
      <c r="DS3" s="195">
        <v>4530000</v>
      </c>
      <c r="DT3" s="195">
        <v>3420000</v>
      </c>
      <c r="DU3" s="195">
        <v>5515200</v>
      </c>
      <c r="DV3" s="195">
        <v>2790000</v>
      </c>
      <c r="DW3" s="195">
        <v>3078000</v>
      </c>
      <c r="DX3" s="195">
        <v>4200000</v>
      </c>
      <c r="DY3" s="195">
        <v>3078000</v>
      </c>
      <c r="DZ3" s="195">
        <v>4200000</v>
      </c>
      <c r="EA3" s="195">
        <v>3078000</v>
      </c>
      <c r="EB3" s="195">
        <v>3420000</v>
      </c>
      <c r="EC3" s="195">
        <v>3420000</v>
      </c>
      <c r="ED3" s="195">
        <v>3420000</v>
      </c>
      <c r="EE3" s="195">
        <v>3420000</v>
      </c>
      <c r="EF3" s="195">
        <v>7740000</v>
      </c>
      <c r="EG3" s="195">
        <v>3420000</v>
      </c>
      <c r="EH3" s="195">
        <v>4740000</v>
      </c>
      <c r="EI3" s="195">
        <v>3720000</v>
      </c>
      <c r="EJ3" s="195">
        <v>6060000</v>
      </c>
      <c r="EK3" s="195">
        <v>6060000</v>
      </c>
      <c r="EL3" s="195">
        <v>5520000</v>
      </c>
      <c r="EM3" s="195">
        <v>9930000</v>
      </c>
      <c r="EN3" s="195">
        <v>7740000</v>
      </c>
      <c r="EO3" s="195">
        <v>23160000</v>
      </c>
      <c r="EP3" s="195">
        <v>88000</v>
      </c>
      <c r="EQ3" s="195">
        <v>450000</v>
      </c>
      <c r="ER3" s="195">
        <v>178000</v>
      </c>
      <c r="ES3" s="195">
        <v>127000</v>
      </c>
      <c r="ET3" s="192">
        <v>71000</v>
      </c>
      <c r="EU3" s="192">
        <v>86000</v>
      </c>
      <c r="EV3" s="200">
        <v>1968000</v>
      </c>
      <c r="EW3" s="195">
        <v>2952000</v>
      </c>
      <c r="EX3" s="195">
        <v>4100000</v>
      </c>
      <c r="EY3" s="195">
        <v>550000</v>
      </c>
      <c r="EZ3" s="195">
        <v>495000</v>
      </c>
      <c r="FA3" s="195">
        <v>268000</v>
      </c>
      <c r="FB3" s="195">
        <v>151000</v>
      </c>
      <c r="FC3" s="195">
        <v>220000</v>
      </c>
      <c r="FD3" s="195">
        <v>390000</v>
      </c>
      <c r="FE3" s="193">
        <v>165000</v>
      </c>
      <c r="FF3" s="193">
        <v>72000</v>
      </c>
      <c r="FG3" s="193">
        <v>329000</v>
      </c>
      <c r="FH3" s="193">
        <v>605000</v>
      </c>
      <c r="FI3" s="193">
        <v>1100000</v>
      </c>
      <c r="FJ3" s="193">
        <v>187000</v>
      </c>
      <c r="FK3" s="193">
        <v>220000</v>
      </c>
      <c r="FL3" s="193">
        <v>817000</v>
      </c>
      <c r="FM3" s="195">
        <v>220000</v>
      </c>
      <c r="FN3" s="195">
        <v>165000</v>
      </c>
      <c r="FO3" s="195">
        <v>220000</v>
      </c>
      <c r="FP3" s="195">
        <v>380000</v>
      </c>
      <c r="FQ3" s="195">
        <v>4500000</v>
      </c>
      <c r="FR3" s="195">
        <v>3200000</v>
      </c>
      <c r="FS3" s="196">
        <v>233000</v>
      </c>
      <c r="FT3" s="197">
        <v>227000</v>
      </c>
      <c r="FU3" s="197">
        <v>72000</v>
      </c>
      <c r="FV3" s="285">
        <v>183000</v>
      </c>
      <c r="FW3" s="285"/>
      <c r="FX3" s="285"/>
      <c r="FY3" s="285"/>
      <c r="FZ3" s="195">
        <v>205000</v>
      </c>
      <c r="GA3" s="195">
        <v>340000</v>
      </c>
      <c r="GB3" s="195">
        <v>1700000</v>
      </c>
      <c r="GC3" s="195">
        <v>1360000</v>
      </c>
      <c r="GD3" s="281"/>
      <c r="GE3" s="243"/>
    </row>
    <row r="4" spans="1:187" x14ac:dyDescent="0.25">
      <c r="A4" s="282" t="s">
        <v>4</v>
      </c>
      <c r="B4" s="282"/>
      <c r="C4" s="282"/>
      <c r="D4" s="282"/>
      <c r="E4" s="282"/>
      <c r="F4" s="282"/>
      <c r="G4" s="254">
        <v>150000</v>
      </c>
      <c r="H4" s="255">
        <f t="shared" ref="H4:N4" si="0">H3*0.9</f>
        <v>91800</v>
      </c>
      <c r="I4" s="255">
        <f t="shared" si="0"/>
        <v>67500</v>
      </c>
      <c r="J4" s="255">
        <f t="shared" si="0"/>
        <v>24300</v>
      </c>
      <c r="K4" s="255">
        <f t="shared" si="0"/>
        <v>53100</v>
      </c>
      <c r="L4" s="255">
        <f t="shared" si="0"/>
        <v>27000</v>
      </c>
      <c r="M4" s="255">
        <f t="shared" si="0"/>
        <v>27000</v>
      </c>
      <c r="N4" s="255">
        <f t="shared" si="0"/>
        <v>36900</v>
      </c>
      <c r="O4" s="255" t="s">
        <v>34</v>
      </c>
      <c r="P4" s="255" t="s">
        <v>34</v>
      </c>
      <c r="Q4" s="198">
        <f t="shared" ref="Q4:AV4" si="1">Q3*0.9</f>
        <v>152100</v>
      </c>
      <c r="R4" s="198">
        <f t="shared" si="1"/>
        <v>36900</v>
      </c>
      <c r="S4" s="198">
        <f t="shared" si="1"/>
        <v>36900</v>
      </c>
      <c r="T4" s="198">
        <f t="shared" si="1"/>
        <v>42300</v>
      </c>
      <c r="U4" s="198">
        <f t="shared" si="1"/>
        <v>36900</v>
      </c>
      <c r="V4" s="198">
        <f t="shared" si="1"/>
        <v>36900</v>
      </c>
      <c r="W4" s="198">
        <f t="shared" si="1"/>
        <v>36900</v>
      </c>
      <c r="X4" s="198">
        <f t="shared" si="1"/>
        <v>53100</v>
      </c>
      <c r="Y4" s="198">
        <f t="shared" si="1"/>
        <v>53100</v>
      </c>
      <c r="Z4" s="198">
        <f t="shared" si="1"/>
        <v>42300</v>
      </c>
      <c r="AA4" s="198">
        <f t="shared" si="1"/>
        <v>36900</v>
      </c>
      <c r="AB4" s="198">
        <f t="shared" si="1"/>
        <v>91800</v>
      </c>
      <c r="AC4" s="198">
        <f t="shared" si="1"/>
        <v>55800</v>
      </c>
      <c r="AD4" s="198">
        <f t="shared" si="1"/>
        <v>148500</v>
      </c>
      <c r="AE4" s="198">
        <f t="shared" si="1"/>
        <v>104400</v>
      </c>
      <c r="AF4" s="198">
        <f t="shared" si="1"/>
        <v>74700</v>
      </c>
      <c r="AG4" s="198">
        <f t="shared" si="1"/>
        <v>117000</v>
      </c>
      <c r="AH4" s="198">
        <f t="shared" si="1"/>
        <v>108000</v>
      </c>
      <c r="AI4" s="198">
        <f t="shared" si="1"/>
        <v>253800</v>
      </c>
      <c r="AJ4" s="198">
        <f t="shared" si="1"/>
        <v>115200</v>
      </c>
      <c r="AK4" s="198">
        <f t="shared" si="1"/>
        <v>63900</v>
      </c>
      <c r="AL4" s="198">
        <f t="shared" si="1"/>
        <v>124200</v>
      </c>
      <c r="AM4" s="198">
        <f t="shared" si="1"/>
        <v>253800</v>
      </c>
      <c r="AN4" s="198">
        <f t="shared" si="1"/>
        <v>27000</v>
      </c>
      <c r="AO4" s="198">
        <f t="shared" si="1"/>
        <v>18000</v>
      </c>
      <c r="AP4" s="198">
        <f t="shared" si="1"/>
        <v>156600</v>
      </c>
      <c r="AQ4" s="198">
        <f t="shared" si="1"/>
        <v>207900</v>
      </c>
      <c r="AR4" s="198">
        <f t="shared" si="1"/>
        <v>658800</v>
      </c>
      <c r="AS4" s="198">
        <f t="shared" si="1"/>
        <v>108900</v>
      </c>
      <c r="AT4" s="198">
        <f t="shared" si="1"/>
        <v>172800</v>
      </c>
      <c r="AU4" s="198">
        <f t="shared" si="1"/>
        <v>155700</v>
      </c>
      <c r="AV4" s="198">
        <f t="shared" si="1"/>
        <v>207900</v>
      </c>
      <c r="AW4" s="198">
        <f t="shared" ref="AW4:CB4" si="2">AW3*0.9</f>
        <v>450000</v>
      </c>
      <c r="AX4" s="198">
        <f t="shared" si="2"/>
        <v>261000</v>
      </c>
      <c r="AY4" s="198">
        <f t="shared" si="2"/>
        <v>207900</v>
      </c>
      <c r="AZ4" s="198">
        <f t="shared" si="2"/>
        <v>554400</v>
      </c>
      <c r="BA4" s="198">
        <f t="shared" si="2"/>
        <v>207900</v>
      </c>
      <c r="BB4" s="198">
        <f t="shared" si="2"/>
        <v>370800</v>
      </c>
      <c r="BC4" s="198">
        <f t="shared" si="2"/>
        <v>123300</v>
      </c>
      <c r="BD4" s="198">
        <f t="shared" si="2"/>
        <v>123300</v>
      </c>
      <c r="BE4" s="198">
        <f t="shared" si="2"/>
        <v>187200</v>
      </c>
      <c r="BF4" s="198">
        <f t="shared" si="2"/>
        <v>193500</v>
      </c>
      <c r="BG4" s="198">
        <f t="shared" si="2"/>
        <v>290700</v>
      </c>
      <c r="BH4" s="198">
        <f t="shared" si="2"/>
        <v>242100</v>
      </c>
      <c r="BI4" s="198">
        <f t="shared" si="2"/>
        <v>529200</v>
      </c>
      <c r="BJ4" s="198">
        <f t="shared" si="2"/>
        <v>110700</v>
      </c>
      <c r="BK4" s="198">
        <f t="shared" si="2"/>
        <v>59400</v>
      </c>
      <c r="BL4" s="198">
        <f t="shared" si="2"/>
        <v>125100</v>
      </c>
      <c r="BM4" s="198">
        <f t="shared" si="2"/>
        <v>59400</v>
      </c>
      <c r="BN4" s="198">
        <f t="shared" si="2"/>
        <v>190800</v>
      </c>
      <c r="BO4" s="198">
        <f t="shared" si="2"/>
        <v>781200</v>
      </c>
      <c r="BP4" s="198">
        <f t="shared" si="2"/>
        <v>125100</v>
      </c>
      <c r="BQ4" s="198">
        <f t="shared" si="2"/>
        <v>64800</v>
      </c>
      <c r="BR4" s="198">
        <f t="shared" si="2"/>
        <v>156600</v>
      </c>
      <c r="BS4" s="198">
        <f t="shared" si="2"/>
        <v>79200</v>
      </c>
      <c r="BT4" s="198">
        <f t="shared" si="2"/>
        <v>151200</v>
      </c>
      <c r="BU4" s="198">
        <f t="shared" si="2"/>
        <v>151200</v>
      </c>
      <c r="BV4" s="198">
        <f t="shared" si="2"/>
        <v>227700</v>
      </c>
      <c r="BW4" s="198">
        <f t="shared" si="2"/>
        <v>225000</v>
      </c>
      <c r="BX4" s="198">
        <f t="shared" si="2"/>
        <v>359100</v>
      </c>
      <c r="BY4" s="198">
        <f t="shared" si="2"/>
        <v>2250000</v>
      </c>
      <c r="BZ4" s="198">
        <f t="shared" si="2"/>
        <v>1980000</v>
      </c>
      <c r="CA4" s="198">
        <f t="shared" si="2"/>
        <v>225000</v>
      </c>
      <c r="CB4" s="198">
        <f t="shared" si="2"/>
        <v>247500</v>
      </c>
      <c r="CC4" s="198">
        <f t="shared" ref="CC4:CQ4" si="3">CC3*0.9</f>
        <v>168300</v>
      </c>
      <c r="CD4" s="198">
        <f t="shared" si="3"/>
        <v>168300</v>
      </c>
      <c r="CE4" s="198">
        <f t="shared" si="3"/>
        <v>170100</v>
      </c>
      <c r="CF4" s="198">
        <f t="shared" si="3"/>
        <v>135000</v>
      </c>
      <c r="CG4" s="198">
        <f t="shared" si="3"/>
        <v>170100</v>
      </c>
      <c r="CH4" s="198">
        <f t="shared" si="3"/>
        <v>170100</v>
      </c>
      <c r="CI4" s="198">
        <f t="shared" si="3"/>
        <v>168300</v>
      </c>
      <c r="CJ4" s="198">
        <f t="shared" si="3"/>
        <v>180900</v>
      </c>
      <c r="CK4" s="198">
        <f t="shared" si="3"/>
        <v>168300</v>
      </c>
      <c r="CL4" s="198">
        <f t="shared" si="3"/>
        <v>168300</v>
      </c>
      <c r="CM4" s="198">
        <f t="shared" si="3"/>
        <v>118800</v>
      </c>
      <c r="CN4" s="198">
        <f t="shared" si="3"/>
        <v>168300</v>
      </c>
      <c r="CO4" s="198">
        <f t="shared" si="3"/>
        <v>965700</v>
      </c>
      <c r="CP4" s="198">
        <f t="shared" si="3"/>
        <v>45000</v>
      </c>
      <c r="CQ4" s="198">
        <f t="shared" si="3"/>
        <v>97200</v>
      </c>
      <c r="CR4" s="199">
        <v>155000</v>
      </c>
      <c r="CS4" s="199">
        <v>155000</v>
      </c>
      <c r="CT4" s="199">
        <v>155000</v>
      </c>
      <c r="CU4" s="200">
        <v>70000</v>
      </c>
      <c r="CV4" s="198">
        <f t="shared" ref="CV4:DK4" si="4">CV3*0.9</f>
        <v>225000</v>
      </c>
      <c r="CW4" s="198">
        <f t="shared" si="4"/>
        <v>337500</v>
      </c>
      <c r="CX4" s="198">
        <f t="shared" si="4"/>
        <v>450000</v>
      </c>
      <c r="CY4" s="198">
        <f t="shared" si="4"/>
        <v>630000</v>
      </c>
      <c r="CZ4" s="198">
        <f t="shared" si="4"/>
        <v>693000</v>
      </c>
      <c r="DA4" s="198">
        <f t="shared" si="4"/>
        <v>224100</v>
      </c>
      <c r="DB4" s="198">
        <f t="shared" si="4"/>
        <v>141300</v>
      </c>
      <c r="DC4" s="198">
        <f t="shared" si="4"/>
        <v>141300</v>
      </c>
      <c r="DD4" s="198">
        <f t="shared" si="4"/>
        <v>128700</v>
      </c>
      <c r="DE4" s="198">
        <f t="shared" si="4"/>
        <v>166500</v>
      </c>
      <c r="DF4" s="198">
        <f t="shared" si="4"/>
        <v>1080000</v>
      </c>
      <c r="DG4" s="198">
        <f t="shared" si="4"/>
        <v>630000</v>
      </c>
      <c r="DH4" s="198">
        <f t="shared" si="4"/>
        <v>762300</v>
      </c>
      <c r="DI4" s="198">
        <f t="shared" si="4"/>
        <v>1960200</v>
      </c>
      <c r="DJ4" s="198">
        <f t="shared" si="4"/>
        <v>762300</v>
      </c>
      <c r="DK4" s="198">
        <f t="shared" si="4"/>
        <v>1530000</v>
      </c>
      <c r="DL4" s="195">
        <v>3420000</v>
      </c>
      <c r="DM4" s="195">
        <v>3420000</v>
      </c>
      <c r="DN4" s="195">
        <v>3420000</v>
      </c>
      <c r="DO4" s="195">
        <v>3420000</v>
      </c>
      <c r="DP4" s="195">
        <v>3420000</v>
      </c>
      <c r="DQ4" s="195">
        <v>5730000</v>
      </c>
      <c r="DR4" s="195">
        <v>3420000</v>
      </c>
      <c r="DS4" s="195">
        <v>4530000</v>
      </c>
      <c r="DT4" s="195">
        <v>3420000</v>
      </c>
      <c r="DU4" s="195">
        <v>5515200</v>
      </c>
      <c r="DV4" s="195">
        <v>2790000</v>
      </c>
      <c r="DW4" s="195">
        <v>3078000</v>
      </c>
      <c r="DX4" s="195">
        <v>4200000</v>
      </c>
      <c r="DY4" s="195">
        <v>3078000</v>
      </c>
      <c r="DZ4" s="195">
        <v>4200000</v>
      </c>
      <c r="EA4" s="195">
        <v>3078000</v>
      </c>
      <c r="EB4" s="195">
        <v>3420000</v>
      </c>
      <c r="EC4" s="195">
        <v>3420000</v>
      </c>
      <c r="ED4" s="195">
        <v>3420000</v>
      </c>
      <c r="EE4" s="195">
        <v>3420000</v>
      </c>
      <c r="EF4" s="195">
        <v>7740000</v>
      </c>
      <c r="EG4" s="195">
        <v>3420000</v>
      </c>
      <c r="EH4" s="195">
        <v>4740000</v>
      </c>
      <c r="EI4" s="195">
        <v>3720000</v>
      </c>
      <c r="EJ4" s="195">
        <v>6060000</v>
      </c>
      <c r="EK4" s="195">
        <v>6060000</v>
      </c>
      <c r="EL4" s="195">
        <v>5520000</v>
      </c>
      <c r="EM4" s="195">
        <v>9930000</v>
      </c>
      <c r="EN4" s="195">
        <v>7740000</v>
      </c>
      <c r="EO4" s="195">
        <v>23160000</v>
      </c>
      <c r="EP4" s="198">
        <f t="shared" ref="EP4:FD4" si="5">EP3*0.9</f>
        <v>79200</v>
      </c>
      <c r="EQ4" s="198">
        <f t="shared" si="5"/>
        <v>405000</v>
      </c>
      <c r="ER4" s="198">
        <f t="shared" si="5"/>
        <v>160200</v>
      </c>
      <c r="ES4" s="198">
        <f t="shared" si="5"/>
        <v>114300</v>
      </c>
      <c r="ET4" s="198">
        <f t="shared" si="5"/>
        <v>63900</v>
      </c>
      <c r="EU4" s="198">
        <f t="shared" si="5"/>
        <v>77400</v>
      </c>
      <c r="EV4" s="216">
        <f t="shared" si="5"/>
        <v>1771200</v>
      </c>
      <c r="EW4" s="198">
        <f t="shared" si="5"/>
        <v>2656800</v>
      </c>
      <c r="EX4" s="198">
        <f t="shared" si="5"/>
        <v>3690000</v>
      </c>
      <c r="EY4" s="198">
        <f t="shared" si="5"/>
        <v>495000</v>
      </c>
      <c r="EZ4" s="198">
        <f t="shared" si="5"/>
        <v>445500</v>
      </c>
      <c r="FA4" s="198">
        <f t="shared" si="5"/>
        <v>241200</v>
      </c>
      <c r="FB4" s="198">
        <f t="shared" si="5"/>
        <v>135900</v>
      </c>
      <c r="FC4" s="198">
        <f t="shared" si="5"/>
        <v>198000</v>
      </c>
      <c r="FD4" s="198">
        <f t="shared" si="5"/>
        <v>351000</v>
      </c>
      <c r="FE4" s="198" t="s">
        <v>34</v>
      </c>
      <c r="FF4" s="198">
        <f t="shared" ref="FF4:FP4" si="6">FF3*0.9</f>
        <v>64800</v>
      </c>
      <c r="FG4" s="198">
        <f t="shared" si="6"/>
        <v>296100</v>
      </c>
      <c r="FH4" s="198">
        <f t="shared" si="6"/>
        <v>544500</v>
      </c>
      <c r="FI4" s="198">
        <f t="shared" si="6"/>
        <v>990000</v>
      </c>
      <c r="FJ4" s="198">
        <f t="shared" si="6"/>
        <v>168300</v>
      </c>
      <c r="FK4" s="198">
        <f t="shared" si="6"/>
        <v>198000</v>
      </c>
      <c r="FL4" s="198">
        <f t="shared" si="6"/>
        <v>735300</v>
      </c>
      <c r="FM4" s="198">
        <f t="shared" si="6"/>
        <v>198000</v>
      </c>
      <c r="FN4" s="198">
        <f t="shared" si="6"/>
        <v>148500</v>
      </c>
      <c r="FO4" s="198">
        <f t="shared" si="6"/>
        <v>198000</v>
      </c>
      <c r="FP4" s="198">
        <f t="shared" si="6"/>
        <v>342000</v>
      </c>
      <c r="FQ4" s="195">
        <v>4500000</v>
      </c>
      <c r="FR4" s="195">
        <v>3200000</v>
      </c>
      <c r="FS4" s="198">
        <f>FS3*0.9</f>
        <v>209700</v>
      </c>
      <c r="FT4" s="198">
        <f>FT3*0.9</f>
        <v>204300</v>
      </c>
      <c r="FU4" s="198">
        <f>FU3*0.9</f>
        <v>64800</v>
      </c>
      <c r="FV4" s="286">
        <f>FV3*0.9</f>
        <v>164700</v>
      </c>
      <c r="FW4" s="286"/>
      <c r="FX4" s="286"/>
      <c r="FY4" s="286"/>
      <c r="FZ4" s="195">
        <v>205000</v>
      </c>
      <c r="GA4" s="195">
        <v>340000</v>
      </c>
      <c r="GB4" s="195">
        <v>1700000</v>
      </c>
      <c r="GC4" s="195">
        <v>1360000</v>
      </c>
      <c r="GD4" s="281"/>
      <c r="GE4" s="243" t="s">
        <v>493</v>
      </c>
    </row>
    <row r="5" spans="1:187" s="209" customFormat="1" ht="180" x14ac:dyDescent="0.25">
      <c r="A5" s="208">
        <v>1</v>
      </c>
      <c r="B5" s="218" t="s">
        <v>437</v>
      </c>
      <c r="C5" s="218" t="s">
        <v>452</v>
      </c>
      <c r="D5" s="1" t="s">
        <v>461</v>
      </c>
      <c r="E5" s="219" t="s">
        <v>478</v>
      </c>
      <c r="F5" s="219" t="s">
        <v>463</v>
      </c>
      <c r="G5" s="220" t="s">
        <v>433</v>
      </c>
      <c r="H5" s="220" t="s">
        <v>433</v>
      </c>
      <c r="I5" s="220" t="s">
        <v>433</v>
      </c>
      <c r="J5" s="220" t="s">
        <v>433</v>
      </c>
      <c r="K5" s="220" t="s">
        <v>433</v>
      </c>
      <c r="L5" s="220" t="s">
        <v>433</v>
      </c>
      <c r="M5" s="220" t="s">
        <v>433</v>
      </c>
      <c r="N5" s="220" t="s">
        <v>433</v>
      </c>
      <c r="O5" s="220"/>
      <c r="P5" s="220" t="s">
        <v>433</v>
      </c>
      <c r="Q5" s="191" t="s">
        <v>433</v>
      </c>
      <c r="R5" s="191" t="s">
        <v>433</v>
      </c>
      <c r="S5" s="191" t="s">
        <v>433</v>
      </c>
      <c r="T5" s="191" t="s">
        <v>433</v>
      </c>
      <c r="U5" s="191" t="s">
        <v>433</v>
      </c>
      <c r="V5" s="191" t="s">
        <v>433</v>
      </c>
      <c r="W5" s="191" t="s">
        <v>433</v>
      </c>
      <c r="X5" s="191" t="s">
        <v>433</v>
      </c>
      <c r="Y5" s="191" t="s">
        <v>433</v>
      </c>
      <c r="Z5" s="191" t="s">
        <v>433</v>
      </c>
      <c r="AA5" s="191" t="s">
        <v>433</v>
      </c>
      <c r="AB5" s="191" t="s">
        <v>433</v>
      </c>
      <c r="AC5" s="191"/>
      <c r="AD5" s="191"/>
      <c r="AE5" s="191"/>
      <c r="AF5" s="191"/>
      <c r="AG5" s="191"/>
      <c r="AH5" s="191" t="s">
        <v>433</v>
      </c>
      <c r="AI5" s="191"/>
      <c r="AJ5" s="191"/>
      <c r="AK5" s="191"/>
      <c r="AL5" s="191"/>
      <c r="AM5" s="191"/>
      <c r="AN5" s="191" t="s">
        <v>433</v>
      </c>
      <c r="AO5" s="191"/>
      <c r="AP5" s="191" t="s">
        <v>433</v>
      </c>
      <c r="AQ5" s="191" t="s">
        <v>433</v>
      </c>
      <c r="AR5" s="191"/>
      <c r="AS5" s="191" t="s">
        <v>433</v>
      </c>
      <c r="AT5" s="191" t="s">
        <v>433</v>
      </c>
      <c r="AU5" s="191"/>
      <c r="AV5" s="191"/>
      <c r="AW5" s="191"/>
      <c r="AX5" s="191" t="s">
        <v>433</v>
      </c>
      <c r="AY5" s="191"/>
      <c r="AZ5" s="191"/>
      <c r="BA5" s="191"/>
      <c r="BB5" s="191" t="s">
        <v>433</v>
      </c>
      <c r="BC5" s="229"/>
      <c r="BD5" s="191" t="s">
        <v>433</v>
      </c>
      <c r="BE5" s="191"/>
      <c r="BF5" s="191"/>
      <c r="BG5" s="191"/>
      <c r="BH5" s="191"/>
      <c r="BI5" s="191"/>
      <c r="BJ5" s="191"/>
      <c r="BK5" s="191" t="s">
        <v>433</v>
      </c>
      <c r="BL5" s="191" t="s">
        <v>433</v>
      </c>
      <c r="BM5" s="191"/>
      <c r="BN5" s="191"/>
      <c r="BO5" s="191"/>
      <c r="BP5" s="191"/>
      <c r="BQ5" s="191"/>
      <c r="BR5" s="191"/>
      <c r="BS5" s="191" t="s">
        <v>433</v>
      </c>
      <c r="BT5" s="191"/>
      <c r="BU5" s="191" t="s">
        <v>433</v>
      </c>
      <c r="BV5" s="191"/>
      <c r="BW5" s="191"/>
      <c r="BX5" s="191"/>
      <c r="BY5" s="191"/>
      <c r="BZ5" s="191"/>
      <c r="CA5" s="191"/>
      <c r="CB5" s="191"/>
      <c r="CC5" s="191"/>
      <c r="CD5" s="191"/>
      <c r="CE5" s="191"/>
      <c r="CF5" s="191"/>
      <c r="CG5" s="191"/>
      <c r="CH5" s="191"/>
      <c r="CI5" s="191"/>
      <c r="CJ5" s="191"/>
      <c r="CK5" s="191"/>
      <c r="CL5" s="191"/>
      <c r="CM5" s="191"/>
      <c r="CN5" s="191"/>
      <c r="CO5" s="191"/>
      <c r="CP5" s="191"/>
      <c r="CQ5" s="191"/>
      <c r="CR5" s="191" t="s">
        <v>433</v>
      </c>
      <c r="CS5" s="191"/>
      <c r="CT5" s="191" t="s">
        <v>433</v>
      </c>
      <c r="CU5" s="191" t="s">
        <v>433</v>
      </c>
      <c r="CV5" s="191" t="s">
        <v>433</v>
      </c>
      <c r="CW5" s="191"/>
      <c r="CX5" s="191"/>
      <c r="CY5" s="191"/>
      <c r="CZ5" s="191"/>
      <c r="DA5" s="191" t="s">
        <v>433</v>
      </c>
      <c r="DB5" s="191"/>
      <c r="DC5" s="191"/>
      <c r="DD5" s="191"/>
      <c r="DE5" s="191"/>
      <c r="DF5" s="191"/>
      <c r="DG5" s="191"/>
      <c r="DH5" s="191"/>
      <c r="DI5" s="191"/>
      <c r="DJ5" s="191"/>
      <c r="DK5" s="191"/>
      <c r="DL5" s="191"/>
      <c r="DM5" s="191"/>
      <c r="DN5" s="191"/>
      <c r="DO5" s="191"/>
      <c r="DP5" s="191"/>
      <c r="DQ5" s="191"/>
      <c r="DR5" s="191"/>
      <c r="DS5" s="191"/>
      <c r="DT5" s="191"/>
      <c r="DU5" s="191"/>
      <c r="DV5" s="191"/>
      <c r="DW5" s="191"/>
      <c r="DX5" s="191"/>
      <c r="DY5" s="191"/>
      <c r="DZ5" s="191"/>
      <c r="EA5" s="191"/>
      <c r="EB5" s="191"/>
      <c r="EC5" s="191"/>
      <c r="ED5" s="191"/>
      <c r="EE5" s="191"/>
      <c r="EF5" s="191"/>
      <c r="EG5" s="191"/>
      <c r="EH5" s="191"/>
      <c r="EI5" s="191"/>
      <c r="EJ5" s="191"/>
      <c r="EK5" s="191"/>
      <c r="EL5" s="191"/>
      <c r="EM5" s="191"/>
      <c r="EN5" s="191"/>
      <c r="EO5" s="191"/>
      <c r="EP5" s="191"/>
      <c r="EQ5" s="191"/>
      <c r="ER5" s="191"/>
      <c r="ES5" s="191"/>
      <c r="ET5" s="191" t="s">
        <v>433</v>
      </c>
      <c r="EU5" s="229"/>
      <c r="EV5" s="230"/>
      <c r="EW5" s="191"/>
      <c r="EX5" s="191"/>
      <c r="EY5" s="191"/>
      <c r="EZ5" s="191"/>
      <c r="FA5" s="191"/>
      <c r="FB5" s="191"/>
      <c r="FC5" s="191"/>
      <c r="FD5" s="191"/>
      <c r="FE5" s="191"/>
      <c r="FF5" s="231"/>
      <c r="FG5" s="232"/>
      <c r="FH5" s="232"/>
      <c r="FI5" s="232"/>
      <c r="FJ5" s="232"/>
      <c r="FK5" s="232"/>
      <c r="FL5" s="232"/>
      <c r="FM5" s="232"/>
      <c r="FN5" s="232"/>
      <c r="FO5" s="232"/>
      <c r="FP5" s="232"/>
      <c r="FQ5" s="232"/>
      <c r="FR5" s="232"/>
      <c r="FS5" s="232"/>
      <c r="FT5" s="232"/>
      <c r="FU5" s="232"/>
      <c r="FV5" s="232"/>
      <c r="FW5" s="232"/>
      <c r="FX5" s="232"/>
      <c r="FY5" s="232"/>
      <c r="FZ5" s="232"/>
      <c r="GA5" s="232"/>
      <c r="GB5" s="232"/>
      <c r="GC5" s="232"/>
      <c r="GD5" s="225">
        <f>SUMIF(G5:GC5,"X",$G$4:$GC$4)</f>
        <v>3977900</v>
      </c>
      <c r="GE5" s="244" t="s">
        <v>496</v>
      </c>
    </row>
    <row r="6" spans="1:187" s="209" customFormat="1" ht="135" x14ac:dyDescent="0.25">
      <c r="A6" s="208">
        <v>2</v>
      </c>
      <c r="B6" s="218" t="s">
        <v>438</v>
      </c>
      <c r="C6" s="218" t="s">
        <v>453</v>
      </c>
      <c r="D6" s="1" t="s">
        <v>461</v>
      </c>
      <c r="E6" s="219" t="s">
        <v>479</v>
      </c>
      <c r="F6" s="219" t="s">
        <v>464</v>
      </c>
      <c r="G6" s="220" t="s">
        <v>433</v>
      </c>
      <c r="H6" s="220" t="s">
        <v>433</v>
      </c>
      <c r="I6" s="220" t="s">
        <v>433</v>
      </c>
      <c r="J6" s="220" t="s">
        <v>433</v>
      </c>
      <c r="K6" s="220" t="s">
        <v>433</v>
      </c>
      <c r="L6" s="220" t="s">
        <v>433</v>
      </c>
      <c r="M6" s="220" t="s">
        <v>433</v>
      </c>
      <c r="N6" s="220" t="s">
        <v>433</v>
      </c>
      <c r="O6" s="220"/>
      <c r="P6" s="220" t="s">
        <v>433</v>
      </c>
      <c r="Q6" s="191" t="s">
        <v>433</v>
      </c>
      <c r="R6" s="191" t="s">
        <v>433</v>
      </c>
      <c r="S6" s="191" t="s">
        <v>433</v>
      </c>
      <c r="T6" s="191"/>
      <c r="U6" s="191" t="s">
        <v>433</v>
      </c>
      <c r="V6" s="191" t="s">
        <v>433</v>
      </c>
      <c r="W6" s="191" t="s">
        <v>433</v>
      </c>
      <c r="X6" s="191" t="s">
        <v>433</v>
      </c>
      <c r="Y6" s="191" t="s">
        <v>433</v>
      </c>
      <c r="Z6" s="191" t="s">
        <v>433</v>
      </c>
      <c r="AA6" s="191" t="s">
        <v>433</v>
      </c>
      <c r="AB6" s="191"/>
      <c r="AC6" s="191"/>
      <c r="AD6" s="191"/>
      <c r="AE6" s="191"/>
      <c r="AF6" s="191"/>
      <c r="AG6" s="191"/>
      <c r="AH6" s="191"/>
      <c r="AI6" s="191"/>
      <c r="AJ6" s="191"/>
      <c r="AK6" s="191"/>
      <c r="AL6" s="191"/>
      <c r="AM6" s="191"/>
      <c r="AN6" s="191"/>
      <c r="AO6" s="191"/>
      <c r="AP6" s="191" t="s">
        <v>433</v>
      </c>
      <c r="AQ6" s="191"/>
      <c r="AR6" s="191"/>
      <c r="AS6" s="191" t="s">
        <v>433</v>
      </c>
      <c r="AT6" s="191" t="s">
        <v>433</v>
      </c>
      <c r="AU6" s="191"/>
      <c r="AV6" s="191"/>
      <c r="AW6" s="191" t="s">
        <v>433</v>
      </c>
      <c r="AX6" s="191" t="s">
        <v>433</v>
      </c>
      <c r="AY6" s="191"/>
      <c r="AZ6" s="191"/>
      <c r="BA6" s="191"/>
      <c r="BB6" s="191"/>
      <c r="BC6" s="229"/>
      <c r="BD6" s="191" t="s">
        <v>433</v>
      </c>
      <c r="BE6" s="191"/>
      <c r="BF6" s="191"/>
      <c r="BG6" s="191"/>
      <c r="BH6" s="191"/>
      <c r="BI6" s="191"/>
      <c r="BJ6" s="191"/>
      <c r="BK6" s="191" t="s">
        <v>433</v>
      </c>
      <c r="BL6" s="191" t="s">
        <v>433</v>
      </c>
      <c r="BM6" s="191"/>
      <c r="BN6" s="191"/>
      <c r="BO6" s="191"/>
      <c r="BP6" s="191"/>
      <c r="BQ6" s="191"/>
      <c r="BR6" s="191"/>
      <c r="BS6" s="191" t="s">
        <v>433</v>
      </c>
      <c r="BT6" s="191"/>
      <c r="BU6" s="191"/>
      <c r="BV6" s="191" t="s">
        <v>433</v>
      </c>
      <c r="BW6" s="191"/>
      <c r="BX6" s="191"/>
      <c r="BY6" s="191"/>
      <c r="BZ6" s="191"/>
      <c r="CA6" s="191"/>
      <c r="CB6" s="191"/>
      <c r="CC6" s="191"/>
      <c r="CD6" s="191"/>
      <c r="CE6" s="191"/>
      <c r="CF6" s="191"/>
      <c r="CG6" s="191"/>
      <c r="CH6" s="191"/>
      <c r="CI6" s="191"/>
      <c r="CJ6" s="191"/>
      <c r="CK6" s="191"/>
      <c r="CL6" s="191"/>
      <c r="CM6" s="191"/>
      <c r="CN6" s="191"/>
      <c r="CO6" s="191"/>
      <c r="CP6" s="191"/>
      <c r="CQ6" s="191"/>
      <c r="CR6" s="191" t="s">
        <v>433</v>
      </c>
      <c r="CS6" s="191"/>
      <c r="CT6" s="191" t="s">
        <v>433</v>
      </c>
      <c r="CU6" s="191" t="s">
        <v>433</v>
      </c>
      <c r="CV6" s="191"/>
      <c r="CW6" s="191"/>
      <c r="CX6" s="191"/>
      <c r="CY6" s="191" t="s">
        <v>433</v>
      </c>
      <c r="CZ6" s="191"/>
      <c r="DA6" s="191" t="s">
        <v>433</v>
      </c>
      <c r="DB6" s="191"/>
      <c r="DC6" s="191"/>
      <c r="DD6" s="191"/>
      <c r="DE6" s="191"/>
      <c r="DF6" s="191"/>
      <c r="DG6" s="191"/>
      <c r="DH6" s="191"/>
      <c r="DI6" s="191"/>
      <c r="DJ6" s="191"/>
      <c r="DK6" s="191"/>
      <c r="DL6" s="191"/>
      <c r="DM6" s="191"/>
      <c r="DN6" s="191"/>
      <c r="DO6" s="191"/>
      <c r="DP6" s="191"/>
      <c r="DQ6" s="191"/>
      <c r="DR6" s="191"/>
      <c r="DS6" s="191"/>
      <c r="DT6" s="191"/>
      <c r="DU6" s="191"/>
      <c r="DV6" s="191"/>
      <c r="DW6" s="191"/>
      <c r="DX6" s="191"/>
      <c r="DY6" s="191"/>
      <c r="DZ6" s="191"/>
      <c r="EA6" s="191"/>
      <c r="EB6" s="191"/>
      <c r="EC6" s="191"/>
      <c r="ED6" s="191"/>
      <c r="EE6" s="191"/>
      <c r="EF6" s="191"/>
      <c r="EG6" s="191"/>
      <c r="EH6" s="191"/>
      <c r="EI6" s="191"/>
      <c r="EJ6" s="191"/>
      <c r="EK6" s="191"/>
      <c r="EL6" s="191"/>
      <c r="EM6" s="191"/>
      <c r="EN6" s="191"/>
      <c r="EO6" s="191"/>
      <c r="EP6" s="191"/>
      <c r="EQ6" s="191"/>
      <c r="ER6" s="191"/>
      <c r="ES6" s="191"/>
      <c r="ET6" s="191"/>
      <c r="EU6" s="191"/>
      <c r="EV6" s="230"/>
      <c r="EW6" s="191"/>
      <c r="EX6" s="191"/>
      <c r="EY6" s="191"/>
      <c r="EZ6" s="191"/>
      <c r="FA6" s="191"/>
      <c r="FB6" s="191"/>
      <c r="FC6" s="191"/>
      <c r="FD6" s="191"/>
      <c r="FE6" s="191"/>
      <c r="FF6" s="231"/>
      <c r="FG6" s="232"/>
      <c r="FH6" s="232"/>
      <c r="FI6" s="232"/>
      <c r="FJ6" s="232"/>
      <c r="FK6" s="232"/>
      <c r="FL6" s="232"/>
      <c r="FM6" s="232"/>
      <c r="FN6" s="232"/>
      <c r="FO6" s="232"/>
      <c r="FP6" s="232"/>
      <c r="FQ6" s="232"/>
      <c r="FR6" s="232"/>
      <c r="FS6" s="232"/>
      <c r="FT6" s="232"/>
      <c r="FU6" s="232"/>
      <c r="FV6" s="232"/>
      <c r="FW6" s="232"/>
      <c r="FX6" s="232"/>
      <c r="FY6" s="232"/>
      <c r="FZ6" s="232"/>
      <c r="GA6" s="232"/>
      <c r="GB6" s="232"/>
      <c r="GC6" s="232"/>
      <c r="GD6" s="225">
        <f t="shared" ref="GD6:GD20" si="7">SUMIF(G6:GC6,"X",$G$4:$GC$4)</f>
        <v>3997700</v>
      </c>
      <c r="GE6" s="244" t="s">
        <v>494</v>
      </c>
    </row>
    <row r="7" spans="1:187" s="212" customFormat="1" x14ac:dyDescent="0.25">
      <c r="A7" s="210">
        <v>3</v>
      </c>
      <c r="B7" s="233" t="s">
        <v>439</v>
      </c>
      <c r="C7" s="233" t="s">
        <v>454</v>
      </c>
      <c r="D7" s="211" t="s">
        <v>461</v>
      </c>
      <c r="E7" s="234" t="s">
        <v>480</v>
      </c>
      <c r="F7" s="234" t="s">
        <v>465</v>
      </c>
      <c r="G7" s="235" t="s">
        <v>433</v>
      </c>
      <c r="H7" s="235" t="s">
        <v>433</v>
      </c>
      <c r="I7" s="235" t="s">
        <v>433</v>
      </c>
      <c r="J7" s="235" t="s">
        <v>433</v>
      </c>
      <c r="K7" s="235" t="s">
        <v>433</v>
      </c>
      <c r="L7" s="235" t="s">
        <v>433</v>
      </c>
      <c r="M7" s="235" t="s">
        <v>433</v>
      </c>
      <c r="N7" s="235" t="s">
        <v>433</v>
      </c>
      <c r="O7" s="235"/>
      <c r="P7" s="235" t="s">
        <v>433</v>
      </c>
      <c r="Q7" s="236" t="s">
        <v>433</v>
      </c>
      <c r="R7" s="236" t="s">
        <v>433</v>
      </c>
      <c r="S7" s="236" t="s">
        <v>433</v>
      </c>
      <c r="T7" s="236" t="s">
        <v>433</v>
      </c>
      <c r="U7" s="236" t="s">
        <v>433</v>
      </c>
      <c r="V7" s="236" t="s">
        <v>433</v>
      </c>
      <c r="W7" s="236" t="s">
        <v>433</v>
      </c>
      <c r="X7" s="236" t="s">
        <v>433</v>
      </c>
      <c r="Y7" s="236" t="s">
        <v>433</v>
      </c>
      <c r="Z7" s="236" t="s">
        <v>433</v>
      </c>
      <c r="AA7" s="236" t="s">
        <v>433</v>
      </c>
      <c r="AB7" s="236" t="s">
        <v>433</v>
      </c>
      <c r="AC7" s="236" t="s">
        <v>433</v>
      </c>
      <c r="AD7" s="236" t="s">
        <v>433</v>
      </c>
      <c r="AE7" s="236" t="s">
        <v>433</v>
      </c>
      <c r="AF7" s="236" t="s">
        <v>433</v>
      </c>
      <c r="AG7" s="236" t="s">
        <v>433</v>
      </c>
      <c r="AH7" s="236" t="s">
        <v>433</v>
      </c>
      <c r="AI7" s="236" t="s">
        <v>433</v>
      </c>
      <c r="AJ7" s="236" t="s">
        <v>433</v>
      </c>
      <c r="AK7" s="236" t="s">
        <v>433</v>
      </c>
      <c r="AL7" s="236" t="s">
        <v>433</v>
      </c>
      <c r="AM7" s="236" t="s">
        <v>433</v>
      </c>
      <c r="AN7" s="236" t="s">
        <v>433</v>
      </c>
      <c r="AO7" s="236" t="s">
        <v>433</v>
      </c>
      <c r="AP7" s="236"/>
      <c r="AQ7" s="236"/>
      <c r="AR7" s="236"/>
      <c r="AS7" s="236"/>
      <c r="AT7" s="236"/>
      <c r="AU7" s="236"/>
      <c r="AV7" s="236"/>
      <c r="AW7" s="236"/>
      <c r="AX7" s="236"/>
      <c r="AY7" s="236"/>
      <c r="AZ7" s="236"/>
      <c r="BA7" s="236" t="s">
        <v>433</v>
      </c>
      <c r="BB7" s="236"/>
      <c r="BC7" s="236"/>
      <c r="BD7" s="236"/>
      <c r="BE7" s="236"/>
      <c r="BF7" s="236"/>
      <c r="BG7" s="236"/>
      <c r="BH7" s="236"/>
      <c r="BI7" s="236"/>
      <c r="BJ7" s="236"/>
      <c r="BK7" s="236"/>
      <c r="BL7" s="236"/>
      <c r="BM7" s="236"/>
      <c r="BN7" s="236"/>
      <c r="BO7" s="236"/>
      <c r="BP7" s="236"/>
      <c r="BQ7" s="236"/>
      <c r="BR7" s="236"/>
      <c r="BS7" s="236"/>
      <c r="BT7" s="236"/>
      <c r="BU7" s="236"/>
      <c r="BV7" s="236"/>
      <c r="BW7" s="236"/>
      <c r="BX7" s="236" t="s">
        <v>433</v>
      </c>
      <c r="BY7" s="236"/>
      <c r="BZ7" s="236"/>
      <c r="CA7" s="236"/>
      <c r="CB7" s="236"/>
      <c r="CC7" s="236"/>
      <c r="CD7" s="236"/>
      <c r="CE7" s="236"/>
      <c r="CF7" s="236"/>
      <c r="CG7" s="236"/>
      <c r="CH7" s="236"/>
      <c r="CI7" s="236"/>
      <c r="CJ7" s="236"/>
      <c r="CK7" s="236"/>
      <c r="CL7" s="236"/>
      <c r="CM7" s="236"/>
      <c r="CN7" s="236"/>
      <c r="CO7" s="236"/>
      <c r="CP7" s="236"/>
      <c r="CQ7" s="236"/>
      <c r="CR7" s="236" t="s">
        <v>433</v>
      </c>
      <c r="CS7" s="236"/>
      <c r="CT7" s="236"/>
      <c r="CU7" s="236" t="s">
        <v>433</v>
      </c>
      <c r="CV7" s="236"/>
      <c r="CW7" s="236"/>
      <c r="CX7" s="236"/>
      <c r="CY7" s="236" t="s">
        <v>433</v>
      </c>
      <c r="CZ7" s="236" t="s">
        <v>433</v>
      </c>
      <c r="DA7" s="236" t="s">
        <v>433</v>
      </c>
      <c r="DB7" s="236" t="s">
        <v>433</v>
      </c>
      <c r="DC7" s="236" t="s">
        <v>433</v>
      </c>
      <c r="DD7" s="236"/>
      <c r="DE7" s="236" t="s">
        <v>433</v>
      </c>
      <c r="DF7" s="236"/>
      <c r="DG7" s="236" t="s">
        <v>433</v>
      </c>
      <c r="DH7" s="236"/>
      <c r="DI7" s="236"/>
      <c r="DJ7" s="236" t="s">
        <v>433</v>
      </c>
      <c r="DK7" s="236"/>
      <c r="DL7" s="236"/>
      <c r="DM7" s="236"/>
      <c r="DN7" s="236"/>
      <c r="DO7" s="236"/>
      <c r="DP7" s="236"/>
      <c r="DQ7" s="236"/>
      <c r="DR7" s="236"/>
      <c r="DS7" s="236"/>
      <c r="DT7" s="236"/>
      <c r="DU7" s="236"/>
      <c r="DV7" s="236"/>
      <c r="DW7" s="236"/>
      <c r="DX7" s="236"/>
      <c r="DY7" s="236"/>
      <c r="DZ7" s="236"/>
      <c r="EA7" s="236"/>
      <c r="EB7" s="236"/>
      <c r="EC7" s="236"/>
      <c r="ED7" s="236"/>
      <c r="EE7" s="236"/>
      <c r="EF7" s="236"/>
      <c r="EG7" s="236"/>
      <c r="EH7" s="236"/>
      <c r="EI7" s="236"/>
      <c r="EJ7" s="236"/>
      <c r="EK7" s="236"/>
      <c r="EL7" s="236"/>
      <c r="EM7" s="236"/>
      <c r="EN7" s="236"/>
      <c r="EO7" s="236"/>
      <c r="EP7" s="236"/>
      <c r="EQ7" s="236"/>
      <c r="ER7" s="236"/>
      <c r="ES7" s="236"/>
      <c r="ET7" s="236"/>
      <c r="EU7" s="236"/>
      <c r="EV7" s="230"/>
      <c r="EW7" s="236"/>
      <c r="EX7" s="236"/>
      <c r="EY7" s="236"/>
      <c r="EZ7" s="236"/>
      <c r="FA7" s="236"/>
      <c r="FB7" s="236"/>
      <c r="FC7" s="236"/>
      <c r="FD7" s="236"/>
      <c r="FE7" s="236"/>
      <c r="FF7" s="237"/>
      <c r="FG7" s="238"/>
      <c r="FH7" s="238"/>
      <c r="FI7" s="238"/>
      <c r="FJ7" s="238"/>
      <c r="FK7" s="238"/>
      <c r="FL7" s="238"/>
      <c r="FM7" s="238"/>
      <c r="FN7" s="238"/>
      <c r="FO7" s="238"/>
      <c r="FP7" s="238"/>
      <c r="FQ7" s="238"/>
      <c r="FR7" s="238"/>
      <c r="FS7" s="238"/>
      <c r="FT7" s="238"/>
      <c r="FU7" s="238"/>
      <c r="FV7" s="238"/>
      <c r="FW7" s="238"/>
      <c r="FX7" s="238"/>
      <c r="FY7" s="238"/>
      <c r="FZ7" s="238"/>
      <c r="GA7" s="238"/>
      <c r="GB7" s="238"/>
      <c r="GC7" s="238"/>
      <c r="GD7" s="245">
        <f t="shared" si="7"/>
        <v>6778500</v>
      </c>
      <c r="GE7" s="246"/>
    </row>
    <row r="8" spans="1:187" s="209" customFormat="1" x14ac:dyDescent="0.25">
      <c r="A8" s="208">
        <v>4</v>
      </c>
      <c r="B8" s="208" t="s">
        <v>440</v>
      </c>
      <c r="C8" s="208" t="s">
        <v>460</v>
      </c>
      <c r="D8" s="1" t="s">
        <v>461</v>
      </c>
      <c r="E8" s="219" t="s">
        <v>481</v>
      </c>
      <c r="F8" s="219" t="s">
        <v>466</v>
      </c>
      <c r="G8" s="220" t="s">
        <v>433</v>
      </c>
      <c r="H8" s="220" t="s">
        <v>433</v>
      </c>
      <c r="I8" s="220" t="s">
        <v>433</v>
      </c>
      <c r="J8" s="220" t="s">
        <v>433</v>
      </c>
      <c r="K8" s="220" t="s">
        <v>433</v>
      </c>
      <c r="L8" s="220" t="s">
        <v>433</v>
      </c>
      <c r="M8" s="220" t="s">
        <v>433</v>
      </c>
      <c r="N8" s="220" t="s">
        <v>433</v>
      </c>
      <c r="O8" s="220"/>
      <c r="P8" s="220" t="s">
        <v>433</v>
      </c>
      <c r="Q8" s="191" t="s">
        <v>433</v>
      </c>
      <c r="R8" s="191"/>
      <c r="S8" s="191" t="s">
        <v>433</v>
      </c>
      <c r="T8" s="191" t="s">
        <v>433</v>
      </c>
      <c r="U8" s="191"/>
      <c r="V8" s="191"/>
      <c r="W8" s="191"/>
      <c r="X8" s="191"/>
      <c r="Y8" s="191"/>
      <c r="Z8" s="191"/>
      <c r="AA8" s="191"/>
      <c r="AB8" s="191"/>
      <c r="AC8" s="191"/>
      <c r="AD8" s="191"/>
      <c r="AE8" s="191"/>
      <c r="AF8" s="191"/>
      <c r="AG8" s="191"/>
      <c r="AH8" s="191"/>
      <c r="AI8" s="191"/>
      <c r="AJ8" s="191"/>
      <c r="AK8" s="191"/>
      <c r="AL8" s="191"/>
      <c r="AM8" s="191"/>
      <c r="AN8" s="191"/>
      <c r="AO8" s="191"/>
      <c r="AP8" s="191"/>
      <c r="AQ8" s="191"/>
      <c r="AR8" s="191"/>
      <c r="AS8" s="191"/>
      <c r="AT8" s="191"/>
      <c r="AU8" s="191"/>
      <c r="AV8" s="191"/>
      <c r="AW8" s="191"/>
      <c r="AX8" s="191"/>
      <c r="AY8" s="191"/>
      <c r="AZ8" s="191"/>
      <c r="BA8" s="191"/>
      <c r="BB8" s="191"/>
      <c r="BC8" s="191"/>
      <c r="BD8" s="191"/>
      <c r="BE8" s="191"/>
      <c r="BF8" s="191"/>
      <c r="BG8" s="191"/>
      <c r="BH8" s="191"/>
      <c r="BI8" s="191"/>
      <c r="BJ8" s="191"/>
      <c r="BK8" s="191"/>
      <c r="BL8" s="191"/>
      <c r="BM8" s="191"/>
      <c r="BN8" s="191"/>
      <c r="BO8" s="191"/>
      <c r="BP8" s="191"/>
      <c r="BQ8" s="191"/>
      <c r="BR8" s="191"/>
      <c r="BS8" s="191"/>
      <c r="BT8" s="191"/>
      <c r="BU8" s="191"/>
      <c r="BV8" s="191"/>
      <c r="BW8" s="191"/>
      <c r="BX8" s="191"/>
      <c r="BY8" s="191"/>
      <c r="BZ8" s="191"/>
      <c r="CA8" s="191"/>
      <c r="CB8" s="191"/>
      <c r="CC8" s="191"/>
      <c r="CD8" s="191"/>
      <c r="CE8" s="191"/>
      <c r="CF8" s="191"/>
      <c r="CG8" s="191"/>
      <c r="CH8" s="191"/>
      <c r="CI8" s="191"/>
      <c r="CJ8" s="191"/>
      <c r="CK8" s="191"/>
      <c r="CL8" s="191"/>
      <c r="CM8" s="191"/>
      <c r="CN8" s="191"/>
      <c r="CO8" s="191"/>
      <c r="CP8" s="191"/>
      <c r="CQ8" s="191"/>
      <c r="CR8" s="191"/>
      <c r="CS8" s="191"/>
      <c r="CT8" s="191"/>
      <c r="CU8" s="191"/>
      <c r="CV8" s="191"/>
      <c r="CW8" s="191"/>
      <c r="CX8" s="191"/>
      <c r="CY8" s="191"/>
      <c r="CZ8" s="191"/>
      <c r="DA8" s="191"/>
      <c r="DB8" s="191"/>
      <c r="DC8" s="191"/>
      <c r="DD8" s="191"/>
      <c r="DE8" s="191"/>
      <c r="DF8" s="191"/>
      <c r="DG8" s="191"/>
      <c r="DH8" s="191"/>
      <c r="DI8" s="191"/>
      <c r="DJ8" s="191"/>
      <c r="DK8" s="191"/>
      <c r="DL8" s="191"/>
      <c r="DM8" s="191"/>
      <c r="DN8" s="191"/>
      <c r="DO8" s="191"/>
      <c r="DP8" s="191" t="s">
        <v>433</v>
      </c>
      <c r="DQ8" s="191"/>
      <c r="DR8" s="191"/>
      <c r="DS8" s="191"/>
      <c r="DT8" s="191"/>
      <c r="DU8" s="191"/>
      <c r="DV8" s="191"/>
      <c r="DW8" s="191"/>
      <c r="DX8" s="191"/>
      <c r="DY8" s="191"/>
      <c r="DZ8" s="191"/>
      <c r="EA8" s="191"/>
      <c r="EB8" s="191"/>
      <c r="EC8" s="191"/>
      <c r="ED8" s="191"/>
      <c r="EE8" s="191"/>
      <c r="EF8" s="191"/>
      <c r="EG8" s="191"/>
      <c r="EH8" s="191"/>
      <c r="EI8" s="191"/>
      <c r="EJ8" s="191"/>
      <c r="EK8" s="191"/>
      <c r="EL8" s="191"/>
      <c r="EM8" s="191"/>
      <c r="EN8" s="191"/>
      <c r="EO8" s="191"/>
      <c r="EP8" s="191"/>
      <c r="EQ8" s="191"/>
      <c r="ER8" s="191"/>
      <c r="ES8" s="191"/>
      <c r="ET8" s="191"/>
      <c r="EU8" s="191"/>
      <c r="EV8" s="230"/>
      <c r="EW8" s="191"/>
      <c r="EX8" s="191"/>
      <c r="EY8" s="191"/>
      <c r="EZ8" s="191"/>
      <c r="FA8" s="191"/>
      <c r="FB8" s="191"/>
      <c r="FC8" s="191"/>
      <c r="FD8" s="191"/>
      <c r="FE8" s="191"/>
      <c r="FF8" s="231"/>
      <c r="FG8" s="232"/>
      <c r="FH8" s="232"/>
      <c r="FI8" s="232"/>
      <c r="FJ8" s="232"/>
      <c r="FK8" s="232"/>
      <c r="FL8" s="232"/>
      <c r="FM8" s="232"/>
      <c r="FN8" s="232"/>
      <c r="FO8" s="232"/>
      <c r="FP8" s="232"/>
      <c r="FQ8" s="232"/>
      <c r="FR8" s="232"/>
      <c r="FS8" s="232"/>
      <c r="FT8" s="232"/>
      <c r="FU8" s="232"/>
      <c r="FV8" s="232"/>
      <c r="FW8" s="232"/>
      <c r="FX8" s="232"/>
      <c r="FY8" s="232"/>
      <c r="FZ8" s="232"/>
      <c r="GA8" s="232"/>
      <c r="GB8" s="232"/>
      <c r="GC8" s="232"/>
      <c r="GD8" s="225">
        <f t="shared" si="7"/>
        <v>4128900</v>
      </c>
      <c r="GE8" s="226"/>
    </row>
    <row r="9" spans="1:187" s="209" customFormat="1" x14ac:dyDescent="0.25">
      <c r="A9" s="208">
        <v>5</v>
      </c>
      <c r="B9" s="218" t="s">
        <v>441</v>
      </c>
      <c r="C9" s="218" t="s">
        <v>455</v>
      </c>
      <c r="D9" s="1" t="s">
        <v>461</v>
      </c>
      <c r="E9" s="219" t="s">
        <v>482</v>
      </c>
      <c r="F9" s="219" t="s">
        <v>467</v>
      </c>
      <c r="G9" s="235" t="s">
        <v>433</v>
      </c>
      <c r="H9" s="235" t="s">
        <v>433</v>
      </c>
      <c r="I9" s="235" t="s">
        <v>433</v>
      </c>
      <c r="J9" s="235" t="s">
        <v>433</v>
      </c>
      <c r="K9" s="235" t="s">
        <v>433</v>
      </c>
      <c r="L9" s="235" t="s">
        <v>433</v>
      </c>
      <c r="M9" s="235" t="s">
        <v>433</v>
      </c>
      <c r="N9" s="235" t="s">
        <v>433</v>
      </c>
      <c r="O9" s="235"/>
      <c r="P9" s="235" t="s">
        <v>433</v>
      </c>
      <c r="Q9" s="236" t="s">
        <v>433</v>
      </c>
      <c r="R9" s="236" t="s">
        <v>433</v>
      </c>
      <c r="S9" s="236" t="s">
        <v>433</v>
      </c>
      <c r="T9" s="236" t="s">
        <v>433</v>
      </c>
      <c r="U9" s="236" t="s">
        <v>433</v>
      </c>
      <c r="V9" s="236" t="s">
        <v>433</v>
      </c>
      <c r="W9" s="236" t="s">
        <v>433</v>
      </c>
      <c r="X9" s="236" t="s">
        <v>433</v>
      </c>
      <c r="Y9" s="236" t="s">
        <v>433</v>
      </c>
      <c r="Z9" s="236" t="s">
        <v>433</v>
      </c>
      <c r="AA9" s="236" t="s">
        <v>433</v>
      </c>
      <c r="AB9" s="236" t="s">
        <v>433</v>
      </c>
      <c r="AC9" s="236" t="s">
        <v>433</v>
      </c>
      <c r="AD9" s="236" t="s">
        <v>433</v>
      </c>
      <c r="AE9" s="236" t="s">
        <v>433</v>
      </c>
      <c r="AF9" s="236" t="s">
        <v>433</v>
      </c>
      <c r="AG9" s="236" t="s">
        <v>433</v>
      </c>
      <c r="AH9" s="236" t="s">
        <v>433</v>
      </c>
      <c r="AI9" s="236" t="s">
        <v>433</v>
      </c>
      <c r="AJ9" s="236" t="s">
        <v>433</v>
      </c>
      <c r="AK9" s="236" t="s">
        <v>433</v>
      </c>
      <c r="AL9" s="236" t="s">
        <v>433</v>
      </c>
      <c r="AM9" s="236" t="s">
        <v>433</v>
      </c>
      <c r="AN9" s="236" t="s">
        <v>433</v>
      </c>
      <c r="AO9" s="236" t="s">
        <v>433</v>
      </c>
      <c r="AP9" s="236"/>
      <c r="AQ9" s="236"/>
      <c r="AR9" s="236"/>
      <c r="AS9" s="236"/>
      <c r="AT9" s="236"/>
      <c r="AU9" s="236"/>
      <c r="AV9" s="236"/>
      <c r="AW9" s="236"/>
      <c r="AX9" s="236"/>
      <c r="AY9" s="236"/>
      <c r="AZ9" s="236"/>
      <c r="BA9" s="236" t="s">
        <v>433</v>
      </c>
      <c r="BB9" s="236"/>
      <c r="BC9" s="236"/>
      <c r="BD9" s="236"/>
      <c r="BE9" s="236"/>
      <c r="BF9" s="236"/>
      <c r="BG9" s="236"/>
      <c r="BH9" s="236"/>
      <c r="BI9" s="236"/>
      <c r="BJ9" s="236"/>
      <c r="BK9" s="236"/>
      <c r="BL9" s="236"/>
      <c r="BM9" s="236"/>
      <c r="BN9" s="236"/>
      <c r="BO9" s="236"/>
      <c r="BP9" s="236"/>
      <c r="BQ9" s="236"/>
      <c r="BR9" s="236"/>
      <c r="BS9" s="236"/>
      <c r="BT9" s="236"/>
      <c r="BU9" s="236"/>
      <c r="BV9" s="236"/>
      <c r="BW9" s="236"/>
      <c r="BX9" s="236" t="s">
        <v>433</v>
      </c>
      <c r="BY9" s="236"/>
      <c r="BZ9" s="236"/>
      <c r="CA9" s="236"/>
      <c r="CB9" s="236"/>
      <c r="CC9" s="236"/>
      <c r="CD9" s="236"/>
      <c r="CE9" s="236"/>
      <c r="CF9" s="236"/>
      <c r="CG9" s="236"/>
      <c r="CH9" s="236"/>
      <c r="CI9" s="236"/>
      <c r="CJ9" s="236"/>
      <c r="CK9" s="236"/>
      <c r="CL9" s="236"/>
      <c r="CM9" s="236"/>
      <c r="CN9" s="236"/>
      <c r="CO9" s="236"/>
      <c r="CP9" s="236"/>
      <c r="CQ9" s="236"/>
      <c r="CR9" s="236" t="s">
        <v>433</v>
      </c>
      <c r="CS9" s="236"/>
      <c r="CT9" s="236"/>
      <c r="CU9" s="236" t="s">
        <v>433</v>
      </c>
      <c r="CV9" s="236"/>
      <c r="CW9" s="236"/>
      <c r="CX9" s="236"/>
      <c r="CY9" s="236" t="s">
        <v>433</v>
      </c>
      <c r="CZ9" s="236" t="s">
        <v>433</v>
      </c>
      <c r="DA9" s="236" t="s">
        <v>433</v>
      </c>
      <c r="DB9" s="236" t="s">
        <v>433</v>
      </c>
      <c r="DC9" s="236" t="s">
        <v>433</v>
      </c>
      <c r="DD9" s="236"/>
      <c r="DE9" s="236" t="s">
        <v>433</v>
      </c>
      <c r="DF9" s="236"/>
      <c r="DG9" s="236" t="s">
        <v>433</v>
      </c>
      <c r="DH9" s="236"/>
      <c r="DI9" s="236"/>
      <c r="DJ9" s="236" t="s">
        <v>433</v>
      </c>
      <c r="DK9" s="236"/>
      <c r="DL9" s="236"/>
      <c r="DM9" s="236"/>
      <c r="DN9" s="236"/>
      <c r="DO9" s="236"/>
      <c r="DP9" s="236"/>
      <c r="DQ9" s="236"/>
      <c r="DR9" s="236"/>
      <c r="DS9" s="236"/>
      <c r="DT9" s="236"/>
      <c r="DU9" s="236"/>
      <c r="DV9" s="236"/>
      <c r="DW9" s="236"/>
      <c r="DX9" s="236"/>
      <c r="DY9" s="236"/>
      <c r="DZ9" s="236"/>
      <c r="EA9" s="236"/>
      <c r="EB9" s="236"/>
      <c r="EC9" s="236"/>
      <c r="ED9" s="236"/>
      <c r="EE9" s="236"/>
      <c r="EF9" s="236"/>
      <c r="EG9" s="236"/>
      <c r="EH9" s="236"/>
      <c r="EI9" s="236"/>
      <c r="EJ9" s="236"/>
      <c r="EK9" s="236"/>
      <c r="EL9" s="236"/>
      <c r="EM9" s="236"/>
      <c r="EN9" s="236"/>
      <c r="EO9" s="236"/>
      <c r="EP9" s="236"/>
      <c r="EQ9" s="236"/>
      <c r="ER9" s="236"/>
      <c r="ES9" s="236"/>
      <c r="ET9" s="236"/>
      <c r="EU9" s="236"/>
      <c r="EV9" s="191"/>
      <c r="EW9" s="236"/>
      <c r="EX9" s="236"/>
      <c r="EY9" s="236"/>
      <c r="EZ9" s="236"/>
      <c r="FA9" s="236"/>
      <c r="FB9" s="236"/>
      <c r="FC9" s="236"/>
      <c r="FD9" s="236"/>
      <c r="FE9" s="236"/>
      <c r="FF9" s="237"/>
      <c r="FG9" s="238"/>
      <c r="FH9" s="238"/>
      <c r="FI9" s="238"/>
      <c r="FJ9" s="238"/>
      <c r="FK9" s="238"/>
      <c r="FL9" s="238"/>
      <c r="FM9" s="238"/>
      <c r="FN9" s="238"/>
      <c r="FO9" s="238"/>
      <c r="FP9" s="238"/>
      <c r="FQ9" s="238"/>
      <c r="FR9" s="238"/>
      <c r="FS9" s="238"/>
      <c r="FT9" s="238"/>
      <c r="FU9" s="238"/>
      <c r="FV9" s="238"/>
      <c r="FW9" s="238"/>
      <c r="FX9" s="238"/>
      <c r="FY9" s="238"/>
      <c r="FZ9" s="238"/>
      <c r="GA9" s="238"/>
      <c r="GB9" s="238"/>
      <c r="GC9" s="238"/>
      <c r="GD9" s="225">
        <f t="shared" si="7"/>
        <v>6778500</v>
      </c>
      <c r="GE9" s="226"/>
    </row>
    <row r="10" spans="1:187" s="209" customFormat="1" x14ac:dyDescent="0.25">
      <c r="A10" s="208">
        <v>6</v>
      </c>
      <c r="B10" s="218" t="s">
        <v>442</v>
      </c>
      <c r="C10" s="218" t="s">
        <v>456</v>
      </c>
      <c r="D10" s="1" t="s">
        <v>462</v>
      </c>
      <c r="E10" s="219" t="s">
        <v>483</v>
      </c>
      <c r="F10" s="219" t="s">
        <v>468</v>
      </c>
      <c r="G10" s="220" t="s">
        <v>433</v>
      </c>
      <c r="H10" s="220" t="s">
        <v>433</v>
      </c>
      <c r="I10" s="220" t="s">
        <v>433</v>
      </c>
      <c r="J10" s="220" t="s">
        <v>433</v>
      </c>
      <c r="K10" s="220" t="s">
        <v>433</v>
      </c>
      <c r="L10" s="220" t="s">
        <v>433</v>
      </c>
      <c r="M10" s="220" t="s">
        <v>433</v>
      </c>
      <c r="N10" s="220" t="s">
        <v>433</v>
      </c>
      <c r="O10" s="220" t="s">
        <v>433</v>
      </c>
      <c r="P10" s="220" t="s">
        <v>433</v>
      </c>
      <c r="Q10" s="221"/>
      <c r="R10" s="221"/>
      <c r="S10" s="221"/>
      <c r="T10" s="221"/>
      <c r="U10" s="221" t="s">
        <v>433</v>
      </c>
      <c r="V10" s="221" t="s">
        <v>433</v>
      </c>
      <c r="W10" s="221" t="s">
        <v>433</v>
      </c>
      <c r="X10" s="221" t="s">
        <v>433</v>
      </c>
      <c r="Y10" s="221" t="s">
        <v>433</v>
      </c>
      <c r="Z10" s="221" t="s">
        <v>433</v>
      </c>
      <c r="AA10" s="221" t="s">
        <v>433</v>
      </c>
      <c r="AB10" s="221" t="s">
        <v>433</v>
      </c>
      <c r="AC10" s="221" t="s">
        <v>433</v>
      </c>
      <c r="AD10" s="221" t="s">
        <v>433</v>
      </c>
      <c r="AE10" s="221" t="s">
        <v>433</v>
      </c>
      <c r="AF10" s="221" t="s">
        <v>433</v>
      </c>
      <c r="AG10" s="221" t="s">
        <v>433</v>
      </c>
      <c r="AH10" s="221" t="s">
        <v>433</v>
      </c>
      <c r="AI10" s="221" t="s">
        <v>433</v>
      </c>
      <c r="AJ10" s="221" t="s">
        <v>433</v>
      </c>
      <c r="AK10" s="221"/>
      <c r="AL10" s="221"/>
      <c r="AM10" s="221"/>
      <c r="AN10" s="221"/>
      <c r="AO10" s="221" t="s">
        <v>433</v>
      </c>
      <c r="AP10" s="221"/>
      <c r="AQ10" s="221"/>
      <c r="AR10" s="221" t="s">
        <v>433</v>
      </c>
      <c r="AS10" s="221"/>
      <c r="AT10" s="221"/>
      <c r="AU10" s="221"/>
      <c r="AV10" s="221"/>
      <c r="AW10" s="221"/>
      <c r="AX10" s="221"/>
      <c r="AY10" s="221"/>
      <c r="AZ10" s="221"/>
      <c r="BA10" s="221"/>
      <c r="BB10" s="221" t="s">
        <v>433</v>
      </c>
      <c r="BC10" s="221"/>
      <c r="BD10" s="221"/>
      <c r="BE10" s="221"/>
      <c r="BF10" s="221"/>
      <c r="BG10" s="221"/>
      <c r="BH10" s="221"/>
      <c r="BI10" s="221"/>
      <c r="BJ10" s="221"/>
      <c r="BK10" s="221"/>
      <c r="BL10" s="221"/>
      <c r="BM10" s="221"/>
      <c r="BN10" s="221"/>
      <c r="BO10" s="221" t="s">
        <v>433</v>
      </c>
      <c r="BP10" s="221"/>
      <c r="BQ10" s="221"/>
      <c r="BR10" s="221"/>
      <c r="BS10" s="221"/>
      <c r="BT10" s="221"/>
      <c r="BU10" s="221"/>
      <c r="BV10" s="221"/>
      <c r="BW10" s="221"/>
      <c r="BX10" s="221"/>
      <c r="BY10" s="221"/>
      <c r="BZ10" s="221"/>
      <c r="CA10" s="221"/>
      <c r="CB10" s="221"/>
      <c r="CC10" s="221"/>
      <c r="CD10" s="221"/>
      <c r="CE10" s="221"/>
      <c r="CF10" s="221"/>
      <c r="CG10" s="221"/>
      <c r="CH10" s="221"/>
      <c r="CI10" s="221"/>
      <c r="CJ10" s="221"/>
      <c r="CK10" s="221"/>
      <c r="CL10" s="221"/>
      <c r="CM10" s="221"/>
      <c r="CN10" s="221"/>
      <c r="CO10" s="221"/>
      <c r="CP10" s="221"/>
      <c r="CQ10" s="221"/>
      <c r="CR10" s="221" t="s">
        <v>433</v>
      </c>
      <c r="CS10" s="221" t="s">
        <v>433</v>
      </c>
      <c r="CT10" s="221" t="s">
        <v>433</v>
      </c>
      <c r="CU10" s="221" t="s">
        <v>433</v>
      </c>
      <c r="CV10" s="221"/>
      <c r="CW10" s="221"/>
      <c r="CX10" s="221"/>
      <c r="CY10" s="221" t="s">
        <v>433</v>
      </c>
      <c r="CZ10" s="221"/>
      <c r="DA10" s="221"/>
      <c r="DB10" s="221"/>
      <c r="DC10" s="221"/>
      <c r="DD10" s="221"/>
      <c r="DE10" s="221" t="s">
        <v>433</v>
      </c>
      <c r="DF10" s="221"/>
      <c r="DG10" s="221"/>
      <c r="DH10" s="221" t="s">
        <v>433</v>
      </c>
      <c r="DI10" s="221"/>
      <c r="DJ10" s="221"/>
      <c r="DK10" s="221"/>
      <c r="DL10" s="221"/>
      <c r="DM10" s="221"/>
      <c r="DN10" s="221"/>
      <c r="DO10" s="221"/>
      <c r="DP10" s="221"/>
      <c r="DQ10" s="221"/>
      <c r="DR10" s="221"/>
      <c r="DS10" s="221"/>
      <c r="DT10" s="221"/>
      <c r="DU10" s="221"/>
      <c r="DV10" s="221"/>
      <c r="DW10" s="221"/>
      <c r="DX10" s="221"/>
      <c r="DY10" s="221"/>
      <c r="DZ10" s="221"/>
      <c r="EA10" s="221"/>
      <c r="EB10" s="221"/>
      <c r="EC10" s="221"/>
      <c r="ED10" s="221"/>
      <c r="EE10" s="221"/>
      <c r="EF10" s="221"/>
      <c r="EG10" s="221"/>
      <c r="EH10" s="221"/>
      <c r="EI10" s="221"/>
      <c r="EJ10" s="221"/>
      <c r="EK10" s="221"/>
      <c r="EL10" s="221"/>
      <c r="EM10" s="221"/>
      <c r="EN10" s="221"/>
      <c r="EO10" s="221"/>
      <c r="EP10" s="221"/>
      <c r="EQ10" s="221" t="s">
        <v>433</v>
      </c>
      <c r="ER10" s="221" t="s">
        <v>433</v>
      </c>
      <c r="ES10" s="221" t="s">
        <v>433</v>
      </c>
      <c r="ET10" s="221"/>
      <c r="EU10" s="221"/>
      <c r="EV10" s="221"/>
      <c r="EW10" s="221"/>
      <c r="EX10" s="221"/>
      <c r="EY10" s="221"/>
      <c r="EZ10" s="221"/>
      <c r="FA10" s="221"/>
      <c r="FB10" s="221"/>
      <c r="FC10" s="221"/>
      <c r="FD10" s="221"/>
      <c r="FE10" s="221"/>
      <c r="FF10" s="223"/>
      <c r="FG10" s="221" t="s">
        <v>433</v>
      </c>
      <c r="FH10" s="221"/>
      <c r="FI10" s="224"/>
      <c r="FJ10" s="224"/>
      <c r="FK10" s="224"/>
      <c r="FL10" s="224"/>
      <c r="FM10" s="224" t="s">
        <v>433</v>
      </c>
      <c r="FN10" s="224"/>
      <c r="FO10" s="224"/>
      <c r="FP10" s="224"/>
      <c r="FQ10" s="224"/>
      <c r="FR10" s="224"/>
      <c r="FS10" s="224"/>
      <c r="FT10" s="224"/>
      <c r="FU10" s="224"/>
      <c r="FV10" s="224"/>
      <c r="FW10" s="224"/>
      <c r="FX10" s="224"/>
      <c r="FY10" s="224"/>
      <c r="FZ10" s="224"/>
      <c r="GA10" s="224"/>
      <c r="GB10" s="224"/>
      <c r="GC10" s="224"/>
      <c r="GD10" s="225">
        <f t="shared" si="7"/>
        <v>6939100</v>
      </c>
      <c r="GE10" s="226"/>
    </row>
    <row r="11" spans="1:187" s="209" customFormat="1" x14ac:dyDescent="0.25">
      <c r="A11" s="208">
        <v>7</v>
      </c>
      <c r="B11" s="218" t="s">
        <v>443</v>
      </c>
      <c r="C11" s="218" t="s">
        <v>457</v>
      </c>
      <c r="D11" s="1" t="s">
        <v>462</v>
      </c>
      <c r="E11" s="219" t="s">
        <v>484</v>
      </c>
      <c r="F11" s="219" t="s">
        <v>469</v>
      </c>
      <c r="G11" s="220" t="s">
        <v>433</v>
      </c>
      <c r="H11" s="220" t="s">
        <v>433</v>
      </c>
      <c r="I11" s="220" t="s">
        <v>433</v>
      </c>
      <c r="J11" s="220" t="s">
        <v>433</v>
      </c>
      <c r="K11" s="220" t="s">
        <v>433</v>
      </c>
      <c r="L11" s="220" t="s">
        <v>433</v>
      </c>
      <c r="M11" s="220" t="s">
        <v>433</v>
      </c>
      <c r="N11" s="220" t="s">
        <v>433</v>
      </c>
      <c r="O11" s="220" t="s">
        <v>433</v>
      </c>
      <c r="P11" s="220" t="s">
        <v>433</v>
      </c>
      <c r="Q11" s="191" t="s">
        <v>433</v>
      </c>
      <c r="R11" s="191"/>
      <c r="S11" s="191" t="s">
        <v>433</v>
      </c>
      <c r="T11" s="191" t="s">
        <v>433</v>
      </c>
      <c r="U11" s="191"/>
      <c r="V11" s="191"/>
      <c r="W11" s="191"/>
      <c r="X11" s="191"/>
      <c r="Y11" s="191"/>
      <c r="Z11" s="191"/>
      <c r="AA11" s="191"/>
      <c r="AB11" s="191"/>
      <c r="AC11" s="191"/>
      <c r="AD11" s="191"/>
      <c r="AE11" s="191"/>
      <c r="AF11" s="191"/>
      <c r="AG11" s="191"/>
      <c r="AH11" s="191"/>
      <c r="AI11" s="191"/>
      <c r="AJ11" s="191"/>
      <c r="AK11" s="191"/>
      <c r="AL11" s="191"/>
      <c r="AM11" s="191"/>
      <c r="AN11" s="191"/>
      <c r="AO11" s="191"/>
      <c r="AP11" s="191"/>
      <c r="AQ11" s="191"/>
      <c r="AR11" s="191"/>
      <c r="AS11" s="191"/>
      <c r="AT11" s="191"/>
      <c r="AU11" s="191"/>
      <c r="AV11" s="191"/>
      <c r="AW11" s="191"/>
      <c r="AX11" s="191"/>
      <c r="AY11" s="191" t="s">
        <v>433</v>
      </c>
      <c r="AZ11" s="191"/>
      <c r="BA11" s="191"/>
      <c r="BB11" s="191"/>
      <c r="BC11" s="191"/>
      <c r="BD11" s="191"/>
      <c r="BE11" s="191"/>
      <c r="BF11" s="191"/>
      <c r="BG11" s="191"/>
      <c r="BH11" s="191"/>
      <c r="BI11" s="191"/>
      <c r="BJ11" s="191"/>
      <c r="BK11" s="191"/>
      <c r="BL11" s="191"/>
      <c r="BM11" s="191"/>
      <c r="BN11" s="191"/>
      <c r="BO11" s="191"/>
      <c r="BP11" s="191"/>
      <c r="BQ11" s="191"/>
      <c r="BR11" s="191"/>
      <c r="BS11" s="191"/>
      <c r="BT11" s="191"/>
      <c r="BU11" s="191"/>
      <c r="BV11" s="191"/>
      <c r="BW11" s="191"/>
      <c r="BX11" s="191"/>
      <c r="BY11" s="191"/>
      <c r="BZ11" s="191"/>
      <c r="CA11" s="191"/>
      <c r="CB11" s="191"/>
      <c r="CC11" s="191"/>
      <c r="CD11" s="191"/>
      <c r="CE11" s="191"/>
      <c r="CF11" s="191"/>
      <c r="CG11" s="191"/>
      <c r="CH11" s="191"/>
      <c r="CI11" s="191"/>
      <c r="CJ11" s="191"/>
      <c r="CK11" s="191"/>
      <c r="CL11" s="191"/>
      <c r="CM11" s="191"/>
      <c r="CN11" s="191"/>
      <c r="CO11" s="191"/>
      <c r="CP11" s="191"/>
      <c r="CQ11" s="191"/>
      <c r="CR11" s="191"/>
      <c r="CS11" s="191" t="s">
        <v>433</v>
      </c>
      <c r="CT11" s="191"/>
      <c r="CU11" s="191" t="s">
        <v>433</v>
      </c>
      <c r="CV11" s="191"/>
      <c r="CW11" s="191"/>
      <c r="CX11" s="191"/>
      <c r="CY11" s="191" t="s">
        <v>433</v>
      </c>
      <c r="CZ11" s="191"/>
      <c r="DA11" s="191"/>
      <c r="DB11" s="191"/>
      <c r="DC11" s="191"/>
      <c r="DD11" s="191"/>
      <c r="DE11" s="191"/>
      <c r="DF11" s="191" t="s">
        <v>433</v>
      </c>
      <c r="DG11" s="191"/>
      <c r="DH11" s="191"/>
      <c r="DI11" s="191"/>
      <c r="DJ11" s="191"/>
      <c r="DK11" s="191"/>
      <c r="DL11" s="191"/>
      <c r="DM11" s="191"/>
      <c r="DN11" s="191" t="s">
        <v>433</v>
      </c>
      <c r="DO11" s="191"/>
      <c r="DP11" s="221">
        <v>0</v>
      </c>
      <c r="DQ11" s="191"/>
      <c r="DR11" s="191"/>
      <c r="DS11" s="191"/>
      <c r="DT11" s="191"/>
      <c r="DU11" s="191"/>
      <c r="DV11" s="191"/>
      <c r="DW11" s="191"/>
      <c r="DX11" s="191"/>
      <c r="DY11" s="191"/>
      <c r="DZ11" s="191"/>
      <c r="EA11" s="191"/>
      <c r="EB11" s="191"/>
      <c r="EC11" s="191"/>
      <c r="ED11" s="191"/>
      <c r="EE11" s="191"/>
      <c r="EF11" s="191"/>
      <c r="EG11" s="191"/>
      <c r="EH11" s="191"/>
      <c r="EI11" s="191"/>
      <c r="EJ11" s="191"/>
      <c r="EK11" s="191"/>
      <c r="EL11" s="191"/>
      <c r="EM11" s="191"/>
      <c r="EN11" s="191"/>
      <c r="EO11" s="191"/>
      <c r="EP11" s="191"/>
      <c r="EQ11" s="191"/>
      <c r="ER11" s="191"/>
      <c r="ES11" s="191"/>
      <c r="ET11" s="191"/>
      <c r="EU11" s="191"/>
      <c r="EV11" s="191"/>
      <c r="EW11" s="191"/>
      <c r="EX11" s="191"/>
      <c r="EY11" s="191"/>
      <c r="EZ11" s="191"/>
      <c r="FA11" s="191"/>
      <c r="FB11" s="191"/>
      <c r="FC11" s="191"/>
      <c r="FD11" s="191"/>
      <c r="FE11" s="191"/>
      <c r="FF11" s="231"/>
      <c r="FG11" s="232"/>
      <c r="FH11" s="232"/>
      <c r="FI11" s="232"/>
      <c r="FJ11" s="232"/>
      <c r="FK11" s="232"/>
      <c r="FL11" s="232"/>
      <c r="FM11" s="232"/>
      <c r="FN11" s="232"/>
      <c r="FO11" s="232"/>
      <c r="FP11" s="232"/>
      <c r="FQ11" s="232"/>
      <c r="FR11" s="232"/>
      <c r="FS11" s="232"/>
      <c r="FT11" s="232"/>
      <c r="FU11" s="232"/>
      <c r="FV11" s="232"/>
      <c r="FW11" s="232"/>
      <c r="FX11" s="232"/>
      <c r="FY11" s="232"/>
      <c r="FZ11" s="232"/>
      <c r="GA11" s="232"/>
      <c r="GB11" s="232"/>
      <c r="GC11" s="232"/>
      <c r="GD11" s="225">
        <f t="shared" ref="GD11" si="8">SUMIF(G11:GC11,"X",$G$4:$GC$4)</f>
        <v>6271800</v>
      </c>
      <c r="GE11" s="226"/>
    </row>
    <row r="12" spans="1:187" s="209" customFormat="1" ht="60" x14ac:dyDescent="0.25">
      <c r="A12" s="208">
        <v>8</v>
      </c>
      <c r="B12" s="218" t="s">
        <v>495</v>
      </c>
      <c r="C12" s="218" t="s">
        <v>457</v>
      </c>
      <c r="D12" s="1" t="s">
        <v>462</v>
      </c>
      <c r="E12" s="219" t="s">
        <v>485</v>
      </c>
      <c r="F12" s="219" t="s">
        <v>470</v>
      </c>
      <c r="G12" s="220" t="s">
        <v>433</v>
      </c>
      <c r="H12" s="220" t="s">
        <v>433</v>
      </c>
      <c r="I12" s="220" t="s">
        <v>433</v>
      </c>
      <c r="J12" s="220" t="s">
        <v>433</v>
      </c>
      <c r="K12" s="220" t="s">
        <v>433</v>
      </c>
      <c r="L12" s="220" t="s">
        <v>433</v>
      </c>
      <c r="M12" s="220" t="s">
        <v>433</v>
      </c>
      <c r="N12" s="220" t="s">
        <v>433</v>
      </c>
      <c r="O12" s="220" t="s">
        <v>433</v>
      </c>
      <c r="P12" s="220" t="s">
        <v>433</v>
      </c>
      <c r="Q12" s="191" t="s">
        <v>433</v>
      </c>
      <c r="R12" s="191" t="s">
        <v>433</v>
      </c>
      <c r="S12" s="191"/>
      <c r="T12" s="191" t="s">
        <v>433</v>
      </c>
      <c r="U12" s="191" t="s">
        <v>433</v>
      </c>
      <c r="V12" s="191" t="s">
        <v>433</v>
      </c>
      <c r="W12" s="191" t="s">
        <v>433</v>
      </c>
      <c r="X12" s="191" t="s">
        <v>433</v>
      </c>
      <c r="Y12" s="191" t="s">
        <v>433</v>
      </c>
      <c r="Z12" s="191" t="s">
        <v>433</v>
      </c>
      <c r="AA12" s="191" t="s">
        <v>433</v>
      </c>
      <c r="AB12" s="191"/>
      <c r="AC12" s="191"/>
      <c r="AD12" s="191"/>
      <c r="AE12" s="191"/>
      <c r="AF12" s="191"/>
      <c r="AG12" s="191"/>
      <c r="AH12" s="191" t="s">
        <v>433</v>
      </c>
      <c r="AI12" s="191"/>
      <c r="AJ12" s="191"/>
      <c r="AK12" s="226" t="s">
        <v>433</v>
      </c>
      <c r="AL12" s="191" t="s">
        <v>433</v>
      </c>
      <c r="AM12" s="191"/>
      <c r="AN12" s="191" t="s">
        <v>433</v>
      </c>
      <c r="AO12" s="191" t="s">
        <v>433</v>
      </c>
      <c r="AP12" s="191" t="s">
        <v>433</v>
      </c>
      <c r="AQ12" s="191"/>
      <c r="AR12" s="191" t="s">
        <v>433</v>
      </c>
      <c r="AS12" s="191" t="s">
        <v>433</v>
      </c>
      <c r="AT12" s="191" t="s">
        <v>433</v>
      </c>
      <c r="AU12" s="191"/>
      <c r="AV12" s="191"/>
      <c r="AW12" s="191" t="s">
        <v>433</v>
      </c>
      <c r="AX12" s="191"/>
      <c r="AY12" s="191" t="s">
        <v>433</v>
      </c>
      <c r="AZ12" s="191"/>
      <c r="BA12" s="191"/>
      <c r="BB12" s="191" t="s">
        <v>433</v>
      </c>
      <c r="BC12" s="191" t="s">
        <v>433</v>
      </c>
      <c r="BD12" s="191" t="s">
        <v>433</v>
      </c>
      <c r="BE12" s="191" t="s">
        <v>433</v>
      </c>
      <c r="BF12" s="191"/>
      <c r="BG12" s="191"/>
      <c r="BH12" s="191"/>
      <c r="BI12" s="191"/>
      <c r="BJ12" s="191"/>
      <c r="BK12" s="191" t="s">
        <v>433</v>
      </c>
      <c r="BL12" s="191" t="s">
        <v>433</v>
      </c>
      <c r="BM12" s="191"/>
      <c r="BN12" s="191"/>
      <c r="BO12" s="191"/>
      <c r="BP12" s="191"/>
      <c r="BQ12" s="191"/>
      <c r="BR12" s="191"/>
      <c r="BS12" s="191" t="s">
        <v>433</v>
      </c>
      <c r="BT12" s="191"/>
      <c r="BU12" s="191"/>
      <c r="BV12" s="191" t="s">
        <v>433</v>
      </c>
      <c r="BW12" s="191"/>
      <c r="BX12" s="191"/>
      <c r="BY12" s="191"/>
      <c r="BZ12" s="191"/>
      <c r="CA12" s="191"/>
      <c r="CB12" s="191"/>
      <c r="CC12" s="191"/>
      <c r="CD12" s="191"/>
      <c r="CE12" s="191"/>
      <c r="CF12" s="191"/>
      <c r="CG12" s="191"/>
      <c r="CH12" s="191"/>
      <c r="CI12" s="191"/>
      <c r="CJ12" s="191"/>
      <c r="CK12" s="191"/>
      <c r="CL12" s="191"/>
      <c r="CM12" s="191"/>
      <c r="CN12" s="191"/>
      <c r="CO12" s="191"/>
      <c r="CP12" s="191"/>
      <c r="CQ12" s="191"/>
      <c r="CR12" s="191" t="s">
        <v>433</v>
      </c>
      <c r="CS12" s="191" t="s">
        <v>433</v>
      </c>
      <c r="CT12" s="191" t="s">
        <v>433</v>
      </c>
      <c r="CU12" s="191" t="s">
        <v>433</v>
      </c>
      <c r="CV12" s="191"/>
      <c r="CW12" s="191"/>
      <c r="CX12" s="191"/>
      <c r="CY12" s="191" t="s">
        <v>433</v>
      </c>
      <c r="CZ12" s="191" t="s">
        <v>433</v>
      </c>
      <c r="DA12" s="191" t="s">
        <v>433</v>
      </c>
      <c r="DB12" s="191" t="s">
        <v>433</v>
      </c>
      <c r="DC12" s="191" t="s">
        <v>433</v>
      </c>
      <c r="DD12" s="191"/>
      <c r="DE12" s="191"/>
      <c r="DF12" s="191" t="s">
        <v>433</v>
      </c>
      <c r="DG12" s="191"/>
      <c r="DH12" s="191"/>
      <c r="DI12" s="191"/>
      <c r="DJ12" s="191"/>
      <c r="DK12" s="191"/>
      <c r="DL12" s="191"/>
      <c r="DM12" s="191"/>
      <c r="DN12" s="191" t="s">
        <v>433</v>
      </c>
      <c r="DO12" s="191"/>
      <c r="DP12" s="191"/>
      <c r="DQ12" s="191"/>
      <c r="DR12" s="191"/>
      <c r="DS12" s="191"/>
      <c r="DT12" s="191"/>
      <c r="DU12" s="191"/>
      <c r="DV12" s="191"/>
      <c r="DW12" s="191"/>
      <c r="DX12" s="191"/>
      <c r="DY12" s="191"/>
      <c r="DZ12" s="191"/>
      <c r="EA12" s="191"/>
      <c r="EB12" s="191"/>
      <c r="EC12" s="191"/>
      <c r="ED12" s="191"/>
      <c r="EE12" s="191"/>
      <c r="EF12" s="191"/>
      <c r="EG12" s="191"/>
      <c r="EH12" s="191"/>
      <c r="EI12" s="191"/>
      <c r="EJ12" s="191"/>
      <c r="EK12" s="191"/>
      <c r="EL12" s="191"/>
      <c r="EM12" s="191"/>
      <c r="EN12" s="191"/>
      <c r="EO12" s="191"/>
      <c r="EP12" s="191" t="s">
        <v>433</v>
      </c>
      <c r="EQ12" s="191"/>
      <c r="ER12" s="191"/>
      <c r="ES12" s="191"/>
      <c r="ET12" s="191" t="s">
        <v>433</v>
      </c>
      <c r="EU12" s="229"/>
      <c r="EV12" s="230"/>
      <c r="EW12" s="191"/>
      <c r="EX12" s="191"/>
      <c r="EY12" s="191"/>
      <c r="EZ12" s="191"/>
      <c r="FA12" s="191"/>
      <c r="FB12" s="191"/>
      <c r="FC12" s="191"/>
      <c r="FD12" s="191"/>
      <c r="FE12" s="191"/>
      <c r="FF12" s="231" t="s">
        <v>433</v>
      </c>
      <c r="FG12" s="232" t="s">
        <v>433</v>
      </c>
      <c r="FH12" s="232" t="s">
        <v>433</v>
      </c>
      <c r="FI12" s="232"/>
      <c r="FJ12" s="232"/>
      <c r="FK12" s="232" t="s">
        <v>433</v>
      </c>
      <c r="FL12" s="232"/>
      <c r="FM12" s="232"/>
      <c r="FN12" s="232"/>
      <c r="FO12" s="232"/>
      <c r="FP12" s="232"/>
      <c r="FQ12" s="232"/>
      <c r="FR12" s="232"/>
      <c r="FS12" s="232"/>
      <c r="FT12" s="232"/>
      <c r="FU12" s="232"/>
      <c r="FV12" s="232"/>
      <c r="FW12" s="232"/>
      <c r="FX12" s="232"/>
      <c r="FY12" s="232"/>
      <c r="FZ12" s="232"/>
      <c r="GA12" s="232"/>
      <c r="GB12" s="232"/>
      <c r="GC12" s="232"/>
      <c r="GD12" s="225">
        <f t="shared" si="7"/>
        <v>12508300</v>
      </c>
      <c r="GE12" s="244" t="s">
        <v>497</v>
      </c>
    </row>
    <row r="13" spans="1:187" s="209" customFormat="1" x14ac:dyDescent="0.25">
      <c r="A13" s="208">
        <v>9</v>
      </c>
      <c r="B13" s="218" t="s">
        <v>444</v>
      </c>
      <c r="C13" s="218" t="s">
        <v>458</v>
      </c>
      <c r="D13" s="1" t="s">
        <v>462</v>
      </c>
      <c r="E13" s="219" t="s">
        <v>486</v>
      </c>
      <c r="F13" s="219" t="s">
        <v>471</v>
      </c>
      <c r="G13" s="220" t="s">
        <v>433</v>
      </c>
      <c r="H13" s="220" t="s">
        <v>433</v>
      </c>
      <c r="I13" s="220" t="s">
        <v>433</v>
      </c>
      <c r="J13" s="220" t="s">
        <v>433</v>
      </c>
      <c r="K13" s="220" t="s">
        <v>433</v>
      </c>
      <c r="L13" s="220" t="s">
        <v>433</v>
      </c>
      <c r="M13" s="220" t="s">
        <v>433</v>
      </c>
      <c r="N13" s="220" t="s">
        <v>433</v>
      </c>
      <c r="O13" s="220" t="s">
        <v>433</v>
      </c>
      <c r="P13" s="220" t="s">
        <v>433</v>
      </c>
      <c r="Q13" s="191"/>
      <c r="R13" s="191"/>
      <c r="S13" s="191"/>
      <c r="T13" s="191"/>
      <c r="U13" s="191" t="s">
        <v>433</v>
      </c>
      <c r="V13" s="191" t="s">
        <v>433</v>
      </c>
      <c r="W13" s="191" t="s">
        <v>433</v>
      </c>
      <c r="X13" s="191" t="s">
        <v>433</v>
      </c>
      <c r="Y13" s="191" t="s">
        <v>433</v>
      </c>
      <c r="Z13" s="191" t="s">
        <v>433</v>
      </c>
      <c r="AA13" s="191" t="s">
        <v>433</v>
      </c>
      <c r="AB13" s="191"/>
      <c r="AC13" s="191"/>
      <c r="AD13" s="191"/>
      <c r="AE13" s="191"/>
      <c r="AF13" s="191"/>
      <c r="AG13" s="191"/>
      <c r="AH13" s="191"/>
      <c r="AI13" s="191"/>
      <c r="AJ13" s="191"/>
      <c r="AK13" s="191" t="s">
        <v>433</v>
      </c>
      <c r="AL13" s="191" t="s">
        <v>433</v>
      </c>
      <c r="AM13" s="191" t="s">
        <v>433</v>
      </c>
      <c r="AN13" s="191" t="s">
        <v>433</v>
      </c>
      <c r="AO13" s="191" t="s">
        <v>433</v>
      </c>
      <c r="AP13" s="191" t="s">
        <v>433</v>
      </c>
      <c r="AQ13" s="191" t="s">
        <v>433</v>
      </c>
      <c r="AR13" s="191"/>
      <c r="AS13" s="191"/>
      <c r="AT13" s="191"/>
      <c r="AU13" s="191"/>
      <c r="AV13" s="191"/>
      <c r="AW13" s="191"/>
      <c r="AX13" s="191"/>
      <c r="AY13" s="191"/>
      <c r="AZ13" s="191" t="s">
        <v>433</v>
      </c>
      <c r="BA13" s="191"/>
      <c r="BB13" s="191"/>
      <c r="BC13" s="191" t="s">
        <v>433</v>
      </c>
      <c r="BD13" s="191" t="s">
        <v>433</v>
      </c>
      <c r="BE13" s="191" t="s">
        <v>433</v>
      </c>
      <c r="BF13" s="191"/>
      <c r="BG13" s="191"/>
      <c r="BH13" s="191" t="s">
        <v>433</v>
      </c>
      <c r="BI13" s="191"/>
      <c r="BJ13" s="191" t="s">
        <v>433</v>
      </c>
      <c r="BK13" s="191"/>
      <c r="BL13" s="191"/>
      <c r="BM13" s="191"/>
      <c r="BN13" s="191"/>
      <c r="BO13" s="191"/>
      <c r="BP13" s="191"/>
      <c r="BQ13" s="191"/>
      <c r="BR13" s="191"/>
      <c r="BS13" s="191"/>
      <c r="BT13" s="191"/>
      <c r="BU13" s="191"/>
      <c r="BV13" s="191"/>
      <c r="BW13" s="191"/>
      <c r="BX13" s="191"/>
      <c r="BY13" s="191"/>
      <c r="BZ13" s="191"/>
      <c r="CA13" s="191" t="s">
        <v>433</v>
      </c>
      <c r="CB13" s="191"/>
      <c r="CC13" s="191"/>
      <c r="CD13" s="191"/>
      <c r="CE13" s="191"/>
      <c r="CF13" s="191"/>
      <c r="CG13" s="191"/>
      <c r="CH13" s="191"/>
      <c r="CI13" s="191"/>
      <c r="CJ13" s="191"/>
      <c r="CK13" s="191"/>
      <c r="CL13" s="191"/>
      <c r="CM13" s="191"/>
      <c r="CN13" s="191"/>
      <c r="CO13" s="191"/>
      <c r="CP13" s="191"/>
      <c r="CQ13" s="191"/>
      <c r="CR13" s="191" t="s">
        <v>433</v>
      </c>
      <c r="CS13" s="191" t="s">
        <v>433</v>
      </c>
      <c r="CT13" s="191" t="s">
        <v>433</v>
      </c>
      <c r="CU13" s="191" t="s">
        <v>433</v>
      </c>
      <c r="CV13" s="191"/>
      <c r="CW13" s="191"/>
      <c r="CX13" s="191" t="s">
        <v>433</v>
      </c>
      <c r="CY13" s="191"/>
      <c r="CZ13" s="191" t="s">
        <v>433</v>
      </c>
      <c r="DA13" s="191" t="s">
        <v>433</v>
      </c>
      <c r="DB13" s="191" t="s">
        <v>433</v>
      </c>
      <c r="DC13" s="191" t="s">
        <v>433</v>
      </c>
      <c r="DD13" s="191"/>
      <c r="DE13" s="191"/>
      <c r="DF13" s="191"/>
      <c r="DG13" s="191"/>
      <c r="DH13" s="191"/>
      <c r="DI13" s="191"/>
      <c r="DJ13" s="191"/>
      <c r="DK13" s="191"/>
      <c r="DL13" s="191"/>
      <c r="DM13" s="191"/>
      <c r="DN13" s="191"/>
      <c r="DO13" s="191"/>
      <c r="DP13" s="191"/>
      <c r="DQ13" s="191"/>
      <c r="DR13" s="191"/>
      <c r="DS13" s="191"/>
      <c r="DT13" s="191"/>
      <c r="DU13" s="191"/>
      <c r="DV13" s="191"/>
      <c r="DW13" s="191"/>
      <c r="DX13" s="191"/>
      <c r="DY13" s="191"/>
      <c r="DZ13" s="191"/>
      <c r="EA13" s="191"/>
      <c r="EB13" s="191"/>
      <c r="EC13" s="191"/>
      <c r="ED13" s="191"/>
      <c r="EE13" s="191"/>
      <c r="EF13" s="191"/>
      <c r="EG13" s="191"/>
      <c r="EH13" s="191"/>
      <c r="EI13" s="191"/>
      <c r="EJ13" s="191"/>
      <c r="EK13" s="191"/>
      <c r="EL13" s="191"/>
      <c r="EM13" s="191"/>
      <c r="EN13" s="191"/>
      <c r="EO13" s="191"/>
      <c r="EP13" s="191" t="s">
        <v>433</v>
      </c>
      <c r="EQ13" s="191"/>
      <c r="ER13" s="191"/>
      <c r="ES13" s="191"/>
      <c r="ET13" s="191" t="s">
        <v>433</v>
      </c>
      <c r="EU13" s="191" t="s">
        <v>433</v>
      </c>
      <c r="EV13" s="230"/>
      <c r="EW13" s="191"/>
      <c r="EX13" s="191"/>
      <c r="EY13" s="191"/>
      <c r="EZ13" s="191"/>
      <c r="FA13" s="191"/>
      <c r="FB13" s="191"/>
      <c r="FC13" s="191"/>
      <c r="FD13" s="191"/>
      <c r="FE13" s="191"/>
      <c r="FF13" s="231"/>
      <c r="FG13" s="232" t="s">
        <v>433</v>
      </c>
      <c r="FH13" s="232" t="s">
        <v>433</v>
      </c>
      <c r="FI13" s="232"/>
      <c r="FJ13" s="232"/>
      <c r="FK13" s="232"/>
      <c r="FL13" s="232"/>
      <c r="FM13" s="232"/>
      <c r="FN13" s="232"/>
      <c r="FO13" s="232"/>
      <c r="FP13" s="232"/>
      <c r="FQ13" s="232"/>
      <c r="FR13" s="232"/>
      <c r="FS13" s="232"/>
      <c r="FT13" s="232"/>
      <c r="FU13" s="232"/>
      <c r="FV13" s="232"/>
      <c r="FW13" s="232"/>
      <c r="FX13" s="232"/>
      <c r="FY13" s="232"/>
      <c r="FZ13" s="232" t="s">
        <v>433</v>
      </c>
      <c r="GA13" s="232"/>
      <c r="GB13" s="232"/>
      <c r="GC13" s="232"/>
      <c r="GD13" s="225">
        <f t="shared" si="7"/>
        <v>6641900</v>
      </c>
      <c r="GE13" s="226"/>
    </row>
    <row r="14" spans="1:187" s="226" customFormat="1" ht="20.25" customHeight="1" x14ac:dyDescent="0.25">
      <c r="A14" s="208">
        <v>10</v>
      </c>
      <c r="B14" s="218" t="s">
        <v>445</v>
      </c>
      <c r="C14" s="218" t="s">
        <v>459</v>
      </c>
      <c r="D14" s="1" t="s">
        <v>462</v>
      </c>
      <c r="E14" s="219" t="s">
        <v>486</v>
      </c>
      <c r="F14" s="219" t="s">
        <v>472</v>
      </c>
      <c r="G14" s="220" t="s">
        <v>433</v>
      </c>
      <c r="H14" s="220" t="s">
        <v>433</v>
      </c>
      <c r="I14" s="220" t="s">
        <v>433</v>
      </c>
      <c r="J14" s="220" t="s">
        <v>433</v>
      </c>
      <c r="K14" s="220" t="s">
        <v>433</v>
      </c>
      <c r="L14" s="220" t="s">
        <v>433</v>
      </c>
      <c r="M14" s="220" t="s">
        <v>433</v>
      </c>
      <c r="N14" s="220" t="s">
        <v>433</v>
      </c>
      <c r="O14" s="220" t="s">
        <v>433</v>
      </c>
      <c r="P14" s="220" t="s">
        <v>433</v>
      </c>
      <c r="Q14" s="221"/>
      <c r="R14" s="221"/>
      <c r="S14" s="221"/>
      <c r="T14" s="221"/>
      <c r="U14" s="221" t="s">
        <v>433</v>
      </c>
      <c r="V14" s="221" t="s">
        <v>433</v>
      </c>
      <c r="W14" s="221" t="s">
        <v>433</v>
      </c>
      <c r="X14" s="221" t="s">
        <v>433</v>
      </c>
      <c r="Y14" s="221" t="s">
        <v>433</v>
      </c>
      <c r="Z14" s="221" t="s">
        <v>433</v>
      </c>
      <c r="AA14" s="221" t="s">
        <v>433</v>
      </c>
      <c r="AB14" s="221" t="s">
        <v>433</v>
      </c>
      <c r="AC14" s="221" t="s">
        <v>433</v>
      </c>
      <c r="AD14" s="221" t="s">
        <v>433</v>
      </c>
      <c r="AE14" s="221" t="s">
        <v>433</v>
      </c>
      <c r="AF14" s="221" t="s">
        <v>433</v>
      </c>
      <c r="AG14" s="221" t="s">
        <v>433</v>
      </c>
      <c r="AH14" s="221" t="s">
        <v>433</v>
      </c>
      <c r="AI14" s="221" t="s">
        <v>433</v>
      </c>
      <c r="AJ14" s="221" t="s">
        <v>433</v>
      </c>
      <c r="AK14" s="221"/>
      <c r="AL14" s="221"/>
      <c r="AM14" s="221"/>
      <c r="AN14" s="221"/>
      <c r="AO14" s="221"/>
      <c r="AP14" s="221"/>
      <c r="AQ14" s="221"/>
      <c r="AR14" s="221" t="s">
        <v>433</v>
      </c>
      <c r="AS14" s="221"/>
      <c r="AT14" s="221"/>
      <c r="AU14" s="221"/>
      <c r="AV14" s="221"/>
      <c r="AW14" s="221"/>
      <c r="AX14" s="221"/>
      <c r="AY14" s="221"/>
      <c r="AZ14" s="221"/>
      <c r="BA14" s="221"/>
      <c r="BB14" s="221" t="s">
        <v>433</v>
      </c>
      <c r="BC14" s="221"/>
      <c r="BD14" s="221"/>
      <c r="BE14" s="221"/>
      <c r="BF14" s="221"/>
      <c r="BG14" s="221"/>
      <c r="BH14" s="221"/>
      <c r="BI14" s="221"/>
      <c r="BJ14" s="221"/>
      <c r="BK14" s="221"/>
      <c r="BL14" s="221"/>
      <c r="BM14" s="221"/>
      <c r="BN14" s="221"/>
      <c r="BO14" s="221"/>
      <c r="BP14" s="221"/>
      <c r="BQ14" s="221"/>
      <c r="BR14" s="221"/>
      <c r="BS14" s="221"/>
      <c r="BT14" s="221"/>
      <c r="BU14" s="221"/>
      <c r="BV14" s="221"/>
      <c r="BW14" s="221"/>
      <c r="BX14" s="221"/>
      <c r="BY14" s="221"/>
      <c r="BZ14" s="221"/>
      <c r="CA14" s="221"/>
      <c r="CB14" s="221"/>
      <c r="CC14" s="221"/>
      <c r="CD14" s="221"/>
      <c r="CE14" s="221"/>
      <c r="CF14" s="221"/>
      <c r="CG14" s="221"/>
      <c r="CH14" s="221"/>
      <c r="CI14" s="221"/>
      <c r="CJ14" s="221"/>
      <c r="CK14" s="221"/>
      <c r="CL14" s="221"/>
      <c r="CM14" s="221"/>
      <c r="CN14" s="221"/>
      <c r="CO14" s="221"/>
      <c r="CP14" s="221"/>
      <c r="CQ14" s="221"/>
      <c r="CR14" s="221" t="s">
        <v>433</v>
      </c>
      <c r="CS14" s="221" t="s">
        <v>433</v>
      </c>
      <c r="CT14" s="221" t="s">
        <v>433</v>
      </c>
      <c r="CU14" s="221" t="s">
        <v>433</v>
      </c>
      <c r="CV14" s="221"/>
      <c r="CW14" s="221"/>
      <c r="CX14" s="221"/>
      <c r="CY14" s="221"/>
      <c r="CZ14" s="221"/>
      <c r="DA14" s="221"/>
      <c r="DB14" s="221"/>
      <c r="DC14" s="221"/>
      <c r="DD14" s="221"/>
      <c r="DE14" s="221" t="s">
        <v>433</v>
      </c>
      <c r="DF14" s="221"/>
      <c r="DG14" s="221"/>
      <c r="DH14" s="221"/>
      <c r="DI14" s="221"/>
      <c r="DJ14" s="221"/>
      <c r="DK14" s="221"/>
      <c r="DL14" s="221"/>
      <c r="DM14" s="221"/>
      <c r="DN14" s="221" t="s">
        <v>433</v>
      </c>
      <c r="DO14" s="221"/>
      <c r="DP14" s="221"/>
      <c r="DQ14" s="221"/>
      <c r="DR14" s="221"/>
      <c r="DS14" s="221"/>
      <c r="DT14" s="221"/>
      <c r="DU14" s="221"/>
      <c r="DV14" s="221"/>
      <c r="DW14" s="221"/>
      <c r="DX14" s="221"/>
      <c r="DY14" s="221"/>
      <c r="DZ14" s="221"/>
      <c r="EA14" s="221"/>
      <c r="EB14" s="221"/>
      <c r="EC14" s="221"/>
      <c r="ED14" s="221"/>
      <c r="EE14" s="221"/>
      <c r="EF14" s="221"/>
      <c r="EG14" s="221"/>
      <c r="EH14" s="221"/>
      <c r="EI14" s="221"/>
      <c r="EJ14" s="221"/>
      <c r="EK14" s="221"/>
      <c r="EL14" s="221"/>
      <c r="EM14" s="221"/>
      <c r="EN14" s="221"/>
      <c r="EO14" s="221"/>
      <c r="EP14" s="221"/>
      <c r="EQ14" s="221"/>
      <c r="ER14" s="221"/>
      <c r="ES14" s="221"/>
      <c r="ET14" s="221"/>
      <c r="EU14" s="221"/>
      <c r="EV14" s="222"/>
      <c r="EW14" s="221"/>
      <c r="EX14" s="221"/>
      <c r="EY14" s="221"/>
      <c r="EZ14" s="221"/>
      <c r="FA14" s="221"/>
      <c r="FB14" s="221"/>
      <c r="FC14" s="221"/>
      <c r="FD14" s="221"/>
      <c r="FE14" s="221"/>
      <c r="FF14" s="223"/>
      <c r="FG14" s="224"/>
      <c r="FH14" s="224"/>
      <c r="FI14" s="224"/>
      <c r="FJ14" s="224"/>
      <c r="FK14" s="224"/>
      <c r="FL14" s="224"/>
      <c r="FM14" s="224"/>
      <c r="FN14" s="224"/>
      <c r="FO14" s="224"/>
      <c r="FP14" s="224"/>
      <c r="FQ14" s="224"/>
      <c r="FR14" s="224"/>
      <c r="FS14" s="224"/>
      <c r="FT14" s="224"/>
      <c r="FU14" s="224"/>
      <c r="FV14" s="224"/>
      <c r="FW14" s="224"/>
      <c r="FX14" s="224"/>
      <c r="FY14" s="224"/>
      <c r="FZ14" s="224"/>
      <c r="GA14" s="224"/>
      <c r="GB14" s="224"/>
      <c r="GC14" s="224"/>
      <c r="GD14" s="225">
        <f t="shared" ref="GD14:GD17" si="9">SUMIF(G14:GC14,"X",$G$4:$GC$4)</f>
        <v>6994000</v>
      </c>
    </row>
    <row r="15" spans="1:187" s="209" customFormat="1" x14ac:dyDescent="0.25">
      <c r="A15" s="208">
        <v>11</v>
      </c>
      <c r="B15" s="218" t="s">
        <v>446</v>
      </c>
      <c r="C15" s="218" t="s">
        <v>457</v>
      </c>
      <c r="D15" s="1" t="s">
        <v>462</v>
      </c>
      <c r="E15" s="219" t="s">
        <v>487</v>
      </c>
      <c r="F15" s="219" t="s">
        <v>473</v>
      </c>
      <c r="G15" s="220" t="s">
        <v>433</v>
      </c>
      <c r="H15" s="220" t="s">
        <v>433</v>
      </c>
      <c r="I15" s="220" t="s">
        <v>433</v>
      </c>
      <c r="J15" s="220" t="s">
        <v>433</v>
      </c>
      <c r="K15" s="220" t="s">
        <v>433</v>
      </c>
      <c r="L15" s="220" t="s">
        <v>433</v>
      </c>
      <c r="M15" s="220" t="s">
        <v>433</v>
      </c>
      <c r="N15" s="220" t="s">
        <v>433</v>
      </c>
      <c r="O15" s="220" t="s">
        <v>433</v>
      </c>
      <c r="P15" s="220" t="s">
        <v>433</v>
      </c>
      <c r="Q15" s="221"/>
      <c r="R15" s="221"/>
      <c r="S15" s="221"/>
      <c r="T15" s="221"/>
      <c r="U15" s="221" t="s">
        <v>433</v>
      </c>
      <c r="V15" s="221" t="s">
        <v>433</v>
      </c>
      <c r="W15" s="221" t="s">
        <v>433</v>
      </c>
      <c r="X15" s="221" t="s">
        <v>433</v>
      </c>
      <c r="Y15" s="221" t="s">
        <v>433</v>
      </c>
      <c r="Z15" s="221" t="s">
        <v>433</v>
      </c>
      <c r="AA15" s="221" t="s">
        <v>433</v>
      </c>
      <c r="AB15" s="221" t="s">
        <v>433</v>
      </c>
      <c r="AC15" s="221" t="s">
        <v>433</v>
      </c>
      <c r="AD15" s="221" t="s">
        <v>433</v>
      </c>
      <c r="AE15" s="221" t="s">
        <v>433</v>
      </c>
      <c r="AF15" s="221" t="s">
        <v>433</v>
      </c>
      <c r="AG15" s="221" t="s">
        <v>433</v>
      </c>
      <c r="AH15" s="221" t="s">
        <v>433</v>
      </c>
      <c r="AI15" s="221" t="s">
        <v>433</v>
      </c>
      <c r="AJ15" s="221" t="s">
        <v>433</v>
      </c>
      <c r="AK15" s="221"/>
      <c r="AL15" s="221"/>
      <c r="AM15" s="221"/>
      <c r="AN15" s="221"/>
      <c r="AO15" s="221"/>
      <c r="AP15" s="221"/>
      <c r="AQ15" s="221"/>
      <c r="AR15" s="221" t="s">
        <v>433</v>
      </c>
      <c r="AS15" s="221"/>
      <c r="AT15" s="221"/>
      <c r="AU15" s="221"/>
      <c r="AV15" s="221"/>
      <c r="AW15" s="221"/>
      <c r="AX15" s="221"/>
      <c r="AY15" s="221"/>
      <c r="AZ15" s="221"/>
      <c r="BA15" s="221" t="s">
        <v>433</v>
      </c>
      <c r="BB15" s="247"/>
      <c r="BC15" s="221"/>
      <c r="BD15" s="221"/>
      <c r="BE15" s="221"/>
      <c r="BF15" s="221"/>
      <c r="BG15" s="221"/>
      <c r="BH15" s="221"/>
      <c r="BI15" s="221"/>
      <c r="BJ15" s="221"/>
      <c r="BK15" s="221"/>
      <c r="BL15" s="221"/>
      <c r="BM15" s="221"/>
      <c r="BN15" s="221"/>
      <c r="BO15" s="221"/>
      <c r="BP15" s="221"/>
      <c r="BQ15" s="221"/>
      <c r="BR15" s="221"/>
      <c r="BS15" s="221"/>
      <c r="BT15" s="221"/>
      <c r="BU15" s="221"/>
      <c r="BV15" s="221"/>
      <c r="BW15" s="221"/>
      <c r="BX15" s="221"/>
      <c r="BY15" s="221"/>
      <c r="BZ15" s="221"/>
      <c r="CA15" s="221"/>
      <c r="CB15" s="221"/>
      <c r="CC15" s="221"/>
      <c r="CD15" s="221"/>
      <c r="CE15" s="221"/>
      <c r="CF15" s="221"/>
      <c r="CG15" s="221"/>
      <c r="CH15" s="221"/>
      <c r="CI15" s="221"/>
      <c r="CJ15" s="221"/>
      <c r="CK15" s="221"/>
      <c r="CL15" s="221"/>
      <c r="CM15" s="221"/>
      <c r="CN15" s="221"/>
      <c r="CO15" s="221"/>
      <c r="CP15" s="221"/>
      <c r="CQ15" s="221"/>
      <c r="CR15" s="221" t="s">
        <v>433</v>
      </c>
      <c r="CS15" s="221" t="s">
        <v>433</v>
      </c>
      <c r="CT15" s="221" t="s">
        <v>433</v>
      </c>
      <c r="CU15" s="221" t="s">
        <v>433</v>
      </c>
      <c r="CV15" s="221"/>
      <c r="CW15" s="221"/>
      <c r="CX15" s="221"/>
      <c r="CY15" s="221"/>
      <c r="CZ15" s="221"/>
      <c r="DA15" s="221"/>
      <c r="DB15" s="221"/>
      <c r="DC15" s="221"/>
      <c r="DD15" s="221"/>
      <c r="DE15" s="221" t="s">
        <v>433</v>
      </c>
      <c r="DF15" s="221"/>
      <c r="DG15" s="221"/>
      <c r="DH15" s="221"/>
      <c r="DI15" s="221"/>
      <c r="DJ15" s="221"/>
      <c r="DK15" s="221"/>
      <c r="DL15" s="221"/>
      <c r="DM15" s="221"/>
      <c r="DN15" s="221" t="s">
        <v>433</v>
      </c>
      <c r="DO15" s="221"/>
      <c r="DP15" s="221"/>
      <c r="DQ15" s="221"/>
      <c r="DR15" s="221"/>
      <c r="DS15" s="221"/>
      <c r="DT15" s="221"/>
      <c r="DU15" s="221"/>
      <c r="DV15" s="221"/>
      <c r="DW15" s="221"/>
      <c r="DX15" s="221"/>
      <c r="DY15" s="221"/>
      <c r="DZ15" s="221"/>
      <c r="EA15" s="221"/>
      <c r="EB15" s="221"/>
      <c r="EC15" s="221"/>
      <c r="ED15" s="221"/>
      <c r="EE15" s="221"/>
      <c r="EF15" s="221"/>
      <c r="EG15" s="221"/>
      <c r="EH15" s="221"/>
      <c r="EI15" s="221"/>
      <c r="EJ15" s="221"/>
      <c r="EK15" s="221"/>
      <c r="EL15" s="221"/>
      <c r="EM15" s="221"/>
      <c r="EN15" s="221"/>
      <c r="EO15" s="221"/>
      <c r="EP15" s="221"/>
      <c r="EQ15" s="221"/>
      <c r="ER15" s="221"/>
      <c r="ES15" s="221"/>
      <c r="ET15" s="221"/>
      <c r="EU15" s="221"/>
      <c r="EV15" s="222"/>
      <c r="EW15" s="221"/>
      <c r="EX15" s="221"/>
      <c r="EY15" s="221"/>
      <c r="EZ15" s="221"/>
      <c r="FA15" s="221"/>
      <c r="FB15" s="221"/>
      <c r="FC15" s="221"/>
      <c r="FD15" s="221"/>
      <c r="FE15" s="221"/>
      <c r="FF15" s="223"/>
      <c r="FG15" s="224"/>
      <c r="FH15" s="224"/>
      <c r="FI15" s="224"/>
      <c r="FJ15" s="224"/>
      <c r="FK15" s="224"/>
      <c r="FL15" s="224"/>
      <c r="FM15" s="224"/>
      <c r="FN15" s="224"/>
      <c r="FO15" s="224"/>
      <c r="FP15" s="224"/>
      <c r="FQ15" s="224"/>
      <c r="FR15" s="224"/>
      <c r="FS15" s="224"/>
      <c r="FT15" s="224"/>
      <c r="FU15" s="224"/>
      <c r="FV15" s="224"/>
      <c r="FW15" s="224"/>
      <c r="FX15" s="224"/>
      <c r="FY15" s="224"/>
      <c r="FZ15" s="224"/>
      <c r="GA15" s="224"/>
      <c r="GB15" s="224"/>
      <c r="GC15" s="224"/>
      <c r="GD15" s="225">
        <f t="shared" si="9"/>
        <v>6831100</v>
      </c>
      <c r="GE15" s="226"/>
    </row>
    <row r="16" spans="1:187" s="209" customFormat="1" x14ac:dyDescent="0.25">
      <c r="A16" s="208">
        <v>12</v>
      </c>
      <c r="B16" s="218" t="s">
        <v>447</v>
      </c>
      <c r="C16" s="218" t="s">
        <v>458</v>
      </c>
      <c r="D16" s="1" t="s">
        <v>462</v>
      </c>
      <c r="E16" s="219" t="s">
        <v>487</v>
      </c>
      <c r="F16" s="219" t="s">
        <v>474</v>
      </c>
      <c r="G16" s="221" t="s">
        <v>433</v>
      </c>
      <c r="H16" s="221" t="s">
        <v>433</v>
      </c>
      <c r="I16" s="221" t="s">
        <v>433</v>
      </c>
      <c r="J16" s="221" t="s">
        <v>433</v>
      </c>
      <c r="K16" s="221" t="s">
        <v>433</v>
      </c>
      <c r="L16" s="221" t="s">
        <v>433</v>
      </c>
      <c r="M16" s="221" t="s">
        <v>433</v>
      </c>
      <c r="N16" s="221" t="s">
        <v>433</v>
      </c>
      <c r="O16" s="221" t="s">
        <v>433</v>
      </c>
      <c r="P16" s="221" t="s">
        <v>433</v>
      </c>
      <c r="Q16" s="191"/>
      <c r="R16" s="191"/>
      <c r="S16" s="191"/>
      <c r="T16" s="191"/>
      <c r="U16" s="191"/>
      <c r="V16" s="191"/>
      <c r="W16" s="191"/>
      <c r="X16" s="191" t="s">
        <v>433</v>
      </c>
      <c r="Y16" s="191" t="s">
        <v>433</v>
      </c>
      <c r="Z16" s="191" t="s">
        <v>433</v>
      </c>
      <c r="AA16" s="191" t="s">
        <v>433</v>
      </c>
      <c r="AB16" s="191"/>
      <c r="AC16" s="191"/>
      <c r="AD16" s="191"/>
      <c r="AE16" s="191"/>
      <c r="AF16" s="191"/>
      <c r="AG16" s="191"/>
      <c r="AH16" s="191"/>
      <c r="AI16" s="191"/>
      <c r="AJ16" s="191"/>
      <c r="AK16" s="191" t="s">
        <v>433</v>
      </c>
      <c r="AL16" s="191"/>
      <c r="AM16" s="191"/>
      <c r="AN16" s="191" t="s">
        <v>433</v>
      </c>
      <c r="AO16" s="191" t="s">
        <v>433</v>
      </c>
      <c r="AP16" s="191"/>
      <c r="AQ16" s="191"/>
      <c r="AR16" s="191"/>
      <c r="AS16" s="191"/>
      <c r="AT16" s="191"/>
      <c r="AU16" s="191"/>
      <c r="AV16" s="191"/>
      <c r="AW16" s="191"/>
      <c r="AX16" s="191"/>
      <c r="AY16" s="191"/>
      <c r="AZ16" s="191"/>
      <c r="BA16" s="191"/>
      <c r="BB16" s="191"/>
      <c r="BC16" s="191"/>
      <c r="BD16" s="191"/>
      <c r="BE16" s="191"/>
      <c r="BF16" s="191"/>
      <c r="BG16" s="191"/>
      <c r="BH16" s="191"/>
      <c r="BI16" s="191"/>
      <c r="BJ16" s="191"/>
      <c r="BK16" s="191"/>
      <c r="BL16" s="191"/>
      <c r="BM16" s="191"/>
      <c r="BN16" s="191"/>
      <c r="BO16" s="191"/>
      <c r="BP16" s="191"/>
      <c r="BQ16" s="191"/>
      <c r="BR16" s="191"/>
      <c r="BS16" s="191"/>
      <c r="BT16" s="191"/>
      <c r="BU16" s="191"/>
      <c r="BV16" s="191"/>
      <c r="BW16" s="191"/>
      <c r="BX16" s="191"/>
      <c r="BY16" s="191"/>
      <c r="BZ16" s="191"/>
      <c r="CA16" s="191"/>
      <c r="CB16" s="191"/>
      <c r="CC16" s="191"/>
      <c r="CD16" s="191"/>
      <c r="CE16" s="191"/>
      <c r="CF16" s="191"/>
      <c r="CG16" s="191"/>
      <c r="CH16" s="191"/>
      <c r="CI16" s="191"/>
      <c r="CJ16" s="191"/>
      <c r="CK16" s="191"/>
      <c r="CL16" s="191"/>
      <c r="CM16" s="191"/>
      <c r="CN16" s="191"/>
      <c r="CO16" s="191"/>
      <c r="CP16" s="191"/>
      <c r="CQ16" s="191"/>
      <c r="CR16" s="191"/>
      <c r="CS16" s="191" t="s">
        <v>433</v>
      </c>
      <c r="CT16" s="191" t="s">
        <v>433</v>
      </c>
      <c r="CU16" s="191" t="s">
        <v>433</v>
      </c>
      <c r="CV16" s="191"/>
      <c r="CW16" s="191"/>
      <c r="CX16" s="191"/>
      <c r="CY16" s="191" t="s">
        <v>433</v>
      </c>
      <c r="CZ16" s="191" t="s">
        <v>433</v>
      </c>
      <c r="DA16" s="191"/>
      <c r="DB16" s="191"/>
      <c r="DC16" s="191"/>
      <c r="DD16" s="191"/>
      <c r="DE16" s="191"/>
      <c r="DF16" s="191"/>
      <c r="DG16" s="191"/>
      <c r="DH16" s="191"/>
      <c r="DI16" s="191"/>
      <c r="DJ16" s="191"/>
      <c r="DK16" s="191"/>
      <c r="DL16" s="191"/>
      <c r="DM16" s="191"/>
      <c r="DN16" s="191"/>
      <c r="DO16" s="191"/>
      <c r="DP16" s="191"/>
      <c r="DQ16" s="191"/>
      <c r="DR16" s="191"/>
      <c r="DS16" s="191"/>
      <c r="DT16" s="191"/>
      <c r="DU16" s="191"/>
      <c r="DV16" s="191"/>
      <c r="DW16" s="191"/>
      <c r="DX16" s="191"/>
      <c r="DY16" s="191"/>
      <c r="DZ16" s="191"/>
      <c r="EA16" s="191"/>
      <c r="EB16" s="191"/>
      <c r="EC16" s="191"/>
      <c r="ED16" s="191"/>
      <c r="EE16" s="191"/>
      <c r="EF16" s="191"/>
      <c r="EG16" s="191"/>
      <c r="EH16" s="191"/>
      <c r="EI16" s="191"/>
      <c r="EJ16" s="191"/>
      <c r="EK16" s="191"/>
      <c r="EL16" s="191"/>
      <c r="EM16" s="191"/>
      <c r="EN16" s="191"/>
      <c r="EO16" s="191"/>
      <c r="EP16" s="191"/>
      <c r="EQ16" s="191"/>
      <c r="ER16" s="191"/>
      <c r="ES16" s="191"/>
      <c r="ET16" s="191"/>
      <c r="EU16" s="191"/>
      <c r="EV16" s="230"/>
      <c r="EW16" s="191"/>
      <c r="EX16" s="191"/>
      <c r="EY16" s="191"/>
      <c r="EZ16" s="191"/>
      <c r="FA16" s="191"/>
      <c r="FB16" s="191"/>
      <c r="FC16" s="191"/>
      <c r="FD16" s="191"/>
      <c r="FE16" s="191"/>
      <c r="FF16" s="231"/>
      <c r="FG16" s="232"/>
      <c r="FH16" s="232"/>
      <c r="FI16" s="232"/>
      <c r="FJ16" s="232"/>
      <c r="FK16" s="232"/>
      <c r="FL16" s="232"/>
      <c r="FM16" s="232"/>
      <c r="FN16" s="232" t="s">
        <v>433</v>
      </c>
      <c r="FO16" s="232"/>
      <c r="FP16" s="232" t="s">
        <v>433</v>
      </c>
      <c r="FQ16" s="232"/>
      <c r="FR16" s="232"/>
      <c r="FS16" s="232"/>
      <c r="FT16" s="232"/>
      <c r="FU16" s="232"/>
      <c r="FV16" s="232"/>
      <c r="FW16" s="232"/>
      <c r="FX16" s="232"/>
      <c r="FY16" s="232"/>
      <c r="FZ16" s="232" t="s">
        <v>433</v>
      </c>
      <c r="GA16" s="232"/>
      <c r="GB16" s="232"/>
      <c r="GC16" s="232"/>
      <c r="GD16" s="225">
        <f t="shared" si="9"/>
        <v>3170400</v>
      </c>
      <c r="GE16" s="226"/>
    </row>
    <row r="17" spans="1:187" s="207" customFormat="1" x14ac:dyDescent="0.25">
      <c r="A17" s="205">
        <v>13</v>
      </c>
      <c r="B17" s="239" t="s">
        <v>448</v>
      </c>
      <c r="C17" s="239" t="s">
        <v>457</v>
      </c>
      <c r="D17" s="206" t="s">
        <v>462</v>
      </c>
      <c r="E17" s="213" t="s">
        <v>488</v>
      </c>
      <c r="F17" s="213" t="s">
        <v>475</v>
      </c>
      <c r="G17" s="240" t="s">
        <v>433</v>
      </c>
      <c r="H17" s="240" t="s">
        <v>433</v>
      </c>
      <c r="I17" s="240" t="s">
        <v>433</v>
      </c>
      <c r="J17" s="240" t="s">
        <v>433</v>
      </c>
      <c r="K17" s="240" t="s">
        <v>433</v>
      </c>
      <c r="L17" s="240" t="s">
        <v>433</v>
      </c>
      <c r="M17" s="240" t="s">
        <v>433</v>
      </c>
      <c r="N17" s="240" t="s">
        <v>433</v>
      </c>
      <c r="O17" s="240" t="s">
        <v>433</v>
      </c>
      <c r="P17" s="240" t="s">
        <v>433</v>
      </c>
      <c r="Q17" s="230"/>
      <c r="R17" s="230"/>
      <c r="S17" s="230"/>
      <c r="T17" s="230"/>
      <c r="U17" s="230"/>
      <c r="V17" s="230"/>
      <c r="W17" s="230"/>
      <c r="X17" s="230"/>
      <c r="Y17" s="230"/>
      <c r="Z17" s="230"/>
      <c r="AA17" s="230"/>
      <c r="AB17" s="230"/>
      <c r="AC17" s="230"/>
      <c r="AD17" s="230"/>
      <c r="AE17" s="230"/>
      <c r="AF17" s="230"/>
      <c r="AG17" s="230"/>
      <c r="AH17" s="230"/>
      <c r="AI17" s="230"/>
      <c r="AJ17" s="230"/>
      <c r="AK17" s="230"/>
      <c r="AL17" s="230"/>
      <c r="AM17" s="230"/>
      <c r="AN17" s="230"/>
      <c r="AO17" s="230"/>
      <c r="AP17" s="230"/>
      <c r="AQ17" s="230"/>
      <c r="AR17" s="230"/>
      <c r="AS17" s="230"/>
      <c r="AT17" s="230"/>
      <c r="AU17" s="230"/>
      <c r="AV17" s="230"/>
      <c r="AW17" s="230"/>
      <c r="AX17" s="230"/>
      <c r="AY17" s="230"/>
      <c r="AZ17" s="230"/>
      <c r="BA17" s="230"/>
      <c r="BB17" s="230"/>
      <c r="BC17" s="230"/>
      <c r="BD17" s="230"/>
      <c r="BE17" s="230"/>
      <c r="BF17" s="230"/>
      <c r="BG17" s="230"/>
      <c r="BH17" s="230"/>
      <c r="BI17" s="230"/>
      <c r="BJ17" s="230"/>
      <c r="BK17" s="230"/>
      <c r="BL17" s="230"/>
      <c r="BM17" s="230"/>
      <c r="BN17" s="230"/>
      <c r="BO17" s="230"/>
      <c r="BP17" s="230"/>
      <c r="BQ17" s="230"/>
      <c r="BR17" s="230"/>
      <c r="BS17" s="230"/>
      <c r="BT17" s="230"/>
      <c r="BU17" s="230"/>
      <c r="BV17" s="230"/>
      <c r="BW17" s="230"/>
      <c r="BX17" s="230"/>
      <c r="BY17" s="230"/>
      <c r="BZ17" s="230"/>
      <c r="CA17" s="230"/>
      <c r="CB17" s="230"/>
      <c r="CC17" s="230"/>
      <c r="CD17" s="230"/>
      <c r="CE17" s="230"/>
      <c r="CF17" s="230"/>
      <c r="CG17" s="230"/>
      <c r="CH17" s="230"/>
      <c r="CI17" s="230"/>
      <c r="CJ17" s="230"/>
      <c r="CK17" s="230"/>
      <c r="CL17" s="230"/>
      <c r="CM17" s="230"/>
      <c r="CN17" s="230"/>
      <c r="CO17" s="230"/>
      <c r="CP17" s="230"/>
      <c r="CQ17" s="230"/>
      <c r="CR17" s="230"/>
      <c r="CS17" s="230"/>
      <c r="CT17" s="230"/>
      <c r="CU17" s="230"/>
      <c r="CV17" s="230"/>
      <c r="CW17" s="230"/>
      <c r="CX17" s="230"/>
      <c r="CY17" s="230"/>
      <c r="CZ17" s="230"/>
      <c r="DA17" s="230"/>
      <c r="DB17" s="230"/>
      <c r="DC17" s="230"/>
      <c r="DD17" s="230"/>
      <c r="DE17" s="230"/>
      <c r="DF17" s="230"/>
      <c r="DG17" s="230"/>
      <c r="DH17" s="230"/>
      <c r="DI17" s="230"/>
      <c r="DJ17" s="230"/>
      <c r="DK17" s="230"/>
      <c r="DL17" s="230"/>
      <c r="DM17" s="230"/>
      <c r="DN17" s="230"/>
      <c r="DO17" s="230"/>
      <c r="DP17" s="230"/>
      <c r="DQ17" s="230"/>
      <c r="DR17" s="230"/>
      <c r="DS17" s="230"/>
      <c r="DT17" s="230"/>
      <c r="DU17" s="230"/>
      <c r="DV17" s="230"/>
      <c r="DW17" s="230"/>
      <c r="DX17" s="230"/>
      <c r="DY17" s="230"/>
      <c r="DZ17" s="230"/>
      <c r="EA17" s="230"/>
      <c r="EB17" s="230"/>
      <c r="EC17" s="230"/>
      <c r="ED17" s="230"/>
      <c r="EE17" s="230"/>
      <c r="EF17" s="230"/>
      <c r="EG17" s="230"/>
      <c r="EH17" s="230"/>
      <c r="EI17" s="230"/>
      <c r="EJ17" s="230"/>
      <c r="EK17" s="230"/>
      <c r="EL17" s="230"/>
      <c r="EM17" s="230"/>
      <c r="EN17" s="230"/>
      <c r="EO17" s="230"/>
      <c r="EP17" s="230"/>
      <c r="EQ17" s="230"/>
      <c r="ER17" s="230"/>
      <c r="ES17" s="230"/>
      <c r="ET17" s="230"/>
      <c r="EU17" s="230"/>
      <c r="EV17" s="230"/>
      <c r="EW17" s="230"/>
      <c r="EX17" s="230"/>
      <c r="EY17" s="230"/>
      <c r="EZ17" s="230"/>
      <c r="FA17" s="230"/>
      <c r="FB17" s="230"/>
      <c r="FC17" s="230"/>
      <c r="FD17" s="230"/>
      <c r="FE17" s="230"/>
      <c r="FF17" s="241"/>
      <c r="FG17" s="242"/>
      <c r="FH17" s="242"/>
      <c r="FI17" s="242"/>
      <c r="FJ17" s="242"/>
      <c r="FK17" s="242"/>
      <c r="FL17" s="242"/>
      <c r="FM17" s="242"/>
      <c r="FN17" s="242"/>
      <c r="FO17" s="242"/>
      <c r="FP17" s="242"/>
      <c r="FQ17" s="242"/>
      <c r="FR17" s="242"/>
      <c r="FS17" s="242"/>
      <c r="FT17" s="242"/>
      <c r="FU17" s="242"/>
      <c r="FV17" s="242"/>
      <c r="FW17" s="242"/>
      <c r="FX17" s="242"/>
      <c r="FY17" s="242"/>
      <c r="FZ17" s="242"/>
      <c r="GA17" s="242"/>
      <c r="GB17" s="242"/>
      <c r="GC17" s="242"/>
      <c r="GD17" s="216">
        <f t="shared" si="9"/>
        <v>477600</v>
      </c>
      <c r="GE17" s="248"/>
    </row>
    <row r="18" spans="1:187" s="209" customFormat="1" x14ac:dyDescent="0.25">
      <c r="A18" s="208">
        <v>14</v>
      </c>
      <c r="B18" s="218" t="s">
        <v>449</v>
      </c>
      <c r="C18" s="218" t="s">
        <v>458</v>
      </c>
      <c r="D18" s="1" t="s">
        <v>461</v>
      </c>
      <c r="E18" s="219" t="s">
        <v>489</v>
      </c>
      <c r="F18" s="219" t="s">
        <v>476</v>
      </c>
      <c r="G18" s="221" t="s">
        <v>433</v>
      </c>
      <c r="H18" s="221" t="s">
        <v>433</v>
      </c>
      <c r="I18" s="221" t="s">
        <v>433</v>
      </c>
      <c r="J18" s="221" t="s">
        <v>433</v>
      </c>
      <c r="K18" s="221" t="s">
        <v>433</v>
      </c>
      <c r="L18" s="221" t="s">
        <v>433</v>
      </c>
      <c r="M18" s="221" t="s">
        <v>433</v>
      </c>
      <c r="N18" s="221" t="s">
        <v>433</v>
      </c>
      <c r="O18" s="221"/>
      <c r="P18" s="221" t="s">
        <v>433</v>
      </c>
      <c r="Q18" s="191" t="s">
        <v>433</v>
      </c>
      <c r="R18" s="191" t="s">
        <v>433</v>
      </c>
      <c r="S18" s="191"/>
      <c r="T18" s="191"/>
      <c r="U18" s="191" t="s">
        <v>433</v>
      </c>
      <c r="V18" s="191" t="s">
        <v>433</v>
      </c>
      <c r="W18" s="191" t="s">
        <v>433</v>
      </c>
      <c r="X18" s="191" t="s">
        <v>433</v>
      </c>
      <c r="Y18" s="191" t="s">
        <v>433</v>
      </c>
      <c r="Z18" s="191" t="s">
        <v>433</v>
      </c>
      <c r="AA18" s="191" t="s">
        <v>433</v>
      </c>
      <c r="AB18" s="191" t="s">
        <v>433</v>
      </c>
      <c r="AC18" s="191" t="s">
        <v>433</v>
      </c>
      <c r="AD18" s="191" t="s">
        <v>433</v>
      </c>
      <c r="AE18" s="191" t="s">
        <v>433</v>
      </c>
      <c r="AF18" s="191" t="s">
        <v>433</v>
      </c>
      <c r="AG18" s="191" t="s">
        <v>433</v>
      </c>
      <c r="AH18" s="191" t="s">
        <v>433</v>
      </c>
      <c r="AI18" s="191" t="s">
        <v>433</v>
      </c>
      <c r="AJ18" s="191" t="s">
        <v>433</v>
      </c>
      <c r="AK18" s="191" t="s">
        <v>433</v>
      </c>
      <c r="AL18" s="191"/>
      <c r="AM18" s="191"/>
      <c r="AN18" s="191" t="s">
        <v>433</v>
      </c>
      <c r="AO18" s="191" t="s">
        <v>433</v>
      </c>
      <c r="AP18" s="191" t="s">
        <v>433</v>
      </c>
      <c r="AQ18" s="191"/>
      <c r="AR18" s="191" t="s">
        <v>433</v>
      </c>
      <c r="AS18" s="191"/>
      <c r="AT18" s="191"/>
      <c r="AU18" s="191"/>
      <c r="AV18" s="191"/>
      <c r="AW18" s="191"/>
      <c r="AX18" s="191"/>
      <c r="AY18" s="191"/>
      <c r="AZ18" s="191"/>
      <c r="BA18" s="191"/>
      <c r="BB18" s="191"/>
      <c r="BC18" s="191"/>
      <c r="BD18" s="191"/>
      <c r="BE18" s="191"/>
      <c r="BF18" s="191"/>
      <c r="BG18" s="191"/>
      <c r="BH18" s="191"/>
      <c r="BI18" s="191"/>
      <c r="BJ18" s="191"/>
      <c r="BK18" s="191"/>
      <c r="BL18" s="191"/>
      <c r="BM18" s="191"/>
      <c r="BN18" s="191"/>
      <c r="BO18" s="191"/>
      <c r="BP18" s="191"/>
      <c r="BQ18" s="191"/>
      <c r="BR18" s="191"/>
      <c r="BS18" s="191"/>
      <c r="BT18" s="191"/>
      <c r="BU18" s="191"/>
      <c r="BV18" s="191"/>
      <c r="BW18" s="191"/>
      <c r="BX18" s="191"/>
      <c r="BY18" s="191"/>
      <c r="BZ18" s="191"/>
      <c r="CA18" s="191"/>
      <c r="CB18" s="191"/>
      <c r="CC18" s="191"/>
      <c r="CD18" s="191"/>
      <c r="CE18" s="191"/>
      <c r="CF18" s="191"/>
      <c r="CG18" s="191"/>
      <c r="CH18" s="191"/>
      <c r="CI18" s="191"/>
      <c r="CJ18" s="191"/>
      <c r="CK18" s="191"/>
      <c r="CL18" s="191"/>
      <c r="CM18" s="191"/>
      <c r="CN18" s="191"/>
      <c r="CO18" s="191"/>
      <c r="CP18" s="191"/>
      <c r="CQ18" s="191"/>
      <c r="CR18" s="191"/>
      <c r="CS18" s="191"/>
      <c r="CT18" s="191"/>
      <c r="CU18" s="191"/>
      <c r="CV18" s="191"/>
      <c r="CW18" s="191"/>
      <c r="CX18" s="191"/>
      <c r="CY18" s="191"/>
      <c r="CZ18" s="191"/>
      <c r="DA18" s="191"/>
      <c r="DB18" s="191"/>
      <c r="DC18" s="191"/>
      <c r="DD18" s="191"/>
      <c r="DE18" s="191"/>
      <c r="DF18" s="191"/>
      <c r="DG18" s="191"/>
      <c r="DH18" s="191"/>
      <c r="DI18" s="191"/>
      <c r="DJ18" s="191"/>
      <c r="DK18" s="191"/>
      <c r="DL18" s="191"/>
      <c r="DM18" s="191"/>
      <c r="DN18" s="191"/>
      <c r="DO18" s="191"/>
      <c r="DP18" s="191"/>
      <c r="DQ18" s="191"/>
      <c r="DR18" s="191"/>
      <c r="DS18" s="191"/>
      <c r="DT18" s="191"/>
      <c r="DU18" s="191"/>
      <c r="DV18" s="191"/>
      <c r="DW18" s="191"/>
      <c r="DX18" s="191"/>
      <c r="DY18" s="191"/>
      <c r="DZ18" s="191"/>
      <c r="EA18" s="191"/>
      <c r="EB18" s="191"/>
      <c r="EC18" s="191"/>
      <c r="ED18" s="191"/>
      <c r="EE18" s="191"/>
      <c r="EF18" s="191"/>
      <c r="EG18" s="191"/>
      <c r="EH18" s="191"/>
      <c r="EI18" s="191"/>
      <c r="EJ18" s="191"/>
      <c r="EK18" s="191"/>
      <c r="EL18" s="191"/>
      <c r="EM18" s="191"/>
      <c r="EN18" s="191"/>
      <c r="EO18" s="191"/>
      <c r="EP18" s="191"/>
      <c r="EQ18" s="191"/>
      <c r="ER18" s="191" t="s">
        <v>433</v>
      </c>
      <c r="ES18" s="191"/>
      <c r="ET18" s="191"/>
      <c r="EU18" s="191"/>
      <c r="EV18" s="191"/>
      <c r="EW18" s="191"/>
      <c r="EX18" s="191"/>
      <c r="EY18" s="191"/>
      <c r="EZ18" s="191" t="s">
        <v>433</v>
      </c>
      <c r="FA18" s="191" t="s">
        <v>433</v>
      </c>
      <c r="FB18" s="191"/>
      <c r="FC18" s="191"/>
      <c r="FD18" s="191"/>
      <c r="FE18" s="191"/>
      <c r="FF18" s="231"/>
      <c r="FG18" s="232"/>
      <c r="FH18" s="232"/>
      <c r="FI18" s="232"/>
      <c r="FJ18" s="232"/>
      <c r="FK18" s="232"/>
      <c r="FL18" s="232"/>
      <c r="FM18" s="232"/>
      <c r="FN18" s="232"/>
      <c r="FO18" s="232"/>
      <c r="FP18" s="232"/>
      <c r="FQ18" s="232"/>
      <c r="FR18" s="232"/>
      <c r="FS18" s="232"/>
      <c r="FT18" s="232"/>
      <c r="FU18" s="232"/>
      <c r="FV18" s="232"/>
      <c r="FW18" s="232"/>
      <c r="FX18" s="232"/>
      <c r="FY18" s="232"/>
      <c r="FZ18" s="232" t="s">
        <v>433</v>
      </c>
      <c r="GA18" s="232"/>
      <c r="GB18" s="232"/>
      <c r="GC18" s="232"/>
      <c r="GD18" s="225">
        <f t="shared" si="7"/>
        <v>4008100</v>
      </c>
      <c r="GE18" s="226"/>
    </row>
    <row r="19" spans="1:187" s="207" customFormat="1" x14ac:dyDescent="0.25">
      <c r="A19" s="205">
        <v>15</v>
      </c>
      <c r="B19" s="239" t="s">
        <v>450</v>
      </c>
      <c r="C19" s="239" t="s">
        <v>458</v>
      </c>
      <c r="D19" s="206" t="s">
        <v>462</v>
      </c>
      <c r="E19" s="213" t="s">
        <v>490</v>
      </c>
      <c r="F19" s="214" t="s">
        <v>477</v>
      </c>
      <c r="G19" s="240" t="s">
        <v>433</v>
      </c>
      <c r="H19" s="240" t="s">
        <v>433</v>
      </c>
      <c r="I19" s="240" t="s">
        <v>433</v>
      </c>
      <c r="J19" s="240" t="s">
        <v>433</v>
      </c>
      <c r="K19" s="240" t="s">
        <v>433</v>
      </c>
      <c r="L19" s="240" t="s">
        <v>433</v>
      </c>
      <c r="M19" s="240" t="s">
        <v>433</v>
      </c>
      <c r="N19" s="240" t="s">
        <v>433</v>
      </c>
      <c r="O19" s="240" t="s">
        <v>433</v>
      </c>
      <c r="P19" s="240" t="s">
        <v>433</v>
      </c>
      <c r="Q19" s="230"/>
      <c r="R19" s="230"/>
      <c r="S19" s="230"/>
      <c r="T19" s="230"/>
      <c r="U19" s="230"/>
      <c r="V19" s="230"/>
      <c r="W19" s="230"/>
      <c r="X19" s="230"/>
      <c r="Y19" s="230"/>
      <c r="Z19" s="230"/>
      <c r="AA19" s="230"/>
      <c r="AB19" s="230"/>
      <c r="AC19" s="230"/>
      <c r="AD19" s="230"/>
      <c r="AE19" s="230"/>
      <c r="AF19" s="230"/>
      <c r="AG19" s="230"/>
      <c r="AH19" s="230"/>
      <c r="AI19" s="230"/>
      <c r="AJ19" s="230"/>
      <c r="AK19" s="230"/>
      <c r="AL19" s="230"/>
      <c r="AM19" s="230"/>
      <c r="AN19" s="230"/>
      <c r="AO19" s="230"/>
      <c r="AP19" s="230"/>
      <c r="AQ19" s="230"/>
      <c r="AR19" s="230"/>
      <c r="AS19" s="230"/>
      <c r="AT19" s="230"/>
      <c r="AU19" s="230"/>
      <c r="AV19" s="230"/>
      <c r="AW19" s="230"/>
      <c r="AX19" s="230"/>
      <c r="AY19" s="230"/>
      <c r="AZ19" s="230"/>
      <c r="BA19" s="230"/>
      <c r="BB19" s="230"/>
      <c r="BC19" s="230"/>
      <c r="BD19" s="230"/>
      <c r="BE19" s="230"/>
      <c r="BF19" s="230"/>
      <c r="BG19" s="230"/>
      <c r="BH19" s="230"/>
      <c r="BI19" s="230"/>
      <c r="BJ19" s="230"/>
      <c r="BK19" s="230"/>
      <c r="BL19" s="230"/>
      <c r="BM19" s="230"/>
      <c r="BN19" s="230"/>
      <c r="BO19" s="230"/>
      <c r="BP19" s="230"/>
      <c r="BQ19" s="230"/>
      <c r="BR19" s="230"/>
      <c r="BS19" s="230"/>
      <c r="BT19" s="230"/>
      <c r="BU19" s="230"/>
      <c r="BV19" s="230"/>
      <c r="BW19" s="230"/>
      <c r="BX19" s="230"/>
      <c r="BY19" s="230"/>
      <c r="BZ19" s="230"/>
      <c r="CA19" s="230"/>
      <c r="CB19" s="230"/>
      <c r="CC19" s="230"/>
      <c r="CD19" s="230"/>
      <c r="CE19" s="230"/>
      <c r="CF19" s="230"/>
      <c r="CG19" s="230"/>
      <c r="CH19" s="230"/>
      <c r="CI19" s="230"/>
      <c r="CJ19" s="230"/>
      <c r="CK19" s="230"/>
      <c r="CL19" s="230"/>
      <c r="CM19" s="230"/>
      <c r="CN19" s="230"/>
      <c r="CO19" s="230"/>
      <c r="CP19" s="230"/>
      <c r="CQ19" s="230"/>
      <c r="CR19" s="230"/>
      <c r="CS19" s="230"/>
      <c r="CT19" s="230"/>
      <c r="CU19" s="230"/>
      <c r="CV19" s="230"/>
      <c r="CW19" s="230"/>
      <c r="CX19" s="230"/>
      <c r="CY19" s="230"/>
      <c r="CZ19" s="230"/>
      <c r="DA19" s="230"/>
      <c r="DB19" s="230"/>
      <c r="DC19" s="230"/>
      <c r="DD19" s="230"/>
      <c r="DE19" s="230"/>
      <c r="DF19" s="230"/>
      <c r="DG19" s="230"/>
      <c r="DH19" s="230"/>
      <c r="DI19" s="230"/>
      <c r="DJ19" s="230"/>
      <c r="DK19" s="230"/>
      <c r="DL19" s="230"/>
      <c r="DM19" s="230"/>
      <c r="DN19" s="230"/>
      <c r="DO19" s="230"/>
      <c r="DP19" s="230"/>
      <c r="DQ19" s="230"/>
      <c r="DR19" s="230"/>
      <c r="DS19" s="230"/>
      <c r="DT19" s="230"/>
      <c r="DU19" s="230"/>
      <c r="DV19" s="230"/>
      <c r="DW19" s="230"/>
      <c r="DX19" s="230"/>
      <c r="DY19" s="230"/>
      <c r="DZ19" s="230"/>
      <c r="EA19" s="230"/>
      <c r="EB19" s="230"/>
      <c r="EC19" s="230"/>
      <c r="ED19" s="230"/>
      <c r="EE19" s="230"/>
      <c r="EF19" s="230"/>
      <c r="EG19" s="230"/>
      <c r="EH19" s="230"/>
      <c r="EI19" s="230"/>
      <c r="EJ19" s="230"/>
      <c r="EK19" s="230"/>
      <c r="EL19" s="230"/>
      <c r="EM19" s="230"/>
      <c r="EN19" s="230"/>
      <c r="EO19" s="230"/>
      <c r="EP19" s="230"/>
      <c r="EQ19" s="230"/>
      <c r="ER19" s="230"/>
      <c r="ES19" s="230"/>
      <c r="ET19" s="230"/>
      <c r="EU19" s="230"/>
      <c r="EV19" s="230"/>
      <c r="EW19" s="230"/>
      <c r="EX19" s="230"/>
      <c r="EY19" s="230"/>
      <c r="EZ19" s="230"/>
      <c r="FA19" s="230"/>
      <c r="FB19" s="230"/>
      <c r="FC19" s="230"/>
      <c r="FD19" s="230"/>
      <c r="FE19" s="230"/>
      <c r="FF19" s="241"/>
      <c r="FG19" s="242"/>
      <c r="FH19" s="242"/>
      <c r="FI19" s="242"/>
      <c r="FJ19" s="242"/>
      <c r="FK19" s="242"/>
      <c r="FL19" s="242"/>
      <c r="FM19" s="242"/>
      <c r="FN19" s="242"/>
      <c r="FO19" s="242"/>
      <c r="FP19" s="242"/>
      <c r="FQ19" s="242"/>
      <c r="FR19" s="242"/>
      <c r="FS19" s="242"/>
      <c r="FT19" s="242"/>
      <c r="FU19" s="242"/>
      <c r="FV19" s="242"/>
      <c r="FW19" s="242"/>
      <c r="FX19" s="242"/>
      <c r="FY19" s="242"/>
      <c r="FZ19" s="242"/>
      <c r="GA19" s="242"/>
      <c r="GB19" s="242"/>
      <c r="GC19" s="242"/>
      <c r="GD19" s="216">
        <f t="shared" si="7"/>
        <v>477600</v>
      </c>
      <c r="GE19" s="248"/>
    </row>
    <row r="20" spans="1:187" s="209" customFormat="1" ht="120" x14ac:dyDescent="0.25">
      <c r="A20" s="208">
        <v>16</v>
      </c>
      <c r="B20" s="218" t="s">
        <v>451</v>
      </c>
      <c r="C20" s="218" t="s">
        <v>457</v>
      </c>
      <c r="D20" s="1" t="s">
        <v>461</v>
      </c>
      <c r="E20" s="215" t="s">
        <v>491</v>
      </c>
      <c r="F20" s="215" t="s">
        <v>492</v>
      </c>
      <c r="G20" s="221" t="s">
        <v>433</v>
      </c>
      <c r="H20" s="221" t="s">
        <v>433</v>
      </c>
      <c r="I20" s="221" t="s">
        <v>433</v>
      </c>
      <c r="J20" s="221" t="s">
        <v>433</v>
      </c>
      <c r="K20" s="221" t="s">
        <v>433</v>
      </c>
      <c r="L20" s="221" t="s">
        <v>433</v>
      </c>
      <c r="M20" s="221" t="s">
        <v>433</v>
      </c>
      <c r="N20" s="221" t="s">
        <v>433</v>
      </c>
      <c r="O20" s="221" t="s">
        <v>433</v>
      </c>
      <c r="P20" s="221" t="s">
        <v>433</v>
      </c>
      <c r="Q20" s="191"/>
      <c r="R20" s="191"/>
      <c r="S20" s="191"/>
      <c r="T20" s="191"/>
      <c r="U20" s="191" t="s">
        <v>433</v>
      </c>
      <c r="V20" s="191" t="s">
        <v>433</v>
      </c>
      <c r="W20" s="191" t="s">
        <v>433</v>
      </c>
      <c r="X20" s="191" t="s">
        <v>433</v>
      </c>
      <c r="Y20" s="191" t="s">
        <v>433</v>
      </c>
      <c r="Z20" s="191" t="s">
        <v>433</v>
      </c>
      <c r="AA20" s="191" t="s">
        <v>433</v>
      </c>
      <c r="AB20" s="191" t="s">
        <v>433</v>
      </c>
      <c r="AC20" s="191" t="s">
        <v>433</v>
      </c>
      <c r="AD20" s="191" t="s">
        <v>433</v>
      </c>
      <c r="AE20" s="191" t="s">
        <v>433</v>
      </c>
      <c r="AF20" s="229"/>
      <c r="AG20" s="191"/>
      <c r="AH20" s="191"/>
      <c r="AI20" s="191"/>
      <c r="AJ20" s="191"/>
      <c r="AK20" s="191"/>
      <c r="AL20" s="191"/>
      <c r="AM20" s="191"/>
      <c r="AN20" s="191"/>
      <c r="AO20" s="191"/>
      <c r="AP20" s="191"/>
      <c r="AQ20" s="191"/>
      <c r="AR20" s="191"/>
      <c r="AS20" s="191"/>
      <c r="AT20" s="191"/>
      <c r="AU20" s="191"/>
      <c r="AV20" s="191"/>
      <c r="AW20" s="191"/>
      <c r="AX20" s="191"/>
      <c r="AY20" s="191"/>
      <c r="AZ20" s="191"/>
      <c r="BA20" s="191"/>
      <c r="BB20" s="191"/>
      <c r="BC20" s="191"/>
      <c r="BD20" s="191"/>
      <c r="BE20" s="191"/>
      <c r="BF20" s="191"/>
      <c r="BG20" s="191"/>
      <c r="BH20" s="191"/>
      <c r="BI20" s="191"/>
      <c r="BJ20" s="191"/>
      <c r="BK20" s="191"/>
      <c r="BL20" s="191"/>
      <c r="BM20" s="191"/>
      <c r="BN20" s="191"/>
      <c r="BO20" s="191"/>
      <c r="BP20" s="191"/>
      <c r="BQ20" s="191"/>
      <c r="BR20" s="191"/>
      <c r="BS20" s="191"/>
      <c r="BT20" s="191"/>
      <c r="BU20" s="191"/>
      <c r="BV20" s="191"/>
      <c r="BW20" s="191"/>
      <c r="BX20" s="191"/>
      <c r="BY20" s="191"/>
      <c r="BZ20" s="191"/>
      <c r="CA20" s="191"/>
      <c r="CB20" s="191"/>
      <c r="CC20" s="191"/>
      <c r="CD20" s="191"/>
      <c r="CE20" s="191"/>
      <c r="CF20" s="191"/>
      <c r="CG20" s="191"/>
      <c r="CH20" s="191"/>
      <c r="CI20" s="191"/>
      <c r="CJ20" s="191"/>
      <c r="CK20" s="191"/>
      <c r="CL20" s="191"/>
      <c r="CM20" s="191"/>
      <c r="CN20" s="191"/>
      <c r="CO20" s="191"/>
      <c r="CP20" s="191"/>
      <c r="CQ20" s="191"/>
      <c r="CR20" s="191" t="s">
        <v>433</v>
      </c>
      <c r="CS20" s="191"/>
      <c r="CT20" s="191"/>
      <c r="CU20" s="191" t="s">
        <v>433</v>
      </c>
      <c r="CV20" s="191"/>
      <c r="CW20" s="191"/>
      <c r="CX20" s="191"/>
      <c r="CY20" s="191" t="s">
        <v>433</v>
      </c>
      <c r="CZ20" s="191"/>
      <c r="DA20" s="191"/>
      <c r="DB20" s="191"/>
      <c r="DC20" s="191"/>
      <c r="DD20" s="191"/>
      <c r="DE20" s="191"/>
      <c r="DF20" s="191"/>
      <c r="DG20" s="191"/>
      <c r="DH20" s="191"/>
      <c r="DI20" s="191"/>
      <c r="DJ20" s="191"/>
      <c r="DK20" s="191"/>
      <c r="DL20" s="191"/>
      <c r="DM20" s="191"/>
      <c r="DN20" s="191"/>
      <c r="DO20" s="191"/>
      <c r="DP20" s="191"/>
      <c r="DQ20" s="191"/>
      <c r="DR20" s="191"/>
      <c r="DS20" s="191"/>
      <c r="DT20" s="191"/>
      <c r="DU20" s="191"/>
      <c r="DV20" s="191"/>
      <c r="DW20" s="191"/>
      <c r="DX20" s="191"/>
      <c r="DY20" s="191"/>
      <c r="DZ20" s="191"/>
      <c r="EA20" s="191"/>
      <c r="EB20" s="191"/>
      <c r="EC20" s="191"/>
      <c r="ED20" s="191"/>
      <c r="EE20" s="191"/>
      <c r="EF20" s="191"/>
      <c r="EG20" s="191"/>
      <c r="EH20" s="191"/>
      <c r="EI20" s="191"/>
      <c r="EJ20" s="191"/>
      <c r="EK20" s="191"/>
      <c r="EL20" s="191"/>
      <c r="EM20" s="191"/>
      <c r="EN20" s="191"/>
      <c r="EO20" s="191"/>
      <c r="EP20" s="191"/>
      <c r="EQ20" s="191"/>
      <c r="ER20" s="191"/>
      <c r="ES20" s="191"/>
      <c r="ET20" s="191"/>
      <c r="EU20" s="191"/>
      <c r="EV20" s="191" t="s">
        <v>433</v>
      </c>
      <c r="EW20" s="191"/>
      <c r="EX20" s="191"/>
      <c r="EY20" s="191"/>
      <c r="EZ20" s="191"/>
      <c r="FA20" s="191"/>
      <c r="FB20" s="191"/>
      <c r="FC20" s="191"/>
      <c r="FD20" s="191"/>
      <c r="FE20" s="191"/>
      <c r="FF20" s="231"/>
      <c r="FG20" s="232"/>
      <c r="FH20" s="232"/>
      <c r="FI20" s="232"/>
      <c r="FJ20" s="232"/>
      <c r="FK20" s="232"/>
      <c r="FL20" s="232"/>
      <c r="FM20" s="232"/>
      <c r="FN20" s="232"/>
      <c r="FO20" s="232"/>
      <c r="FP20" s="232"/>
      <c r="FQ20" s="232"/>
      <c r="FR20" s="232"/>
      <c r="FS20" s="232"/>
      <c r="FT20" s="232"/>
      <c r="FU20" s="232"/>
      <c r="FV20" s="232"/>
      <c r="FW20" s="232"/>
      <c r="FX20" s="232"/>
      <c r="FY20" s="232"/>
      <c r="FZ20" s="232"/>
      <c r="GA20" s="232"/>
      <c r="GB20" s="232"/>
      <c r="GC20" s="232"/>
      <c r="GD20" s="225">
        <f t="shared" si="7"/>
        <v>3800400</v>
      </c>
      <c r="GE20" s="244" t="s">
        <v>498</v>
      </c>
    </row>
    <row r="21" spans="1:187" s="104" customFormat="1" x14ac:dyDescent="0.25">
      <c r="A21" s="280" t="s">
        <v>173</v>
      </c>
      <c r="B21" s="280"/>
      <c r="C21" s="280"/>
      <c r="D21" s="280"/>
      <c r="E21" s="280"/>
      <c r="F21" s="280"/>
      <c r="G21" s="240">
        <f>COUNTIF(G3:G20,"X")</f>
        <v>16</v>
      </c>
      <c r="H21" s="240">
        <f t="shared" ref="H21:BC21" si="10">COUNTIF(H3:H20,"X")</f>
        <v>16</v>
      </c>
      <c r="I21" s="240">
        <f t="shared" si="10"/>
        <v>16</v>
      </c>
      <c r="J21" s="240">
        <f t="shared" si="10"/>
        <v>16</v>
      </c>
      <c r="K21" s="240">
        <f t="shared" si="10"/>
        <v>16</v>
      </c>
      <c r="L21" s="240">
        <f t="shared" si="10"/>
        <v>16</v>
      </c>
      <c r="M21" s="240">
        <f t="shared" si="10"/>
        <v>16</v>
      </c>
      <c r="N21" s="240">
        <f t="shared" si="10"/>
        <v>16</v>
      </c>
      <c r="O21" s="240">
        <f t="shared" si="10"/>
        <v>10</v>
      </c>
      <c r="P21" s="240">
        <f t="shared" si="10"/>
        <v>16</v>
      </c>
      <c r="Q21" s="222">
        <f t="shared" si="10"/>
        <v>8</v>
      </c>
      <c r="R21" s="222">
        <f t="shared" si="10"/>
        <v>6</v>
      </c>
      <c r="S21" s="222">
        <f t="shared" si="10"/>
        <v>6</v>
      </c>
      <c r="T21" s="222">
        <f t="shared" si="10"/>
        <v>6</v>
      </c>
      <c r="U21" s="222">
        <f t="shared" si="10"/>
        <v>11</v>
      </c>
      <c r="V21" s="222">
        <f t="shared" si="10"/>
        <v>11</v>
      </c>
      <c r="W21" s="222">
        <f t="shared" si="10"/>
        <v>11</v>
      </c>
      <c r="X21" s="222">
        <f t="shared" si="10"/>
        <v>12</v>
      </c>
      <c r="Y21" s="222">
        <f t="shared" si="10"/>
        <v>12</v>
      </c>
      <c r="Z21" s="222">
        <f t="shared" si="10"/>
        <v>12</v>
      </c>
      <c r="AA21" s="222">
        <f t="shared" si="10"/>
        <v>12</v>
      </c>
      <c r="AB21" s="222">
        <f t="shared" si="10"/>
        <v>8</v>
      </c>
      <c r="AC21" s="222">
        <f t="shared" si="10"/>
        <v>7</v>
      </c>
      <c r="AD21" s="222">
        <f t="shared" si="10"/>
        <v>7</v>
      </c>
      <c r="AE21" s="222">
        <f t="shared" si="10"/>
        <v>7</v>
      </c>
      <c r="AF21" s="222">
        <f t="shared" si="10"/>
        <v>6</v>
      </c>
      <c r="AG21" s="222">
        <f t="shared" si="10"/>
        <v>6</v>
      </c>
      <c r="AH21" s="222">
        <f t="shared" si="10"/>
        <v>8</v>
      </c>
      <c r="AI21" s="222">
        <f t="shared" si="10"/>
        <v>6</v>
      </c>
      <c r="AJ21" s="222">
        <f t="shared" si="10"/>
        <v>6</v>
      </c>
      <c r="AK21" s="222">
        <f t="shared" si="10"/>
        <v>6</v>
      </c>
      <c r="AL21" s="222">
        <f t="shared" si="10"/>
        <v>4</v>
      </c>
      <c r="AM21" s="222">
        <f t="shared" si="10"/>
        <v>3</v>
      </c>
      <c r="AN21" s="222">
        <f t="shared" si="10"/>
        <v>7</v>
      </c>
      <c r="AO21" s="222">
        <f t="shared" si="10"/>
        <v>7</v>
      </c>
      <c r="AP21" s="222">
        <f t="shared" si="10"/>
        <v>5</v>
      </c>
      <c r="AQ21" s="222">
        <f t="shared" si="10"/>
        <v>2</v>
      </c>
      <c r="AR21" s="222">
        <f t="shared" si="10"/>
        <v>5</v>
      </c>
      <c r="AS21" s="222">
        <f t="shared" si="10"/>
        <v>3</v>
      </c>
      <c r="AT21" s="222">
        <f t="shared" si="10"/>
        <v>3</v>
      </c>
      <c r="AU21" s="222">
        <f t="shared" si="10"/>
        <v>0</v>
      </c>
      <c r="AV21" s="222">
        <f t="shared" si="10"/>
        <v>0</v>
      </c>
      <c r="AW21" s="222">
        <f t="shared" si="10"/>
        <v>2</v>
      </c>
      <c r="AX21" s="222">
        <f t="shared" si="10"/>
        <v>2</v>
      </c>
      <c r="AY21" s="222">
        <f t="shared" si="10"/>
        <v>2</v>
      </c>
      <c r="AZ21" s="222">
        <f t="shared" si="10"/>
        <v>1</v>
      </c>
      <c r="BA21" s="222">
        <f t="shared" si="10"/>
        <v>3</v>
      </c>
      <c r="BB21" s="222">
        <f t="shared" si="10"/>
        <v>4</v>
      </c>
      <c r="BC21" s="222">
        <f t="shared" si="10"/>
        <v>2</v>
      </c>
      <c r="BD21" s="222">
        <f t="shared" ref="BD21:DK21" si="11">COUNTIF(BD3:BD20,"X")</f>
        <v>4</v>
      </c>
      <c r="BE21" s="222">
        <f t="shared" si="11"/>
        <v>2</v>
      </c>
      <c r="BF21" s="222">
        <f t="shared" si="11"/>
        <v>0</v>
      </c>
      <c r="BG21" s="222">
        <f t="shared" si="11"/>
        <v>0</v>
      </c>
      <c r="BH21" s="222">
        <f t="shared" si="11"/>
        <v>1</v>
      </c>
      <c r="BI21" s="222">
        <f t="shared" si="11"/>
        <v>0</v>
      </c>
      <c r="BJ21" s="222">
        <f t="shared" si="11"/>
        <v>1</v>
      </c>
      <c r="BK21" s="222">
        <f t="shared" si="11"/>
        <v>3</v>
      </c>
      <c r="BL21" s="222">
        <f t="shared" si="11"/>
        <v>3</v>
      </c>
      <c r="BM21" s="222">
        <f t="shared" si="11"/>
        <v>0</v>
      </c>
      <c r="BN21" s="222">
        <f t="shared" si="11"/>
        <v>0</v>
      </c>
      <c r="BO21" s="222">
        <f t="shared" si="11"/>
        <v>1</v>
      </c>
      <c r="BP21" s="222">
        <f t="shared" si="11"/>
        <v>0</v>
      </c>
      <c r="BQ21" s="222">
        <f t="shared" si="11"/>
        <v>0</v>
      </c>
      <c r="BR21" s="222">
        <f t="shared" si="11"/>
        <v>0</v>
      </c>
      <c r="BS21" s="222">
        <f t="shared" si="11"/>
        <v>3</v>
      </c>
      <c r="BT21" s="222">
        <f t="shared" si="11"/>
        <v>0</v>
      </c>
      <c r="BU21" s="222">
        <f t="shared" si="11"/>
        <v>1</v>
      </c>
      <c r="BV21" s="222">
        <f t="shared" si="11"/>
        <v>2</v>
      </c>
      <c r="BW21" s="222">
        <f t="shared" si="11"/>
        <v>0</v>
      </c>
      <c r="BX21" s="222">
        <f t="shared" si="11"/>
        <v>2</v>
      </c>
      <c r="BY21" s="222">
        <f t="shared" si="11"/>
        <v>0</v>
      </c>
      <c r="BZ21" s="222">
        <f t="shared" si="11"/>
        <v>0</v>
      </c>
      <c r="CA21" s="222">
        <f t="shared" si="11"/>
        <v>1</v>
      </c>
      <c r="CB21" s="222">
        <f t="shared" si="11"/>
        <v>0</v>
      </c>
      <c r="CC21" s="222">
        <f t="shared" si="11"/>
        <v>0</v>
      </c>
      <c r="CD21" s="222">
        <f t="shared" si="11"/>
        <v>0</v>
      </c>
      <c r="CE21" s="222">
        <f t="shared" si="11"/>
        <v>0</v>
      </c>
      <c r="CF21" s="222">
        <f t="shared" si="11"/>
        <v>0</v>
      </c>
      <c r="CG21" s="222">
        <f t="shared" si="11"/>
        <v>0</v>
      </c>
      <c r="CH21" s="222">
        <f t="shared" si="11"/>
        <v>0</v>
      </c>
      <c r="CI21" s="222">
        <f t="shared" si="11"/>
        <v>0</v>
      </c>
      <c r="CJ21" s="222">
        <f t="shared" si="11"/>
        <v>0</v>
      </c>
      <c r="CK21" s="222">
        <f t="shared" si="11"/>
        <v>0</v>
      </c>
      <c r="CL21" s="222">
        <f t="shared" si="11"/>
        <v>0</v>
      </c>
      <c r="CM21" s="222">
        <f t="shared" si="11"/>
        <v>0</v>
      </c>
      <c r="CN21" s="222">
        <f t="shared" si="11"/>
        <v>0</v>
      </c>
      <c r="CO21" s="222">
        <f t="shared" si="11"/>
        <v>0</v>
      </c>
      <c r="CP21" s="222">
        <f t="shared" si="11"/>
        <v>0</v>
      </c>
      <c r="CQ21" s="222">
        <f t="shared" si="11"/>
        <v>0</v>
      </c>
      <c r="CR21" s="222">
        <f t="shared" si="11"/>
        <v>10</v>
      </c>
      <c r="CS21" s="222">
        <f t="shared" si="11"/>
        <v>7</v>
      </c>
      <c r="CT21" s="222">
        <f t="shared" si="11"/>
        <v>8</v>
      </c>
      <c r="CU21" s="222">
        <f t="shared" si="11"/>
        <v>12</v>
      </c>
      <c r="CV21" s="222">
        <f t="shared" si="11"/>
        <v>1</v>
      </c>
      <c r="CW21" s="222">
        <f t="shared" si="11"/>
        <v>0</v>
      </c>
      <c r="CX21" s="222">
        <f t="shared" si="11"/>
        <v>1</v>
      </c>
      <c r="CY21" s="222">
        <f t="shared" si="11"/>
        <v>8</v>
      </c>
      <c r="CZ21" s="222">
        <f t="shared" si="11"/>
        <v>5</v>
      </c>
      <c r="DA21" s="222">
        <f t="shared" si="11"/>
        <v>6</v>
      </c>
      <c r="DB21" s="222">
        <f t="shared" si="11"/>
        <v>4</v>
      </c>
      <c r="DC21" s="222">
        <f t="shared" si="11"/>
        <v>4</v>
      </c>
      <c r="DD21" s="222">
        <f t="shared" si="11"/>
        <v>0</v>
      </c>
      <c r="DE21" s="222">
        <f t="shared" si="11"/>
        <v>5</v>
      </c>
      <c r="DF21" s="222">
        <f t="shared" si="11"/>
        <v>2</v>
      </c>
      <c r="DG21" s="222">
        <f t="shared" si="11"/>
        <v>2</v>
      </c>
      <c r="DH21" s="222">
        <f t="shared" si="11"/>
        <v>1</v>
      </c>
      <c r="DI21" s="222">
        <f t="shared" si="11"/>
        <v>0</v>
      </c>
      <c r="DJ21" s="222">
        <f t="shared" si="11"/>
        <v>2</v>
      </c>
      <c r="DK21" s="222">
        <f t="shared" si="11"/>
        <v>0</v>
      </c>
      <c r="DL21" s="222">
        <f t="shared" ref="DL21:FD21" si="12">COUNTIF(DL3:DL20,"X")</f>
        <v>0</v>
      </c>
      <c r="DM21" s="222">
        <f t="shared" si="12"/>
        <v>0</v>
      </c>
      <c r="DN21" s="222">
        <f t="shared" si="12"/>
        <v>4</v>
      </c>
      <c r="DO21" s="222">
        <f t="shared" si="12"/>
        <v>0</v>
      </c>
      <c r="DP21" s="222">
        <f t="shared" si="12"/>
        <v>1</v>
      </c>
      <c r="DQ21" s="222">
        <f t="shared" si="12"/>
        <v>0</v>
      </c>
      <c r="DR21" s="222">
        <f t="shared" si="12"/>
        <v>0</v>
      </c>
      <c r="DS21" s="222">
        <f t="shared" si="12"/>
        <v>0</v>
      </c>
      <c r="DT21" s="222">
        <f t="shared" si="12"/>
        <v>0</v>
      </c>
      <c r="DU21" s="222">
        <f t="shared" si="12"/>
        <v>0</v>
      </c>
      <c r="DV21" s="222">
        <f t="shared" si="12"/>
        <v>0</v>
      </c>
      <c r="DW21" s="222">
        <f t="shared" si="12"/>
        <v>0</v>
      </c>
      <c r="DX21" s="222">
        <f t="shared" si="12"/>
        <v>0</v>
      </c>
      <c r="DY21" s="222">
        <f t="shared" si="12"/>
        <v>0</v>
      </c>
      <c r="DZ21" s="222">
        <f t="shared" si="12"/>
        <v>0</v>
      </c>
      <c r="EA21" s="222">
        <f t="shared" si="12"/>
        <v>0</v>
      </c>
      <c r="EB21" s="222">
        <f t="shared" si="12"/>
        <v>0</v>
      </c>
      <c r="EC21" s="222">
        <f t="shared" si="12"/>
        <v>0</v>
      </c>
      <c r="ED21" s="222">
        <f t="shared" si="12"/>
        <v>0</v>
      </c>
      <c r="EE21" s="222">
        <f t="shared" si="12"/>
        <v>0</v>
      </c>
      <c r="EF21" s="222">
        <f t="shared" si="12"/>
        <v>0</v>
      </c>
      <c r="EG21" s="222">
        <f t="shared" si="12"/>
        <v>0</v>
      </c>
      <c r="EH21" s="222">
        <f t="shared" si="12"/>
        <v>0</v>
      </c>
      <c r="EI21" s="222">
        <f t="shared" si="12"/>
        <v>0</v>
      </c>
      <c r="EJ21" s="222">
        <f t="shared" si="12"/>
        <v>0</v>
      </c>
      <c r="EK21" s="222">
        <f t="shared" si="12"/>
        <v>0</v>
      </c>
      <c r="EL21" s="222">
        <f t="shared" si="12"/>
        <v>0</v>
      </c>
      <c r="EM21" s="222">
        <f t="shared" si="12"/>
        <v>0</v>
      </c>
      <c r="EN21" s="222">
        <f t="shared" si="12"/>
        <v>0</v>
      </c>
      <c r="EO21" s="222">
        <f t="shared" si="12"/>
        <v>0</v>
      </c>
      <c r="EP21" s="222">
        <f t="shared" si="12"/>
        <v>2</v>
      </c>
      <c r="EQ21" s="222">
        <f t="shared" si="12"/>
        <v>1</v>
      </c>
      <c r="ER21" s="222">
        <f t="shared" si="12"/>
        <v>2</v>
      </c>
      <c r="ES21" s="222">
        <f t="shared" si="12"/>
        <v>1</v>
      </c>
      <c r="ET21" s="222">
        <f t="shared" si="12"/>
        <v>3</v>
      </c>
      <c r="EU21" s="222">
        <f t="shared" si="12"/>
        <v>1</v>
      </c>
      <c r="EV21" s="222">
        <f t="shared" si="12"/>
        <v>1</v>
      </c>
      <c r="EW21" s="222">
        <f t="shared" si="12"/>
        <v>0</v>
      </c>
      <c r="EX21" s="222">
        <f t="shared" si="12"/>
        <v>0</v>
      </c>
      <c r="EY21" s="222">
        <f t="shared" si="12"/>
        <v>0</v>
      </c>
      <c r="EZ21" s="222">
        <f t="shared" si="12"/>
        <v>1</v>
      </c>
      <c r="FA21" s="222">
        <f t="shared" si="12"/>
        <v>1</v>
      </c>
      <c r="FB21" s="222">
        <f t="shared" si="12"/>
        <v>0</v>
      </c>
      <c r="FC21" s="222">
        <f t="shared" si="12"/>
        <v>0</v>
      </c>
      <c r="FD21" s="222">
        <f t="shared" si="12"/>
        <v>0</v>
      </c>
      <c r="FE21" s="222">
        <f>COUNTIF(FE3:FE20,"X")</f>
        <v>0</v>
      </c>
      <c r="FF21" s="222">
        <f t="shared" ref="FF21:GC21" si="13">COUNTIF(FF3:FF20,"X")</f>
        <v>1</v>
      </c>
      <c r="FG21" s="222">
        <f t="shared" si="13"/>
        <v>3</v>
      </c>
      <c r="FH21" s="222">
        <f t="shared" si="13"/>
        <v>2</v>
      </c>
      <c r="FI21" s="222">
        <f t="shared" si="13"/>
        <v>0</v>
      </c>
      <c r="FJ21" s="222">
        <f t="shared" si="13"/>
        <v>0</v>
      </c>
      <c r="FK21" s="222">
        <f t="shared" si="13"/>
        <v>1</v>
      </c>
      <c r="FL21" s="222">
        <f t="shared" si="13"/>
        <v>0</v>
      </c>
      <c r="FM21" s="222">
        <f t="shared" si="13"/>
        <v>1</v>
      </c>
      <c r="FN21" s="222">
        <f t="shared" si="13"/>
        <v>1</v>
      </c>
      <c r="FO21" s="222">
        <f t="shared" si="13"/>
        <v>0</v>
      </c>
      <c r="FP21" s="222">
        <f t="shared" si="13"/>
        <v>1</v>
      </c>
      <c r="FQ21" s="222">
        <f t="shared" si="13"/>
        <v>0</v>
      </c>
      <c r="FR21" s="222">
        <f t="shared" si="13"/>
        <v>0</v>
      </c>
      <c r="FS21" s="222">
        <f t="shared" si="13"/>
        <v>0</v>
      </c>
      <c r="FT21" s="222">
        <f t="shared" si="13"/>
        <v>0</v>
      </c>
      <c r="FU21" s="222">
        <f t="shared" si="13"/>
        <v>0</v>
      </c>
      <c r="FV21" s="222">
        <f t="shared" si="13"/>
        <v>0</v>
      </c>
      <c r="FW21" s="222">
        <f t="shared" si="13"/>
        <v>0</v>
      </c>
      <c r="FX21" s="222">
        <f t="shared" si="13"/>
        <v>0</v>
      </c>
      <c r="FY21" s="222">
        <f t="shared" si="13"/>
        <v>0</v>
      </c>
      <c r="FZ21" s="222">
        <f t="shared" si="13"/>
        <v>3</v>
      </c>
      <c r="GA21" s="222">
        <f t="shared" si="13"/>
        <v>0</v>
      </c>
      <c r="GB21" s="222">
        <f t="shared" si="13"/>
        <v>0</v>
      </c>
      <c r="GC21" s="222">
        <f t="shared" si="13"/>
        <v>0</v>
      </c>
      <c r="GD21" s="249">
        <f>SUM(GD5:GD20)</f>
        <v>83781800</v>
      </c>
      <c r="GE21" s="250"/>
    </row>
  </sheetData>
  <autoFilter ref="A2:GE21" xr:uid="{00000000-0001-0000-0200-000000000000}"/>
  <mergeCells count="13">
    <mergeCell ref="A21:F21"/>
    <mergeCell ref="GD1:GD4"/>
    <mergeCell ref="A3:F3"/>
    <mergeCell ref="A1:A2"/>
    <mergeCell ref="B1:B2"/>
    <mergeCell ref="C1:C2"/>
    <mergeCell ref="D1:D2"/>
    <mergeCell ref="E1:E2"/>
    <mergeCell ref="F1:F2"/>
    <mergeCell ref="A4:F4"/>
    <mergeCell ref="FV3:FY3"/>
    <mergeCell ref="FV4:FY4"/>
    <mergeCell ref="FV1:FY1"/>
  </mergeCells>
  <conditionalFormatting sqref="CU2">
    <cfRule type="duplicateValues" dxfId="2" priority="1"/>
  </conditionalFormatting>
  <pageMargins left="0.7" right="0.7" top="0.75" bottom="0.75" header="0.3" footer="0.3"/>
  <pageSetup paperSize="9" orientation="portrait" verticalDpi="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15D79-6C63-467F-A5A2-7C133B8926E6}">
  <dimension ref="A1:GE4"/>
  <sheetViews>
    <sheetView topLeftCell="FJ1" zoomScale="70" zoomScaleNormal="70" workbookViewId="0">
      <selection activeCell="FW4" sqref="FW4"/>
    </sheetView>
  </sheetViews>
  <sheetFormatPr defaultRowHeight="15" x14ac:dyDescent="0.25"/>
  <cols>
    <col min="1" max="1" width="2" bestFit="1" customWidth="1"/>
    <col min="2" max="2" width="17.28515625" bestFit="1" customWidth="1"/>
    <col min="3" max="3" width="13.140625" bestFit="1" customWidth="1"/>
    <col min="4" max="4" width="5.140625" bestFit="1" customWidth="1"/>
    <col min="5" max="5" width="5.85546875" bestFit="1" customWidth="1"/>
    <col min="6" max="6" width="13.85546875" bestFit="1" customWidth="1"/>
    <col min="7" max="185" width="12.140625" customWidth="1"/>
    <col min="186" max="186" width="12.42578125" bestFit="1" customWidth="1"/>
  </cols>
  <sheetData>
    <row r="1" spans="1:187" s="188" customFormat="1" ht="161.25" customHeight="1" x14ac:dyDescent="0.25">
      <c r="A1"/>
      <c r="B1"/>
      <c r="C1"/>
      <c r="D1"/>
      <c r="E1"/>
      <c r="F1"/>
      <c r="G1" s="251" t="s">
        <v>5</v>
      </c>
      <c r="H1" s="252" t="s">
        <v>14</v>
      </c>
      <c r="I1" s="252" t="s">
        <v>17</v>
      </c>
      <c r="J1" s="252" t="s">
        <v>20</v>
      </c>
      <c r="K1" s="252" t="s">
        <v>23</v>
      </c>
      <c r="L1" s="252" t="s">
        <v>26</v>
      </c>
      <c r="M1" s="252" t="s">
        <v>28</v>
      </c>
      <c r="N1" s="252" t="s">
        <v>30</v>
      </c>
      <c r="O1" s="253" t="s">
        <v>32</v>
      </c>
      <c r="P1" s="253" t="s">
        <v>35</v>
      </c>
      <c r="Q1" s="1" t="s">
        <v>39</v>
      </c>
      <c r="R1" s="1" t="s">
        <v>42</v>
      </c>
      <c r="S1" s="227" t="s">
        <v>45</v>
      </c>
      <c r="T1" s="227" t="s">
        <v>48</v>
      </c>
      <c r="U1" s="227" t="s">
        <v>50</v>
      </c>
      <c r="V1" s="227" t="s">
        <v>52</v>
      </c>
      <c r="W1" s="227" t="s">
        <v>55</v>
      </c>
      <c r="X1" s="227" t="s">
        <v>57</v>
      </c>
      <c r="Y1" s="227" t="s">
        <v>59</v>
      </c>
      <c r="Z1" s="227" t="s">
        <v>61</v>
      </c>
      <c r="AA1" s="227" t="s">
        <v>63</v>
      </c>
      <c r="AB1" s="1" t="s">
        <v>174</v>
      </c>
      <c r="AC1" s="1" t="s">
        <v>175</v>
      </c>
      <c r="AD1" s="1" t="s">
        <v>176</v>
      </c>
      <c r="AE1" s="1" t="s">
        <v>177</v>
      </c>
      <c r="AF1" s="1" t="s">
        <v>65</v>
      </c>
      <c r="AG1" s="1" t="s">
        <v>178</v>
      </c>
      <c r="AH1" s="1" t="s">
        <v>179</v>
      </c>
      <c r="AI1" s="1" t="s">
        <v>180</v>
      </c>
      <c r="AJ1" s="1" t="s">
        <v>181</v>
      </c>
      <c r="AK1" s="1" t="s">
        <v>68</v>
      </c>
      <c r="AL1" s="1" t="s">
        <v>182</v>
      </c>
      <c r="AM1" s="1" t="s">
        <v>183</v>
      </c>
      <c r="AN1" s="1" t="s">
        <v>71</v>
      </c>
      <c r="AO1" s="1" t="s">
        <v>73</v>
      </c>
      <c r="AP1" s="1" t="s">
        <v>74</v>
      </c>
      <c r="AQ1" s="1" t="s">
        <v>76</v>
      </c>
      <c r="AR1" s="1" t="s">
        <v>184</v>
      </c>
      <c r="AS1" s="1" t="s">
        <v>78</v>
      </c>
      <c r="AT1" s="1" t="s">
        <v>185</v>
      </c>
      <c r="AU1" s="1" t="s">
        <v>80</v>
      </c>
      <c r="AV1" s="1" t="s">
        <v>186</v>
      </c>
      <c r="AW1" s="203" t="s">
        <v>187</v>
      </c>
      <c r="AX1" s="1" t="s">
        <v>82</v>
      </c>
      <c r="AY1" s="1" t="s">
        <v>84</v>
      </c>
      <c r="AZ1" s="1" t="s">
        <v>86</v>
      </c>
      <c r="BA1" s="1" t="s">
        <v>88</v>
      </c>
      <c r="BB1" s="1" t="s">
        <v>90</v>
      </c>
      <c r="BC1" s="1" t="s">
        <v>93</v>
      </c>
      <c r="BD1" s="1" t="s">
        <v>96</v>
      </c>
      <c r="BE1" s="1" t="s">
        <v>188</v>
      </c>
      <c r="BF1" s="1" t="s">
        <v>189</v>
      </c>
      <c r="BG1" s="1" t="s">
        <v>190</v>
      </c>
      <c r="BH1" s="1" t="s">
        <v>191</v>
      </c>
      <c r="BI1" s="1" t="s">
        <v>192</v>
      </c>
      <c r="BJ1" s="1" t="s">
        <v>193</v>
      </c>
      <c r="BK1" s="1" t="s">
        <v>194</v>
      </c>
      <c r="BL1" s="1" t="s">
        <v>195</v>
      </c>
      <c r="BM1" s="1" t="s">
        <v>196</v>
      </c>
      <c r="BN1" s="1" t="s">
        <v>197</v>
      </c>
      <c r="BO1" s="1" t="s">
        <v>198</v>
      </c>
      <c r="BP1" s="1" t="s">
        <v>199</v>
      </c>
      <c r="BQ1" s="1" t="s">
        <v>200</v>
      </c>
      <c r="BR1" s="1" t="s">
        <v>201</v>
      </c>
      <c r="BS1" s="1" t="s">
        <v>202</v>
      </c>
      <c r="BT1" s="1" t="s">
        <v>203</v>
      </c>
      <c r="BU1" s="1" t="s">
        <v>204</v>
      </c>
      <c r="BV1" s="1" t="s">
        <v>205</v>
      </c>
      <c r="BW1" s="1" t="s">
        <v>206</v>
      </c>
      <c r="BX1" s="1" t="s">
        <v>207</v>
      </c>
      <c r="BY1" s="1" t="s">
        <v>208</v>
      </c>
      <c r="BZ1" s="1" t="s">
        <v>209</v>
      </c>
      <c r="CA1" s="1" t="s">
        <v>210</v>
      </c>
      <c r="CB1" s="1" t="s">
        <v>211</v>
      </c>
      <c r="CC1" s="1" t="s">
        <v>212</v>
      </c>
      <c r="CD1" s="1" t="s">
        <v>213</v>
      </c>
      <c r="CE1" s="1" t="s">
        <v>214</v>
      </c>
      <c r="CF1" s="1" t="s">
        <v>215</v>
      </c>
      <c r="CG1" s="1" t="s">
        <v>216</v>
      </c>
      <c r="CH1" s="1" t="s">
        <v>217</v>
      </c>
      <c r="CI1" s="1" t="s">
        <v>218</v>
      </c>
      <c r="CJ1" s="1" t="s">
        <v>219</v>
      </c>
      <c r="CK1" s="1" t="s">
        <v>220</v>
      </c>
      <c r="CL1" s="1" t="s">
        <v>221</v>
      </c>
      <c r="CM1" s="1" t="s">
        <v>222</v>
      </c>
      <c r="CN1" s="1" t="s">
        <v>223</v>
      </c>
      <c r="CO1" s="1" t="s">
        <v>224</v>
      </c>
      <c r="CP1" s="1" t="s">
        <v>225</v>
      </c>
      <c r="CQ1" s="1" t="s">
        <v>226</v>
      </c>
      <c r="CR1" s="1" t="s">
        <v>98</v>
      </c>
      <c r="CS1" s="1" t="s">
        <v>100</v>
      </c>
      <c r="CT1" s="1" t="s">
        <v>102</v>
      </c>
      <c r="CU1" s="1" t="s">
        <v>104</v>
      </c>
      <c r="CV1" s="1" t="s">
        <v>106</v>
      </c>
      <c r="CW1" s="1" t="s">
        <v>227</v>
      </c>
      <c r="CX1" s="1" t="s">
        <v>228</v>
      </c>
      <c r="CY1" s="1" t="s">
        <v>107</v>
      </c>
      <c r="CZ1" s="1" t="s">
        <v>229</v>
      </c>
      <c r="DA1" s="1" t="s">
        <v>109</v>
      </c>
      <c r="DB1" s="1" t="s">
        <v>112</v>
      </c>
      <c r="DC1" s="1" t="s">
        <v>114</v>
      </c>
      <c r="DD1" s="1" t="s">
        <v>230</v>
      </c>
      <c r="DE1" s="1" t="s">
        <v>231</v>
      </c>
      <c r="DF1" s="1" t="s">
        <v>232</v>
      </c>
      <c r="DG1" s="1" t="s">
        <v>116</v>
      </c>
      <c r="DH1" s="1" t="s">
        <v>233</v>
      </c>
      <c r="DI1" s="1" t="s">
        <v>234</v>
      </c>
      <c r="DJ1" s="1" t="s">
        <v>235</v>
      </c>
      <c r="DK1" s="1" t="s">
        <v>236</v>
      </c>
      <c r="DL1" s="1" t="s">
        <v>237</v>
      </c>
      <c r="DM1" s="1" t="s">
        <v>238</v>
      </c>
      <c r="DN1" s="1" t="s">
        <v>118</v>
      </c>
      <c r="DO1" s="1" t="s">
        <v>239</v>
      </c>
      <c r="DP1" s="1" t="s">
        <v>240</v>
      </c>
      <c r="DQ1" s="1" t="s">
        <v>241</v>
      </c>
      <c r="DR1" s="1" t="s">
        <v>435</v>
      </c>
      <c r="DS1" s="1" t="s">
        <v>243</v>
      </c>
      <c r="DT1" s="1" t="s">
        <v>244</v>
      </c>
      <c r="DU1" s="1" t="s">
        <v>245</v>
      </c>
      <c r="DV1" s="1" t="s">
        <v>246</v>
      </c>
      <c r="DW1" s="1" t="s">
        <v>247</v>
      </c>
      <c r="DX1" s="1" t="s">
        <v>248</v>
      </c>
      <c r="DY1" s="1" t="s">
        <v>249</v>
      </c>
      <c r="DZ1" s="1" t="s">
        <v>250</v>
      </c>
      <c r="EA1" s="1" t="s">
        <v>251</v>
      </c>
      <c r="EB1" s="1" t="s">
        <v>252</v>
      </c>
      <c r="EC1" s="1" t="s">
        <v>253</v>
      </c>
      <c r="ED1" s="1" t="s">
        <v>254</v>
      </c>
      <c r="EE1" s="1" t="s">
        <v>255</v>
      </c>
      <c r="EF1" s="1" t="s">
        <v>256</v>
      </c>
      <c r="EG1" s="1" t="s">
        <v>257</v>
      </c>
      <c r="EH1" s="1" t="s">
        <v>258</v>
      </c>
      <c r="EI1" s="1" t="s">
        <v>259</v>
      </c>
      <c r="EJ1" s="1" t="s">
        <v>260</v>
      </c>
      <c r="EK1" s="1" t="s">
        <v>261</v>
      </c>
      <c r="EL1" s="1" t="s">
        <v>262</v>
      </c>
      <c r="EM1" s="1" t="s">
        <v>263</v>
      </c>
      <c r="EN1" s="1" t="s">
        <v>264</v>
      </c>
      <c r="EO1" s="1" t="s">
        <v>265</v>
      </c>
      <c r="EP1" s="1" t="s">
        <v>266</v>
      </c>
      <c r="EQ1" s="1" t="s">
        <v>120</v>
      </c>
      <c r="ER1" s="1" t="s">
        <v>122</v>
      </c>
      <c r="ES1" s="1" t="s">
        <v>267</v>
      </c>
      <c r="ET1" s="203" t="s">
        <v>268</v>
      </c>
      <c r="EU1" s="203" t="s">
        <v>269</v>
      </c>
      <c r="EV1" s="206" t="s">
        <v>124</v>
      </c>
      <c r="EW1" s="1" t="s">
        <v>270</v>
      </c>
      <c r="EX1" s="1" t="s">
        <v>271</v>
      </c>
      <c r="EY1" s="1" t="s">
        <v>272</v>
      </c>
      <c r="EZ1" s="1" t="s">
        <v>126</v>
      </c>
      <c r="FA1" s="1" t="s">
        <v>129</v>
      </c>
      <c r="FB1" s="1" t="s">
        <v>273</v>
      </c>
      <c r="FC1" s="1" t="s">
        <v>274</v>
      </c>
      <c r="FD1" s="1" t="s">
        <v>275</v>
      </c>
      <c r="FE1" s="1" t="s">
        <v>276</v>
      </c>
      <c r="FF1" s="1" t="s">
        <v>131</v>
      </c>
      <c r="FG1" s="1" t="s">
        <v>133</v>
      </c>
      <c r="FH1" s="1" t="s">
        <v>135</v>
      </c>
      <c r="FI1" s="203" t="s">
        <v>137</v>
      </c>
      <c r="FJ1" s="203" t="s">
        <v>139</v>
      </c>
      <c r="FK1" s="1" t="s">
        <v>141</v>
      </c>
      <c r="FL1" s="1" t="s">
        <v>277</v>
      </c>
      <c r="FM1" s="1" t="s">
        <v>278</v>
      </c>
      <c r="FN1" s="1" t="s">
        <v>279</v>
      </c>
      <c r="FO1" s="1" t="s">
        <v>280</v>
      </c>
      <c r="FP1" s="1" t="s">
        <v>281</v>
      </c>
      <c r="FQ1" s="1" t="s">
        <v>282</v>
      </c>
      <c r="FR1" s="1" t="s">
        <v>283</v>
      </c>
      <c r="FS1" s="197" t="s">
        <v>284</v>
      </c>
      <c r="FT1" s="228" t="s">
        <v>285</v>
      </c>
      <c r="FU1" s="228" t="s">
        <v>286</v>
      </c>
      <c r="FV1" s="1" t="s">
        <v>287</v>
      </c>
      <c r="FW1" s="1" t="s">
        <v>288</v>
      </c>
      <c r="FX1" s="1" t="s">
        <v>289</v>
      </c>
      <c r="FY1" s="1" t="s">
        <v>290</v>
      </c>
      <c r="FZ1" s="1" t="s">
        <v>291</v>
      </c>
      <c r="GA1" s="1" t="s">
        <v>292</v>
      </c>
      <c r="GB1" s="1" t="s">
        <v>293</v>
      </c>
      <c r="GC1" s="1" t="s">
        <v>294</v>
      </c>
      <c r="GD1"/>
      <c r="GE1" s="243"/>
    </row>
    <row r="2" spans="1:187" x14ac:dyDescent="0.25">
      <c r="A2" s="282" t="s">
        <v>3</v>
      </c>
      <c r="B2" s="282"/>
      <c r="C2" s="282"/>
      <c r="D2" s="282"/>
      <c r="E2" s="282"/>
      <c r="F2" s="282"/>
      <c r="G2" s="254">
        <v>200000</v>
      </c>
      <c r="H2" s="255">
        <v>102000</v>
      </c>
      <c r="I2" s="255">
        <v>75000</v>
      </c>
      <c r="J2" s="255">
        <v>27000</v>
      </c>
      <c r="K2" s="255">
        <v>59000</v>
      </c>
      <c r="L2" s="255">
        <v>30000</v>
      </c>
      <c r="M2" s="255">
        <v>30000</v>
      </c>
      <c r="N2" s="256">
        <v>41000</v>
      </c>
      <c r="O2" s="254">
        <v>165000</v>
      </c>
      <c r="P2" s="255" t="s">
        <v>34</v>
      </c>
      <c r="Q2" s="193">
        <v>169000</v>
      </c>
      <c r="R2" s="193">
        <v>41000</v>
      </c>
      <c r="S2" s="194">
        <v>41000</v>
      </c>
      <c r="T2" s="194">
        <v>47000</v>
      </c>
      <c r="U2" s="194">
        <v>41000</v>
      </c>
      <c r="V2" s="194">
        <v>41000</v>
      </c>
      <c r="W2" s="194">
        <v>41000</v>
      </c>
      <c r="X2" s="194">
        <v>59000</v>
      </c>
      <c r="Y2" s="194">
        <v>59000</v>
      </c>
      <c r="Z2" s="194">
        <v>47000</v>
      </c>
      <c r="AA2" s="194">
        <v>41000</v>
      </c>
      <c r="AB2" s="195">
        <v>102000</v>
      </c>
      <c r="AC2" s="195">
        <v>62000</v>
      </c>
      <c r="AD2" s="195">
        <v>165000</v>
      </c>
      <c r="AE2" s="195">
        <v>116000</v>
      </c>
      <c r="AF2" s="195">
        <v>83000</v>
      </c>
      <c r="AG2" s="195">
        <v>130000</v>
      </c>
      <c r="AH2" s="195">
        <v>120000</v>
      </c>
      <c r="AI2" s="195">
        <v>282000</v>
      </c>
      <c r="AJ2" s="195">
        <v>128000</v>
      </c>
      <c r="AK2" s="195">
        <v>71000</v>
      </c>
      <c r="AL2" s="193">
        <v>138000</v>
      </c>
      <c r="AM2" s="193">
        <v>282000</v>
      </c>
      <c r="AN2" s="195">
        <v>30000</v>
      </c>
      <c r="AO2" s="195">
        <v>20000</v>
      </c>
      <c r="AP2" s="195">
        <v>174000</v>
      </c>
      <c r="AQ2" s="195">
        <v>231000</v>
      </c>
      <c r="AR2" s="195">
        <v>732000</v>
      </c>
      <c r="AS2" s="202">
        <v>121000</v>
      </c>
      <c r="AT2" s="195">
        <v>192000</v>
      </c>
      <c r="AU2" s="195">
        <v>173000</v>
      </c>
      <c r="AV2" s="195">
        <v>231000</v>
      </c>
      <c r="AW2" s="203">
        <v>500000</v>
      </c>
      <c r="AX2" s="195">
        <v>290000</v>
      </c>
      <c r="AY2" s="195">
        <v>231000</v>
      </c>
      <c r="AZ2" s="195">
        <v>616000</v>
      </c>
      <c r="BA2" s="195">
        <v>231000</v>
      </c>
      <c r="BB2" s="195">
        <v>412000</v>
      </c>
      <c r="BC2" s="195">
        <v>137000</v>
      </c>
      <c r="BD2" s="195">
        <v>137000</v>
      </c>
      <c r="BE2" s="195">
        <v>208000</v>
      </c>
      <c r="BF2" s="195">
        <v>215000</v>
      </c>
      <c r="BG2" s="195">
        <v>323000</v>
      </c>
      <c r="BH2" s="195">
        <v>269000</v>
      </c>
      <c r="BI2" s="195">
        <v>588000</v>
      </c>
      <c r="BJ2" s="195">
        <v>123000</v>
      </c>
      <c r="BK2" s="195">
        <v>66000</v>
      </c>
      <c r="BL2" s="195">
        <v>139000</v>
      </c>
      <c r="BM2" s="195">
        <v>66000</v>
      </c>
      <c r="BN2" s="195">
        <v>212000</v>
      </c>
      <c r="BO2" s="195">
        <v>868000</v>
      </c>
      <c r="BP2" s="195">
        <v>139000</v>
      </c>
      <c r="BQ2" s="195">
        <v>72000</v>
      </c>
      <c r="BR2" s="195">
        <v>174000</v>
      </c>
      <c r="BS2" s="195">
        <v>88000</v>
      </c>
      <c r="BT2" s="193">
        <v>168000</v>
      </c>
      <c r="BU2" s="193">
        <v>168000</v>
      </c>
      <c r="BV2" s="193">
        <v>253000</v>
      </c>
      <c r="BW2" s="193">
        <v>250000</v>
      </c>
      <c r="BX2" s="193">
        <v>399000</v>
      </c>
      <c r="BY2" s="193">
        <v>2500000</v>
      </c>
      <c r="BZ2" s="193">
        <v>2200000</v>
      </c>
      <c r="CA2" s="193">
        <v>250000</v>
      </c>
      <c r="CB2" s="193">
        <v>275000</v>
      </c>
      <c r="CC2" s="193">
        <v>187000</v>
      </c>
      <c r="CD2" s="193">
        <v>187000</v>
      </c>
      <c r="CE2" s="193">
        <v>189000</v>
      </c>
      <c r="CF2" s="193">
        <v>150000</v>
      </c>
      <c r="CG2" s="193">
        <v>189000</v>
      </c>
      <c r="CH2" s="193">
        <v>189000</v>
      </c>
      <c r="CI2" s="193">
        <v>187000</v>
      </c>
      <c r="CJ2" s="193">
        <v>201000</v>
      </c>
      <c r="CK2" s="193">
        <v>187000</v>
      </c>
      <c r="CL2" s="193">
        <v>187000</v>
      </c>
      <c r="CM2" s="193">
        <v>132000</v>
      </c>
      <c r="CN2" s="193">
        <v>187000</v>
      </c>
      <c r="CO2" s="193">
        <v>1073000</v>
      </c>
      <c r="CP2" s="193">
        <v>50000</v>
      </c>
      <c r="CQ2" s="193">
        <v>108000</v>
      </c>
      <c r="CR2" s="193">
        <v>230000</v>
      </c>
      <c r="CS2" s="193">
        <v>220000</v>
      </c>
      <c r="CT2" s="193">
        <v>230000</v>
      </c>
      <c r="CU2" s="193">
        <v>140000</v>
      </c>
      <c r="CV2" s="195">
        <v>250000</v>
      </c>
      <c r="CW2" s="195">
        <v>375000</v>
      </c>
      <c r="CX2" s="195">
        <v>500000</v>
      </c>
      <c r="CY2" s="193">
        <v>700000</v>
      </c>
      <c r="CZ2" s="193">
        <v>770000</v>
      </c>
      <c r="DA2" s="193">
        <v>249000</v>
      </c>
      <c r="DB2" s="195">
        <v>157000</v>
      </c>
      <c r="DC2" s="195">
        <v>157000</v>
      </c>
      <c r="DD2" s="195">
        <v>143000</v>
      </c>
      <c r="DE2" s="195">
        <v>185000</v>
      </c>
      <c r="DF2" s="195">
        <v>1200000</v>
      </c>
      <c r="DG2" s="195">
        <v>700000</v>
      </c>
      <c r="DH2" s="193">
        <v>847000</v>
      </c>
      <c r="DI2" s="193">
        <v>2178000</v>
      </c>
      <c r="DJ2" s="193">
        <v>847000</v>
      </c>
      <c r="DK2" s="193">
        <v>1700000</v>
      </c>
      <c r="DL2" s="195">
        <v>3420000</v>
      </c>
      <c r="DM2" s="195">
        <v>3420000</v>
      </c>
      <c r="DN2" s="195">
        <v>3420000</v>
      </c>
      <c r="DO2" s="195">
        <v>3420000</v>
      </c>
      <c r="DP2" s="195">
        <v>3420000</v>
      </c>
      <c r="DQ2" s="195">
        <v>5730000</v>
      </c>
      <c r="DR2" s="195">
        <v>3420000</v>
      </c>
      <c r="DS2" s="195">
        <v>4530000</v>
      </c>
      <c r="DT2" s="195">
        <v>3420000</v>
      </c>
      <c r="DU2" s="195">
        <v>5515200</v>
      </c>
      <c r="DV2" s="195">
        <v>2790000</v>
      </c>
      <c r="DW2" s="195">
        <v>3078000</v>
      </c>
      <c r="DX2" s="195">
        <v>4200000</v>
      </c>
      <c r="DY2" s="195">
        <v>3078000</v>
      </c>
      <c r="DZ2" s="195">
        <v>4200000</v>
      </c>
      <c r="EA2" s="195">
        <v>3078000</v>
      </c>
      <c r="EB2" s="195">
        <v>3420000</v>
      </c>
      <c r="EC2" s="195">
        <v>3420000</v>
      </c>
      <c r="ED2" s="195">
        <v>3420000</v>
      </c>
      <c r="EE2" s="195">
        <v>3420000</v>
      </c>
      <c r="EF2" s="195">
        <v>7740000</v>
      </c>
      <c r="EG2" s="195">
        <v>3420000</v>
      </c>
      <c r="EH2" s="195">
        <v>4740000</v>
      </c>
      <c r="EI2" s="195">
        <v>3720000</v>
      </c>
      <c r="EJ2" s="195">
        <v>6060000</v>
      </c>
      <c r="EK2" s="195">
        <v>6060000</v>
      </c>
      <c r="EL2" s="195">
        <v>5520000</v>
      </c>
      <c r="EM2" s="195">
        <v>9930000</v>
      </c>
      <c r="EN2" s="195">
        <v>7740000</v>
      </c>
      <c r="EO2" s="195">
        <v>23160000</v>
      </c>
      <c r="EP2" s="195">
        <v>88000</v>
      </c>
      <c r="EQ2" s="195">
        <v>450000</v>
      </c>
      <c r="ER2" s="195">
        <v>178000</v>
      </c>
      <c r="ES2" s="195">
        <v>127000</v>
      </c>
      <c r="ET2" s="192">
        <v>71000</v>
      </c>
      <c r="EU2" s="192">
        <v>86000</v>
      </c>
      <c r="EV2" s="200">
        <v>1968000</v>
      </c>
      <c r="EW2" s="195">
        <v>2952000</v>
      </c>
      <c r="EX2" s="195">
        <v>4100000</v>
      </c>
      <c r="EY2" s="195">
        <v>550000</v>
      </c>
      <c r="EZ2" s="195">
        <v>495000</v>
      </c>
      <c r="FA2" s="195">
        <v>268000</v>
      </c>
      <c r="FB2" s="195">
        <v>151000</v>
      </c>
      <c r="FC2" s="195">
        <v>220000</v>
      </c>
      <c r="FD2" s="195">
        <v>390000</v>
      </c>
      <c r="FE2" s="193">
        <v>165000</v>
      </c>
      <c r="FF2" s="193">
        <v>72000</v>
      </c>
      <c r="FG2" s="193">
        <v>329000</v>
      </c>
      <c r="FH2" s="193">
        <v>605000</v>
      </c>
      <c r="FI2" s="193">
        <v>1100000</v>
      </c>
      <c r="FJ2" s="193">
        <v>187000</v>
      </c>
      <c r="FK2" s="193">
        <v>220000</v>
      </c>
      <c r="FL2" s="193">
        <v>817000</v>
      </c>
      <c r="FM2" s="195">
        <v>220000</v>
      </c>
      <c r="FN2" s="195">
        <v>165000</v>
      </c>
      <c r="FO2" s="195">
        <v>220000</v>
      </c>
      <c r="FP2" s="195">
        <v>380000</v>
      </c>
      <c r="FQ2" s="195">
        <v>4500000</v>
      </c>
      <c r="FR2" s="195">
        <v>3200000</v>
      </c>
      <c r="FS2" s="196">
        <v>233000</v>
      </c>
      <c r="FT2" s="197">
        <v>227000</v>
      </c>
      <c r="FU2" s="197">
        <v>72000</v>
      </c>
      <c r="FV2" s="285">
        <v>183000</v>
      </c>
      <c r="FW2" s="285"/>
      <c r="FX2" s="285"/>
      <c r="FY2" s="285"/>
      <c r="FZ2" s="195">
        <v>205000</v>
      </c>
      <c r="GA2" s="195">
        <v>340000</v>
      </c>
      <c r="GB2" s="195">
        <v>1700000</v>
      </c>
      <c r="GC2" s="195">
        <v>1360000</v>
      </c>
      <c r="GE2" s="243"/>
    </row>
    <row r="3" spans="1:187" x14ac:dyDescent="0.25">
      <c r="A3" s="282" t="s">
        <v>4</v>
      </c>
      <c r="B3" s="282"/>
      <c r="C3" s="282"/>
      <c r="D3" s="282"/>
      <c r="E3" s="282"/>
      <c r="F3" s="282"/>
      <c r="G3" s="254">
        <v>150000</v>
      </c>
      <c r="H3" s="255">
        <f t="shared" ref="H3:N3" si="0">H2*0.9</f>
        <v>91800</v>
      </c>
      <c r="I3" s="255">
        <f t="shared" si="0"/>
        <v>67500</v>
      </c>
      <c r="J3" s="255">
        <f t="shared" si="0"/>
        <v>24300</v>
      </c>
      <c r="K3" s="255">
        <f t="shared" si="0"/>
        <v>53100</v>
      </c>
      <c r="L3" s="255">
        <f t="shared" si="0"/>
        <v>27000</v>
      </c>
      <c r="M3" s="255">
        <f t="shared" si="0"/>
        <v>27000</v>
      </c>
      <c r="N3" s="255">
        <f t="shared" si="0"/>
        <v>36900</v>
      </c>
      <c r="O3" s="255" t="s">
        <v>34</v>
      </c>
      <c r="P3" s="255" t="s">
        <v>34</v>
      </c>
      <c r="Q3" s="198">
        <f t="shared" ref="Q3:CB3" si="1">Q2*0.9</f>
        <v>152100</v>
      </c>
      <c r="R3" s="198">
        <f t="shared" si="1"/>
        <v>36900</v>
      </c>
      <c r="S3" s="198">
        <f t="shared" si="1"/>
        <v>36900</v>
      </c>
      <c r="T3" s="198">
        <f t="shared" si="1"/>
        <v>42300</v>
      </c>
      <c r="U3" s="198">
        <f t="shared" si="1"/>
        <v>36900</v>
      </c>
      <c r="V3" s="198">
        <f t="shared" si="1"/>
        <v>36900</v>
      </c>
      <c r="W3" s="198">
        <f t="shared" si="1"/>
        <v>36900</v>
      </c>
      <c r="X3" s="198">
        <f t="shared" si="1"/>
        <v>53100</v>
      </c>
      <c r="Y3" s="198">
        <f t="shared" si="1"/>
        <v>53100</v>
      </c>
      <c r="Z3" s="198">
        <f t="shared" si="1"/>
        <v>42300</v>
      </c>
      <c r="AA3" s="198">
        <f t="shared" si="1"/>
        <v>36900</v>
      </c>
      <c r="AB3" s="198">
        <f t="shared" si="1"/>
        <v>91800</v>
      </c>
      <c r="AC3" s="198">
        <f t="shared" si="1"/>
        <v>55800</v>
      </c>
      <c r="AD3" s="198">
        <f t="shared" si="1"/>
        <v>148500</v>
      </c>
      <c r="AE3" s="198">
        <f t="shared" si="1"/>
        <v>104400</v>
      </c>
      <c r="AF3" s="198">
        <f t="shared" si="1"/>
        <v>74700</v>
      </c>
      <c r="AG3" s="198">
        <f t="shared" si="1"/>
        <v>117000</v>
      </c>
      <c r="AH3" s="198">
        <f t="shared" si="1"/>
        <v>108000</v>
      </c>
      <c r="AI3" s="198">
        <f t="shared" si="1"/>
        <v>253800</v>
      </c>
      <c r="AJ3" s="198">
        <f t="shared" si="1"/>
        <v>115200</v>
      </c>
      <c r="AK3" s="198">
        <f t="shared" si="1"/>
        <v>63900</v>
      </c>
      <c r="AL3" s="198">
        <f t="shared" si="1"/>
        <v>124200</v>
      </c>
      <c r="AM3" s="198">
        <f t="shared" si="1"/>
        <v>253800</v>
      </c>
      <c r="AN3" s="198">
        <f t="shared" si="1"/>
        <v>27000</v>
      </c>
      <c r="AO3" s="198">
        <f t="shared" si="1"/>
        <v>18000</v>
      </c>
      <c r="AP3" s="198">
        <f t="shared" si="1"/>
        <v>156600</v>
      </c>
      <c r="AQ3" s="198">
        <f t="shared" si="1"/>
        <v>207900</v>
      </c>
      <c r="AR3" s="198">
        <f t="shared" si="1"/>
        <v>658800</v>
      </c>
      <c r="AS3" s="198">
        <f t="shared" si="1"/>
        <v>108900</v>
      </c>
      <c r="AT3" s="198">
        <f t="shared" si="1"/>
        <v>172800</v>
      </c>
      <c r="AU3" s="198">
        <f t="shared" si="1"/>
        <v>155700</v>
      </c>
      <c r="AV3" s="198">
        <f t="shared" si="1"/>
        <v>207900</v>
      </c>
      <c r="AW3" s="198">
        <f t="shared" si="1"/>
        <v>450000</v>
      </c>
      <c r="AX3" s="198">
        <f t="shared" si="1"/>
        <v>261000</v>
      </c>
      <c r="AY3" s="198">
        <f t="shared" si="1"/>
        <v>207900</v>
      </c>
      <c r="AZ3" s="198">
        <f t="shared" si="1"/>
        <v>554400</v>
      </c>
      <c r="BA3" s="198">
        <f t="shared" si="1"/>
        <v>207900</v>
      </c>
      <c r="BB3" s="198">
        <f t="shared" si="1"/>
        <v>370800</v>
      </c>
      <c r="BC3" s="198">
        <f t="shared" si="1"/>
        <v>123300</v>
      </c>
      <c r="BD3" s="198">
        <f t="shared" si="1"/>
        <v>123300</v>
      </c>
      <c r="BE3" s="198">
        <f t="shared" si="1"/>
        <v>187200</v>
      </c>
      <c r="BF3" s="198">
        <f t="shared" si="1"/>
        <v>193500</v>
      </c>
      <c r="BG3" s="198">
        <f t="shared" si="1"/>
        <v>290700</v>
      </c>
      <c r="BH3" s="198">
        <f t="shared" si="1"/>
        <v>242100</v>
      </c>
      <c r="BI3" s="198">
        <f t="shared" si="1"/>
        <v>529200</v>
      </c>
      <c r="BJ3" s="198">
        <f t="shared" si="1"/>
        <v>110700</v>
      </c>
      <c r="BK3" s="198">
        <f t="shared" si="1"/>
        <v>59400</v>
      </c>
      <c r="BL3" s="198">
        <f t="shared" si="1"/>
        <v>125100</v>
      </c>
      <c r="BM3" s="198">
        <f t="shared" si="1"/>
        <v>59400</v>
      </c>
      <c r="BN3" s="198">
        <f t="shared" si="1"/>
        <v>190800</v>
      </c>
      <c r="BO3" s="198">
        <f t="shared" si="1"/>
        <v>781200</v>
      </c>
      <c r="BP3" s="198">
        <f t="shared" si="1"/>
        <v>125100</v>
      </c>
      <c r="BQ3" s="198">
        <f t="shared" si="1"/>
        <v>64800</v>
      </c>
      <c r="BR3" s="198">
        <f t="shared" si="1"/>
        <v>156600</v>
      </c>
      <c r="BS3" s="198">
        <f t="shared" si="1"/>
        <v>79200</v>
      </c>
      <c r="BT3" s="198">
        <f t="shared" si="1"/>
        <v>151200</v>
      </c>
      <c r="BU3" s="198">
        <f t="shared" si="1"/>
        <v>151200</v>
      </c>
      <c r="BV3" s="198">
        <f t="shared" si="1"/>
        <v>227700</v>
      </c>
      <c r="BW3" s="198">
        <f t="shared" si="1"/>
        <v>225000</v>
      </c>
      <c r="BX3" s="198">
        <f t="shared" si="1"/>
        <v>359100</v>
      </c>
      <c r="BY3" s="198">
        <f t="shared" si="1"/>
        <v>2250000</v>
      </c>
      <c r="BZ3" s="198">
        <f t="shared" si="1"/>
        <v>1980000</v>
      </c>
      <c r="CA3" s="198">
        <f t="shared" si="1"/>
        <v>225000</v>
      </c>
      <c r="CB3" s="198">
        <f t="shared" si="1"/>
        <v>247500</v>
      </c>
      <c r="CC3" s="198">
        <f t="shared" ref="CC3:CQ3" si="2">CC2*0.9</f>
        <v>168300</v>
      </c>
      <c r="CD3" s="198">
        <f t="shared" si="2"/>
        <v>168300</v>
      </c>
      <c r="CE3" s="198">
        <f t="shared" si="2"/>
        <v>170100</v>
      </c>
      <c r="CF3" s="198">
        <f t="shared" si="2"/>
        <v>135000</v>
      </c>
      <c r="CG3" s="198">
        <f t="shared" si="2"/>
        <v>170100</v>
      </c>
      <c r="CH3" s="198">
        <f t="shared" si="2"/>
        <v>170100</v>
      </c>
      <c r="CI3" s="198">
        <f t="shared" si="2"/>
        <v>168300</v>
      </c>
      <c r="CJ3" s="198">
        <f t="shared" si="2"/>
        <v>180900</v>
      </c>
      <c r="CK3" s="198">
        <f t="shared" si="2"/>
        <v>168300</v>
      </c>
      <c r="CL3" s="198">
        <f t="shared" si="2"/>
        <v>168300</v>
      </c>
      <c r="CM3" s="198">
        <f t="shared" si="2"/>
        <v>118800</v>
      </c>
      <c r="CN3" s="198">
        <f t="shared" si="2"/>
        <v>168300</v>
      </c>
      <c r="CO3" s="198">
        <f t="shared" si="2"/>
        <v>965700</v>
      </c>
      <c r="CP3" s="198">
        <f t="shared" si="2"/>
        <v>45000</v>
      </c>
      <c r="CQ3" s="198">
        <f t="shared" si="2"/>
        <v>97200</v>
      </c>
      <c r="CR3" s="199">
        <v>155000</v>
      </c>
      <c r="CS3" s="199">
        <v>155000</v>
      </c>
      <c r="CT3" s="199">
        <v>155000</v>
      </c>
      <c r="CU3" s="200">
        <v>70000</v>
      </c>
      <c r="CV3" s="198">
        <f t="shared" ref="CV3:DK3" si="3">CV2*0.9</f>
        <v>225000</v>
      </c>
      <c r="CW3" s="198">
        <f t="shared" si="3"/>
        <v>337500</v>
      </c>
      <c r="CX3" s="198">
        <f t="shared" si="3"/>
        <v>450000</v>
      </c>
      <c r="CY3" s="198">
        <f t="shared" si="3"/>
        <v>630000</v>
      </c>
      <c r="CZ3" s="198">
        <f t="shared" si="3"/>
        <v>693000</v>
      </c>
      <c r="DA3" s="198">
        <f t="shared" si="3"/>
        <v>224100</v>
      </c>
      <c r="DB3" s="198">
        <f t="shared" si="3"/>
        <v>141300</v>
      </c>
      <c r="DC3" s="198">
        <f t="shared" si="3"/>
        <v>141300</v>
      </c>
      <c r="DD3" s="198">
        <f t="shared" si="3"/>
        <v>128700</v>
      </c>
      <c r="DE3" s="198">
        <f t="shared" si="3"/>
        <v>166500</v>
      </c>
      <c r="DF3" s="198">
        <f t="shared" si="3"/>
        <v>1080000</v>
      </c>
      <c r="DG3" s="198">
        <f t="shared" si="3"/>
        <v>630000</v>
      </c>
      <c r="DH3" s="198">
        <f t="shared" si="3"/>
        <v>762300</v>
      </c>
      <c r="DI3" s="198">
        <f t="shared" si="3"/>
        <v>1960200</v>
      </c>
      <c r="DJ3" s="198">
        <f t="shared" si="3"/>
        <v>762300</v>
      </c>
      <c r="DK3" s="198">
        <f t="shared" si="3"/>
        <v>1530000</v>
      </c>
      <c r="DL3" s="195">
        <v>3420000</v>
      </c>
      <c r="DM3" s="195">
        <v>3420000</v>
      </c>
      <c r="DN3" s="195">
        <v>3420000</v>
      </c>
      <c r="DO3" s="195">
        <v>3420000</v>
      </c>
      <c r="DP3" s="195">
        <v>3420000</v>
      </c>
      <c r="DQ3" s="195">
        <v>5730000</v>
      </c>
      <c r="DR3" s="195">
        <v>3420000</v>
      </c>
      <c r="DS3" s="195">
        <v>4530000</v>
      </c>
      <c r="DT3" s="195">
        <v>3420000</v>
      </c>
      <c r="DU3" s="195">
        <v>5515200</v>
      </c>
      <c r="DV3" s="195">
        <v>2790000</v>
      </c>
      <c r="DW3" s="195">
        <v>3078000</v>
      </c>
      <c r="DX3" s="195">
        <v>4200000</v>
      </c>
      <c r="DY3" s="195">
        <v>3078000</v>
      </c>
      <c r="DZ3" s="195">
        <v>4200000</v>
      </c>
      <c r="EA3" s="195">
        <v>3078000</v>
      </c>
      <c r="EB3" s="195">
        <v>3420000</v>
      </c>
      <c r="EC3" s="195">
        <v>3420000</v>
      </c>
      <c r="ED3" s="195">
        <v>3420000</v>
      </c>
      <c r="EE3" s="195">
        <v>3420000</v>
      </c>
      <c r="EF3" s="195">
        <v>7740000</v>
      </c>
      <c r="EG3" s="195">
        <v>3420000</v>
      </c>
      <c r="EH3" s="195">
        <v>4740000</v>
      </c>
      <c r="EI3" s="195">
        <v>3720000</v>
      </c>
      <c r="EJ3" s="195">
        <v>6060000</v>
      </c>
      <c r="EK3" s="195">
        <v>6060000</v>
      </c>
      <c r="EL3" s="195">
        <v>5520000</v>
      </c>
      <c r="EM3" s="195">
        <v>9930000</v>
      </c>
      <c r="EN3" s="195">
        <v>7740000</v>
      </c>
      <c r="EO3" s="195">
        <v>23160000</v>
      </c>
      <c r="EP3" s="198">
        <f t="shared" ref="EP3:FD3" si="4">EP2*0.9</f>
        <v>79200</v>
      </c>
      <c r="EQ3" s="198">
        <f t="shared" si="4"/>
        <v>405000</v>
      </c>
      <c r="ER3" s="198">
        <f t="shared" si="4"/>
        <v>160200</v>
      </c>
      <c r="ES3" s="198">
        <f t="shared" si="4"/>
        <v>114300</v>
      </c>
      <c r="ET3" s="198">
        <f t="shared" si="4"/>
        <v>63900</v>
      </c>
      <c r="EU3" s="198">
        <f t="shared" si="4"/>
        <v>77400</v>
      </c>
      <c r="EV3" s="216">
        <f t="shared" si="4"/>
        <v>1771200</v>
      </c>
      <c r="EW3" s="198">
        <f t="shared" si="4"/>
        <v>2656800</v>
      </c>
      <c r="EX3" s="198">
        <f t="shared" si="4"/>
        <v>3690000</v>
      </c>
      <c r="EY3" s="198">
        <f t="shared" si="4"/>
        <v>495000</v>
      </c>
      <c r="EZ3" s="198">
        <f t="shared" si="4"/>
        <v>445500</v>
      </c>
      <c r="FA3" s="198">
        <f t="shared" si="4"/>
        <v>241200</v>
      </c>
      <c r="FB3" s="198">
        <f t="shared" si="4"/>
        <v>135900</v>
      </c>
      <c r="FC3" s="198">
        <f t="shared" si="4"/>
        <v>198000</v>
      </c>
      <c r="FD3" s="198">
        <f t="shared" si="4"/>
        <v>351000</v>
      </c>
      <c r="FE3" s="198" t="s">
        <v>34</v>
      </c>
      <c r="FF3" s="198">
        <f t="shared" ref="FF3:FP3" si="5">FF2*0.9</f>
        <v>64800</v>
      </c>
      <c r="FG3" s="198">
        <f t="shared" si="5"/>
        <v>296100</v>
      </c>
      <c r="FH3" s="198">
        <f t="shared" si="5"/>
        <v>544500</v>
      </c>
      <c r="FI3" s="198">
        <f t="shared" si="5"/>
        <v>990000</v>
      </c>
      <c r="FJ3" s="198">
        <f t="shared" si="5"/>
        <v>168300</v>
      </c>
      <c r="FK3" s="198">
        <f t="shared" si="5"/>
        <v>198000</v>
      </c>
      <c r="FL3" s="198">
        <f t="shared" si="5"/>
        <v>735300</v>
      </c>
      <c r="FM3" s="198">
        <f t="shared" si="5"/>
        <v>198000</v>
      </c>
      <c r="FN3" s="198">
        <f t="shared" si="5"/>
        <v>148500</v>
      </c>
      <c r="FO3" s="198">
        <f t="shared" si="5"/>
        <v>198000</v>
      </c>
      <c r="FP3" s="198">
        <f t="shared" si="5"/>
        <v>342000</v>
      </c>
      <c r="FQ3" s="195">
        <v>4500000</v>
      </c>
      <c r="FR3" s="195">
        <v>3200000</v>
      </c>
      <c r="FS3" s="198">
        <f>FS2*0.9</f>
        <v>209700</v>
      </c>
      <c r="FT3" s="198">
        <f>FT2*0.9</f>
        <v>204300</v>
      </c>
      <c r="FU3" s="198">
        <f>FU2*0.9</f>
        <v>64800</v>
      </c>
      <c r="FV3" s="286">
        <f>FV2*0.9</f>
        <v>164700</v>
      </c>
      <c r="FW3" s="286"/>
      <c r="FX3" s="286"/>
      <c r="FY3" s="286"/>
      <c r="FZ3" s="195">
        <v>205000</v>
      </c>
      <c r="GA3" s="195">
        <v>340000</v>
      </c>
      <c r="GB3" s="195">
        <v>1700000</v>
      </c>
      <c r="GC3" s="195">
        <v>1360000</v>
      </c>
      <c r="GE3" s="243" t="s">
        <v>493</v>
      </c>
    </row>
    <row r="4" spans="1:187" s="209" customFormat="1" ht="135" x14ac:dyDescent="0.25">
      <c r="A4" s="208">
        <v>2</v>
      </c>
      <c r="B4" s="218" t="s">
        <v>438</v>
      </c>
      <c r="C4" s="218" t="s">
        <v>453</v>
      </c>
      <c r="D4" s="1" t="s">
        <v>461</v>
      </c>
      <c r="E4" s="219" t="s">
        <v>479</v>
      </c>
      <c r="F4" s="219" t="s">
        <v>464</v>
      </c>
      <c r="G4" s="220" t="s">
        <v>433</v>
      </c>
      <c r="H4" s="220" t="s">
        <v>433</v>
      </c>
      <c r="I4" s="220" t="s">
        <v>433</v>
      </c>
      <c r="J4" s="220" t="s">
        <v>433</v>
      </c>
      <c r="K4" s="220" t="s">
        <v>433</v>
      </c>
      <c r="L4" s="220" t="s">
        <v>433</v>
      </c>
      <c r="M4" s="220" t="s">
        <v>433</v>
      </c>
      <c r="N4" s="220" t="s">
        <v>433</v>
      </c>
      <c r="O4" s="220"/>
      <c r="P4" s="220" t="s">
        <v>433</v>
      </c>
      <c r="Q4" s="191" t="s">
        <v>433</v>
      </c>
      <c r="R4" s="191" t="s">
        <v>433</v>
      </c>
      <c r="S4" s="191" t="s">
        <v>433</v>
      </c>
      <c r="T4" s="191"/>
      <c r="U4" s="191" t="s">
        <v>433</v>
      </c>
      <c r="V4" s="191" t="s">
        <v>433</v>
      </c>
      <c r="W4" s="191" t="s">
        <v>433</v>
      </c>
      <c r="X4" s="191" t="s">
        <v>433</v>
      </c>
      <c r="Y4" s="191" t="s">
        <v>433</v>
      </c>
      <c r="Z4" s="191" t="s">
        <v>433</v>
      </c>
      <c r="AA4" s="191" t="s">
        <v>433</v>
      </c>
      <c r="AB4" s="191"/>
      <c r="AC4" s="191"/>
      <c r="AD4" s="191"/>
      <c r="AE4" s="191"/>
      <c r="AF4" s="191"/>
      <c r="AG4" s="191"/>
      <c r="AH4" s="191"/>
      <c r="AI4" s="191"/>
      <c r="AJ4" s="229" t="s">
        <v>433</v>
      </c>
      <c r="AK4" s="325"/>
      <c r="AL4" s="325"/>
      <c r="AM4" s="229" t="s">
        <v>433</v>
      </c>
      <c r="AN4" s="325"/>
      <c r="AO4" s="325"/>
      <c r="AP4" s="191" t="s">
        <v>433</v>
      </c>
      <c r="AQ4" s="229" t="s">
        <v>433</v>
      </c>
      <c r="AR4" s="229" t="s">
        <v>433</v>
      </c>
      <c r="AS4" s="191" t="s">
        <v>433</v>
      </c>
      <c r="AT4" s="191" t="s">
        <v>433</v>
      </c>
      <c r="AU4" s="191"/>
      <c r="AV4" s="191"/>
      <c r="AW4" s="191" t="s">
        <v>433</v>
      </c>
      <c r="AX4" s="191" t="s">
        <v>433</v>
      </c>
      <c r="AY4" s="191"/>
      <c r="AZ4" s="191"/>
      <c r="BA4" s="191"/>
      <c r="BB4" s="191"/>
      <c r="BC4" s="229" t="s">
        <v>433</v>
      </c>
      <c r="BD4" s="191" t="s">
        <v>433</v>
      </c>
      <c r="BE4" s="191"/>
      <c r="BF4" s="191"/>
      <c r="BG4" s="191"/>
      <c r="BH4" s="191"/>
      <c r="BI4" s="191"/>
      <c r="BJ4" s="191"/>
      <c r="BK4" s="191" t="s">
        <v>433</v>
      </c>
      <c r="BL4" s="191" t="s">
        <v>433</v>
      </c>
      <c r="BM4" s="191"/>
      <c r="BN4" s="191"/>
      <c r="BO4" s="191"/>
      <c r="BP4" s="191"/>
      <c r="BQ4" s="191"/>
      <c r="BR4" s="191"/>
      <c r="BS4" s="191" t="s">
        <v>433</v>
      </c>
      <c r="BT4" s="191"/>
      <c r="BU4" s="191"/>
      <c r="BV4" s="191" t="s">
        <v>433</v>
      </c>
      <c r="BW4" s="191"/>
      <c r="BX4" s="191"/>
      <c r="BY4" s="191"/>
      <c r="BZ4" s="191"/>
      <c r="CA4" s="191"/>
      <c r="CB4" s="191"/>
      <c r="CC4" s="191"/>
      <c r="CD4" s="191"/>
      <c r="CE4" s="191"/>
      <c r="CF4" s="191"/>
      <c r="CG4" s="191"/>
      <c r="CH4" s="191"/>
      <c r="CI4" s="191"/>
      <c r="CJ4" s="191"/>
      <c r="CK4" s="191"/>
      <c r="CL4" s="191"/>
      <c r="CM4" s="191"/>
      <c r="CN4" s="191"/>
      <c r="CO4" s="191"/>
      <c r="CP4" s="191"/>
      <c r="CQ4" s="191"/>
      <c r="CR4" s="191" t="s">
        <v>433</v>
      </c>
      <c r="CS4" s="191"/>
      <c r="CT4" s="191" t="s">
        <v>433</v>
      </c>
      <c r="CU4" s="191" t="s">
        <v>433</v>
      </c>
      <c r="CV4" s="191"/>
      <c r="CW4" s="191"/>
      <c r="CX4" s="191"/>
      <c r="CY4" s="191" t="s">
        <v>433</v>
      </c>
      <c r="CZ4" s="229" t="s">
        <v>433</v>
      </c>
      <c r="DA4" s="191" t="s">
        <v>433</v>
      </c>
      <c r="DB4" s="229" t="s">
        <v>433</v>
      </c>
      <c r="DC4" s="229" t="s">
        <v>433</v>
      </c>
      <c r="DD4" s="191"/>
      <c r="DE4" s="191"/>
      <c r="DF4" s="191"/>
      <c r="DG4" s="191"/>
      <c r="DH4" s="191"/>
      <c r="DI4" s="191"/>
      <c r="DJ4" s="191"/>
      <c r="DK4" s="191"/>
      <c r="DL4" s="191"/>
      <c r="DM4" s="191"/>
      <c r="DN4" s="191"/>
      <c r="DO4" s="191"/>
      <c r="DP4" s="191"/>
      <c r="DQ4" s="191"/>
      <c r="DR4" s="191"/>
      <c r="DS4" s="191"/>
      <c r="DT4" s="191"/>
      <c r="DU4" s="191"/>
      <c r="DV4" s="191"/>
      <c r="DW4" s="191"/>
      <c r="DX4" s="191"/>
      <c r="DY4" s="191"/>
      <c r="DZ4" s="191"/>
      <c r="EA4" s="191"/>
      <c r="EB4" s="191"/>
      <c r="EC4" s="191"/>
      <c r="ED4" s="191"/>
      <c r="EE4" s="191"/>
      <c r="EF4" s="191"/>
      <c r="EG4" s="191"/>
      <c r="EH4" s="191"/>
      <c r="EI4" s="191"/>
      <c r="EJ4" s="191"/>
      <c r="EK4" s="191"/>
      <c r="EL4" s="191"/>
      <c r="EM4" s="191"/>
      <c r="EN4" s="191"/>
      <c r="EO4" s="191"/>
      <c r="EP4" s="229" t="s">
        <v>433</v>
      </c>
      <c r="EQ4" s="229" t="s">
        <v>433</v>
      </c>
      <c r="ER4" s="191"/>
      <c r="ES4" s="191"/>
      <c r="ET4" s="229" t="s">
        <v>433</v>
      </c>
      <c r="EU4" s="229" t="s">
        <v>433</v>
      </c>
      <c r="EV4" s="230"/>
      <c r="EW4" s="191"/>
      <c r="EX4" s="191"/>
      <c r="EY4" s="191"/>
      <c r="EZ4" s="191"/>
      <c r="FA4" s="191"/>
      <c r="FB4" s="191"/>
      <c r="FC4" s="191"/>
      <c r="FD4" s="191"/>
      <c r="FE4" s="191"/>
      <c r="FF4" s="231"/>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25">
        <f>SUMIF(G4:GC4,"X",$G$3:$GC$3)</f>
        <v>6957800</v>
      </c>
      <c r="GE4" s="244" t="s">
        <v>494</v>
      </c>
    </row>
  </sheetData>
  <mergeCells count="4">
    <mergeCell ref="A2:F2"/>
    <mergeCell ref="FV2:FY2"/>
    <mergeCell ref="A3:F3"/>
    <mergeCell ref="FV3:FY3"/>
  </mergeCells>
  <conditionalFormatting sqref="CU1">
    <cfRule type="duplicateValues" dxfId="1"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40"/>
  <sheetViews>
    <sheetView topLeftCell="A166" zoomScaleNormal="100" workbookViewId="0">
      <selection activeCell="C68" sqref="C68"/>
    </sheetView>
  </sheetViews>
  <sheetFormatPr defaultColWidth="9.140625" defaultRowHeight="15.75" x14ac:dyDescent="0.25"/>
  <cols>
    <col min="1" max="1" width="6.28515625" style="50" bestFit="1" customWidth="1"/>
    <col min="2" max="2" width="14.7109375" style="182" customWidth="1"/>
    <col min="3" max="3" width="37.7109375" style="50" customWidth="1"/>
    <col min="4" max="4" width="55.5703125" style="50" customWidth="1"/>
    <col min="5" max="5" width="13" style="183" customWidth="1"/>
    <col min="6" max="6" width="16" style="183" customWidth="1"/>
    <col min="7" max="7" width="44.28515625" style="123" customWidth="1"/>
    <col min="8" max="16384" width="9.140625" style="50"/>
  </cols>
  <sheetData>
    <row r="1" spans="1:10" s="109" customFormat="1" ht="16.5" customHeight="1" x14ac:dyDescent="0.25">
      <c r="A1" s="107"/>
      <c r="B1" s="108"/>
      <c r="C1" s="107"/>
      <c r="D1" s="307" t="s">
        <v>151</v>
      </c>
      <c r="E1" s="274"/>
      <c r="F1" s="274"/>
      <c r="G1" s="308"/>
    </row>
    <row r="2" spans="1:10" s="112" customFormat="1" ht="16.5" customHeight="1" x14ac:dyDescent="0.25">
      <c r="A2" s="110"/>
      <c r="B2" s="111"/>
      <c r="C2" s="110"/>
      <c r="D2" s="307"/>
      <c r="E2" s="274"/>
      <c r="F2" s="274"/>
      <c r="G2" s="308"/>
    </row>
    <row r="3" spans="1:10" s="112" customFormat="1" ht="16.5" customHeight="1" x14ac:dyDescent="0.25">
      <c r="A3" s="110"/>
      <c r="B3" s="111"/>
      <c r="C3" s="110"/>
      <c r="D3" s="307"/>
      <c r="E3" s="274"/>
      <c r="F3" s="274"/>
      <c r="G3" s="308"/>
    </row>
    <row r="4" spans="1:10" s="112" customFormat="1" ht="16.5" customHeight="1" x14ac:dyDescent="0.25">
      <c r="A4" s="110"/>
      <c r="B4" s="111"/>
      <c r="C4" s="110"/>
      <c r="D4" s="307"/>
      <c r="E4" s="274"/>
      <c r="F4" s="274"/>
      <c r="G4" s="308"/>
    </row>
    <row r="5" spans="1:10" s="112" customFormat="1" ht="16.5" customHeight="1" x14ac:dyDescent="0.25">
      <c r="A5" s="110"/>
      <c r="B5" s="111"/>
      <c r="C5" s="110"/>
      <c r="D5" s="309"/>
      <c r="E5" s="310"/>
      <c r="F5" s="310"/>
      <c r="G5" s="311"/>
    </row>
    <row r="6" spans="1:10" s="112" customFormat="1" x14ac:dyDescent="0.25">
      <c r="B6" s="113"/>
      <c r="C6" s="113"/>
      <c r="D6" s="312" t="s">
        <v>152</v>
      </c>
      <c r="E6" s="313"/>
      <c r="F6" s="313"/>
      <c r="G6" s="314"/>
    </row>
    <row r="7" spans="1:10" s="112" customFormat="1" ht="22.5" x14ac:dyDescent="0.25">
      <c r="A7" s="315" t="s">
        <v>153</v>
      </c>
      <c r="B7" s="316"/>
      <c r="C7" s="316"/>
      <c r="D7" s="316"/>
      <c r="E7" s="316"/>
      <c r="F7" s="316"/>
      <c r="G7" s="317"/>
      <c r="H7" s="114"/>
      <c r="I7" s="114"/>
      <c r="J7" s="114"/>
    </row>
    <row r="8" spans="1:10" s="112" customFormat="1" hidden="1" x14ac:dyDescent="0.25">
      <c r="A8" s="115"/>
      <c r="B8" s="115"/>
      <c r="C8" s="115"/>
      <c r="D8" s="115"/>
      <c r="E8" s="115"/>
      <c r="F8" s="116"/>
      <c r="G8" s="117"/>
      <c r="H8" s="114"/>
      <c r="I8" s="114"/>
      <c r="J8" s="114"/>
    </row>
    <row r="9" spans="1:10" s="112" customFormat="1" ht="16.5" customHeight="1" x14ac:dyDescent="0.25">
      <c r="A9" s="318" t="s">
        <v>436</v>
      </c>
      <c r="B9" s="319"/>
      <c r="C9" s="319"/>
      <c r="D9" s="319"/>
      <c r="E9" s="319"/>
      <c r="F9" s="319"/>
      <c r="G9" s="320"/>
      <c r="H9" s="118"/>
      <c r="I9" s="118"/>
    </row>
    <row r="10" spans="1:10" s="112" customFormat="1" x14ac:dyDescent="0.25">
      <c r="A10" s="321" t="s">
        <v>154</v>
      </c>
      <c r="B10" s="322"/>
      <c r="C10" s="322"/>
      <c r="D10" s="322"/>
      <c r="E10" s="322"/>
      <c r="F10" s="322"/>
      <c r="G10" s="323"/>
      <c r="H10" s="119"/>
      <c r="I10" s="119"/>
      <c r="J10" s="119"/>
    </row>
    <row r="11" spans="1:10" x14ac:dyDescent="0.25">
      <c r="A11" s="120"/>
      <c r="B11" s="121"/>
      <c r="C11" s="120"/>
      <c r="D11" s="120"/>
      <c r="E11" s="122"/>
      <c r="F11" s="122"/>
    </row>
    <row r="12" spans="1:10" ht="47.25" x14ac:dyDescent="0.25">
      <c r="A12" s="184" t="s">
        <v>0</v>
      </c>
      <c r="B12" s="324" t="s">
        <v>1</v>
      </c>
      <c r="C12" s="324"/>
      <c r="D12" s="184" t="s">
        <v>2</v>
      </c>
      <c r="E12" s="185" t="s">
        <v>3</v>
      </c>
      <c r="F12" s="185" t="s">
        <v>4</v>
      </c>
      <c r="G12" s="185" t="s">
        <v>295</v>
      </c>
      <c r="H12" s="49"/>
    </row>
    <row r="13" spans="1:10" x14ac:dyDescent="0.25">
      <c r="A13" s="304" t="s">
        <v>296</v>
      </c>
      <c r="B13" s="304"/>
      <c r="C13" s="304"/>
      <c r="D13" s="304"/>
      <c r="E13" s="185"/>
      <c r="F13" s="186"/>
      <c r="G13" s="187"/>
      <c r="H13" s="49"/>
    </row>
    <row r="14" spans="1:10" ht="31.5" x14ac:dyDescent="0.25">
      <c r="A14" s="2">
        <v>1</v>
      </c>
      <c r="B14" s="262" t="s">
        <v>5</v>
      </c>
      <c r="C14" s="273" t="s">
        <v>6</v>
      </c>
      <c r="D14" s="4" t="s">
        <v>7</v>
      </c>
      <c r="E14" s="279">
        <v>200000</v>
      </c>
      <c r="F14" s="260">
        <v>150000</v>
      </c>
      <c r="G14" s="306"/>
      <c r="H14" s="49"/>
    </row>
    <row r="15" spans="1:10" x14ac:dyDescent="0.25">
      <c r="A15" s="2">
        <v>2</v>
      </c>
      <c r="B15" s="262"/>
      <c r="C15" s="273"/>
      <c r="D15" s="6" t="s">
        <v>8</v>
      </c>
      <c r="E15" s="279"/>
      <c r="F15" s="260"/>
      <c r="G15" s="306"/>
      <c r="H15" s="49"/>
    </row>
    <row r="16" spans="1:10" ht="31.5" x14ac:dyDescent="0.25">
      <c r="A16" s="2">
        <v>3</v>
      </c>
      <c r="B16" s="262"/>
      <c r="C16" s="273"/>
      <c r="D16" s="4" t="s">
        <v>9</v>
      </c>
      <c r="E16" s="279"/>
      <c r="F16" s="260"/>
      <c r="G16" s="306"/>
      <c r="H16" s="49"/>
    </row>
    <row r="17" spans="1:8" ht="31.5" x14ac:dyDescent="0.25">
      <c r="A17" s="2">
        <v>4</v>
      </c>
      <c r="B17" s="262"/>
      <c r="C17" s="273"/>
      <c r="D17" s="4" t="s">
        <v>10</v>
      </c>
      <c r="E17" s="279"/>
      <c r="F17" s="260"/>
      <c r="G17" s="306"/>
      <c r="H17" s="49"/>
    </row>
    <row r="18" spans="1:8" x14ac:dyDescent="0.25">
      <c r="A18" s="2">
        <v>5</v>
      </c>
      <c r="B18" s="262"/>
      <c r="C18" s="273"/>
      <c r="D18" s="4" t="s">
        <v>11</v>
      </c>
      <c r="E18" s="279"/>
      <c r="F18" s="260"/>
      <c r="G18" s="306"/>
      <c r="H18" s="49"/>
    </row>
    <row r="19" spans="1:8" x14ac:dyDescent="0.25">
      <c r="A19" s="2">
        <v>6</v>
      </c>
      <c r="B19" s="262"/>
      <c r="C19" s="273"/>
      <c r="D19" s="4" t="s">
        <v>12</v>
      </c>
      <c r="E19" s="279"/>
      <c r="F19" s="260"/>
      <c r="G19" s="306"/>
      <c r="H19" s="49"/>
    </row>
    <row r="20" spans="1:8" ht="31.5" x14ac:dyDescent="0.25">
      <c r="A20" s="2">
        <v>7</v>
      </c>
      <c r="B20" s="124" t="s">
        <v>13</v>
      </c>
      <c r="C20" s="6" t="s">
        <v>14</v>
      </c>
      <c r="D20" s="6" t="s">
        <v>15</v>
      </c>
      <c r="E20" s="7">
        <v>102000</v>
      </c>
      <c r="F20" s="8">
        <f>E20*0.9</f>
        <v>91800</v>
      </c>
      <c r="G20" s="125"/>
      <c r="H20" s="49"/>
    </row>
    <row r="21" spans="1:8" ht="63" x14ac:dyDescent="0.25">
      <c r="A21" s="2">
        <v>11</v>
      </c>
      <c r="B21" s="3" t="s">
        <v>16</v>
      </c>
      <c r="C21" s="6" t="s">
        <v>17</v>
      </c>
      <c r="D21" s="6" t="s">
        <v>18</v>
      </c>
      <c r="E21" s="7">
        <v>75000</v>
      </c>
      <c r="F21" s="8">
        <f t="shared" ref="F21:F26" si="0">E21*0.9</f>
        <v>67500</v>
      </c>
      <c r="G21" s="125"/>
      <c r="H21" s="49"/>
    </row>
    <row r="22" spans="1:8" ht="47.25" x14ac:dyDescent="0.25">
      <c r="A22" s="2">
        <v>12</v>
      </c>
      <c r="B22" s="3" t="s">
        <v>19</v>
      </c>
      <c r="C22" s="6" t="s">
        <v>20</v>
      </c>
      <c r="D22" s="6" t="s">
        <v>21</v>
      </c>
      <c r="E22" s="7">
        <v>27000</v>
      </c>
      <c r="F22" s="8">
        <f t="shared" si="0"/>
        <v>24300</v>
      </c>
      <c r="G22" s="125"/>
      <c r="H22" s="49"/>
    </row>
    <row r="23" spans="1:8" ht="63" x14ac:dyDescent="0.25">
      <c r="A23" s="2">
        <v>13</v>
      </c>
      <c r="B23" s="3" t="s">
        <v>22</v>
      </c>
      <c r="C23" s="6" t="s">
        <v>23</v>
      </c>
      <c r="D23" s="6" t="s">
        <v>24</v>
      </c>
      <c r="E23" s="7">
        <v>59000</v>
      </c>
      <c r="F23" s="8">
        <f t="shared" si="0"/>
        <v>53100</v>
      </c>
      <c r="G23" s="125"/>
      <c r="H23" s="49"/>
    </row>
    <row r="24" spans="1:8" ht="47.25" x14ac:dyDescent="0.25">
      <c r="A24" s="2">
        <v>18</v>
      </c>
      <c r="B24" s="262" t="s">
        <v>25</v>
      </c>
      <c r="C24" s="6" t="s">
        <v>26</v>
      </c>
      <c r="D24" s="9" t="s">
        <v>27</v>
      </c>
      <c r="E24" s="10">
        <v>30000</v>
      </c>
      <c r="F24" s="8">
        <f t="shared" si="0"/>
        <v>27000</v>
      </c>
      <c r="G24" s="125"/>
      <c r="H24" s="49"/>
    </row>
    <row r="25" spans="1:8" ht="47.25" x14ac:dyDescent="0.25">
      <c r="A25" s="2">
        <v>19</v>
      </c>
      <c r="B25" s="262"/>
      <c r="C25" s="6" t="s">
        <v>28</v>
      </c>
      <c r="D25" s="9" t="s">
        <v>27</v>
      </c>
      <c r="E25" s="10">
        <v>30000</v>
      </c>
      <c r="F25" s="8">
        <f t="shared" si="0"/>
        <v>27000</v>
      </c>
      <c r="G25" s="125"/>
      <c r="H25" s="49"/>
    </row>
    <row r="26" spans="1:8" ht="47.25" x14ac:dyDescent="0.25">
      <c r="A26" s="2">
        <v>21</v>
      </c>
      <c r="B26" s="3" t="s">
        <v>29</v>
      </c>
      <c r="C26" s="6" t="s">
        <v>30</v>
      </c>
      <c r="D26" s="11" t="s">
        <v>31</v>
      </c>
      <c r="E26" s="12">
        <v>41000</v>
      </c>
      <c r="F26" s="8">
        <f t="shared" si="0"/>
        <v>36900</v>
      </c>
      <c r="G26" s="125"/>
      <c r="H26" s="49"/>
    </row>
    <row r="27" spans="1:8" ht="31.5" x14ac:dyDescent="0.25">
      <c r="A27" s="2">
        <v>24</v>
      </c>
      <c r="B27" s="3" t="s">
        <v>297</v>
      </c>
      <c r="C27" s="4" t="s">
        <v>32</v>
      </c>
      <c r="D27" s="4" t="s">
        <v>33</v>
      </c>
      <c r="E27" s="5">
        <v>165000</v>
      </c>
      <c r="F27" s="8" t="s">
        <v>34</v>
      </c>
      <c r="G27" s="125"/>
      <c r="H27" s="49"/>
    </row>
    <row r="28" spans="1:8" x14ac:dyDescent="0.25">
      <c r="A28" s="271">
        <v>27</v>
      </c>
      <c r="B28" s="272"/>
      <c r="C28" s="13" t="s">
        <v>35</v>
      </c>
      <c r="D28" s="14" t="s">
        <v>36</v>
      </c>
      <c r="E28" s="8" t="s">
        <v>34</v>
      </c>
      <c r="F28" s="8" t="s">
        <v>34</v>
      </c>
      <c r="G28" s="125"/>
      <c r="H28" s="49"/>
    </row>
    <row r="29" spans="1:8" ht="31.5" x14ac:dyDescent="0.25">
      <c r="A29" s="271"/>
      <c r="B29" s="272"/>
      <c r="C29" s="13" t="s">
        <v>37</v>
      </c>
      <c r="D29" s="14"/>
      <c r="E29" s="8" t="s">
        <v>34</v>
      </c>
      <c r="F29" s="8" t="s">
        <v>34</v>
      </c>
      <c r="G29" s="125"/>
      <c r="H29" s="49"/>
    </row>
    <row r="30" spans="1:8" s="128" customFormat="1" x14ac:dyDescent="0.25">
      <c r="A30" s="266" t="s">
        <v>298</v>
      </c>
      <c r="B30" s="266"/>
      <c r="C30" s="266"/>
      <c r="D30" s="266"/>
      <c r="E30" s="15">
        <f>SUM(E14:E29)</f>
        <v>729000</v>
      </c>
      <c r="F30" s="15">
        <f>SUM(F14:F29)</f>
        <v>477600</v>
      </c>
      <c r="G30" s="126"/>
      <c r="H30" s="127"/>
    </row>
    <row r="31" spans="1:8" x14ac:dyDescent="0.25">
      <c r="A31" s="129"/>
      <c r="B31" s="130"/>
      <c r="C31" s="131"/>
      <c r="D31" s="131"/>
      <c r="E31" s="132"/>
      <c r="F31" s="133"/>
      <c r="G31" s="134"/>
    </row>
    <row r="32" spans="1:8" s="128" customFormat="1" x14ac:dyDescent="0.25">
      <c r="A32" s="135" t="s">
        <v>299</v>
      </c>
      <c r="B32" s="136"/>
      <c r="E32" s="137"/>
      <c r="F32" s="138"/>
      <c r="G32" s="139"/>
    </row>
    <row r="33" spans="1:8" x14ac:dyDescent="0.25">
      <c r="A33" s="140"/>
      <c r="B33" s="141"/>
      <c r="C33" s="142"/>
      <c r="D33" s="142"/>
      <c r="E33" s="143"/>
      <c r="F33" s="144"/>
      <c r="G33" s="145"/>
    </row>
    <row r="34" spans="1:8" ht="50.25" customHeight="1" x14ac:dyDescent="0.25">
      <c r="A34" s="146" t="s">
        <v>0</v>
      </c>
      <c r="B34" s="305" t="s">
        <v>1</v>
      </c>
      <c r="C34" s="305"/>
      <c r="D34" s="146" t="s">
        <v>2</v>
      </c>
      <c r="E34" s="147" t="s">
        <v>3</v>
      </c>
      <c r="F34" s="147" t="s">
        <v>4</v>
      </c>
      <c r="G34" s="147" t="s">
        <v>295</v>
      </c>
      <c r="H34" s="49"/>
    </row>
    <row r="35" spans="1:8" s="154" customFormat="1" x14ac:dyDescent="0.25">
      <c r="A35" s="148" t="s">
        <v>300</v>
      </c>
      <c r="B35" s="149"/>
      <c r="C35" s="150"/>
      <c r="D35" s="150"/>
      <c r="E35" s="151"/>
      <c r="F35" s="151"/>
      <c r="G35" s="152"/>
      <c r="H35" s="153"/>
    </row>
    <row r="36" spans="1:8" ht="31.5" x14ac:dyDescent="0.25">
      <c r="A36" s="18">
        <v>1</v>
      </c>
      <c r="B36" s="19" t="s">
        <v>38</v>
      </c>
      <c r="C36" s="20" t="s">
        <v>39</v>
      </c>
      <c r="D36" s="20" t="s">
        <v>40</v>
      </c>
      <c r="E36" s="21">
        <v>169000</v>
      </c>
      <c r="F36" s="22">
        <f>E36*0.9</f>
        <v>152100</v>
      </c>
      <c r="G36" s="155"/>
      <c r="H36" s="49"/>
    </row>
    <row r="37" spans="1:8" ht="47.25" x14ac:dyDescent="0.25">
      <c r="A37" s="18">
        <v>2</v>
      </c>
      <c r="B37" s="19" t="s">
        <v>41</v>
      </c>
      <c r="C37" s="20" t="s">
        <v>42</v>
      </c>
      <c r="D37" s="23" t="s">
        <v>43</v>
      </c>
      <c r="E37" s="21">
        <v>41000</v>
      </c>
      <c r="F37" s="22">
        <f t="shared" ref="F37:F100" si="1">E37*0.9</f>
        <v>36900</v>
      </c>
      <c r="G37" s="155"/>
      <c r="H37" s="49"/>
    </row>
    <row r="38" spans="1:8" ht="47.25" x14ac:dyDescent="0.25">
      <c r="A38" s="18">
        <v>3</v>
      </c>
      <c r="B38" s="19" t="s">
        <v>44</v>
      </c>
      <c r="C38" s="24" t="s">
        <v>45</v>
      </c>
      <c r="D38" s="24" t="s">
        <v>46</v>
      </c>
      <c r="E38" s="25">
        <v>41000</v>
      </c>
      <c r="F38" s="22">
        <f t="shared" si="1"/>
        <v>36900</v>
      </c>
      <c r="G38" s="155"/>
      <c r="H38" s="49"/>
    </row>
    <row r="39" spans="1:8" ht="31.5" x14ac:dyDescent="0.25">
      <c r="A39" s="18">
        <v>4</v>
      </c>
      <c r="B39" s="19" t="s">
        <v>47</v>
      </c>
      <c r="C39" s="24" t="s">
        <v>48</v>
      </c>
      <c r="D39" s="24" t="s">
        <v>49</v>
      </c>
      <c r="E39" s="25">
        <v>47000</v>
      </c>
      <c r="F39" s="22">
        <f t="shared" si="1"/>
        <v>42300</v>
      </c>
      <c r="G39" s="155"/>
      <c r="H39" s="49"/>
    </row>
    <row r="40" spans="1:8" ht="31.5" x14ac:dyDescent="0.25">
      <c r="A40" s="18">
        <v>5</v>
      </c>
      <c r="B40" s="261" t="s">
        <v>29</v>
      </c>
      <c r="C40" s="24" t="s">
        <v>50</v>
      </c>
      <c r="D40" s="24" t="s">
        <v>51</v>
      </c>
      <c r="E40" s="25">
        <v>41000</v>
      </c>
      <c r="F40" s="22">
        <f t="shared" si="1"/>
        <v>36900</v>
      </c>
      <c r="G40" s="156" t="s">
        <v>301</v>
      </c>
      <c r="H40" s="49"/>
    </row>
    <row r="41" spans="1:8" ht="31.5" x14ac:dyDescent="0.25">
      <c r="A41" s="18">
        <v>6</v>
      </c>
      <c r="B41" s="261"/>
      <c r="C41" s="24" t="s">
        <v>52</v>
      </c>
      <c r="D41" s="24" t="s">
        <v>53</v>
      </c>
      <c r="E41" s="25">
        <v>41000</v>
      </c>
      <c r="F41" s="22">
        <f t="shared" si="1"/>
        <v>36900</v>
      </c>
      <c r="G41" s="156" t="s">
        <v>302</v>
      </c>
      <c r="H41" s="49"/>
    </row>
    <row r="42" spans="1:8" ht="31.5" x14ac:dyDescent="0.25">
      <c r="A42" s="18">
        <v>7</v>
      </c>
      <c r="B42" s="258" t="s">
        <v>54</v>
      </c>
      <c r="C42" s="24" t="s">
        <v>55</v>
      </c>
      <c r="D42" s="23" t="s">
        <v>56</v>
      </c>
      <c r="E42" s="25">
        <v>41000</v>
      </c>
      <c r="F42" s="22">
        <f t="shared" si="1"/>
        <v>36900</v>
      </c>
      <c r="G42" s="288" t="s">
        <v>303</v>
      </c>
      <c r="H42" s="49"/>
    </row>
    <row r="43" spans="1:8" ht="31.5" x14ac:dyDescent="0.25">
      <c r="A43" s="18">
        <v>8</v>
      </c>
      <c r="B43" s="258"/>
      <c r="C43" s="24" t="s">
        <v>57</v>
      </c>
      <c r="D43" s="23" t="s">
        <v>58</v>
      </c>
      <c r="E43" s="25">
        <v>59000</v>
      </c>
      <c r="F43" s="22">
        <f t="shared" si="1"/>
        <v>53100</v>
      </c>
      <c r="G43" s="288"/>
      <c r="H43" s="49"/>
    </row>
    <row r="44" spans="1:8" ht="31.5" x14ac:dyDescent="0.25">
      <c r="A44" s="18">
        <v>9</v>
      </c>
      <c r="B44" s="258"/>
      <c r="C44" s="24" t="s">
        <v>59</v>
      </c>
      <c r="D44" s="23" t="s">
        <v>60</v>
      </c>
      <c r="E44" s="25">
        <v>59000</v>
      </c>
      <c r="F44" s="22">
        <f t="shared" si="1"/>
        <v>53100</v>
      </c>
      <c r="G44" s="288"/>
      <c r="H44" s="49"/>
    </row>
    <row r="45" spans="1:8" ht="31.5" x14ac:dyDescent="0.25">
      <c r="A45" s="18">
        <v>10</v>
      </c>
      <c r="B45" s="258"/>
      <c r="C45" s="24" t="s">
        <v>61</v>
      </c>
      <c r="D45" s="23" t="s">
        <v>62</v>
      </c>
      <c r="E45" s="25">
        <v>47000</v>
      </c>
      <c r="F45" s="22">
        <f t="shared" si="1"/>
        <v>42300</v>
      </c>
      <c r="G45" s="288"/>
      <c r="H45" s="49"/>
    </row>
    <row r="46" spans="1:8" ht="31.5" x14ac:dyDescent="0.25">
      <c r="A46" s="18">
        <v>11</v>
      </c>
      <c r="B46" s="258"/>
      <c r="C46" s="24" t="s">
        <v>63</v>
      </c>
      <c r="D46" s="23" t="s">
        <v>64</v>
      </c>
      <c r="E46" s="25">
        <v>41000</v>
      </c>
      <c r="F46" s="22">
        <f t="shared" si="1"/>
        <v>36900</v>
      </c>
      <c r="G46" s="288"/>
      <c r="H46" s="49"/>
    </row>
    <row r="47" spans="1:8" ht="31.5" x14ac:dyDescent="0.25">
      <c r="A47" s="18">
        <v>12</v>
      </c>
      <c r="B47" s="19" t="s">
        <v>304</v>
      </c>
      <c r="C47" s="20" t="s">
        <v>174</v>
      </c>
      <c r="D47" s="20" t="s">
        <v>305</v>
      </c>
      <c r="E47" s="27">
        <v>102000</v>
      </c>
      <c r="F47" s="22">
        <f t="shared" si="1"/>
        <v>91800</v>
      </c>
      <c r="G47" s="155"/>
      <c r="H47" s="49"/>
    </row>
    <row r="48" spans="1:8" x14ac:dyDescent="0.25">
      <c r="A48" s="18">
        <v>13</v>
      </c>
      <c r="B48" s="261" t="s">
        <v>306</v>
      </c>
      <c r="C48" s="20" t="s">
        <v>175</v>
      </c>
      <c r="D48" s="20" t="s">
        <v>307</v>
      </c>
      <c r="E48" s="27">
        <v>62000</v>
      </c>
      <c r="F48" s="22">
        <f t="shared" si="1"/>
        <v>55800</v>
      </c>
      <c r="G48" s="288" t="s">
        <v>308</v>
      </c>
      <c r="H48" s="49"/>
    </row>
    <row r="49" spans="1:8" ht="31.5" x14ac:dyDescent="0.25">
      <c r="A49" s="18">
        <v>14</v>
      </c>
      <c r="B49" s="261"/>
      <c r="C49" s="20" t="s">
        <v>176</v>
      </c>
      <c r="D49" s="20" t="s">
        <v>309</v>
      </c>
      <c r="E49" s="27">
        <v>165000</v>
      </c>
      <c r="F49" s="22">
        <f>E49*0.9</f>
        <v>148500</v>
      </c>
      <c r="G49" s="288"/>
      <c r="H49" s="49"/>
    </row>
    <row r="50" spans="1:8" ht="31.5" x14ac:dyDescent="0.25">
      <c r="A50" s="18">
        <v>15</v>
      </c>
      <c r="B50" s="261"/>
      <c r="C50" s="20" t="s">
        <v>177</v>
      </c>
      <c r="D50" s="20" t="s">
        <v>310</v>
      </c>
      <c r="E50" s="27">
        <v>116000</v>
      </c>
      <c r="F50" s="22">
        <f t="shared" si="1"/>
        <v>104400</v>
      </c>
      <c r="G50" s="288"/>
      <c r="H50" s="49"/>
    </row>
    <row r="51" spans="1:8" ht="31.5" x14ac:dyDescent="0.25">
      <c r="A51" s="18">
        <v>16</v>
      </c>
      <c r="B51" s="261" t="s">
        <v>311</v>
      </c>
      <c r="C51" s="20" t="s">
        <v>65</v>
      </c>
      <c r="D51" s="20" t="s">
        <v>66</v>
      </c>
      <c r="E51" s="27">
        <v>83000</v>
      </c>
      <c r="F51" s="22">
        <f t="shared" si="1"/>
        <v>74700</v>
      </c>
      <c r="G51" s="155"/>
      <c r="H51" s="49"/>
    </row>
    <row r="52" spans="1:8" ht="47.25" x14ac:dyDescent="0.25">
      <c r="A52" s="18">
        <v>17</v>
      </c>
      <c r="B52" s="261"/>
      <c r="C52" s="20" t="s">
        <v>178</v>
      </c>
      <c r="D52" s="20" t="s">
        <v>66</v>
      </c>
      <c r="E52" s="27">
        <v>130000</v>
      </c>
      <c r="F52" s="22">
        <f t="shared" si="1"/>
        <v>117000</v>
      </c>
      <c r="G52" s="288" t="s">
        <v>308</v>
      </c>
      <c r="H52" s="49"/>
    </row>
    <row r="53" spans="1:8" x14ac:dyDescent="0.25">
      <c r="A53" s="18">
        <v>18</v>
      </c>
      <c r="B53" s="261"/>
      <c r="C53" s="20" t="s">
        <v>179</v>
      </c>
      <c r="D53" s="20" t="s">
        <v>66</v>
      </c>
      <c r="E53" s="27">
        <v>120000</v>
      </c>
      <c r="F53" s="22">
        <f t="shared" si="1"/>
        <v>108000</v>
      </c>
      <c r="G53" s="288"/>
      <c r="H53" s="49"/>
    </row>
    <row r="54" spans="1:8" x14ac:dyDescent="0.25">
      <c r="A54" s="18">
        <v>19</v>
      </c>
      <c r="B54" s="261"/>
      <c r="C54" s="20" t="s">
        <v>180</v>
      </c>
      <c r="D54" s="20" t="s">
        <v>312</v>
      </c>
      <c r="E54" s="27">
        <v>282000</v>
      </c>
      <c r="F54" s="22">
        <f t="shared" si="1"/>
        <v>253800</v>
      </c>
      <c r="G54" s="288"/>
      <c r="H54" s="49"/>
    </row>
    <row r="55" spans="1:8" x14ac:dyDescent="0.25">
      <c r="A55" s="18">
        <v>20</v>
      </c>
      <c r="B55" s="19" t="s">
        <v>313</v>
      </c>
      <c r="C55" s="20" t="s">
        <v>181</v>
      </c>
      <c r="D55" s="20" t="s">
        <v>314</v>
      </c>
      <c r="E55" s="27">
        <v>128000</v>
      </c>
      <c r="F55" s="22">
        <f t="shared" si="1"/>
        <v>115200</v>
      </c>
      <c r="G55" s="155"/>
      <c r="H55" s="49"/>
    </row>
    <row r="56" spans="1:8" x14ac:dyDescent="0.25">
      <c r="A56" s="18">
        <v>21</v>
      </c>
      <c r="B56" s="258" t="s">
        <v>67</v>
      </c>
      <c r="C56" s="20" t="s">
        <v>68</v>
      </c>
      <c r="D56" s="20" t="s">
        <v>69</v>
      </c>
      <c r="E56" s="27">
        <v>71000</v>
      </c>
      <c r="F56" s="22">
        <f t="shared" si="1"/>
        <v>63900</v>
      </c>
      <c r="G56" s="288" t="s">
        <v>315</v>
      </c>
      <c r="H56" s="49"/>
    </row>
    <row r="57" spans="1:8" x14ac:dyDescent="0.25">
      <c r="A57" s="18">
        <v>22</v>
      </c>
      <c r="B57" s="258"/>
      <c r="C57" s="20" t="s">
        <v>182</v>
      </c>
      <c r="D57" s="20" t="s">
        <v>316</v>
      </c>
      <c r="E57" s="21">
        <v>138000</v>
      </c>
      <c r="F57" s="22">
        <f t="shared" si="1"/>
        <v>124200</v>
      </c>
      <c r="G57" s="288"/>
      <c r="H57" s="49"/>
    </row>
    <row r="58" spans="1:8" x14ac:dyDescent="0.25">
      <c r="A58" s="18">
        <v>23</v>
      </c>
      <c r="B58" s="26" t="s">
        <v>317</v>
      </c>
      <c r="C58" s="20" t="s">
        <v>183</v>
      </c>
      <c r="D58" s="20" t="s">
        <v>318</v>
      </c>
      <c r="E58" s="21">
        <v>282000</v>
      </c>
      <c r="F58" s="22">
        <f t="shared" si="1"/>
        <v>253800</v>
      </c>
      <c r="G58" s="156"/>
      <c r="H58" s="49"/>
    </row>
    <row r="59" spans="1:8" s="128" customFormat="1" x14ac:dyDescent="0.25">
      <c r="A59" s="18">
        <v>24</v>
      </c>
      <c r="B59" s="261" t="s">
        <v>70</v>
      </c>
      <c r="C59" s="20" t="s">
        <v>71</v>
      </c>
      <c r="D59" s="20" t="s">
        <v>72</v>
      </c>
      <c r="E59" s="27">
        <v>30000</v>
      </c>
      <c r="F59" s="22">
        <f t="shared" si="1"/>
        <v>27000</v>
      </c>
      <c r="G59" s="303" t="s">
        <v>319</v>
      </c>
      <c r="H59" s="127"/>
    </row>
    <row r="60" spans="1:8" s="128" customFormat="1" x14ac:dyDescent="0.25">
      <c r="A60" s="18">
        <v>25</v>
      </c>
      <c r="B60" s="261"/>
      <c r="C60" s="20" t="s">
        <v>73</v>
      </c>
      <c r="D60" s="20" t="s">
        <v>72</v>
      </c>
      <c r="E60" s="27">
        <v>20000</v>
      </c>
      <c r="F60" s="22">
        <f t="shared" si="1"/>
        <v>18000</v>
      </c>
      <c r="G60" s="303"/>
      <c r="H60" s="127"/>
    </row>
    <row r="61" spans="1:8" s="154" customFormat="1" x14ac:dyDescent="0.25">
      <c r="A61" s="290" t="s">
        <v>320</v>
      </c>
      <c r="B61" s="290"/>
      <c r="C61" s="290"/>
      <c r="D61" s="290"/>
      <c r="E61" s="151"/>
      <c r="F61" s="151"/>
      <c r="G61" s="157"/>
      <c r="H61" s="153"/>
    </row>
    <row r="62" spans="1:8" s="128" customFormat="1" ht="31.5" x14ac:dyDescent="0.25">
      <c r="A62" s="18">
        <v>26</v>
      </c>
      <c r="B62" s="261" t="s">
        <v>321</v>
      </c>
      <c r="C62" s="28" t="s">
        <v>74</v>
      </c>
      <c r="D62" s="20" t="s">
        <v>75</v>
      </c>
      <c r="E62" s="158">
        <v>174000</v>
      </c>
      <c r="F62" s="22">
        <f t="shared" si="1"/>
        <v>156600</v>
      </c>
      <c r="G62" s="155"/>
      <c r="H62" s="127"/>
    </row>
    <row r="63" spans="1:8" s="128" customFormat="1" ht="31.5" x14ac:dyDescent="0.25">
      <c r="A63" s="18">
        <v>27</v>
      </c>
      <c r="B63" s="261"/>
      <c r="C63" s="28" t="s">
        <v>76</v>
      </c>
      <c r="D63" s="20" t="s">
        <v>77</v>
      </c>
      <c r="E63" s="158">
        <v>231000</v>
      </c>
      <c r="F63" s="22">
        <f t="shared" si="1"/>
        <v>207900</v>
      </c>
      <c r="G63" s="155"/>
      <c r="H63" s="127"/>
    </row>
    <row r="64" spans="1:8" s="128" customFormat="1" ht="31.5" x14ac:dyDescent="0.25">
      <c r="A64" s="18">
        <v>28</v>
      </c>
      <c r="B64" s="261"/>
      <c r="C64" s="28" t="s">
        <v>184</v>
      </c>
      <c r="D64" s="20" t="s">
        <v>322</v>
      </c>
      <c r="E64" s="158">
        <v>732000</v>
      </c>
      <c r="F64" s="22">
        <f t="shared" si="1"/>
        <v>658800</v>
      </c>
      <c r="G64" s="155"/>
      <c r="H64" s="127"/>
    </row>
    <row r="65" spans="1:8" s="128" customFormat="1" ht="31.5" x14ac:dyDescent="0.25">
      <c r="A65" s="18">
        <v>29</v>
      </c>
      <c r="B65" s="261"/>
      <c r="C65" s="28" t="s">
        <v>78</v>
      </c>
      <c r="D65" s="20" t="s">
        <v>79</v>
      </c>
      <c r="E65" s="159">
        <v>121000</v>
      </c>
      <c r="F65" s="22">
        <f t="shared" si="1"/>
        <v>108900</v>
      </c>
      <c r="G65" s="155"/>
      <c r="H65" s="127"/>
    </row>
    <row r="66" spans="1:8" s="128" customFormat="1" ht="31.5" x14ac:dyDescent="0.25">
      <c r="A66" s="18">
        <v>30</v>
      </c>
      <c r="B66" s="261"/>
      <c r="C66" s="28" t="s">
        <v>185</v>
      </c>
      <c r="D66" s="20" t="s">
        <v>323</v>
      </c>
      <c r="E66" s="158">
        <v>192000</v>
      </c>
      <c r="F66" s="22">
        <f t="shared" si="1"/>
        <v>172800</v>
      </c>
      <c r="G66" s="155"/>
      <c r="H66" s="127"/>
    </row>
    <row r="67" spans="1:8" s="128" customFormat="1" ht="31.5" x14ac:dyDescent="0.25">
      <c r="A67" s="18">
        <v>31</v>
      </c>
      <c r="B67" s="261"/>
      <c r="C67" s="28" t="s">
        <v>80</v>
      </c>
      <c r="D67" s="20" t="s">
        <v>81</v>
      </c>
      <c r="E67" s="158">
        <v>173000</v>
      </c>
      <c r="F67" s="22">
        <f t="shared" si="1"/>
        <v>155700</v>
      </c>
      <c r="G67" s="155"/>
      <c r="H67" s="127"/>
    </row>
    <row r="68" spans="1:8" s="128" customFormat="1" ht="31.5" x14ac:dyDescent="0.25">
      <c r="A68" s="18">
        <v>32</v>
      </c>
      <c r="B68" s="261"/>
      <c r="C68" s="28" t="s">
        <v>186</v>
      </c>
      <c r="D68" s="20" t="s">
        <v>324</v>
      </c>
      <c r="E68" s="158">
        <v>231000</v>
      </c>
      <c r="F68" s="22">
        <f t="shared" si="1"/>
        <v>207900</v>
      </c>
      <c r="G68" s="156" t="s">
        <v>325</v>
      </c>
      <c r="H68" s="127"/>
    </row>
    <row r="69" spans="1:8" s="128" customFormat="1" x14ac:dyDescent="0.25">
      <c r="A69" s="18">
        <v>33</v>
      </c>
      <c r="B69" s="261"/>
      <c r="C69" s="160" t="s">
        <v>187</v>
      </c>
      <c r="D69" s="29" t="s">
        <v>326</v>
      </c>
      <c r="E69" s="161">
        <v>500000</v>
      </c>
      <c r="F69" s="22">
        <f t="shared" si="1"/>
        <v>450000</v>
      </c>
      <c r="G69" s="155"/>
      <c r="H69" s="127"/>
    </row>
    <row r="70" spans="1:8" s="128" customFormat="1" ht="47.25" x14ac:dyDescent="0.25">
      <c r="A70" s="18">
        <v>34</v>
      </c>
      <c r="B70" s="261"/>
      <c r="C70" s="28" t="s">
        <v>82</v>
      </c>
      <c r="D70" s="20" t="s">
        <v>83</v>
      </c>
      <c r="E70" s="158">
        <v>290000</v>
      </c>
      <c r="F70" s="22">
        <f t="shared" si="1"/>
        <v>261000</v>
      </c>
      <c r="G70" s="155" t="s">
        <v>327</v>
      </c>
      <c r="H70" s="127"/>
    </row>
    <row r="71" spans="1:8" s="128" customFormat="1" ht="31.5" x14ac:dyDescent="0.25">
      <c r="A71" s="18">
        <v>35</v>
      </c>
      <c r="B71" s="261"/>
      <c r="C71" s="28" t="s">
        <v>84</v>
      </c>
      <c r="D71" s="20" t="s">
        <v>85</v>
      </c>
      <c r="E71" s="158">
        <v>231000</v>
      </c>
      <c r="F71" s="22">
        <f t="shared" si="1"/>
        <v>207900</v>
      </c>
      <c r="G71" s="155"/>
      <c r="H71" s="127"/>
    </row>
    <row r="72" spans="1:8" s="128" customFormat="1" ht="47.25" x14ac:dyDescent="0.25">
      <c r="A72" s="18">
        <v>36</v>
      </c>
      <c r="B72" s="261"/>
      <c r="C72" s="28" t="s">
        <v>86</v>
      </c>
      <c r="D72" s="20" t="s">
        <v>87</v>
      </c>
      <c r="E72" s="158">
        <v>616000</v>
      </c>
      <c r="F72" s="22">
        <f t="shared" si="1"/>
        <v>554400</v>
      </c>
      <c r="G72" s="155"/>
      <c r="H72" s="127"/>
    </row>
    <row r="73" spans="1:8" s="128" customFormat="1" ht="31.5" x14ac:dyDescent="0.25">
      <c r="A73" s="18">
        <v>37</v>
      </c>
      <c r="B73" s="261"/>
      <c r="C73" s="28" t="s">
        <v>88</v>
      </c>
      <c r="D73" s="20" t="s">
        <v>89</v>
      </c>
      <c r="E73" s="158">
        <v>231000</v>
      </c>
      <c r="F73" s="22">
        <f t="shared" si="1"/>
        <v>207900</v>
      </c>
      <c r="G73" s="155"/>
      <c r="H73" s="127"/>
    </row>
    <row r="74" spans="1:8" s="128" customFormat="1" x14ac:dyDescent="0.25">
      <c r="A74" s="18">
        <v>38</v>
      </c>
      <c r="B74" s="261"/>
      <c r="C74" s="28" t="s">
        <v>90</v>
      </c>
      <c r="D74" s="20" t="s">
        <v>91</v>
      </c>
      <c r="E74" s="158">
        <v>412000</v>
      </c>
      <c r="F74" s="22">
        <f t="shared" si="1"/>
        <v>370800</v>
      </c>
      <c r="G74" s="155"/>
      <c r="H74" s="127"/>
    </row>
    <row r="75" spans="1:8" s="128" customFormat="1" ht="31.5" x14ac:dyDescent="0.25">
      <c r="A75" s="18">
        <v>39</v>
      </c>
      <c r="B75" s="261" t="s">
        <v>92</v>
      </c>
      <c r="C75" s="28" t="s">
        <v>93</v>
      </c>
      <c r="D75" s="259" t="s">
        <v>94</v>
      </c>
      <c r="E75" s="158">
        <v>137000</v>
      </c>
      <c r="F75" s="22">
        <f t="shared" si="1"/>
        <v>123300</v>
      </c>
      <c r="G75" s="288" t="s">
        <v>95</v>
      </c>
      <c r="H75" s="127"/>
    </row>
    <row r="76" spans="1:8" s="128" customFormat="1" ht="31.5" x14ac:dyDescent="0.25">
      <c r="A76" s="18">
        <v>40</v>
      </c>
      <c r="B76" s="261"/>
      <c r="C76" s="28" t="s">
        <v>96</v>
      </c>
      <c r="D76" s="259"/>
      <c r="E76" s="158">
        <v>137000</v>
      </c>
      <c r="F76" s="22">
        <f t="shared" si="1"/>
        <v>123300</v>
      </c>
      <c r="G76" s="288"/>
      <c r="H76" s="127"/>
    </row>
    <row r="77" spans="1:8" s="128" customFormat="1" ht="31.5" x14ac:dyDescent="0.25">
      <c r="A77" s="18">
        <v>41</v>
      </c>
      <c r="B77" s="261"/>
      <c r="C77" s="28" t="s">
        <v>188</v>
      </c>
      <c r="D77" s="259"/>
      <c r="E77" s="158">
        <v>208000</v>
      </c>
      <c r="F77" s="22">
        <f t="shared" si="1"/>
        <v>187200</v>
      </c>
      <c r="G77" s="288"/>
      <c r="H77" s="127"/>
    </row>
    <row r="78" spans="1:8" s="128" customFormat="1" x14ac:dyDescent="0.25">
      <c r="A78" s="18">
        <v>42</v>
      </c>
      <c r="B78" s="261" t="s">
        <v>328</v>
      </c>
      <c r="C78" s="28" t="s">
        <v>189</v>
      </c>
      <c r="D78" s="259" t="s">
        <v>329</v>
      </c>
      <c r="E78" s="158">
        <v>215000</v>
      </c>
      <c r="F78" s="22">
        <f t="shared" si="1"/>
        <v>193500</v>
      </c>
      <c r="G78" s="156"/>
      <c r="H78" s="127"/>
    </row>
    <row r="79" spans="1:8" s="128" customFormat="1" x14ac:dyDescent="0.25">
      <c r="A79" s="18">
        <v>43</v>
      </c>
      <c r="B79" s="261"/>
      <c r="C79" s="28" t="s">
        <v>190</v>
      </c>
      <c r="D79" s="259"/>
      <c r="E79" s="158">
        <v>323000</v>
      </c>
      <c r="F79" s="22">
        <f t="shared" si="1"/>
        <v>290700</v>
      </c>
      <c r="G79" s="156"/>
      <c r="H79" s="127"/>
    </row>
    <row r="80" spans="1:8" s="128" customFormat="1" ht="63" x14ac:dyDescent="0.25">
      <c r="A80" s="18">
        <v>44</v>
      </c>
      <c r="B80" s="261"/>
      <c r="C80" s="28" t="s">
        <v>191</v>
      </c>
      <c r="D80" s="30" t="s">
        <v>330</v>
      </c>
      <c r="E80" s="158">
        <v>269000</v>
      </c>
      <c r="F80" s="22">
        <f t="shared" si="1"/>
        <v>242100</v>
      </c>
      <c r="G80" s="156"/>
      <c r="H80" s="127"/>
    </row>
    <row r="81" spans="1:8" s="128" customFormat="1" ht="63" x14ac:dyDescent="0.25">
      <c r="A81" s="18">
        <v>45</v>
      </c>
      <c r="B81" s="261"/>
      <c r="C81" s="28" t="s">
        <v>192</v>
      </c>
      <c r="D81" s="30" t="s">
        <v>331</v>
      </c>
      <c r="E81" s="158">
        <v>588000</v>
      </c>
      <c r="F81" s="22">
        <f t="shared" si="1"/>
        <v>529200</v>
      </c>
      <c r="G81" s="156"/>
      <c r="H81" s="127"/>
    </row>
    <row r="82" spans="1:8" s="128" customFormat="1" x14ac:dyDescent="0.25">
      <c r="A82" s="290" t="s">
        <v>332</v>
      </c>
      <c r="B82" s="290"/>
      <c r="C82" s="290"/>
      <c r="D82" s="290"/>
      <c r="E82" s="151"/>
      <c r="F82" s="151"/>
      <c r="G82" s="157"/>
      <c r="H82" s="127"/>
    </row>
    <row r="83" spans="1:8" ht="31.5" x14ac:dyDescent="0.25">
      <c r="A83" s="18">
        <v>46</v>
      </c>
      <c r="B83" s="258" t="s">
        <v>333</v>
      </c>
      <c r="C83" s="20" t="s">
        <v>193</v>
      </c>
      <c r="D83" s="20" t="s">
        <v>334</v>
      </c>
      <c r="E83" s="27">
        <v>123000</v>
      </c>
      <c r="F83" s="22">
        <f t="shared" si="1"/>
        <v>110700</v>
      </c>
      <c r="G83" s="155"/>
      <c r="H83" s="49"/>
    </row>
    <row r="84" spans="1:8" x14ac:dyDescent="0.25">
      <c r="A84" s="18">
        <v>47</v>
      </c>
      <c r="B84" s="258"/>
      <c r="C84" s="20" t="s">
        <v>194</v>
      </c>
      <c r="D84" s="20" t="s">
        <v>335</v>
      </c>
      <c r="E84" s="27">
        <v>66000</v>
      </c>
      <c r="F84" s="22">
        <f t="shared" si="1"/>
        <v>59400</v>
      </c>
      <c r="G84" s="155"/>
      <c r="H84" s="49"/>
    </row>
    <row r="85" spans="1:8" ht="63" x14ac:dyDescent="0.25">
      <c r="A85" s="18">
        <v>48</v>
      </c>
      <c r="B85" s="258"/>
      <c r="C85" s="20" t="s">
        <v>195</v>
      </c>
      <c r="D85" s="20" t="s">
        <v>336</v>
      </c>
      <c r="E85" s="27">
        <v>139000</v>
      </c>
      <c r="F85" s="22">
        <f t="shared" si="1"/>
        <v>125100</v>
      </c>
      <c r="G85" s="155" t="s">
        <v>337</v>
      </c>
      <c r="H85" s="49"/>
    </row>
    <row r="86" spans="1:8" ht="63" x14ac:dyDescent="0.25">
      <c r="A86" s="18">
        <v>49</v>
      </c>
      <c r="B86" s="258"/>
      <c r="C86" s="20" t="s">
        <v>196</v>
      </c>
      <c r="D86" s="20" t="s">
        <v>338</v>
      </c>
      <c r="E86" s="27">
        <v>66000</v>
      </c>
      <c r="F86" s="22">
        <f t="shared" si="1"/>
        <v>59400</v>
      </c>
      <c r="G86" s="155" t="s">
        <v>337</v>
      </c>
      <c r="H86" s="49"/>
    </row>
    <row r="87" spans="1:8" ht="110.25" x14ac:dyDescent="0.25">
      <c r="A87" s="18">
        <v>50</v>
      </c>
      <c r="B87" s="258"/>
      <c r="C87" s="20" t="s">
        <v>197</v>
      </c>
      <c r="D87" s="20" t="s">
        <v>339</v>
      </c>
      <c r="E87" s="27">
        <v>212000</v>
      </c>
      <c r="F87" s="22">
        <f t="shared" si="1"/>
        <v>190800</v>
      </c>
      <c r="G87" s="155"/>
      <c r="H87" s="49"/>
    </row>
    <row r="88" spans="1:8" ht="47.25" x14ac:dyDescent="0.25">
      <c r="A88" s="18">
        <v>51</v>
      </c>
      <c r="B88" s="258"/>
      <c r="C88" s="20" t="s">
        <v>198</v>
      </c>
      <c r="D88" s="20" t="s">
        <v>340</v>
      </c>
      <c r="E88" s="27">
        <v>868000</v>
      </c>
      <c r="F88" s="22">
        <f t="shared" si="1"/>
        <v>781200</v>
      </c>
      <c r="G88" s="156" t="s">
        <v>341</v>
      </c>
      <c r="H88" s="49"/>
    </row>
    <row r="89" spans="1:8" ht="31.5" x14ac:dyDescent="0.25">
      <c r="A89" s="18">
        <v>52</v>
      </c>
      <c r="B89" s="258"/>
      <c r="C89" s="20" t="s">
        <v>199</v>
      </c>
      <c r="D89" s="20" t="s">
        <v>342</v>
      </c>
      <c r="E89" s="27">
        <v>139000</v>
      </c>
      <c r="F89" s="22">
        <f t="shared" si="1"/>
        <v>125100</v>
      </c>
      <c r="G89" s="156" t="s">
        <v>343</v>
      </c>
      <c r="H89" s="49"/>
    </row>
    <row r="90" spans="1:8" ht="31.5" x14ac:dyDescent="0.25">
      <c r="A90" s="18">
        <v>53</v>
      </c>
      <c r="B90" s="258"/>
      <c r="C90" s="20" t="s">
        <v>200</v>
      </c>
      <c r="D90" s="20" t="s">
        <v>344</v>
      </c>
      <c r="E90" s="27">
        <v>72000</v>
      </c>
      <c r="F90" s="22">
        <f t="shared" si="1"/>
        <v>64800</v>
      </c>
      <c r="G90" s="156" t="s">
        <v>345</v>
      </c>
      <c r="H90" s="49"/>
    </row>
    <row r="91" spans="1:8" ht="31.5" x14ac:dyDescent="0.25">
      <c r="A91" s="18">
        <v>54</v>
      </c>
      <c r="B91" s="258" t="s">
        <v>346</v>
      </c>
      <c r="C91" s="20" t="s">
        <v>201</v>
      </c>
      <c r="D91" s="20" t="s">
        <v>347</v>
      </c>
      <c r="E91" s="27">
        <v>174000</v>
      </c>
      <c r="F91" s="22">
        <f t="shared" si="1"/>
        <v>156600</v>
      </c>
      <c r="G91" s="155"/>
      <c r="H91" s="49"/>
    </row>
    <row r="92" spans="1:8" ht="31.5" x14ac:dyDescent="0.25">
      <c r="A92" s="18">
        <v>55</v>
      </c>
      <c r="B92" s="258"/>
      <c r="C92" s="20" t="s">
        <v>202</v>
      </c>
      <c r="D92" s="20" t="s">
        <v>348</v>
      </c>
      <c r="E92" s="27">
        <v>88000</v>
      </c>
      <c r="F92" s="22">
        <f t="shared" si="1"/>
        <v>79200</v>
      </c>
      <c r="G92" s="155"/>
      <c r="H92" s="49"/>
    </row>
    <row r="93" spans="1:8" ht="47.25" x14ac:dyDescent="0.25">
      <c r="A93" s="18">
        <v>56</v>
      </c>
      <c r="B93" s="258" t="s">
        <v>349</v>
      </c>
      <c r="C93" s="20" t="s">
        <v>203</v>
      </c>
      <c r="D93" s="20" t="s">
        <v>350</v>
      </c>
      <c r="E93" s="21">
        <v>168000</v>
      </c>
      <c r="F93" s="22">
        <f t="shared" si="1"/>
        <v>151200</v>
      </c>
      <c r="G93" s="155"/>
      <c r="H93" s="49"/>
    </row>
    <row r="94" spans="1:8" ht="47.25" x14ac:dyDescent="0.25">
      <c r="A94" s="18">
        <v>57</v>
      </c>
      <c r="B94" s="258"/>
      <c r="C94" s="20" t="s">
        <v>204</v>
      </c>
      <c r="D94" s="20" t="s">
        <v>351</v>
      </c>
      <c r="E94" s="21">
        <v>168000</v>
      </c>
      <c r="F94" s="22">
        <f t="shared" si="1"/>
        <v>151200</v>
      </c>
      <c r="G94" s="155"/>
      <c r="H94" s="49"/>
    </row>
    <row r="95" spans="1:8" x14ac:dyDescent="0.25">
      <c r="A95" s="18">
        <v>58</v>
      </c>
      <c r="B95" s="258"/>
      <c r="C95" s="20" t="s">
        <v>205</v>
      </c>
      <c r="D95" s="20" t="s">
        <v>352</v>
      </c>
      <c r="E95" s="21">
        <v>253000</v>
      </c>
      <c r="F95" s="22">
        <f t="shared" si="1"/>
        <v>227700</v>
      </c>
      <c r="G95" s="155"/>
      <c r="H95" s="49"/>
    </row>
    <row r="96" spans="1:8" s="154" customFormat="1" x14ac:dyDescent="0.25">
      <c r="A96" s="290" t="s">
        <v>353</v>
      </c>
      <c r="B96" s="290"/>
      <c r="C96" s="290"/>
      <c r="D96" s="290"/>
      <c r="E96" s="162"/>
      <c r="F96" s="162"/>
      <c r="G96" s="157"/>
      <c r="H96" s="153"/>
    </row>
    <row r="97" spans="1:8" ht="31.5" x14ac:dyDescent="0.25">
      <c r="A97" s="18">
        <v>59</v>
      </c>
      <c r="B97" s="258" t="s">
        <v>354</v>
      </c>
      <c r="C97" s="20" t="s">
        <v>206</v>
      </c>
      <c r="D97" s="20" t="s">
        <v>355</v>
      </c>
      <c r="E97" s="21">
        <v>250000</v>
      </c>
      <c r="F97" s="22">
        <f t="shared" si="1"/>
        <v>225000</v>
      </c>
      <c r="G97" s="155"/>
      <c r="H97" s="49"/>
    </row>
    <row r="98" spans="1:8" ht="47.25" x14ac:dyDescent="0.25">
      <c r="A98" s="18">
        <v>60</v>
      </c>
      <c r="B98" s="258"/>
      <c r="C98" s="20" t="s">
        <v>207</v>
      </c>
      <c r="D98" s="20" t="s">
        <v>356</v>
      </c>
      <c r="E98" s="21">
        <v>399000</v>
      </c>
      <c r="F98" s="22">
        <f t="shared" si="1"/>
        <v>359100</v>
      </c>
      <c r="G98" s="155"/>
      <c r="H98" s="49"/>
    </row>
    <row r="99" spans="1:8" x14ac:dyDescent="0.25">
      <c r="A99" s="18">
        <v>61</v>
      </c>
      <c r="B99" s="258" t="s">
        <v>357</v>
      </c>
      <c r="C99" s="20" t="s">
        <v>208</v>
      </c>
      <c r="D99" s="20"/>
      <c r="E99" s="21">
        <v>2500000</v>
      </c>
      <c r="F99" s="22">
        <f t="shared" si="1"/>
        <v>2250000</v>
      </c>
      <c r="G99" s="155"/>
      <c r="H99" s="49"/>
    </row>
    <row r="100" spans="1:8" x14ac:dyDescent="0.25">
      <c r="A100" s="18">
        <v>62</v>
      </c>
      <c r="B100" s="258"/>
      <c r="C100" s="20" t="s">
        <v>209</v>
      </c>
      <c r="D100" s="20"/>
      <c r="E100" s="21">
        <v>2200000</v>
      </c>
      <c r="F100" s="22">
        <f t="shared" si="1"/>
        <v>1980000</v>
      </c>
      <c r="G100" s="155"/>
      <c r="H100" s="49"/>
    </row>
    <row r="101" spans="1:8" ht="53.25" customHeight="1" x14ac:dyDescent="0.25">
      <c r="A101" s="18">
        <v>63</v>
      </c>
      <c r="B101" s="26" t="s">
        <v>358</v>
      </c>
      <c r="C101" s="20" t="s">
        <v>210</v>
      </c>
      <c r="D101" s="20"/>
      <c r="E101" s="21">
        <v>250000</v>
      </c>
      <c r="F101" s="22">
        <f t="shared" ref="F101:F139" si="2">E101*0.9</f>
        <v>225000</v>
      </c>
      <c r="G101" s="155" t="s">
        <v>359</v>
      </c>
      <c r="H101" s="49"/>
    </row>
    <row r="102" spans="1:8" x14ac:dyDescent="0.25">
      <c r="A102" s="18">
        <v>64</v>
      </c>
      <c r="B102" s="258" t="s">
        <v>360</v>
      </c>
      <c r="C102" s="20" t="s">
        <v>211</v>
      </c>
      <c r="D102" s="20"/>
      <c r="E102" s="21">
        <v>275000</v>
      </c>
      <c r="F102" s="22">
        <f t="shared" si="2"/>
        <v>247500</v>
      </c>
      <c r="G102" s="155"/>
      <c r="H102" s="49"/>
    </row>
    <row r="103" spans="1:8" x14ac:dyDescent="0.25">
      <c r="A103" s="18">
        <v>65</v>
      </c>
      <c r="B103" s="258"/>
      <c r="C103" s="20" t="s">
        <v>212</v>
      </c>
      <c r="D103" s="20"/>
      <c r="E103" s="21">
        <v>187000</v>
      </c>
      <c r="F103" s="22">
        <f t="shared" si="2"/>
        <v>168300</v>
      </c>
      <c r="G103" s="155"/>
      <c r="H103" s="49"/>
    </row>
    <row r="104" spans="1:8" x14ac:dyDescent="0.25">
      <c r="A104" s="18">
        <v>66</v>
      </c>
      <c r="B104" s="258"/>
      <c r="C104" s="20" t="s">
        <v>213</v>
      </c>
      <c r="D104" s="20"/>
      <c r="E104" s="21">
        <v>187000</v>
      </c>
      <c r="F104" s="22">
        <f t="shared" si="2"/>
        <v>168300</v>
      </c>
      <c r="G104" s="155"/>
      <c r="H104" s="49"/>
    </row>
    <row r="105" spans="1:8" x14ac:dyDescent="0.25">
      <c r="A105" s="18">
        <v>67</v>
      </c>
      <c r="B105" s="258"/>
      <c r="C105" s="20" t="s">
        <v>214</v>
      </c>
      <c r="D105" s="20"/>
      <c r="E105" s="21">
        <v>189000</v>
      </c>
      <c r="F105" s="22">
        <f t="shared" si="2"/>
        <v>170100</v>
      </c>
      <c r="G105" s="155"/>
      <c r="H105" s="49"/>
    </row>
    <row r="106" spans="1:8" x14ac:dyDescent="0.25">
      <c r="A106" s="18">
        <v>68</v>
      </c>
      <c r="B106" s="258"/>
      <c r="C106" s="20" t="s">
        <v>215</v>
      </c>
      <c r="D106" s="20"/>
      <c r="E106" s="21">
        <v>150000</v>
      </c>
      <c r="F106" s="22">
        <f t="shared" si="2"/>
        <v>135000</v>
      </c>
      <c r="G106" s="155"/>
      <c r="H106" s="49"/>
    </row>
    <row r="107" spans="1:8" x14ac:dyDescent="0.25">
      <c r="A107" s="18">
        <v>69</v>
      </c>
      <c r="B107" s="258"/>
      <c r="C107" s="20" t="s">
        <v>216</v>
      </c>
      <c r="D107" s="20"/>
      <c r="E107" s="21">
        <v>189000</v>
      </c>
      <c r="F107" s="22">
        <f t="shared" si="2"/>
        <v>170100</v>
      </c>
      <c r="G107" s="155"/>
      <c r="H107" s="49"/>
    </row>
    <row r="108" spans="1:8" x14ac:dyDescent="0.25">
      <c r="A108" s="18">
        <v>70</v>
      </c>
      <c r="B108" s="258"/>
      <c r="C108" s="20" t="s">
        <v>217</v>
      </c>
      <c r="D108" s="20"/>
      <c r="E108" s="21">
        <v>189000</v>
      </c>
      <c r="F108" s="22">
        <f t="shared" si="2"/>
        <v>170100</v>
      </c>
      <c r="G108" s="155"/>
      <c r="H108" s="49"/>
    </row>
    <row r="109" spans="1:8" x14ac:dyDescent="0.25">
      <c r="A109" s="18">
        <v>71</v>
      </c>
      <c r="B109" s="258"/>
      <c r="C109" s="20" t="s">
        <v>218</v>
      </c>
      <c r="D109" s="20"/>
      <c r="E109" s="21">
        <v>187000</v>
      </c>
      <c r="F109" s="22">
        <f t="shared" si="2"/>
        <v>168300</v>
      </c>
      <c r="G109" s="155"/>
      <c r="H109" s="49"/>
    </row>
    <row r="110" spans="1:8" x14ac:dyDescent="0.25">
      <c r="A110" s="18">
        <v>72</v>
      </c>
      <c r="B110" s="258"/>
      <c r="C110" s="20" t="s">
        <v>219</v>
      </c>
      <c r="D110" s="20"/>
      <c r="E110" s="21">
        <v>201000</v>
      </c>
      <c r="F110" s="22">
        <f t="shared" si="2"/>
        <v>180900</v>
      </c>
      <c r="G110" s="155"/>
      <c r="H110" s="49"/>
    </row>
    <row r="111" spans="1:8" x14ac:dyDescent="0.25">
      <c r="A111" s="18">
        <v>73</v>
      </c>
      <c r="B111" s="258"/>
      <c r="C111" s="20" t="s">
        <v>220</v>
      </c>
      <c r="D111" s="20"/>
      <c r="E111" s="21">
        <v>187000</v>
      </c>
      <c r="F111" s="22">
        <f t="shared" si="2"/>
        <v>168300</v>
      </c>
      <c r="G111" s="155"/>
      <c r="H111" s="49"/>
    </row>
    <row r="112" spans="1:8" x14ac:dyDescent="0.25">
      <c r="A112" s="18">
        <v>74</v>
      </c>
      <c r="B112" s="258"/>
      <c r="C112" s="20" t="s">
        <v>221</v>
      </c>
      <c r="D112" s="20"/>
      <c r="E112" s="21">
        <v>187000</v>
      </c>
      <c r="F112" s="22">
        <f t="shared" si="2"/>
        <v>168300</v>
      </c>
      <c r="G112" s="155"/>
      <c r="H112" s="49"/>
    </row>
    <row r="113" spans="1:8" x14ac:dyDescent="0.25">
      <c r="A113" s="18">
        <v>75</v>
      </c>
      <c r="B113" s="258"/>
      <c r="C113" s="20" t="s">
        <v>222</v>
      </c>
      <c r="D113" s="20"/>
      <c r="E113" s="21">
        <v>132000</v>
      </c>
      <c r="F113" s="22">
        <f t="shared" si="2"/>
        <v>118800</v>
      </c>
      <c r="G113" s="155"/>
      <c r="H113" s="49"/>
    </row>
    <row r="114" spans="1:8" x14ac:dyDescent="0.25">
      <c r="A114" s="18">
        <v>76</v>
      </c>
      <c r="B114" s="258"/>
      <c r="C114" s="20" t="s">
        <v>223</v>
      </c>
      <c r="D114" s="20"/>
      <c r="E114" s="21">
        <v>187000</v>
      </c>
      <c r="F114" s="22">
        <f t="shared" si="2"/>
        <v>168300</v>
      </c>
      <c r="G114" s="155"/>
      <c r="H114" s="49"/>
    </row>
    <row r="115" spans="1:8" x14ac:dyDescent="0.25">
      <c r="A115" s="18">
        <v>77</v>
      </c>
      <c r="B115" s="258"/>
      <c r="C115" s="20" t="s">
        <v>224</v>
      </c>
      <c r="D115" s="20"/>
      <c r="E115" s="21">
        <v>1073000</v>
      </c>
      <c r="F115" s="22">
        <f t="shared" si="2"/>
        <v>965700</v>
      </c>
      <c r="G115" s="155"/>
      <c r="H115" s="49"/>
    </row>
    <row r="116" spans="1:8" s="154" customFormat="1" x14ac:dyDescent="0.25">
      <c r="A116" s="290" t="s">
        <v>361</v>
      </c>
      <c r="B116" s="290"/>
      <c r="C116" s="290"/>
      <c r="D116" s="290"/>
      <c r="E116" s="151"/>
      <c r="F116" s="151"/>
      <c r="G116" s="157"/>
      <c r="H116" s="153"/>
    </row>
    <row r="117" spans="1:8" ht="31.5" x14ac:dyDescent="0.25">
      <c r="A117" s="18">
        <v>78</v>
      </c>
      <c r="B117" s="19" t="s">
        <v>362</v>
      </c>
      <c r="C117" s="20" t="s">
        <v>225</v>
      </c>
      <c r="D117" s="20" t="s">
        <v>363</v>
      </c>
      <c r="E117" s="21">
        <v>50000</v>
      </c>
      <c r="F117" s="22">
        <f t="shared" si="2"/>
        <v>45000</v>
      </c>
      <c r="G117" s="155"/>
      <c r="H117" s="49"/>
    </row>
    <row r="118" spans="1:8" ht="31.5" x14ac:dyDescent="0.25">
      <c r="A118" s="18">
        <v>79</v>
      </c>
      <c r="B118" s="19" t="s">
        <v>364</v>
      </c>
      <c r="C118" s="20" t="s">
        <v>226</v>
      </c>
      <c r="D118" s="20" t="s">
        <v>365</v>
      </c>
      <c r="E118" s="21">
        <v>108000</v>
      </c>
      <c r="F118" s="22">
        <f t="shared" si="2"/>
        <v>97200</v>
      </c>
      <c r="G118" s="155"/>
      <c r="H118" s="49"/>
    </row>
    <row r="119" spans="1:8" s="154" customFormat="1" x14ac:dyDescent="0.25">
      <c r="A119" s="289" t="s">
        <v>366</v>
      </c>
      <c r="B119" s="289"/>
      <c r="C119" s="289"/>
      <c r="D119" s="289"/>
      <c r="E119" s="163"/>
      <c r="F119" s="163"/>
      <c r="G119" s="157"/>
      <c r="H119" s="153"/>
    </row>
    <row r="120" spans="1:8" ht="47.25" x14ac:dyDescent="0.25">
      <c r="A120" s="18">
        <v>80</v>
      </c>
      <c r="B120" s="300" t="s">
        <v>97</v>
      </c>
      <c r="C120" s="20" t="s">
        <v>98</v>
      </c>
      <c r="D120" s="20" t="s">
        <v>99</v>
      </c>
      <c r="E120" s="21">
        <v>230000</v>
      </c>
      <c r="F120" s="164">
        <v>155000</v>
      </c>
      <c r="G120" s="155"/>
      <c r="H120" s="49"/>
    </row>
    <row r="121" spans="1:8" ht="47.25" x14ac:dyDescent="0.25">
      <c r="A121" s="18">
        <v>81</v>
      </c>
      <c r="B121" s="301"/>
      <c r="C121" s="20" t="s">
        <v>100</v>
      </c>
      <c r="D121" s="20" t="s">
        <v>101</v>
      </c>
      <c r="E121" s="21">
        <v>220000</v>
      </c>
      <c r="F121" s="164">
        <v>155000</v>
      </c>
      <c r="G121" s="155"/>
      <c r="H121" s="49"/>
    </row>
    <row r="122" spans="1:8" ht="31.5" x14ac:dyDescent="0.25">
      <c r="A122" s="18">
        <v>82</v>
      </c>
      <c r="B122" s="302"/>
      <c r="C122" s="20" t="s">
        <v>102</v>
      </c>
      <c r="D122" s="20" t="s">
        <v>103</v>
      </c>
      <c r="E122" s="21">
        <v>230000</v>
      </c>
      <c r="F122" s="164">
        <v>155000</v>
      </c>
      <c r="G122" s="155"/>
      <c r="H122" s="49"/>
    </row>
    <row r="123" spans="1:8" ht="31.5" x14ac:dyDescent="0.25">
      <c r="A123" s="18">
        <v>83</v>
      </c>
      <c r="B123" s="19"/>
      <c r="C123" s="20" t="s">
        <v>104</v>
      </c>
      <c r="D123" s="20" t="s">
        <v>105</v>
      </c>
      <c r="E123" s="21">
        <v>140000</v>
      </c>
      <c r="F123" s="165">
        <v>70000</v>
      </c>
      <c r="G123" s="31"/>
      <c r="H123" s="49"/>
    </row>
    <row r="124" spans="1:8" ht="47.25" x14ac:dyDescent="0.25">
      <c r="A124" s="18">
        <v>84</v>
      </c>
      <c r="B124" s="300" t="s">
        <v>97</v>
      </c>
      <c r="C124" s="20" t="s">
        <v>106</v>
      </c>
      <c r="D124" s="20"/>
      <c r="E124" s="27">
        <v>250000</v>
      </c>
      <c r="F124" s="22">
        <f t="shared" si="2"/>
        <v>225000</v>
      </c>
      <c r="G124" s="155"/>
      <c r="H124" s="49"/>
    </row>
    <row r="125" spans="1:8" x14ac:dyDescent="0.25">
      <c r="A125" s="18">
        <v>85</v>
      </c>
      <c r="B125" s="301"/>
      <c r="C125" s="20" t="s">
        <v>227</v>
      </c>
      <c r="D125" s="20"/>
      <c r="E125" s="27">
        <v>375000</v>
      </c>
      <c r="F125" s="22">
        <f t="shared" si="2"/>
        <v>337500</v>
      </c>
      <c r="G125" s="155"/>
      <c r="H125" s="49"/>
    </row>
    <row r="126" spans="1:8" ht="31.5" x14ac:dyDescent="0.25">
      <c r="A126" s="18">
        <v>86</v>
      </c>
      <c r="B126" s="301"/>
      <c r="C126" s="20" t="s">
        <v>228</v>
      </c>
      <c r="D126" s="20"/>
      <c r="E126" s="27">
        <v>500000</v>
      </c>
      <c r="F126" s="22">
        <f t="shared" si="2"/>
        <v>450000</v>
      </c>
      <c r="G126" s="155"/>
      <c r="H126" s="49"/>
    </row>
    <row r="127" spans="1:8" ht="47.25" x14ac:dyDescent="0.25">
      <c r="A127" s="18">
        <v>87</v>
      </c>
      <c r="B127" s="301"/>
      <c r="C127" s="20" t="s">
        <v>107</v>
      </c>
      <c r="D127" s="20" t="s">
        <v>108</v>
      </c>
      <c r="E127" s="21">
        <v>700000</v>
      </c>
      <c r="F127" s="22">
        <f t="shared" si="2"/>
        <v>630000</v>
      </c>
      <c r="G127" s="155"/>
      <c r="H127" s="49"/>
    </row>
    <row r="128" spans="1:8" ht="47.25" x14ac:dyDescent="0.25">
      <c r="A128" s="18">
        <v>88</v>
      </c>
      <c r="B128" s="301"/>
      <c r="C128" s="20" t="s">
        <v>229</v>
      </c>
      <c r="D128" s="20" t="s">
        <v>367</v>
      </c>
      <c r="E128" s="21">
        <v>770000</v>
      </c>
      <c r="F128" s="22">
        <f t="shared" si="2"/>
        <v>693000</v>
      </c>
      <c r="G128" s="155"/>
      <c r="H128" s="49"/>
    </row>
    <row r="129" spans="1:11" ht="47.25" x14ac:dyDescent="0.25">
      <c r="A129" s="18">
        <v>89</v>
      </c>
      <c r="B129" s="302"/>
      <c r="C129" s="20" t="s">
        <v>109</v>
      </c>
      <c r="D129" s="20" t="s">
        <v>110</v>
      </c>
      <c r="E129" s="21">
        <v>249000</v>
      </c>
      <c r="F129" s="22">
        <f t="shared" si="2"/>
        <v>224100</v>
      </c>
      <c r="G129" s="155"/>
      <c r="H129" s="49"/>
    </row>
    <row r="130" spans="1:11" ht="31.5" x14ac:dyDescent="0.25">
      <c r="A130" s="18">
        <v>90</v>
      </c>
      <c r="B130" s="261" t="s">
        <v>111</v>
      </c>
      <c r="C130" s="20" t="s">
        <v>112</v>
      </c>
      <c r="D130" s="20" t="s">
        <v>113</v>
      </c>
      <c r="E130" s="27">
        <v>157000</v>
      </c>
      <c r="F130" s="22">
        <f t="shared" si="2"/>
        <v>141300</v>
      </c>
      <c r="G130" s="155"/>
      <c r="H130" s="49"/>
    </row>
    <row r="131" spans="1:11" ht="31.5" x14ac:dyDescent="0.25">
      <c r="A131" s="18">
        <v>91</v>
      </c>
      <c r="B131" s="261"/>
      <c r="C131" s="20" t="s">
        <v>114</v>
      </c>
      <c r="D131" s="20" t="s">
        <v>115</v>
      </c>
      <c r="E131" s="27">
        <v>157000</v>
      </c>
      <c r="F131" s="22">
        <f t="shared" si="2"/>
        <v>141300</v>
      </c>
      <c r="G131" s="155"/>
      <c r="H131" s="49"/>
    </row>
    <row r="132" spans="1:11" ht="31.5" x14ac:dyDescent="0.25">
      <c r="A132" s="18">
        <v>92</v>
      </c>
      <c r="B132" s="261"/>
      <c r="C132" s="20" t="s">
        <v>230</v>
      </c>
      <c r="D132" s="20" t="s">
        <v>368</v>
      </c>
      <c r="E132" s="27">
        <v>143000</v>
      </c>
      <c r="F132" s="22">
        <f t="shared" si="2"/>
        <v>128700</v>
      </c>
      <c r="G132" s="155"/>
      <c r="H132" s="49"/>
    </row>
    <row r="133" spans="1:11" ht="31.5" x14ac:dyDescent="0.25">
      <c r="A133" s="18">
        <v>93</v>
      </c>
      <c r="B133" s="261"/>
      <c r="C133" s="20" t="s">
        <v>231</v>
      </c>
      <c r="D133" s="20" t="s">
        <v>368</v>
      </c>
      <c r="E133" s="27">
        <v>185000</v>
      </c>
      <c r="F133" s="22">
        <f t="shared" si="2"/>
        <v>166500</v>
      </c>
      <c r="G133" s="155"/>
      <c r="H133" s="49"/>
    </row>
    <row r="134" spans="1:11" ht="47.25" x14ac:dyDescent="0.25">
      <c r="A134" s="18">
        <v>94</v>
      </c>
      <c r="B134" s="261"/>
      <c r="C134" s="20" t="s">
        <v>232</v>
      </c>
      <c r="D134" s="20" t="s">
        <v>369</v>
      </c>
      <c r="E134" s="27">
        <v>1200000</v>
      </c>
      <c r="F134" s="22">
        <f t="shared" si="2"/>
        <v>1080000</v>
      </c>
      <c r="G134" s="156"/>
      <c r="H134" s="49"/>
    </row>
    <row r="135" spans="1:11" ht="31.5" x14ac:dyDescent="0.25">
      <c r="A135" s="18">
        <v>95</v>
      </c>
      <c r="B135" s="261"/>
      <c r="C135" s="20" t="s">
        <v>116</v>
      </c>
      <c r="D135" s="20" t="s">
        <v>117</v>
      </c>
      <c r="E135" s="27">
        <v>700000</v>
      </c>
      <c r="F135" s="22">
        <f t="shared" si="2"/>
        <v>630000</v>
      </c>
      <c r="G135" s="155"/>
      <c r="H135" s="49"/>
    </row>
    <row r="136" spans="1:11" ht="31.5" x14ac:dyDescent="0.25">
      <c r="A136" s="18">
        <v>96</v>
      </c>
      <c r="B136" s="261"/>
      <c r="C136" s="20" t="s">
        <v>233</v>
      </c>
      <c r="D136" s="20" t="s">
        <v>370</v>
      </c>
      <c r="E136" s="21">
        <v>847000</v>
      </c>
      <c r="F136" s="22">
        <f t="shared" si="2"/>
        <v>762300</v>
      </c>
      <c r="G136" s="155"/>
      <c r="H136" s="49"/>
    </row>
    <row r="137" spans="1:11" ht="31.5" x14ac:dyDescent="0.25">
      <c r="A137" s="18">
        <v>97</v>
      </c>
      <c r="B137" s="261"/>
      <c r="C137" s="20" t="s">
        <v>234</v>
      </c>
      <c r="D137" s="20" t="s">
        <v>371</v>
      </c>
      <c r="E137" s="21">
        <v>2178000</v>
      </c>
      <c r="F137" s="22">
        <f t="shared" si="2"/>
        <v>1960200</v>
      </c>
      <c r="G137" s="155"/>
      <c r="H137" s="49"/>
    </row>
    <row r="138" spans="1:11" ht="31.5" x14ac:dyDescent="0.25">
      <c r="A138" s="18">
        <v>98</v>
      </c>
      <c r="B138" s="261"/>
      <c r="C138" s="20" t="s">
        <v>235</v>
      </c>
      <c r="D138" s="20" t="s">
        <v>372</v>
      </c>
      <c r="E138" s="21">
        <v>847000</v>
      </c>
      <c r="F138" s="22">
        <f t="shared" si="2"/>
        <v>762300</v>
      </c>
      <c r="G138" s="155"/>
      <c r="H138" s="49"/>
    </row>
    <row r="139" spans="1:11" ht="31.5" x14ac:dyDescent="0.25">
      <c r="A139" s="18">
        <v>99</v>
      </c>
      <c r="B139" s="261"/>
      <c r="C139" s="20" t="s">
        <v>236</v>
      </c>
      <c r="D139" s="20" t="s">
        <v>373</v>
      </c>
      <c r="E139" s="21">
        <v>1700000</v>
      </c>
      <c r="F139" s="22">
        <f t="shared" si="2"/>
        <v>1530000</v>
      </c>
      <c r="G139" s="155"/>
      <c r="H139" s="49"/>
    </row>
    <row r="140" spans="1:11" ht="47.25" x14ac:dyDescent="0.25">
      <c r="A140" s="18">
        <v>100</v>
      </c>
      <c r="B140" s="261" t="s">
        <v>374</v>
      </c>
      <c r="C140" s="20" t="s">
        <v>237</v>
      </c>
      <c r="D140" s="20" t="s">
        <v>375</v>
      </c>
      <c r="E140" s="27">
        <v>3420000</v>
      </c>
      <c r="F140" s="27">
        <v>3420000</v>
      </c>
      <c r="G140" s="155"/>
      <c r="H140" s="166"/>
    </row>
    <row r="141" spans="1:11" ht="47.25" x14ac:dyDescent="0.25">
      <c r="A141" s="18">
        <v>101</v>
      </c>
      <c r="B141" s="261"/>
      <c r="C141" s="20" t="s">
        <v>238</v>
      </c>
      <c r="D141" s="20" t="s">
        <v>376</v>
      </c>
      <c r="E141" s="27">
        <v>3420000</v>
      </c>
      <c r="F141" s="27">
        <v>3420000</v>
      </c>
      <c r="G141" s="155"/>
      <c r="H141" s="49"/>
    </row>
    <row r="142" spans="1:11" ht="47.25" x14ac:dyDescent="0.25">
      <c r="A142" s="18">
        <v>102</v>
      </c>
      <c r="B142" s="261"/>
      <c r="C142" s="20" t="s">
        <v>118</v>
      </c>
      <c r="D142" s="20" t="s">
        <v>119</v>
      </c>
      <c r="E142" s="27">
        <v>3420000</v>
      </c>
      <c r="F142" s="27">
        <v>3420000</v>
      </c>
      <c r="G142" s="167"/>
      <c r="H142" s="168"/>
      <c r="I142" s="168"/>
      <c r="J142" s="168"/>
      <c r="K142" s="166"/>
    </row>
    <row r="143" spans="1:11" ht="47.25" x14ac:dyDescent="0.25">
      <c r="A143" s="18">
        <v>103</v>
      </c>
      <c r="B143" s="261"/>
      <c r="C143" s="20" t="s">
        <v>239</v>
      </c>
      <c r="D143" s="20" t="s">
        <v>377</v>
      </c>
      <c r="E143" s="27">
        <v>3420000</v>
      </c>
      <c r="F143" s="27">
        <v>3420000</v>
      </c>
      <c r="G143" s="155"/>
      <c r="H143" s="49"/>
    </row>
    <row r="144" spans="1:11" ht="47.25" x14ac:dyDescent="0.25">
      <c r="A144" s="18">
        <v>104</v>
      </c>
      <c r="B144" s="261"/>
      <c r="C144" s="20" t="s">
        <v>240</v>
      </c>
      <c r="D144" s="20" t="s">
        <v>378</v>
      </c>
      <c r="E144" s="27">
        <v>3420000</v>
      </c>
      <c r="F144" s="27">
        <v>3420000</v>
      </c>
      <c r="G144" s="155"/>
      <c r="H144" s="49"/>
    </row>
    <row r="145" spans="1:8" ht="47.25" x14ac:dyDescent="0.25">
      <c r="A145" s="18">
        <v>105</v>
      </c>
      <c r="B145" s="261"/>
      <c r="C145" s="20" t="s">
        <v>241</v>
      </c>
      <c r="D145" s="20" t="s">
        <v>379</v>
      </c>
      <c r="E145" s="27">
        <v>5730000</v>
      </c>
      <c r="F145" s="27">
        <v>5730000</v>
      </c>
      <c r="G145" s="155"/>
      <c r="H145" s="49"/>
    </row>
    <row r="146" spans="1:8" ht="47.25" x14ac:dyDescent="0.25">
      <c r="A146" s="18">
        <v>106</v>
      </c>
      <c r="B146" s="261"/>
      <c r="C146" s="20" t="s">
        <v>242</v>
      </c>
      <c r="D146" s="20" t="s">
        <v>380</v>
      </c>
      <c r="E146" s="27">
        <v>3420000</v>
      </c>
      <c r="F146" s="27">
        <v>3420000</v>
      </c>
      <c r="G146" s="155"/>
      <c r="H146" s="49"/>
    </row>
    <row r="147" spans="1:8" ht="47.25" x14ac:dyDescent="0.25">
      <c r="A147" s="18">
        <v>107</v>
      </c>
      <c r="B147" s="261"/>
      <c r="C147" s="20" t="s">
        <v>243</v>
      </c>
      <c r="D147" s="20" t="s">
        <v>380</v>
      </c>
      <c r="E147" s="27">
        <v>4530000</v>
      </c>
      <c r="F147" s="27">
        <v>4530000</v>
      </c>
      <c r="G147" s="155"/>
      <c r="H147" s="49"/>
    </row>
    <row r="148" spans="1:8" ht="47.25" x14ac:dyDescent="0.25">
      <c r="A148" s="18">
        <v>108</v>
      </c>
      <c r="B148" s="261"/>
      <c r="C148" s="20" t="s">
        <v>244</v>
      </c>
      <c r="D148" s="20" t="s">
        <v>381</v>
      </c>
      <c r="E148" s="27">
        <v>3420000</v>
      </c>
      <c r="F148" s="27">
        <v>3420000</v>
      </c>
      <c r="G148" s="155"/>
      <c r="H148" s="49"/>
    </row>
    <row r="149" spans="1:8" ht="47.25" x14ac:dyDescent="0.25">
      <c r="A149" s="18">
        <v>109</v>
      </c>
      <c r="B149" s="261"/>
      <c r="C149" s="20" t="s">
        <v>245</v>
      </c>
      <c r="D149" s="20" t="s">
        <v>382</v>
      </c>
      <c r="E149" s="27">
        <v>5515200</v>
      </c>
      <c r="F149" s="27">
        <v>5515200</v>
      </c>
      <c r="G149" s="155"/>
      <c r="H149" s="49"/>
    </row>
    <row r="150" spans="1:8" ht="47.25" x14ac:dyDescent="0.25">
      <c r="A150" s="18">
        <v>110</v>
      </c>
      <c r="B150" s="261"/>
      <c r="C150" s="20" t="s">
        <v>246</v>
      </c>
      <c r="D150" s="20" t="s">
        <v>383</v>
      </c>
      <c r="E150" s="27">
        <v>2790000</v>
      </c>
      <c r="F150" s="27">
        <v>2790000</v>
      </c>
      <c r="G150" s="156" t="s">
        <v>384</v>
      </c>
      <c r="H150" s="49"/>
    </row>
    <row r="151" spans="1:8" ht="47.25" x14ac:dyDescent="0.25">
      <c r="A151" s="18">
        <v>111</v>
      </c>
      <c r="B151" s="261"/>
      <c r="C151" s="20" t="s">
        <v>247</v>
      </c>
      <c r="D151" s="20" t="s">
        <v>385</v>
      </c>
      <c r="E151" s="27">
        <v>3078000</v>
      </c>
      <c r="F151" s="27">
        <v>3078000</v>
      </c>
      <c r="G151" s="155"/>
      <c r="H151" s="49"/>
    </row>
    <row r="152" spans="1:8" ht="47.25" x14ac:dyDescent="0.25">
      <c r="A152" s="18">
        <v>112</v>
      </c>
      <c r="B152" s="261"/>
      <c r="C152" s="20" t="s">
        <v>248</v>
      </c>
      <c r="D152" s="20" t="s">
        <v>385</v>
      </c>
      <c r="E152" s="27">
        <v>4200000</v>
      </c>
      <c r="F152" s="27">
        <v>4200000</v>
      </c>
      <c r="G152" s="155"/>
      <c r="H152" s="49"/>
    </row>
    <row r="153" spans="1:8" ht="47.25" x14ac:dyDescent="0.25">
      <c r="A153" s="18">
        <v>113</v>
      </c>
      <c r="B153" s="261"/>
      <c r="C153" s="20" t="s">
        <v>249</v>
      </c>
      <c r="D153" s="20" t="s">
        <v>386</v>
      </c>
      <c r="E153" s="27">
        <v>3078000</v>
      </c>
      <c r="F153" s="27">
        <v>3078000</v>
      </c>
      <c r="G153" s="155"/>
      <c r="H153" s="49"/>
    </row>
    <row r="154" spans="1:8" ht="47.25" x14ac:dyDescent="0.25">
      <c r="A154" s="18">
        <v>114</v>
      </c>
      <c r="B154" s="261"/>
      <c r="C154" s="20" t="s">
        <v>250</v>
      </c>
      <c r="D154" s="20" t="s">
        <v>386</v>
      </c>
      <c r="E154" s="27">
        <v>4200000</v>
      </c>
      <c r="F154" s="27">
        <v>4200000</v>
      </c>
      <c r="G154" s="155"/>
      <c r="H154" s="49"/>
    </row>
    <row r="155" spans="1:8" ht="47.25" x14ac:dyDescent="0.25">
      <c r="A155" s="18">
        <v>115</v>
      </c>
      <c r="B155" s="261"/>
      <c r="C155" s="20" t="s">
        <v>251</v>
      </c>
      <c r="D155" s="20" t="s">
        <v>387</v>
      </c>
      <c r="E155" s="27">
        <v>3078000</v>
      </c>
      <c r="F155" s="27">
        <v>3078000</v>
      </c>
      <c r="G155" s="155"/>
      <c r="H155" s="49"/>
    </row>
    <row r="156" spans="1:8" ht="47.25" x14ac:dyDescent="0.25">
      <c r="A156" s="18">
        <v>116</v>
      </c>
      <c r="B156" s="261"/>
      <c r="C156" s="20" t="s">
        <v>252</v>
      </c>
      <c r="D156" s="20" t="s">
        <v>388</v>
      </c>
      <c r="E156" s="27">
        <v>3420000</v>
      </c>
      <c r="F156" s="27">
        <v>3420000</v>
      </c>
      <c r="G156" s="155"/>
      <c r="H156" s="49"/>
    </row>
    <row r="157" spans="1:8" ht="47.25" x14ac:dyDescent="0.25">
      <c r="A157" s="18">
        <v>117</v>
      </c>
      <c r="B157" s="261"/>
      <c r="C157" s="20" t="s">
        <v>253</v>
      </c>
      <c r="D157" s="20" t="s">
        <v>389</v>
      </c>
      <c r="E157" s="27">
        <v>3420000</v>
      </c>
      <c r="F157" s="27">
        <v>3420000</v>
      </c>
      <c r="G157" s="155"/>
      <c r="H157" s="49"/>
    </row>
    <row r="158" spans="1:8" ht="47.25" x14ac:dyDescent="0.25">
      <c r="A158" s="18">
        <v>118</v>
      </c>
      <c r="B158" s="261"/>
      <c r="C158" s="20" t="s">
        <v>254</v>
      </c>
      <c r="D158" s="20" t="s">
        <v>390</v>
      </c>
      <c r="E158" s="27">
        <v>3420000</v>
      </c>
      <c r="F158" s="27">
        <v>3420000</v>
      </c>
      <c r="G158" s="155"/>
      <c r="H158" s="49"/>
    </row>
    <row r="159" spans="1:8" ht="47.25" x14ac:dyDescent="0.25">
      <c r="A159" s="18">
        <v>119</v>
      </c>
      <c r="B159" s="261"/>
      <c r="C159" s="20" t="s">
        <v>255</v>
      </c>
      <c r="D159" s="20" t="s">
        <v>391</v>
      </c>
      <c r="E159" s="27">
        <v>3420000</v>
      </c>
      <c r="F159" s="27">
        <v>3420000</v>
      </c>
      <c r="G159" s="155"/>
      <c r="H159" s="49"/>
    </row>
    <row r="160" spans="1:8" ht="47.25" x14ac:dyDescent="0.25">
      <c r="A160" s="18">
        <v>120</v>
      </c>
      <c r="B160" s="261"/>
      <c r="C160" s="20" t="s">
        <v>256</v>
      </c>
      <c r="D160" s="20" t="s">
        <v>392</v>
      </c>
      <c r="E160" s="27">
        <v>7740000</v>
      </c>
      <c r="F160" s="27">
        <v>7740000</v>
      </c>
      <c r="G160" s="155"/>
      <c r="H160" s="49"/>
    </row>
    <row r="161" spans="1:8" ht="47.25" x14ac:dyDescent="0.25">
      <c r="A161" s="18">
        <v>121</v>
      </c>
      <c r="B161" s="261"/>
      <c r="C161" s="20" t="s">
        <v>257</v>
      </c>
      <c r="D161" s="20" t="s">
        <v>393</v>
      </c>
      <c r="E161" s="27">
        <v>3420000</v>
      </c>
      <c r="F161" s="27">
        <v>3420000</v>
      </c>
      <c r="G161" s="155"/>
      <c r="H161" s="49"/>
    </row>
    <row r="162" spans="1:8" ht="47.25" x14ac:dyDescent="0.25">
      <c r="A162" s="18">
        <v>122</v>
      </c>
      <c r="B162" s="261"/>
      <c r="C162" s="20" t="s">
        <v>258</v>
      </c>
      <c r="D162" s="20" t="s">
        <v>394</v>
      </c>
      <c r="E162" s="27">
        <v>4740000</v>
      </c>
      <c r="F162" s="27">
        <v>4740000</v>
      </c>
      <c r="G162" s="155"/>
      <c r="H162" s="49"/>
    </row>
    <row r="163" spans="1:8" ht="47.25" x14ac:dyDescent="0.25">
      <c r="A163" s="18">
        <v>123</v>
      </c>
      <c r="B163" s="261"/>
      <c r="C163" s="20" t="s">
        <v>259</v>
      </c>
      <c r="D163" s="20" t="s">
        <v>395</v>
      </c>
      <c r="E163" s="27">
        <v>3720000</v>
      </c>
      <c r="F163" s="27">
        <v>3720000</v>
      </c>
      <c r="G163" s="155"/>
      <c r="H163" s="49"/>
    </row>
    <row r="164" spans="1:8" ht="47.25" x14ac:dyDescent="0.25">
      <c r="A164" s="18">
        <v>124</v>
      </c>
      <c r="B164" s="261"/>
      <c r="C164" s="20" t="s">
        <v>260</v>
      </c>
      <c r="D164" s="20"/>
      <c r="E164" s="27">
        <v>6060000</v>
      </c>
      <c r="F164" s="27">
        <v>6060000</v>
      </c>
      <c r="G164" s="155"/>
      <c r="H164" s="49"/>
    </row>
    <row r="165" spans="1:8" ht="47.25" x14ac:dyDescent="0.25">
      <c r="A165" s="18">
        <v>125</v>
      </c>
      <c r="B165" s="261"/>
      <c r="C165" s="20" t="s">
        <v>261</v>
      </c>
      <c r="D165" s="20"/>
      <c r="E165" s="27">
        <v>6060000</v>
      </c>
      <c r="F165" s="27">
        <v>6060000</v>
      </c>
      <c r="G165" s="155"/>
      <c r="H165" s="49"/>
    </row>
    <row r="166" spans="1:8" ht="47.25" x14ac:dyDescent="0.25">
      <c r="A166" s="18">
        <v>126</v>
      </c>
      <c r="B166" s="261"/>
      <c r="C166" s="20" t="s">
        <v>262</v>
      </c>
      <c r="D166" s="20" t="s">
        <v>396</v>
      </c>
      <c r="E166" s="27">
        <v>5520000</v>
      </c>
      <c r="F166" s="27">
        <v>5520000</v>
      </c>
      <c r="G166" s="155"/>
      <c r="H166" s="49"/>
    </row>
    <row r="167" spans="1:8" ht="47.25" x14ac:dyDescent="0.25">
      <c r="A167" s="18">
        <v>127</v>
      </c>
      <c r="B167" s="261"/>
      <c r="C167" s="20" t="s">
        <v>263</v>
      </c>
      <c r="D167" s="20" t="s">
        <v>397</v>
      </c>
      <c r="E167" s="27">
        <v>9930000</v>
      </c>
      <c r="F167" s="27">
        <v>9930000</v>
      </c>
      <c r="G167" s="155"/>
      <c r="H167" s="49"/>
    </row>
    <row r="168" spans="1:8" ht="47.25" x14ac:dyDescent="0.25">
      <c r="A168" s="18">
        <v>128</v>
      </c>
      <c r="B168" s="261"/>
      <c r="C168" s="20" t="s">
        <v>264</v>
      </c>
      <c r="D168" s="20" t="s">
        <v>398</v>
      </c>
      <c r="E168" s="27">
        <v>7740000</v>
      </c>
      <c r="F168" s="27">
        <v>7740000</v>
      </c>
      <c r="G168" s="155"/>
      <c r="H168" s="49"/>
    </row>
    <row r="169" spans="1:8" ht="47.25" x14ac:dyDescent="0.25">
      <c r="A169" s="18">
        <v>129</v>
      </c>
      <c r="B169" s="261"/>
      <c r="C169" s="20" t="s">
        <v>265</v>
      </c>
      <c r="D169" s="20" t="s">
        <v>399</v>
      </c>
      <c r="E169" s="27">
        <v>23160000</v>
      </c>
      <c r="F169" s="27">
        <v>23160000</v>
      </c>
      <c r="G169" s="155"/>
      <c r="H169" s="49"/>
    </row>
    <row r="170" spans="1:8" s="154" customFormat="1" x14ac:dyDescent="0.25">
      <c r="A170" s="289" t="s">
        <v>400</v>
      </c>
      <c r="B170" s="289"/>
      <c r="C170" s="289"/>
      <c r="D170" s="289"/>
      <c r="E170" s="163"/>
      <c r="F170" s="163"/>
      <c r="G170" s="157"/>
      <c r="H170" s="153"/>
    </row>
    <row r="171" spans="1:8" ht="31.5" x14ac:dyDescent="0.25">
      <c r="A171" s="18">
        <v>130</v>
      </c>
      <c r="B171" s="26"/>
      <c r="C171" s="20" t="s">
        <v>266</v>
      </c>
      <c r="D171" s="20" t="s">
        <v>401</v>
      </c>
      <c r="E171" s="27">
        <v>88000</v>
      </c>
      <c r="F171" s="22">
        <f t="shared" ref="F171:F208" si="3">E171*0.9</f>
        <v>79200</v>
      </c>
      <c r="G171" s="155"/>
      <c r="H171" s="49"/>
    </row>
    <row r="172" spans="1:8" x14ac:dyDescent="0.25">
      <c r="A172" s="18">
        <v>131</v>
      </c>
      <c r="B172" s="19"/>
      <c r="C172" s="20" t="s">
        <v>120</v>
      </c>
      <c r="D172" s="20" t="s">
        <v>121</v>
      </c>
      <c r="E172" s="27">
        <v>450000</v>
      </c>
      <c r="F172" s="22">
        <f t="shared" si="3"/>
        <v>405000</v>
      </c>
      <c r="G172" s="155"/>
      <c r="H172" s="49"/>
    </row>
    <row r="173" spans="1:8" s="54" customFormat="1" ht="31.5" x14ac:dyDescent="0.25">
      <c r="A173" s="18">
        <v>132</v>
      </c>
      <c r="B173" s="261" t="s">
        <v>402</v>
      </c>
      <c r="C173" s="20" t="s">
        <v>122</v>
      </c>
      <c r="D173" s="20" t="s">
        <v>123</v>
      </c>
      <c r="E173" s="27">
        <v>178000</v>
      </c>
      <c r="F173" s="22">
        <f t="shared" si="3"/>
        <v>160200</v>
      </c>
      <c r="G173" s="155"/>
    </row>
    <row r="174" spans="1:8" s="54" customFormat="1" ht="31.5" x14ac:dyDescent="0.25">
      <c r="A174" s="18">
        <v>133</v>
      </c>
      <c r="B174" s="261"/>
      <c r="C174" s="20" t="s">
        <v>267</v>
      </c>
      <c r="D174" s="20" t="s">
        <v>403</v>
      </c>
      <c r="E174" s="27">
        <v>127000</v>
      </c>
      <c r="F174" s="22">
        <f t="shared" si="3"/>
        <v>114300</v>
      </c>
      <c r="G174" s="155"/>
    </row>
    <row r="175" spans="1:8" s="169" customFormat="1" x14ac:dyDescent="0.25">
      <c r="A175" s="290" t="s">
        <v>404</v>
      </c>
      <c r="B175" s="290"/>
      <c r="C175" s="290"/>
      <c r="D175" s="290"/>
      <c r="E175" s="148"/>
      <c r="F175" s="148"/>
      <c r="G175" s="150"/>
    </row>
    <row r="176" spans="1:8" s="100" customFormat="1" ht="31.5" x14ac:dyDescent="0.25">
      <c r="A176" s="170">
        <v>134</v>
      </c>
      <c r="B176" s="170"/>
      <c r="C176" s="29" t="s">
        <v>268</v>
      </c>
      <c r="D176" s="29" t="s">
        <v>405</v>
      </c>
      <c r="E176" s="170">
        <v>71000</v>
      </c>
      <c r="F176" s="22">
        <f t="shared" si="3"/>
        <v>63900</v>
      </c>
      <c r="G176" s="299" t="s">
        <v>406</v>
      </c>
    </row>
    <row r="177" spans="1:8" s="100" customFormat="1" ht="31.5" x14ac:dyDescent="0.25">
      <c r="A177" s="170">
        <v>135</v>
      </c>
      <c r="B177" s="170"/>
      <c r="C177" s="29" t="s">
        <v>269</v>
      </c>
      <c r="D177" s="29" t="s">
        <v>407</v>
      </c>
      <c r="E177" s="170">
        <v>86000</v>
      </c>
      <c r="F177" s="22">
        <f t="shared" si="3"/>
        <v>77400</v>
      </c>
      <c r="G177" s="299"/>
    </row>
    <row r="178" spans="1:8" s="154" customFormat="1" x14ac:dyDescent="0.25">
      <c r="A178" s="289" t="s">
        <v>408</v>
      </c>
      <c r="B178" s="289"/>
      <c r="C178" s="289"/>
      <c r="D178" s="289"/>
      <c r="E178" s="163"/>
      <c r="F178" s="163"/>
      <c r="G178" s="157"/>
      <c r="H178" s="153"/>
    </row>
    <row r="179" spans="1:8" ht="47.25" x14ac:dyDescent="0.25">
      <c r="A179" s="32">
        <v>136</v>
      </c>
      <c r="B179" s="19"/>
      <c r="C179" s="20" t="s">
        <v>124</v>
      </c>
      <c r="D179" s="20" t="s">
        <v>125</v>
      </c>
      <c r="E179" s="27">
        <v>1968000</v>
      </c>
      <c r="F179" s="22">
        <f t="shared" si="3"/>
        <v>1771200</v>
      </c>
      <c r="G179" s="288" t="s">
        <v>409</v>
      </c>
      <c r="H179" s="49"/>
    </row>
    <row r="180" spans="1:8" ht="47.25" x14ac:dyDescent="0.25">
      <c r="A180" s="32">
        <v>137</v>
      </c>
      <c r="B180" s="19"/>
      <c r="C180" s="20" t="s">
        <v>270</v>
      </c>
      <c r="D180" s="20" t="s">
        <v>410</v>
      </c>
      <c r="E180" s="27">
        <v>2952000</v>
      </c>
      <c r="F180" s="22">
        <f t="shared" si="3"/>
        <v>2656800</v>
      </c>
      <c r="G180" s="288"/>
      <c r="H180" s="49"/>
    </row>
    <row r="181" spans="1:8" ht="47.25" x14ac:dyDescent="0.25">
      <c r="A181" s="32">
        <v>138</v>
      </c>
      <c r="B181" s="19"/>
      <c r="C181" s="20" t="s">
        <v>271</v>
      </c>
      <c r="D181" s="20" t="s">
        <v>411</v>
      </c>
      <c r="E181" s="27">
        <v>4100000</v>
      </c>
      <c r="F181" s="22">
        <f t="shared" si="3"/>
        <v>3690000</v>
      </c>
      <c r="G181" s="288"/>
      <c r="H181" s="49"/>
    </row>
    <row r="182" spans="1:8" ht="47.25" x14ac:dyDescent="0.25">
      <c r="A182" s="32">
        <v>139</v>
      </c>
      <c r="B182" s="19"/>
      <c r="C182" s="20" t="s">
        <v>272</v>
      </c>
      <c r="D182" s="20" t="s">
        <v>412</v>
      </c>
      <c r="E182" s="27">
        <v>550000</v>
      </c>
      <c r="F182" s="22">
        <f t="shared" si="3"/>
        <v>495000</v>
      </c>
      <c r="G182" s="156"/>
      <c r="H182" s="49"/>
    </row>
    <row r="183" spans="1:8" ht="78.75" x14ac:dyDescent="0.25">
      <c r="A183" s="32">
        <v>140</v>
      </c>
      <c r="B183" s="19"/>
      <c r="C183" s="20" t="s">
        <v>126</v>
      </c>
      <c r="D183" s="20" t="s">
        <v>127</v>
      </c>
      <c r="E183" s="27">
        <v>495000</v>
      </c>
      <c r="F183" s="22">
        <f t="shared" si="3"/>
        <v>445500</v>
      </c>
      <c r="G183" s="156" t="s">
        <v>128</v>
      </c>
      <c r="H183" s="49"/>
    </row>
    <row r="184" spans="1:8" x14ac:dyDescent="0.25">
      <c r="A184" s="32">
        <v>141</v>
      </c>
      <c r="B184" s="19"/>
      <c r="C184" s="20" t="s">
        <v>129</v>
      </c>
      <c r="D184" s="20" t="s">
        <v>130</v>
      </c>
      <c r="E184" s="27">
        <v>268000</v>
      </c>
      <c r="F184" s="22">
        <f t="shared" si="3"/>
        <v>241200</v>
      </c>
      <c r="G184" s="155"/>
      <c r="H184" s="49"/>
    </row>
    <row r="185" spans="1:8" x14ac:dyDescent="0.25">
      <c r="A185" s="32">
        <v>142</v>
      </c>
      <c r="B185" s="19"/>
      <c r="C185" s="20" t="s">
        <v>273</v>
      </c>
      <c r="D185" s="20" t="s">
        <v>413</v>
      </c>
      <c r="E185" s="27">
        <v>151000</v>
      </c>
      <c r="F185" s="22">
        <f t="shared" si="3"/>
        <v>135900</v>
      </c>
      <c r="G185" s="155"/>
      <c r="H185" s="49"/>
    </row>
    <row r="186" spans="1:8" x14ac:dyDescent="0.25">
      <c r="A186" s="32">
        <v>143</v>
      </c>
      <c r="B186" s="19"/>
      <c r="C186" s="20" t="s">
        <v>274</v>
      </c>
      <c r="D186" s="20" t="s">
        <v>414</v>
      </c>
      <c r="E186" s="27">
        <v>220000</v>
      </c>
      <c r="F186" s="22">
        <f t="shared" si="3"/>
        <v>198000</v>
      </c>
      <c r="G186" s="155"/>
      <c r="H186" s="49"/>
    </row>
    <row r="187" spans="1:8" s="154" customFormat="1" x14ac:dyDescent="0.25">
      <c r="A187" s="289" t="s">
        <v>415</v>
      </c>
      <c r="B187" s="289"/>
      <c r="C187" s="289"/>
      <c r="D187" s="289"/>
      <c r="E187" s="163"/>
      <c r="F187" s="163"/>
      <c r="G187" s="157"/>
      <c r="H187" s="153"/>
    </row>
    <row r="188" spans="1:8" ht="31.5" x14ac:dyDescent="0.25">
      <c r="A188" s="32">
        <v>144</v>
      </c>
      <c r="B188" s="19"/>
      <c r="C188" s="20" t="s">
        <v>275</v>
      </c>
      <c r="D188" s="20" t="s">
        <v>416</v>
      </c>
      <c r="E188" s="27">
        <v>390000</v>
      </c>
      <c r="F188" s="22">
        <f t="shared" si="3"/>
        <v>351000</v>
      </c>
      <c r="G188" s="155"/>
      <c r="H188" s="49"/>
    </row>
    <row r="189" spans="1:8" s="154" customFormat="1" x14ac:dyDescent="0.25">
      <c r="A189" s="289" t="s">
        <v>417</v>
      </c>
      <c r="B189" s="289"/>
      <c r="C189" s="289"/>
      <c r="D189" s="289"/>
      <c r="E189" s="163"/>
      <c r="F189" s="163"/>
      <c r="G189" s="157"/>
      <c r="H189" s="153"/>
    </row>
    <row r="190" spans="1:8" x14ac:dyDescent="0.25">
      <c r="A190" s="18">
        <v>145</v>
      </c>
      <c r="B190" s="26"/>
      <c r="C190" s="20" t="s">
        <v>276</v>
      </c>
      <c r="D190" s="20" t="s">
        <v>418</v>
      </c>
      <c r="E190" s="21">
        <v>165000</v>
      </c>
      <c r="F190" s="22" t="s">
        <v>34</v>
      </c>
      <c r="G190" s="155"/>
      <c r="H190" s="49"/>
    </row>
    <row r="191" spans="1:8" ht="31.5" x14ac:dyDescent="0.25">
      <c r="A191" s="18">
        <v>146</v>
      </c>
      <c r="B191" s="26"/>
      <c r="C191" s="20" t="s">
        <v>131</v>
      </c>
      <c r="D191" s="20" t="s">
        <v>132</v>
      </c>
      <c r="E191" s="21">
        <v>72000</v>
      </c>
      <c r="F191" s="22">
        <f t="shared" si="3"/>
        <v>64800</v>
      </c>
      <c r="G191" s="155"/>
      <c r="H191" s="49"/>
    </row>
    <row r="192" spans="1:8" ht="31.5" x14ac:dyDescent="0.25">
      <c r="A192" s="18">
        <v>147</v>
      </c>
      <c r="B192" s="26"/>
      <c r="C192" s="20" t="s">
        <v>133</v>
      </c>
      <c r="D192" s="20" t="s">
        <v>134</v>
      </c>
      <c r="E192" s="21">
        <v>329000</v>
      </c>
      <c r="F192" s="22">
        <f t="shared" si="3"/>
        <v>296100</v>
      </c>
      <c r="G192" s="155"/>
      <c r="H192" s="49"/>
    </row>
    <row r="193" spans="1:8" ht="47.25" x14ac:dyDescent="0.25">
      <c r="A193" s="18">
        <v>148</v>
      </c>
      <c r="B193" s="26"/>
      <c r="C193" s="20" t="s">
        <v>135</v>
      </c>
      <c r="D193" s="20" t="s">
        <v>136</v>
      </c>
      <c r="E193" s="21">
        <v>605000</v>
      </c>
      <c r="F193" s="22">
        <f t="shared" si="3"/>
        <v>544500</v>
      </c>
      <c r="G193" s="155"/>
      <c r="H193" s="49"/>
    </row>
    <row r="194" spans="1:8" ht="47.25" x14ac:dyDescent="0.25">
      <c r="A194" s="18">
        <v>149</v>
      </c>
      <c r="B194" s="26"/>
      <c r="C194" s="29" t="s">
        <v>137</v>
      </c>
      <c r="D194" s="29" t="s">
        <v>138</v>
      </c>
      <c r="E194" s="21">
        <v>1100000</v>
      </c>
      <c r="F194" s="22">
        <f t="shared" si="3"/>
        <v>990000</v>
      </c>
      <c r="G194" s="155"/>
      <c r="H194" s="49"/>
    </row>
    <row r="195" spans="1:8" ht="31.5" x14ac:dyDescent="0.25">
      <c r="A195" s="18">
        <v>150</v>
      </c>
      <c r="B195" s="26"/>
      <c r="C195" s="29" t="s">
        <v>139</v>
      </c>
      <c r="D195" s="29" t="s">
        <v>140</v>
      </c>
      <c r="E195" s="21">
        <v>187000</v>
      </c>
      <c r="F195" s="22">
        <f t="shared" si="3"/>
        <v>168300</v>
      </c>
      <c r="G195" s="155"/>
      <c r="H195" s="49"/>
    </row>
    <row r="196" spans="1:8" x14ac:dyDescent="0.25">
      <c r="A196" s="18">
        <v>151</v>
      </c>
      <c r="B196" s="26"/>
      <c r="C196" s="20" t="s">
        <v>141</v>
      </c>
      <c r="D196" s="20" t="s">
        <v>142</v>
      </c>
      <c r="E196" s="21">
        <v>220000</v>
      </c>
      <c r="F196" s="22">
        <f t="shared" si="3"/>
        <v>198000</v>
      </c>
      <c r="G196" s="155"/>
      <c r="H196" s="49"/>
    </row>
    <row r="197" spans="1:8" ht="47.25" x14ac:dyDescent="0.25">
      <c r="A197" s="18">
        <v>152</v>
      </c>
      <c r="B197" s="26"/>
      <c r="C197" s="20" t="s">
        <v>277</v>
      </c>
      <c r="D197" s="20" t="s">
        <v>419</v>
      </c>
      <c r="E197" s="21">
        <v>817000</v>
      </c>
      <c r="F197" s="22">
        <f t="shared" si="3"/>
        <v>735300</v>
      </c>
      <c r="G197" s="155"/>
      <c r="H197" s="49"/>
    </row>
    <row r="198" spans="1:8" ht="31.5" x14ac:dyDescent="0.25">
      <c r="A198" s="18">
        <v>153</v>
      </c>
      <c r="B198" s="26"/>
      <c r="C198" s="20" t="s">
        <v>278</v>
      </c>
      <c r="D198" s="20" t="s">
        <v>420</v>
      </c>
      <c r="E198" s="27">
        <v>220000</v>
      </c>
      <c r="F198" s="22">
        <f t="shared" si="3"/>
        <v>198000</v>
      </c>
      <c r="G198" s="155"/>
      <c r="H198" s="49"/>
    </row>
    <row r="199" spans="1:8" s="154" customFormat="1" x14ac:dyDescent="0.25">
      <c r="A199" s="290" t="s">
        <v>421</v>
      </c>
      <c r="B199" s="290"/>
      <c r="C199" s="290"/>
      <c r="D199" s="290"/>
      <c r="E199" s="151"/>
      <c r="F199" s="151"/>
      <c r="G199" s="157"/>
      <c r="H199" s="153"/>
    </row>
    <row r="200" spans="1:8" x14ac:dyDescent="0.25">
      <c r="A200" s="18">
        <v>154</v>
      </c>
      <c r="B200" s="26"/>
      <c r="C200" s="20" t="s">
        <v>279</v>
      </c>
      <c r="D200" s="20"/>
      <c r="E200" s="27">
        <v>165000</v>
      </c>
      <c r="F200" s="22">
        <f t="shared" si="3"/>
        <v>148500</v>
      </c>
      <c r="G200" s="155"/>
      <c r="H200" s="49"/>
    </row>
    <row r="201" spans="1:8" x14ac:dyDescent="0.25">
      <c r="A201" s="18">
        <v>155</v>
      </c>
      <c r="B201" s="26"/>
      <c r="C201" s="20" t="s">
        <v>280</v>
      </c>
      <c r="D201" s="20" t="s">
        <v>422</v>
      </c>
      <c r="E201" s="27">
        <v>220000</v>
      </c>
      <c r="F201" s="22">
        <f t="shared" si="3"/>
        <v>198000</v>
      </c>
      <c r="G201" s="155"/>
      <c r="H201" s="49"/>
    </row>
    <row r="202" spans="1:8" ht="94.5" x14ac:dyDescent="0.25">
      <c r="A202" s="18">
        <v>156</v>
      </c>
      <c r="B202" s="26"/>
      <c r="C202" s="20" t="s">
        <v>281</v>
      </c>
      <c r="D202" s="20" t="s">
        <v>423</v>
      </c>
      <c r="E202" s="27">
        <v>380000</v>
      </c>
      <c r="F202" s="22">
        <f t="shared" si="3"/>
        <v>342000</v>
      </c>
      <c r="G202" s="155"/>
      <c r="H202" s="49"/>
    </row>
    <row r="203" spans="1:8" ht="78.75" x14ac:dyDescent="0.25">
      <c r="A203" s="18">
        <v>157</v>
      </c>
      <c r="B203" s="26"/>
      <c r="C203" s="20" t="s">
        <v>282</v>
      </c>
      <c r="D203" s="20" t="s">
        <v>424</v>
      </c>
      <c r="E203" s="27">
        <v>4500000</v>
      </c>
      <c r="F203" s="27">
        <v>4500000</v>
      </c>
      <c r="G203" s="155"/>
      <c r="H203" s="49"/>
    </row>
    <row r="204" spans="1:8" ht="47.25" x14ac:dyDescent="0.25">
      <c r="A204" s="18">
        <v>158</v>
      </c>
      <c r="B204" s="26"/>
      <c r="C204" s="20" t="s">
        <v>283</v>
      </c>
      <c r="D204" s="20" t="s">
        <v>425</v>
      </c>
      <c r="E204" s="27">
        <v>3200000</v>
      </c>
      <c r="F204" s="27">
        <v>3200000</v>
      </c>
      <c r="G204" s="155"/>
      <c r="H204" s="49"/>
    </row>
    <row r="205" spans="1:8" s="154" customFormat="1" x14ac:dyDescent="0.25">
      <c r="A205" s="290" t="s">
        <v>426</v>
      </c>
      <c r="B205" s="290"/>
      <c r="C205" s="290"/>
      <c r="D205" s="290"/>
      <c r="E205" s="151"/>
      <c r="F205" s="151"/>
      <c r="G205" s="157"/>
      <c r="H205" s="153"/>
    </row>
    <row r="206" spans="1:8" x14ac:dyDescent="0.25">
      <c r="A206" s="18">
        <v>159</v>
      </c>
      <c r="B206" s="26"/>
      <c r="C206" s="171" t="s">
        <v>284</v>
      </c>
      <c r="D206" s="171" t="s">
        <v>427</v>
      </c>
      <c r="E206" s="172">
        <v>233000</v>
      </c>
      <c r="F206" s="22">
        <f t="shared" si="3"/>
        <v>209700</v>
      </c>
      <c r="G206" s="155"/>
      <c r="H206" s="49"/>
    </row>
    <row r="207" spans="1:8" x14ac:dyDescent="0.25">
      <c r="A207" s="18">
        <v>160</v>
      </c>
      <c r="B207" s="26"/>
      <c r="C207" s="173" t="s">
        <v>285</v>
      </c>
      <c r="D207" s="173" t="s">
        <v>428</v>
      </c>
      <c r="E207" s="174">
        <v>227000</v>
      </c>
      <c r="F207" s="22">
        <f t="shared" si="3"/>
        <v>204300</v>
      </c>
      <c r="G207" s="155"/>
      <c r="H207" s="49"/>
    </row>
    <row r="208" spans="1:8" x14ac:dyDescent="0.25">
      <c r="A208" s="18">
        <v>161</v>
      </c>
      <c r="B208" s="26"/>
      <c r="C208" s="173" t="s">
        <v>286</v>
      </c>
      <c r="D208" s="173" t="s">
        <v>429</v>
      </c>
      <c r="E208" s="174">
        <v>72000</v>
      </c>
      <c r="F208" s="22">
        <f t="shared" si="3"/>
        <v>64800</v>
      </c>
      <c r="G208" s="155"/>
      <c r="H208" s="49"/>
    </row>
    <row r="209" spans="1:8" s="154" customFormat="1" x14ac:dyDescent="0.25">
      <c r="A209" s="290" t="s">
        <v>430</v>
      </c>
      <c r="B209" s="290"/>
      <c r="C209" s="290"/>
      <c r="D209" s="290"/>
      <c r="E209" s="175"/>
      <c r="F209" s="175"/>
      <c r="G209" s="157"/>
      <c r="H209" s="153"/>
    </row>
    <row r="210" spans="1:8" x14ac:dyDescent="0.25">
      <c r="A210" s="291">
        <v>162</v>
      </c>
      <c r="B210" s="294" t="s">
        <v>431</v>
      </c>
      <c r="C210" s="20" t="s">
        <v>287</v>
      </c>
      <c r="D210" s="20"/>
      <c r="E210" s="297">
        <v>183000</v>
      </c>
      <c r="F210" s="298">
        <f>E210*0.9</f>
        <v>164700</v>
      </c>
      <c r="G210" s="155"/>
      <c r="H210" s="49"/>
    </row>
    <row r="211" spans="1:8" x14ac:dyDescent="0.25">
      <c r="A211" s="292"/>
      <c r="B211" s="295"/>
      <c r="C211" s="20" t="s">
        <v>288</v>
      </c>
      <c r="D211" s="20"/>
      <c r="E211" s="297"/>
      <c r="F211" s="298"/>
      <c r="G211" s="155"/>
      <c r="H211" s="49"/>
    </row>
    <row r="212" spans="1:8" x14ac:dyDescent="0.25">
      <c r="A212" s="292"/>
      <c r="B212" s="295"/>
      <c r="C212" s="20" t="s">
        <v>289</v>
      </c>
      <c r="D212" s="20"/>
      <c r="E212" s="297"/>
      <c r="F212" s="298"/>
      <c r="G212" s="155"/>
      <c r="H212" s="49"/>
    </row>
    <row r="213" spans="1:8" x14ac:dyDescent="0.25">
      <c r="A213" s="293"/>
      <c r="B213" s="296"/>
      <c r="C213" s="20" t="s">
        <v>290</v>
      </c>
      <c r="D213" s="20"/>
      <c r="E213" s="297"/>
      <c r="F213" s="298"/>
      <c r="G213" s="155"/>
      <c r="H213" s="49"/>
    </row>
    <row r="214" spans="1:8" s="154" customFormat="1" x14ac:dyDescent="0.25">
      <c r="A214" s="290" t="s">
        <v>432</v>
      </c>
      <c r="B214" s="290"/>
      <c r="C214" s="290"/>
      <c r="D214" s="290"/>
      <c r="E214" s="175"/>
      <c r="F214" s="175"/>
      <c r="G214" s="157"/>
      <c r="H214" s="153"/>
    </row>
    <row r="215" spans="1:8" ht="31.5" x14ac:dyDescent="0.25">
      <c r="A215" s="18">
        <v>163</v>
      </c>
      <c r="B215" s="26"/>
      <c r="C215" s="20" t="s">
        <v>291</v>
      </c>
      <c r="D215" s="20"/>
      <c r="E215" s="101">
        <v>205000</v>
      </c>
      <c r="F215" s="101">
        <v>205000</v>
      </c>
      <c r="G215" s="155"/>
      <c r="H215" s="49"/>
    </row>
    <row r="216" spans="1:8" ht="31.5" x14ac:dyDescent="0.25">
      <c r="A216" s="18">
        <v>163</v>
      </c>
      <c r="B216" s="26"/>
      <c r="C216" s="20" t="s">
        <v>292</v>
      </c>
      <c r="D216" s="20"/>
      <c r="E216" s="101">
        <v>340000</v>
      </c>
      <c r="F216" s="101">
        <v>340000</v>
      </c>
      <c r="G216" s="155"/>
      <c r="H216" s="49"/>
    </row>
    <row r="217" spans="1:8" ht="31.5" x14ac:dyDescent="0.25">
      <c r="A217" s="18">
        <v>163</v>
      </c>
      <c r="B217" s="26"/>
      <c r="C217" s="20" t="s">
        <v>293</v>
      </c>
      <c r="D217" s="20"/>
      <c r="E217" s="101">
        <v>1700000</v>
      </c>
      <c r="F217" s="101">
        <v>1700000</v>
      </c>
      <c r="G217" s="155"/>
      <c r="H217" s="49"/>
    </row>
    <row r="218" spans="1:8" s="120" customFormat="1" x14ac:dyDescent="0.25">
      <c r="A218" s="18">
        <v>163</v>
      </c>
      <c r="B218" s="26"/>
      <c r="C218" s="20" t="s">
        <v>294</v>
      </c>
      <c r="D218" s="20"/>
      <c r="E218" s="101">
        <v>1360000</v>
      </c>
      <c r="F218" s="101">
        <v>1360000</v>
      </c>
      <c r="G218" s="155"/>
      <c r="H218" s="176"/>
    </row>
    <row r="219" spans="1:8" s="54" customFormat="1" x14ac:dyDescent="0.25">
      <c r="A219" s="34"/>
      <c r="B219" s="41"/>
      <c r="C219" s="35"/>
      <c r="D219" s="35"/>
      <c r="E219" s="102"/>
      <c r="F219" s="102"/>
      <c r="G219" s="177"/>
    </row>
    <row r="220" spans="1:8" s="87" customFormat="1" x14ac:dyDescent="0.25">
      <c r="A220" s="267" t="s">
        <v>155</v>
      </c>
      <c r="B220" s="267"/>
      <c r="C220" s="267"/>
      <c r="D220" s="267"/>
      <c r="E220" s="57"/>
      <c r="F220" s="57"/>
      <c r="G220" s="178"/>
    </row>
    <row r="221" spans="1:8" s="71" customFormat="1" x14ac:dyDescent="0.25">
      <c r="A221" s="88"/>
      <c r="B221" s="264" t="s">
        <v>156</v>
      </c>
      <c r="C221" s="264"/>
      <c r="D221" s="264"/>
      <c r="E221" s="264"/>
      <c r="F221" s="264"/>
      <c r="G221" s="85"/>
    </row>
    <row r="222" spans="1:8" s="71" customFormat="1" x14ac:dyDescent="0.25">
      <c r="A222" s="88"/>
      <c r="B222" s="264" t="s">
        <v>157</v>
      </c>
      <c r="C222" s="264"/>
      <c r="D222" s="264"/>
      <c r="E222" s="264"/>
      <c r="F222" s="264"/>
      <c r="G222" s="85"/>
    </row>
    <row r="223" spans="1:8" s="89" customFormat="1" ht="34.5" customHeight="1" x14ac:dyDescent="0.25">
      <c r="A223" s="85"/>
      <c r="B223" s="265" t="s">
        <v>158</v>
      </c>
      <c r="C223" s="265"/>
      <c r="D223" s="265"/>
      <c r="E223" s="265"/>
      <c r="F223" s="265"/>
      <c r="G223" s="265"/>
    </row>
    <row r="224" spans="1:8" s="91" customFormat="1" ht="16.5" customHeight="1" x14ac:dyDescent="0.25">
      <c r="A224" s="34"/>
      <c r="B224" s="263" t="s">
        <v>159</v>
      </c>
      <c r="C224" s="263"/>
      <c r="D224" s="263"/>
      <c r="E224" s="263"/>
      <c r="F224" s="263"/>
      <c r="G224" s="263"/>
    </row>
    <row r="225" spans="1:7" s="72" customFormat="1" x14ac:dyDescent="0.25">
      <c r="A225" s="34"/>
      <c r="B225" s="264" t="s">
        <v>160</v>
      </c>
      <c r="C225" s="264"/>
      <c r="D225" s="264"/>
      <c r="E225" s="264"/>
      <c r="F225" s="264"/>
      <c r="G225" s="85"/>
    </row>
    <row r="226" spans="1:7" s="72" customFormat="1" x14ac:dyDescent="0.25">
      <c r="A226" s="34"/>
      <c r="B226" s="84" t="s">
        <v>161</v>
      </c>
      <c r="C226" s="84"/>
      <c r="D226" s="92"/>
      <c r="E226" s="103"/>
      <c r="F226" s="103"/>
      <c r="G226" s="85"/>
    </row>
    <row r="227" spans="1:7" s="72" customFormat="1" x14ac:dyDescent="0.25">
      <c r="A227" s="34"/>
      <c r="B227" s="84" t="s">
        <v>162</v>
      </c>
      <c r="C227" s="84"/>
      <c r="D227" s="92"/>
      <c r="E227" s="103"/>
      <c r="F227" s="103"/>
      <c r="G227" s="85"/>
    </row>
    <row r="228" spans="1:7" s="96" customFormat="1" x14ac:dyDescent="0.25">
      <c r="A228" s="93" t="s">
        <v>163</v>
      </c>
      <c r="B228" s="41"/>
      <c r="C228" s="94"/>
      <c r="D228" s="94"/>
      <c r="E228" s="58"/>
      <c r="F228" s="36"/>
      <c r="G228" s="179"/>
    </row>
    <row r="229" spans="1:7" s="72" customFormat="1" x14ac:dyDescent="0.25">
      <c r="A229" s="34"/>
      <c r="B229" s="97" t="s">
        <v>164</v>
      </c>
      <c r="C229" s="84"/>
      <c r="D229" s="98"/>
      <c r="E229" s="99"/>
      <c r="F229" s="99"/>
      <c r="G229" s="85"/>
    </row>
    <row r="230" spans="1:7" s="72" customFormat="1" x14ac:dyDescent="0.25">
      <c r="A230" s="34"/>
      <c r="B230" s="97" t="s">
        <v>165</v>
      </c>
      <c r="C230" s="84"/>
      <c r="D230" s="98"/>
      <c r="E230" s="99"/>
      <c r="F230" s="99"/>
      <c r="G230" s="85"/>
    </row>
    <row r="231" spans="1:7" s="72" customFormat="1" x14ac:dyDescent="0.25">
      <c r="A231" s="34"/>
      <c r="B231" s="97" t="s">
        <v>166</v>
      </c>
      <c r="C231" s="84"/>
      <c r="D231" s="98"/>
      <c r="E231" s="99"/>
      <c r="F231" s="99"/>
      <c r="G231" s="85"/>
    </row>
    <row r="232" spans="1:7" s="54" customFormat="1" x14ac:dyDescent="0.25">
      <c r="B232" s="80"/>
      <c r="E232" s="59"/>
      <c r="F232" s="59"/>
      <c r="G232" s="180"/>
    </row>
    <row r="233" spans="1:7" s="54" customFormat="1" x14ac:dyDescent="0.25">
      <c r="B233" s="80"/>
      <c r="E233" s="59"/>
      <c r="F233" s="59"/>
      <c r="G233" s="180"/>
    </row>
    <row r="234" spans="1:7" s="54" customFormat="1" x14ac:dyDescent="0.25">
      <c r="B234" s="80"/>
      <c r="E234" s="59"/>
      <c r="F234" s="59"/>
      <c r="G234" s="180"/>
    </row>
    <row r="235" spans="1:7" s="54" customFormat="1" x14ac:dyDescent="0.25">
      <c r="B235" s="80"/>
      <c r="E235" s="59"/>
      <c r="F235" s="59"/>
      <c r="G235" s="180"/>
    </row>
    <row r="236" spans="1:7" s="54" customFormat="1" x14ac:dyDescent="0.25">
      <c r="B236" s="80"/>
      <c r="E236" s="59"/>
      <c r="F236" s="59"/>
      <c r="G236" s="180"/>
    </row>
    <row r="237" spans="1:7" s="54" customFormat="1" x14ac:dyDescent="0.25">
      <c r="B237" s="80"/>
      <c r="E237" s="59"/>
      <c r="F237" s="59"/>
      <c r="G237" s="180"/>
    </row>
    <row r="238" spans="1:7" s="54" customFormat="1" x14ac:dyDescent="0.25">
      <c r="B238" s="80"/>
      <c r="E238" s="59"/>
      <c r="F238" s="59"/>
      <c r="G238" s="180"/>
    </row>
    <row r="239" spans="1:7" s="54" customFormat="1" x14ac:dyDescent="0.25">
      <c r="B239" s="80"/>
      <c r="E239" s="59"/>
      <c r="F239" s="59"/>
      <c r="G239" s="180"/>
    </row>
    <row r="240" spans="1:7" s="131" customFormat="1" x14ac:dyDescent="0.25">
      <c r="B240" s="130"/>
      <c r="E240" s="132"/>
      <c r="F240" s="132"/>
      <c r="G240" s="181"/>
    </row>
  </sheetData>
  <mergeCells count="72">
    <mergeCell ref="F14:F19"/>
    <mergeCell ref="G14:G19"/>
    <mergeCell ref="D1:G5"/>
    <mergeCell ref="D6:G6"/>
    <mergeCell ref="A7:G7"/>
    <mergeCell ref="A9:G9"/>
    <mergeCell ref="A10:G10"/>
    <mergeCell ref="B12:C12"/>
    <mergeCell ref="B40:B41"/>
    <mergeCell ref="A13:D13"/>
    <mergeCell ref="B14:B19"/>
    <mergeCell ref="C14:C19"/>
    <mergeCell ref="E14:E19"/>
    <mergeCell ref="B24:B25"/>
    <mergeCell ref="A28:A29"/>
    <mergeCell ref="B28:B29"/>
    <mergeCell ref="A30:D30"/>
    <mergeCell ref="B34:C34"/>
    <mergeCell ref="B62:B74"/>
    <mergeCell ref="B42:B46"/>
    <mergeCell ref="G42:G46"/>
    <mergeCell ref="B48:B50"/>
    <mergeCell ref="G48:G50"/>
    <mergeCell ref="B51:B54"/>
    <mergeCell ref="G52:G54"/>
    <mergeCell ref="B56:B57"/>
    <mergeCell ref="G56:G57"/>
    <mergeCell ref="B59:B60"/>
    <mergeCell ref="G59:G60"/>
    <mergeCell ref="A61:D61"/>
    <mergeCell ref="B99:B100"/>
    <mergeCell ref="B75:B77"/>
    <mergeCell ref="D75:D77"/>
    <mergeCell ref="G75:G77"/>
    <mergeCell ref="B78:B81"/>
    <mergeCell ref="D78:D79"/>
    <mergeCell ref="A82:D82"/>
    <mergeCell ref="B83:B90"/>
    <mergeCell ref="B91:B92"/>
    <mergeCell ref="B93:B95"/>
    <mergeCell ref="A96:D96"/>
    <mergeCell ref="B97:B98"/>
    <mergeCell ref="G176:G177"/>
    <mergeCell ref="B102:B115"/>
    <mergeCell ref="A116:D116"/>
    <mergeCell ref="A119:D119"/>
    <mergeCell ref="B120:B122"/>
    <mergeCell ref="B124:B129"/>
    <mergeCell ref="B130:B134"/>
    <mergeCell ref="A205:D205"/>
    <mergeCell ref="B135:B139"/>
    <mergeCell ref="B140:B169"/>
    <mergeCell ref="A170:D170"/>
    <mergeCell ref="B173:B174"/>
    <mergeCell ref="A175:D175"/>
    <mergeCell ref="A178:D178"/>
    <mergeCell ref="G179:G181"/>
    <mergeCell ref="A187:D187"/>
    <mergeCell ref="A189:D189"/>
    <mergeCell ref="A199:D199"/>
    <mergeCell ref="B225:F225"/>
    <mergeCell ref="A209:D209"/>
    <mergeCell ref="A210:A213"/>
    <mergeCell ref="B210:B213"/>
    <mergeCell ref="E210:E213"/>
    <mergeCell ref="F210:F213"/>
    <mergeCell ref="A214:D214"/>
    <mergeCell ref="A220:D220"/>
    <mergeCell ref="B221:F221"/>
    <mergeCell ref="B222:F222"/>
    <mergeCell ref="B223:G223"/>
    <mergeCell ref="B224:G224"/>
  </mergeCells>
  <conditionalFormatting sqref="C123">
    <cfRule type="duplicateValues" dxfId="0" priority="1"/>
  </conditionalFormatting>
  <pageMargins left="0.70866141732283472" right="0.70866141732283472" top="0.74803149606299213" bottom="0.74803149606299213" header="0.31496062992125984" footer="0.31496062992125984"/>
  <pageSetup paperSize="9" scale="69" orientation="landscape" verticalDpi="0" r:id="rId1"/>
  <colBreaks count="1" manualBreakCount="1">
    <brk id="7"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DM KHÁM 2025</vt:lpstr>
      <vt:lpstr>DMK </vt:lpstr>
      <vt:lpstr>TÍCH CHỌN</vt:lpstr>
      <vt:lpstr>Nguyễn Tiến Dũng</vt:lpstr>
      <vt:lpstr>DANH MỤC ĐẦY ĐỦ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TrinhPhan</dc:creator>
  <cp:lastModifiedBy>Hoàng Giang Nguyễn</cp:lastModifiedBy>
  <cp:lastPrinted>2025-05-27T03:44:27Z</cp:lastPrinted>
  <dcterms:created xsi:type="dcterms:W3CDTF">2024-06-19T23:00:33Z</dcterms:created>
  <dcterms:modified xsi:type="dcterms:W3CDTF">2025-06-04T03:32:42Z</dcterms:modified>
</cp:coreProperties>
</file>