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ATA-TN\Hoàng\2025\T4\MÔI TRƯỜNG VIỆT TIẾN &amp; LIÊN DOANH MÔI TRƯỜNG ĐA NĂNG (59 59.1 -2025)\ĐA NĂNG\"/>
    </mc:Choice>
  </mc:AlternateContent>
  <xr:revisionPtr revIDLastSave="0" documentId="13_ncr:1_{B064172D-F8C3-4A6A-831E-7004C47DC30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KQCN" sheetId="4" r:id="rId1"/>
    <sheet name="Sheet1" sheetId="1" r:id="rId2"/>
  </sheets>
  <definedNames>
    <definedName name="_xlnm.Print_Area" localSheetId="1">Sheet1!$A$1:$U$22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4" l="1"/>
  <c r="H6" i="4"/>
  <c r="G6" i="4"/>
  <c r="F6" i="4"/>
  <c r="E6" i="4"/>
  <c r="D6" i="4"/>
  <c r="C6" i="4"/>
  <c r="I10" i="1" l="1"/>
  <c r="I11" i="1"/>
  <c r="I12" i="1"/>
</calcChain>
</file>

<file path=xl/sharedStrings.xml><?xml version="1.0" encoding="utf-8"?>
<sst xmlns="http://schemas.openxmlformats.org/spreadsheetml/2006/main" count="113" uniqueCount="69">
  <si>
    <t>CÔNG TY CỔ PHẦN BỆNH VIỆN THIỆN NHÂN ĐÀ NẴNG</t>
  </si>
  <si>
    <t>TRUNG TÂM CHẨN ĐOÁN Y KHOA KỸ THUẬT CAO THIỆN NHÂN</t>
  </si>
  <si>
    <t>Tel: 02363. 82 84 89</t>
  </si>
  <si>
    <t xml:space="preserve">TỔNG HỢP KẾT QUẢ KHÁM SỨC KHỎE </t>
  </si>
  <si>
    <t>Stt</t>
  </si>
  <si>
    <t>Họ và tên</t>
  </si>
  <si>
    <t>Năm Sinh</t>
  </si>
  <si>
    <t xml:space="preserve">Giới tính </t>
  </si>
  <si>
    <t>Kết Quả CLS và LS</t>
  </si>
  <si>
    <t xml:space="preserve">Đề nghị - Tư vấn </t>
  </si>
  <si>
    <t xml:space="preserve">Xếp loại SK </t>
  </si>
  <si>
    <t>Bác sỹ</t>
  </si>
  <si>
    <t xml:space="preserve">                            TRƯỞNG ĐƠN VỊ QUẢN LÝ SỨC KHỎE DOANH NGHIỆP</t>
  </si>
  <si>
    <t>Khám  tổng quát</t>
  </si>
  <si>
    <t>Nội</t>
  </si>
  <si>
    <t>TMH</t>
  </si>
  <si>
    <t>Mắt</t>
  </si>
  <si>
    <t>Các chỉ số cơ bản</t>
  </si>
  <si>
    <t>Chiều Cao</t>
  </si>
  <si>
    <t>Cân nặng</t>
  </si>
  <si>
    <t>BMI</t>
  </si>
  <si>
    <t xml:space="preserve">Mạch </t>
  </si>
  <si>
    <t>Huyết áp</t>
  </si>
  <si>
    <t>RHM</t>
  </si>
  <si>
    <t xml:space="preserve">Mã NV </t>
  </si>
  <si>
    <t>Chức vụ</t>
  </si>
  <si>
    <t>Địa chỉ: 276 - 278 - 280 Đống Đa, TP. Đà Nẵng.</t>
  </si>
  <si>
    <t>Da liễu</t>
  </si>
  <si>
    <t>Phụ sản</t>
  </si>
  <si>
    <t>Ngoại</t>
  </si>
  <si>
    <t xml:space="preserve">  Năm 2025</t>
  </si>
  <si>
    <t>Đà Nẵng, ngày    tháng    năm 2025</t>
  </si>
  <si>
    <t>CÔNG TY TNHH LIÊN DANH MÔI TRƯỜNG ĐA NĂNG</t>
  </si>
  <si>
    <t>Nguyễn Đình Nguyên</t>
  </si>
  <si>
    <t>Nguyễn Đua</t>
  </si>
  <si>
    <t>Nguyễn Thị Minh Thơ</t>
  </si>
  <si>
    <t>Nữ</t>
  </si>
  <si>
    <t>Nam</t>
  </si>
  <si>
    <t>Giám đốc</t>
  </si>
  <si>
    <t>Kế toán trưởng</t>
  </si>
  <si>
    <t>Kế toán</t>
  </si>
  <si>
    <t>NV01</t>
  </si>
  <si>
    <t>NV02</t>
  </si>
  <si>
    <t>NV03</t>
  </si>
  <si>
    <t xml:space="preserve">Mã khách hàng </t>
  </si>
  <si>
    <t xml:space="preserve">Bình thường </t>
  </si>
  <si>
    <t>117/69</t>
  </si>
  <si>
    <t xml:space="preserve">Gan nhiễm mỡ độ II 
Tăng men gan 
Béo phì </t>
  </si>
  <si>
    <t>Không khám</t>
  </si>
  <si>
    <t xml:space="preserve">XN máu: Tăng men gan 
Nước tiểu: Hồng cầu (++) 
Siêu âm bụng: Gan nhiễm mỡ độ II. Cặn thận trái 
Béo phì 
Các kết quả xét nghiệm khác trong giới hạn bình thường </t>
  </si>
  <si>
    <t xml:space="preserve">_ Không khám đủ các chuyên khoa 
_ Hạn chế bia rượu 
_ Uống nhiều nước 
_ Hạn chế ăn dầu mỡ. Tập thể dục. Giảm cân 
_ Kiểm tra sức khỏe định kỳ </t>
  </si>
  <si>
    <t xml:space="preserve">Không XL </t>
  </si>
  <si>
    <t xml:space="preserve">BS Hùng </t>
  </si>
  <si>
    <t>0250425014209</t>
  </si>
  <si>
    <t>140/90</t>
  </si>
  <si>
    <t xml:space="preserve">Không khám </t>
  </si>
  <si>
    <t xml:space="preserve">_ Không khám đủ các chuyên khoa 
_ Giảm ăn chất béo. Tăng tập thể dục 
_ Siêu âm bụng kiểm tra định kỳ 6 tháng 
_ Dùng thuốc theo đơn. Hạn chế đồ chua cay nóng, dầu mỡ nhiều, nước có ga, bia rượu 
_ Kiểm tra sức khỏe định kỳ </t>
  </si>
  <si>
    <t xml:space="preserve">BS Như </t>
  </si>
  <si>
    <t>0250425014216</t>
  </si>
  <si>
    <t>100/60</t>
  </si>
  <si>
    <t xml:space="preserve">Hai mắt cận loạn </t>
  </si>
  <si>
    <t xml:space="preserve">Viêm mũi dị ứng. Trào ngược họng thanh quản </t>
  </si>
  <si>
    <t xml:space="preserve">PARA 4024 , 1 lần mổ đẻ. Cổ tử cung lộ tuyến độ I </t>
  </si>
  <si>
    <t xml:space="preserve">_ Đã tư vấn 
_ Kết hợp nhũ ảnh. Siêu âm vú kiểm tra định kỳ 
_ Điều trị theo đơn SPK 
_ Uống thuốc theo đơn. Hạn chế ăn cay chua nóng, dầu mỡ nhiều, nước có ga. 
_ Mang kính phù hợp 
_ Tránh tiếp xúc với khói bụi, lạnh 
_ Kiểm tra sức khỏe định kỳ </t>
  </si>
  <si>
    <t xml:space="preserve">II </t>
  </si>
  <si>
    <t>0250425014223</t>
  </si>
  <si>
    <t xml:space="preserve">XQ phổi: Vẹo nhẹ cột sống ngực sang trái 
Siêu âm vú: Tổn thương khu trú vú phải 5.2x3.1 mm và 5x3 mm( BIRADS 3) TD bướu sợi tuyến vú 
Soi cổ tử cung: Lộ tuyến cổ tử cung 
Nội soi dạ dày: Viêm tá tràng. Viêm hang vị và phình vị , HP (+) 
Hai mắt cận loạn 
Viêm mũi dị ứng. Trào ngược họng thanh quản 
Sinh mổ 1 lần 
Các kết quả xét nghiệm khác trong giới hạn bình thường </t>
  </si>
  <si>
    <t>Dư cân 
TD Tăng huyết áp</t>
  </si>
  <si>
    <t xml:space="preserve">XN máu: Hồng cầu nhỏ ( TD Thalassemia thể lặn). Tăng mỡ máu 
Điện tim: TD Block nhánh phải không hoàn toàn
Siêu âm bụng: Gan nhiễm mỡ độ II. Nốt vôi nhu mô 2 thận ( Phải: 6 mm. Trái: 5 mm) 
Nội soi dạ dày: Viêm hang vị - Viêm bờ cong nhỏ mạn/ TD: Dị sản ruột ( GPBL), HP âm tính 
Dư cân /TD Tăng huyết áp
Các kết quả xét nghiệm khác trong giới hạn bình thường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</si>
</sst>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VNI-Times"/>
    </font>
    <font>
      <b/>
      <sz val="15"/>
      <color rgb="FF000000"/>
      <name val="Times New Roman"/>
      <family val="1"/>
    </font>
    <font>
      <sz val="15"/>
      <color theme="1"/>
      <name val="Times New Roman"/>
      <family val="1"/>
    </font>
    <font>
      <b/>
      <sz val="15"/>
      <color rgb="FFFF0000"/>
      <name val="Times New Roman"/>
      <family val="1"/>
    </font>
    <font>
      <b/>
      <sz val="15"/>
      <color rgb="FF00B050"/>
      <name val="Times New Roman"/>
      <family val="1"/>
    </font>
    <font>
      <b/>
      <sz val="15"/>
      <name val="Times New Roman"/>
      <family val="1"/>
    </font>
    <font>
      <b/>
      <i/>
      <sz val="15"/>
      <color rgb="FF00B0F0"/>
      <name val="Times New Roman"/>
      <family val="1"/>
    </font>
    <font>
      <sz val="15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3"/>
      <name val="Times New Roman"/>
      <family val="1"/>
    </font>
    <font>
      <sz val="10"/>
      <name val="Arial"/>
      <family val="2"/>
    </font>
    <font>
      <b/>
      <sz val="14"/>
      <color theme="1"/>
      <name val="Times New Roman"/>
      <family val="1"/>
    </font>
    <font>
      <b/>
      <i/>
      <sz val="14"/>
      <name val="Times New Roman"/>
      <family val="1"/>
    </font>
    <font>
      <sz val="10"/>
      <name val=".VnTime"/>
      <family val="2"/>
    </font>
    <font>
      <sz val="13"/>
      <color theme="1"/>
      <name val="Times New Roman"/>
      <family val="1"/>
    </font>
    <font>
      <b/>
      <sz val="1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0" borderId="0">
      <alignment vertical="top"/>
    </xf>
    <xf numFmtId="164" fontId="13" fillId="0" borderId="0"/>
    <xf numFmtId="43" fontId="1" fillId="0" borderId="0" applyFont="0" applyFill="0" applyBorder="0" applyAlignment="0" applyProtection="0"/>
    <xf numFmtId="0" fontId="16" fillId="0" borderId="0"/>
    <xf numFmtId="0" fontId="16" fillId="0" borderId="0"/>
    <xf numFmtId="0" fontId="13" fillId="0" borderId="0"/>
    <xf numFmtId="0" fontId="13" fillId="0" borderId="0"/>
  </cellStyleXfs>
  <cellXfs count="53">
    <xf numFmtId="0" fontId="0" fillId="0" borderId="0" xfId="0"/>
    <xf numFmtId="0" fontId="3" fillId="2" borderId="0" xfId="1" applyFont="1" applyFill="1" applyAlignment="1"/>
    <xf numFmtId="0" fontId="4" fillId="0" borderId="0" xfId="0" applyFont="1"/>
    <xf numFmtId="0" fontId="5" fillId="2" borderId="0" xfId="1" applyFont="1" applyFill="1" applyAlignment="1">
      <alignment vertical="center"/>
    </xf>
    <xf numFmtId="0" fontId="7" fillId="0" borderId="0" xfId="0" applyFont="1"/>
    <xf numFmtId="0" fontId="9" fillId="0" borderId="0" xfId="0" applyFont="1"/>
    <xf numFmtId="0" fontId="10" fillId="3" borderId="1" xfId="0" applyFont="1" applyFill="1" applyBorder="1" applyAlignment="1">
      <alignment horizontal="center" vertical="center" wrapText="1"/>
    </xf>
    <xf numFmtId="0" fontId="11" fillId="0" borderId="0" xfId="0" applyFont="1"/>
    <xf numFmtId="0" fontId="12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1" fillId="2" borderId="0" xfId="0" applyFont="1" applyFill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vertical="top"/>
    </xf>
    <xf numFmtId="0" fontId="10" fillId="0" borderId="0" xfId="0" applyFont="1"/>
    <xf numFmtId="0" fontId="14" fillId="0" borderId="0" xfId="0" applyFont="1" applyAlignment="1">
      <alignment horizontal="center"/>
    </xf>
    <xf numFmtId="0" fontId="17" fillId="0" borderId="0" xfId="0" applyFont="1"/>
    <xf numFmtId="0" fontId="12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2" fillId="2" borderId="1" xfId="0" quotePrefix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/>
    </xf>
    <xf numFmtId="0" fontId="12" fillId="2" borderId="0" xfId="0" applyFont="1" applyFill="1"/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 wrapText="1"/>
    </xf>
    <xf numFmtId="0" fontId="12" fillId="2" borderId="0" xfId="0" applyFont="1" applyFill="1" applyAlignment="1">
      <alignment horizontal="left" vertical="top" wrapText="1"/>
    </xf>
    <xf numFmtId="0" fontId="12" fillId="2" borderId="0" xfId="0" applyFont="1" applyFill="1" applyAlignment="1">
      <alignment horizontal="center" vertical="center"/>
    </xf>
    <xf numFmtId="0" fontId="12" fillId="2" borderId="0" xfId="0" quotePrefix="1" applyFont="1" applyFill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top"/>
    </xf>
    <xf numFmtId="0" fontId="8" fillId="0" borderId="0" xfId="0" applyFont="1" applyAlignment="1">
      <alignment horizontal="center" vertical="center"/>
    </xf>
    <xf numFmtId="0" fontId="3" fillId="2" borderId="0" xfId="1" applyFont="1" applyFill="1" applyAlignment="1">
      <alignment horizontal="center"/>
    </xf>
    <xf numFmtId="0" fontId="5" fillId="2" borderId="0" xfId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</cellXfs>
  <cellStyles count="8">
    <cellStyle name="Comma 2" xfId="3" xr:uid="{00000000-0005-0000-0000-000000000000}"/>
    <cellStyle name="Normal" xfId="0" builtinId="0"/>
    <cellStyle name="Normal 2" xfId="5" xr:uid="{00000000-0005-0000-0000-000002000000}"/>
    <cellStyle name="Normal 2 33" xfId="2" xr:uid="{00000000-0005-0000-0000-000003000000}"/>
    <cellStyle name="Normal 3" xfId="1" xr:uid="{00000000-0005-0000-0000-000004000000}"/>
    <cellStyle name="Normal 3 3" xfId="6" xr:uid="{00000000-0005-0000-0000-000005000000}"/>
    <cellStyle name="Normal 4" xfId="4" xr:uid="{00000000-0005-0000-0000-000006000000}"/>
    <cellStyle name="Normal 8" xfId="7" xr:uid="{00000000-0005-0000-0000-000007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7</xdr:col>
      <xdr:colOff>4294</xdr:colOff>
      <xdr:row>1</xdr:row>
      <xdr:rowOff>437590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1DEA5C-E55F-4B2A-9E25-DEB7CADB1B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44900" y="73959"/>
          <a:ext cx="4294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1647825</xdr:colOff>
      <xdr:row>0</xdr:row>
      <xdr:rowOff>0</xdr:rowOff>
    </xdr:from>
    <xdr:to>
      <xdr:col>9</xdr:col>
      <xdr:colOff>4081</xdr:colOff>
      <xdr:row>1</xdr:row>
      <xdr:rowOff>135031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A8E97F-BC34-4F78-BB2F-D9C02DCAC0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12000" y="0"/>
          <a:ext cx="4082" cy="619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0</xdr:row>
      <xdr:rowOff>73959</xdr:rowOff>
    </xdr:from>
    <xdr:to>
      <xdr:col>19</xdr:col>
      <xdr:colOff>4294</xdr:colOff>
      <xdr:row>4</xdr:row>
      <xdr:rowOff>7284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3FDB8B-A127-4530-A834-300DB4845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73959"/>
          <a:ext cx="4294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1647825</xdr:colOff>
      <xdr:row>0</xdr:row>
      <xdr:rowOff>0</xdr:rowOff>
    </xdr:from>
    <xdr:to>
      <xdr:col>21</xdr:col>
      <xdr:colOff>5814</xdr:colOff>
      <xdr:row>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0"/>
          <a:ext cx="4082" cy="619125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247651</xdr:colOff>
      <xdr:row>0</xdr:row>
      <xdr:rowOff>0</xdr:rowOff>
    </xdr:from>
    <xdr:to>
      <xdr:col>2</xdr:col>
      <xdr:colOff>1266825</xdr:colOff>
      <xdr:row>5</xdr:row>
      <xdr:rowOff>142874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1" y="0"/>
          <a:ext cx="1381124" cy="13811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D42E-4C76-4E1A-92F9-CE3847754132}">
  <dimension ref="A1:I18"/>
  <sheetViews>
    <sheetView tabSelected="1" zoomScale="55" zoomScaleNormal="55" workbookViewId="0">
      <selection activeCell="H3" sqref="H3"/>
    </sheetView>
  </sheetViews>
  <sheetFormatPr defaultRowHeight="18.75" x14ac:dyDescent="0.25"/>
  <cols>
    <col min="1" max="1" width="5.28515625" style="12" customWidth="1"/>
    <col min="2" max="2" width="8" style="12" customWidth="1"/>
    <col min="3" max="3" width="22.42578125" style="13" customWidth="1"/>
    <col min="4" max="4" width="8.7109375" style="12" bestFit="1" customWidth="1"/>
    <col min="5" max="5" width="6.7109375" style="12" customWidth="1"/>
    <col min="6" max="6" width="9" style="23" customWidth="1"/>
    <col min="7" max="7" width="45.5703125" style="14" customWidth="1"/>
    <col min="8" max="8" width="43" style="15" customWidth="1"/>
    <col min="9" max="9" width="9" style="12" customWidth="1"/>
  </cols>
  <sheetData>
    <row r="1" spans="1:9" ht="37.5" customHeight="1" x14ac:dyDescent="0.25">
      <c r="A1" s="39" t="s">
        <v>4</v>
      </c>
      <c r="B1" s="39" t="s">
        <v>24</v>
      </c>
      <c r="C1" s="39" t="s">
        <v>5</v>
      </c>
      <c r="D1" s="39" t="s">
        <v>6</v>
      </c>
      <c r="E1" s="39" t="s">
        <v>7</v>
      </c>
      <c r="F1" s="39" t="s">
        <v>25</v>
      </c>
      <c r="G1" s="39" t="s">
        <v>8</v>
      </c>
      <c r="H1" s="39" t="s">
        <v>9</v>
      </c>
      <c r="I1" s="39" t="s">
        <v>10</v>
      </c>
    </row>
    <row r="2" spans="1:9" ht="40.5" customHeight="1" x14ac:dyDescent="0.25">
      <c r="A2" s="40"/>
      <c r="B2" s="40"/>
      <c r="C2" s="40"/>
      <c r="D2" s="40"/>
      <c r="E2" s="40"/>
      <c r="F2" s="40"/>
      <c r="G2" s="40"/>
      <c r="H2" s="40"/>
      <c r="I2" s="40"/>
    </row>
    <row r="3" spans="1:9" s="18" customFormat="1" ht="141.75" customHeight="1" x14ac:dyDescent="0.25">
      <c r="A3" s="30">
        <v>1</v>
      </c>
      <c r="B3" s="27" t="s">
        <v>41</v>
      </c>
      <c r="C3" s="26" t="s">
        <v>33</v>
      </c>
      <c r="D3" s="27">
        <v>1987</v>
      </c>
      <c r="E3" s="27" t="s">
        <v>37</v>
      </c>
      <c r="F3" s="28" t="s">
        <v>38</v>
      </c>
      <c r="G3" s="8" t="s">
        <v>49</v>
      </c>
      <c r="H3" s="8" t="s">
        <v>50</v>
      </c>
      <c r="I3" s="9" t="s">
        <v>51</v>
      </c>
    </row>
    <row r="4" spans="1:9" s="32" customFormat="1" ht="216" customHeight="1" x14ac:dyDescent="0.25">
      <c r="A4" s="9">
        <v>2</v>
      </c>
      <c r="B4" s="10" t="s">
        <v>42</v>
      </c>
      <c r="C4" s="31" t="s">
        <v>34</v>
      </c>
      <c r="D4" s="10">
        <v>1966</v>
      </c>
      <c r="E4" s="10" t="s">
        <v>37</v>
      </c>
      <c r="F4" s="9" t="s">
        <v>39</v>
      </c>
      <c r="G4" s="8" t="s">
        <v>68</v>
      </c>
      <c r="H4" s="8" t="s">
        <v>56</v>
      </c>
      <c r="I4" s="9" t="s">
        <v>51</v>
      </c>
    </row>
    <row r="5" spans="1:9" s="18" customFormat="1" ht="216" customHeight="1" x14ac:dyDescent="0.25">
      <c r="A5" s="30">
        <v>3</v>
      </c>
      <c r="B5" s="27" t="s">
        <v>43</v>
      </c>
      <c r="C5" s="26" t="s">
        <v>35</v>
      </c>
      <c r="D5" s="27">
        <v>1985</v>
      </c>
      <c r="E5" s="27" t="s">
        <v>36</v>
      </c>
      <c r="F5" s="28" t="s">
        <v>40</v>
      </c>
      <c r="G5" s="8" t="s">
        <v>66</v>
      </c>
      <c r="H5" s="8" t="s">
        <v>63</v>
      </c>
      <c r="I5" s="9" t="s">
        <v>64</v>
      </c>
    </row>
    <row r="6" spans="1:9" s="18" customFormat="1" ht="15.75" customHeight="1" x14ac:dyDescent="0.25">
      <c r="A6" s="19"/>
      <c r="B6" s="19"/>
      <c r="C6" s="20">
        <f>COUNTA(C3:C5)</f>
        <v>3</v>
      </c>
      <c r="D6" s="20">
        <f t="shared" ref="D6:I6" si="0">COUNTA(D3:D5)</f>
        <v>3</v>
      </c>
      <c r="E6" s="20">
        <f t="shared" si="0"/>
        <v>3</v>
      </c>
      <c r="F6" s="20">
        <f t="shared" si="0"/>
        <v>3</v>
      </c>
      <c r="G6" s="20">
        <f t="shared" si="0"/>
        <v>3</v>
      </c>
      <c r="H6" s="20">
        <f t="shared" si="0"/>
        <v>3</v>
      </c>
      <c r="I6" s="20">
        <f t="shared" si="0"/>
        <v>3</v>
      </c>
    </row>
    <row r="7" spans="1:9" ht="19.5" x14ac:dyDescent="0.35">
      <c r="G7" s="45"/>
      <c r="H7" s="45"/>
      <c r="I7" s="45"/>
    </row>
    <row r="8" spans="1:9" x14ac:dyDescent="0.3">
      <c r="A8" s="46"/>
      <c r="B8" s="46"/>
      <c r="C8" s="46"/>
      <c r="D8" s="46"/>
      <c r="E8" s="46"/>
      <c r="F8" s="24"/>
      <c r="G8" s="47"/>
      <c r="H8" s="47"/>
      <c r="I8" s="47"/>
    </row>
    <row r="13" spans="1:9" ht="15" x14ac:dyDescent="0.25">
      <c r="A13"/>
      <c r="B13" s="21"/>
      <c r="C13" s="21"/>
      <c r="D13" s="22"/>
      <c r="E13" s="22"/>
      <c r="F13" s="25"/>
      <c r="G13"/>
      <c r="H13"/>
      <c r="I13"/>
    </row>
    <row r="14" spans="1:9" ht="15" x14ac:dyDescent="0.25">
      <c r="A14"/>
      <c r="B14" s="21"/>
      <c r="C14" s="21"/>
      <c r="D14" s="22"/>
      <c r="E14" s="22"/>
      <c r="F14" s="25"/>
      <c r="G14"/>
      <c r="H14"/>
      <c r="I14"/>
    </row>
    <row r="15" spans="1:9" ht="15" x14ac:dyDescent="0.25">
      <c r="A15"/>
      <c r="B15" s="21"/>
      <c r="C15" s="21"/>
      <c r="D15" s="22"/>
      <c r="E15" s="22"/>
      <c r="F15" s="25"/>
      <c r="G15"/>
      <c r="H15"/>
      <c r="I15"/>
    </row>
    <row r="18" spans="1:9" ht="15" x14ac:dyDescent="0.25">
      <c r="A18"/>
      <c r="B18" s="21"/>
      <c r="C18" s="21"/>
      <c r="D18" s="22"/>
      <c r="E18" s="22"/>
      <c r="F18" s="25"/>
      <c r="G18"/>
      <c r="H18"/>
      <c r="I18"/>
    </row>
  </sheetData>
  <mergeCells count="12">
    <mergeCell ref="A8:E8"/>
    <mergeCell ref="G8:I8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G7:I7"/>
  </mergeCells>
  <conditionalFormatting sqref="C3:C5">
    <cfRule type="duplicateValues" dxfId="1" priority="1" stopIfTrue="1"/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26"/>
  <sheetViews>
    <sheetView view="pageBreakPreview" topLeftCell="A7" zoomScale="40" zoomScaleNormal="55" zoomScaleSheetLayoutView="40" workbookViewId="0">
      <selection activeCell="O11" sqref="O11"/>
    </sheetView>
  </sheetViews>
  <sheetFormatPr defaultRowHeight="18.75" x14ac:dyDescent="0.3"/>
  <cols>
    <col min="1" max="1" width="5.28515625" style="12" customWidth="1"/>
    <col min="2" max="2" width="8" style="12" hidden="1" customWidth="1"/>
    <col min="3" max="3" width="22.42578125" style="13" customWidth="1"/>
    <col min="4" max="5" width="6.7109375" style="12" customWidth="1"/>
    <col min="6" max="6" width="9" style="23" customWidth="1"/>
    <col min="7" max="11" width="9.28515625" style="12" customWidth="1"/>
    <col min="12" max="18" width="13.5703125" style="12" customWidth="1"/>
    <col min="19" max="19" width="45.5703125" style="14" customWidth="1"/>
    <col min="20" max="20" width="43" style="15" customWidth="1"/>
    <col min="21" max="21" width="12.140625" style="12" customWidth="1"/>
    <col min="22" max="22" width="10" style="7" customWidth="1"/>
    <col min="23" max="23" width="17.85546875" style="7" customWidth="1"/>
  </cols>
  <sheetData>
    <row r="1" spans="1:23" ht="19.5" x14ac:dyDescent="0.3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1"/>
      <c r="W1" s="2"/>
    </row>
    <row r="2" spans="1:23" ht="19.5" x14ac:dyDescent="0.3">
      <c r="A2" s="49" t="s">
        <v>1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1"/>
      <c r="W2" s="2"/>
    </row>
    <row r="3" spans="1:23" ht="19.5" x14ac:dyDescent="0.3">
      <c r="A3" s="49" t="s">
        <v>26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1"/>
      <c r="W3" s="2"/>
    </row>
    <row r="4" spans="1:23" ht="19.5" x14ac:dyDescent="0.3">
      <c r="A4" s="49" t="s">
        <v>2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1"/>
      <c r="W4" s="2"/>
    </row>
    <row r="5" spans="1:23" ht="19.5" x14ac:dyDescent="0.3">
      <c r="A5" s="50" t="s">
        <v>3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3"/>
      <c r="W5" s="2"/>
    </row>
    <row r="6" spans="1:23" ht="19.5" x14ac:dyDescent="0.3">
      <c r="A6" s="51" t="s">
        <v>32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4"/>
      <c r="W6" s="4"/>
    </row>
    <row r="7" spans="1:23" ht="20.25" x14ac:dyDescent="0.3">
      <c r="A7" s="48" t="s">
        <v>30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5"/>
      <c r="W7" s="5"/>
    </row>
    <row r="8" spans="1:23" ht="37.5" customHeight="1" x14ac:dyDescent="0.25">
      <c r="A8" s="52" t="s">
        <v>4</v>
      </c>
      <c r="B8" s="52" t="s">
        <v>24</v>
      </c>
      <c r="C8" s="52" t="s">
        <v>5</v>
      </c>
      <c r="D8" s="52" t="s">
        <v>6</v>
      </c>
      <c r="E8" s="52" t="s">
        <v>7</v>
      </c>
      <c r="F8" s="52" t="s">
        <v>25</v>
      </c>
      <c r="G8" s="52" t="s">
        <v>17</v>
      </c>
      <c r="H8" s="52"/>
      <c r="I8" s="52"/>
      <c r="J8" s="52"/>
      <c r="K8" s="52"/>
      <c r="L8" s="52" t="s">
        <v>13</v>
      </c>
      <c r="M8" s="52"/>
      <c r="N8" s="52"/>
      <c r="O8" s="52"/>
      <c r="P8" s="52"/>
      <c r="Q8" s="52"/>
      <c r="R8" s="52"/>
      <c r="S8" s="52" t="s">
        <v>8</v>
      </c>
      <c r="T8" s="52" t="s">
        <v>9</v>
      </c>
      <c r="U8" s="52" t="s">
        <v>10</v>
      </c>
      <c r="V8" s="41" t="s">
        <v>11</v>
      </c>
      <c r="W8" s="43" t="s">
        <v>44</v>
      </c>
    </row>
    <row r="9" spans="1:23" ht="40.5" customHeight="1" x14ac:dyDescent="0.25">
      <c r="A9" s="52"/>
      <c r="B9" s="52"/>
      <c r="C9" s="52"/>
      <c r="D9" s="52"/>
      <c r="E9" s="52"/>
      <c r="F9" s="52"/>
      <c r="G9" s="6" t="s">
        <v>18</v>
      </c>
      <c r="H9" s="6" t="s">
        <v>19</v>
      </c>
      <c r="I9" s="6" t="s">
        <v>20</v>
      </c>
      <c r="J9" s="6" t="s">
        <v>21</v>
      </c>
      <c r="K9" s="6" t="s">
        <v>22</v>
      </c>
      <c r="L9" s="6" t="s">
        <v>14</v>
      </c>
      <c r="M9" s="6" t="s">
        <v>16</v>
      </c>
      <c r="N9" s="6" t="s">
        <v>15</v>
      </c>
      <c r="O9" s="6" t="s">
        <v>23</v>
      </c>
      <c r="P9" s="6" t="s">
        <v>27</v>
      </c>
      <c r="Q9" s="6" t="s">
        <v>29</v>
      </c>
      <c r="R9" s="6" t="s">
        <v>28</v>
      </c>
      <c r="S9" s="52"/>
      <c r="T9" s="52"/>
      <c r="U9" s="52"/>
      <c r="V9" s="42"/>
      <c r="W9" s="44"/>
    </row>
    <row r="10" spans="1:23" s="18" customFormat="1" ht="141.75" customHeight="1" x14ac:dyDescent="0.25">
      <c r="A10" s="9">
        <v>1</v>
      </c>
      <c r="B10" s="27" t="s">
        <v>41</v>
      </c>
      <c r="C10" s="26" t="s">
        <v>33</v>
      </c>
      <c r="D10" s="27">
        <v>1987</v>
      </c>
      <c r="E10" s="27" t="s">
        <v>37</v>
      </c>
      <c r="F10" s="28" t="s">
        <v>38</v>
      </c>
      <c r="G10" s="9">
        <v>167</v>
      </c>
      <c r="H10" s="9">
        <v>84</v>
      </c>
      <c r="I10" s="9">
        <f>ROUND(H10*10000/(G10*G10),1)</f>
        <v>30.1</v>
      </c>
      <c r="J10" s="9">
        <v>90</v>
      </c>
      <c r="K10" s="9" t="s">
        <v>46</v>
      </c>
      <c r="L10" s="9" t="s">
        <v>47</v>
      </c>
      <c r="M10" s="9" t="s">
        <v>48</v>
      </c>
      <c r="N10" s="9" t="s">
        <v>48</v>
      </c>
      <c r="O10" s="9" t="s">
        <v>48</v>
      </c>
      <c r="P10" s="9" t="s">
        <v>48</v>
      </c>
      <c r="Q10" s="9" t="s">
        <v>48</v>
      </c>
      <c r="R10" s="9"/>
      <c r="S10" s="8" t="s">
        <v>49</v>
      </c>
      <c r="T10" s="8" t="s">
        <v>50</v>
      </c>
      <c r="U10" s="9" t="s">
        <v>51</v>
      </c>
      <c r="V10" s="10" t="s">
        <v>52</v>
      </c>
      <c r="W10" s="29" t="s">
        <v>53</v>
      </c>
    </row>
    <row r="11" spans="1:23" s="32" customFormat="1" ht="237" customHeight="1" x14ac:dyDescent="0.25">
      <c r="A11" s="9">
        <v>2</v>
      </c>
      <c r="B11" s="10" t="s">
        <v>42</v>
      </c>
      <c r="C11" s="31" t="s">
        <v>34</v>
      </c>
      <c r="D11" s="10">
        <v>1966</v>
      </c>
      <c r="E11" s="10" t="s">
        <v>37</v>
      </c>
      <c r="F11" s="9" t="s">
        <v>39</v>
      </c>
      <c r="G11" s="9">
        <v>160</v>
      </c>
      <c r="H11" s="9">
        <v>65</v>
      </c>
      <c r="I11" s="9">
        <f t="shared" ref="I11:I12" si="0">ROUND(H11*10000/(G11*G11),1)</f>
        <v>25.4</v>
      </c>
      <c r="J11" s="9">
        <v>77</v>
      </c>
      <c r="K11" s="9" t="s">
        <v>54</v>
      </c>
      <c r="L11" s="9" t="s">
        <v>67</v>
      </c>
      <c r="M11" s="9" t="s">
        <v>48</v>
      </c>
      <c r="N11" s="9" t="s">
        <v>48</v>
      </c>
      <c r="O11" s="9" t="s">
        <v>48</v>
      </c>
      <c r="P11" s="9" t="s">
        <v>48</v>
      </c>
      <c r="Q11" s="9" t="s">
        <v>55</v>
      </c>
      <c r="R11" s="9"/>
      <c r="S11" s="8" t="s">
        <v>68</v>
      </c>
      <c r="T11" s="8" t="s">
        <v>56</v>
      </c>
      <c r="U11" s="9" t="s">
        <v>51</v>
      </c>
      <c r="V11" s="10" t="s">
        <v>57</v>
      </c>
      <c r="W11" s="29" t="s">
        <v>58</v>
      </c>
    </row>
    <row r="12" spans="1:23" s="18" customFormat="1" ht="242.25" customHeight="1" x14ac:dyDescent="0.25">
      <c r="A12" s="9">
        <v>3</v>
      </c>
      <c r="B12" s="27" t="s">
        <v>43</v>
      </c>
      <c r="C12" s="26" t="s">
        <v>35</v>
      </c>
      <c r="D12" s="27">
        <v>1985</v>
      </c>
      <c r="E12" s="27" t="s">
        <v>36</v>
      </c>
      <c r="F12" s="28" t="s">
        <v>40</v>
      </c>
      <c r="G12" s="9">
        <v>165</v>
      </c>
      <c r="H12" s="9">
        <v>58</v>
      </c>
      <c r="I12" s="9">
        <f t="shared" si="0"/>
        <v>21.3</v>
      </c>
      <c r="J12" s="9">
        <v>63</v>
      </c>
      <c r="K12" s="9" t="s">
        <v>59</v>
      </c>
      <c r="L12" s="9" t="s">
        <v>45</v>
      </c>
      <c r="M12" s="9" t="s">
        <v>60</v>
      </c>
      <c r="N12" s="9" t="s">
        <v>61</v>
      </c>
      <c r="O12" s="9" t="s">
        <v>45</v>
      </c>
      <c r="P12" s="9" t="s">
        <v>45</v>
      </c>
      <c r="Q12" s="9" t="s">
        <v>45</v>
      </c>
      <c r="R12" s="9" t="s">
        <v>62</v>
      </c>
      <c r="S12" s="8" t="s">
        <v>66</v>
      </c>
      <c r="T12" s="8" t="s">
        <v>63</v>
      </c>
      <c r="U12" s="9" t="s">
        <v>64</v>
      </c>
      <c r="V12" s="10" t="s">
        <v>57</v>
      </c>
      <c r="W12" s="29" t="s">
        <v>65</v>
      </c>
    </row>
    <row r="13" spans="1:23" s="18" customFormat="1" ht="70.5" customHeight="1" x14ac:dyDescent="0.25">
      <c r="A13" s="19"/>
      <c r="B13" s="33"/>
      <c r="C13" s="34"/>
      <c r="D13" s="33"/>
      <c r="E13" s="33"/>
      <c r="F13" s="35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36"/>
      <c r="T13" s="36"/>
      <c r="U13" s="19"/>
      <c r="V13" s="37"/>
      <c r="W13" s="38"/>
    </row>
    <row r="14" spans="1:23" s="18" customFormat="1" ht="57.75" hidden="1" customHeight="1" x14ac:dyDescent="0.25">
      <c r="A14" s="19"/>
      <c r="B14" s="33"/>
      <c r="C14" s="34"/>
      <c r="D14" s="33"/>
      <c r="E14" s="33"/>
      <c r="F14" s="35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36"/>
      <c r="T14" s="36"/>
      <c r="U14" s="19"/>
      <c r="V14" s="37"/>
      <c r="W14" s="38"/>
    </row>
    <row r="15" spans="1:23" ht="19.5" x14ac:dyDescent="0.35">
      <c r="O15" s="45" t="s">
        <v>31</v>
      </c>
      <c r="P15" s="45"/>
      <c r="Q15" s="45"/>
      <c r="R15" s="45"/>
      <c r="S15" s="45"/>
      <c r="T15" s="45"/>
      <c r="U15" s="45"/>
      <c r="V15" s="11"/>
      <c r="W15" s="11"/>
    </row>
    <row r="16" spans="1:23" x14ac:dyDescent="0.3">
      <c r="A16" s="46"/>
      <c r="B16" s="46"/>
      <c r="C16" s="46"/>
      <c r="D16" s="46"/>
      <c r="E16" s="46"/>
      <c r="F16" s="24"/>
      <c r="G16" s="17"/>
      <c r="H16" s="17"/>
      <c r="I16" s="17"/>
      <c r="J16" s="17"/>
      <c r="K16" s="17"/>
      <c r="L16" s="17"/>
      <c r="M16" s="17"/>
      <c r="N16" s="17"/>
      <c r="O16" s="47" t="s">
        <v>12</v>
      </c>
      <c r="P16" s="47"/>
      <c r="Q16" s="47"/>
      <c r="R16" s="47"/>
      <c r="S16" s="47"/>
      <c r="T16" s="47"/>
      <c r="U16" s="47"/>
      <c r="V16" s="11"/>
      <c r="W16" s="11"/>
    </row>
    <row r="17" spans="1:23" x14ac:dyDescent="0.3">
      <c r="V17" s="11"/>
      <c r="W17" s="11"/>
    </row>
    <row r="18" spans="1:23" x14ac:dyDescent="0.3">
      <c r="V18" s="11"/>
      <c r="W18" s="11"/>
    </row>
    <row r="19" spans="1:23" x14ac:dyDescent="0.3">
      <c r="V19" s="11"/>
      <c r="W19" s="11"/>
    </row>
    <row r="20" spans="1:23" x14ac:dyDescent="0.3">
      <c r="V20" s="11"/>
      <c r="W20" s="11"/>
    </row>
    <row r="21" spans="1:23" x14ac:dyDescent="0.3">
      <c r="A21"/>
      <c r="B21" s="21"/>
      <c r="C21" s="21"/>
      <c r="D21" s="22"/>
      <c r="E21" s="22"/>
      <c r="F21" s="25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 s="11"/>
      <c r="W21" s="11"/>
    </row>
    <row r="22" spans="1:23" x14ac:dyDescent="0.3">
      <c r="A22"/>
      <c r="B22" s="21"/>
      <c r="C22" s="21"/>
      <c r="D22" s="22"/>
      <c r="E22" s="22"/>
      <c r="F22" s="25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 s="11"/>
      <c r="W22" s="11"/>
    </row>
    <row r="23" spans="1:23" x14ac:dyDescent="0.3">
      <c r="A23"/>
      <c r="B23" s="21"/>
      <c r="C23" s="21"/>
      <c r="D23" s="22"/>
      <c r="E23" s="22"/>
      <c r="F23" s="25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 s="11"/>
      <c r="W23" s="11"/>
    </row>
    <row r="26" spans="1:23" x14ac:dyDescent="0.3">
      <c r="A26"/>
      <c r="B26" s="21"/>
      <c r="C26" s="21"/>
      <c r="D26" s="22"/>
      <c r="E26" s="22"/>
      <c r="F26" s="25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 s="16"/>
      <c r="W26" s="16"/>
    </row>
  </sheetData>
  <mergeCells count="23">
    <mergeCell ref="W8:W9"/>
    <mergeCell ref="A6:U6"/>
    <mergeCell ref="A1:U1"/>
    <mergeCell ref="A2:U2"/>
    <mergeCell ref="A3:U3"/>
    <mergeCell ref="A4:U4"/>
    <mergeCell ref="A5:U5"/>
    <mergeCell ref="V8:V9"/>
    <mergeCell ref="A7:U7"/>
    <mergeCell ref="S8:S9"/>
    <mergeCell ref="T8:T9"/>
    <mergeCell ref="U8:U9"/>
    <mergeCell ref="O16:U16"/>
    <mergeCell ref="O15:U15"/>
    <mergeCell ref="F8:F9"/>
    <mergeCell ref="L8:R8"/>
    <mergeCell ref="B8:B9"/>
    <mergeCell ref="A16:E16"/>
    <mergeCell ref="G8:K8"/>
    <mergeCell ref="A8:A9"/>
    <mergeCell ref="C8:C9"/>
    <mergeCell ref="D8:D9"/>
    <mergeCell ref="E8:E9"/>
  </mergeCells>
  <conditionalFormatting sqref="C10:C14">
    <cfRule type="duplicateValues" dxfId="0" priority="3" stopIfTrue="1"/>
  </conditionalFormatting>
  <pageMargins left="0.17" right="0.17" top="0.34" bottom="0.26" header="0.3" footer="0.3"/>
  <pageSetup paperSize="9" scale="4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KQCN</vt:lpstr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Hoàng Giang Nguyễn</cp:lastModifiedBy>
  <cp:lastPrinted>2025-05-16T03:39:36Z</cp:lastPrinted>
  <dcterms:created xsi:type="dcterms:W3CDTF">2018-05-14T02:52:35Z</dcterms:created>
  <dcterms:modified xsi:type="dcterms:W3CDTF">2025-05-16T03:41:32Z</dcterms:modified>
</cp:coreProperties>
</file>