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MÔI TRƯỜNG VIỆT TIẾN &amp; LIÊN DOANH MÔI TRƯỜNG ĐA NĂNG\MÔI TRƯỜNG VIỆT TIẾN\"/>
    </mc:Choice>
  </mc:AlternateContent>
  <xr:revisionPtr revIDLastSave="0" documentId="13_ncr:1_{4D4FE467-4340-4B2C-8D48-0463499F31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" i="1" l="1"/>
  <c r="AM5" i="1"/>
  <c r="AM6" i="1"/>
  <c r="AM7" i="1"/>
  <c r="AM4" i="1"/>
</calcChain>
</file>

<file path=xl/sharedStrings.xml><?xml version="1.0" encoding="utf-8"?>
<sst xmlns="http://schemas.openxmlformats.org/spreadsheetml/2006/main" count="193" uniqueCount="60">
  <si>
    <t>Thông tin khách hàng</t>
  </si>
  <si>
    <t>Khám</t>
  </si>
  <si>
    <t>Cận lâm sàng</t>
  </si>
  <si>
    <t>Xét nghiệm</t>
  </si>
  <si>
    <t>STT</t>
  </si>
  <si>
    <t>Họ và tên</t>
  </si>
  <si>
    <t>Ngày sinh</t>
  </si>
  <si>
    <t>Giới tính</t>
  </si>
  <si>
    <t>Mã nhân viên</t>
  </si>
  <si>
    <t>Chức danh</t>
  </si>
  <si>
    <t>Khám Da Liễu-Khám Sức Khỏe (TT32_BYT)</t>
  </si>
  <si>
    <t>Khám Mắt-Khám Sức Khỏe (TT32_BYT)</t>
  </si>
  <si>
    <t>Khám Nội-Khám Sức Khỏe (TT32_BYT)</t>
  </si>
  <si>
    <t>Khám Ngoại-Khám Sức Khỏe (TT32_BYT)</t>
  </si>
  <si>
    <t>Khám RHM-Khám Sức Khỏe (TT32_BYT)</t>
  </si>
  <si>
    <t>Khám TMH-Khám Sức Khỏe (TT32_BYT)</t>
  </si>
  <si>
    <t>Lập 02 bộ hồ sơ khám bệnh nghề nghiệp (KSK)</t>
  </si>
  <si>
    <t>Tổng Kết Hồ Sơ Khám Sức Khỏe (TT32_BYT)</t>
  </si>
  <si>
    <t>Chụp X-quang tim phổi kỹ thuật số (hãng Fuji-Nhật)</t>
  </si>
  <si>
    <t>Điện tâm đồ/ECG</t>
  </si>
  <si>
    <t>Đo chức năng hô hấp (KSK)</t>
  </si>
  <si>
    <t>Siêu âm màu Bụng Tổng Quát (Máy GE LOGIQ S7 Expert)</t>
  </si>
  <si>
    <t>Siêu âm màu Tuyến Giáp</t>
  </si>
  <si>
    <t>Alpha FP (AFP)</t>
  </si>
  <si>
    <t>ALT (SGPT)</t>
  </si>
  <si>
    <t>AST (SGOT)</t>
  </si>
  <si>
    <t>CYFRA 21.1</t>
  </si>
  <si>
    <t>Cholesterol TP</t>
  </si>
  <si>
    <t>Định lượng ACID URIC máu</t>
  </si>
  <si>
    <t>Định lượng CREATINIE máu</t>
  </si>
  <si>
    <t>Định lượng GLUCOSE máu</t>
  </si>
  <si>
    <t>Độ lọc cầu thận - eGFR (MDRD)</t>
  </si>
  <si>
    <t>Free T4</t>
  </si>
  <si>
    <t>Gamma GT</t>
  </si>
  <si>
    <t>HDL-Cholesterol</t>
  </si>
  <si>
    <t>LDL-cholesterol</t>
  </si>
  <si>
    <t>NƯỚC TIỂU 10 THÔNG SỐ (KSK)</t>
  </si>
  <si>
    <t>Total PSA, Free PSA và Tỷ lệ %</t>
  </si>
  <si>
    <t>Tổng phân tích tế bào máu bằng máy laser</t>
  </si>
  <si>
    <t>TSH</t>
  </si>
  <si>
    <t>Triglyceride</t>
  </si>
  <si>
    <t>Urea</t>
  </si>
  <si>
    <t/>
  </si>
  <si>
    <t>Nguyễn Hùng Mạnh</t>
  </si>
  <si>
    <t>1990</t>
  </si>
  <si>
    <t>Nam</t>
  </si>
  <si>
    <t>NV02</t>
  </si>
  <si>
    <t>Nhân viên</t>
  </si>
  <si>
    <t>X</t>
  </si>
  <si>
    <t>Lê Văn Tâm</t>
  </si>
  <si>
    <t>1995</t>
  </si>
  <si>
    <t>NV01</t>
  </si>
  <si>
    <t>Nguyễn Duy Khương</t>
  </si>
  <si>
    <t>1993</t>
  </si>
  <si>
    <t>NV03</t>
  </si>
  <si>
    <t>Trần Hữu Thành</t>
  </si>
  <si>
    <t>1994</t>
  </si>
  <si>
    <t>NV04</t>
  </si>
  <si>
    <t>Công nhân</t>
  </si>
  <si>
    <t>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</si>
</sst>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3" fontId="2" fillId="0" borderId="1" xfId="0" applyNumberFormat="1" applyFont="1" applyBorder="1" applyAlignment="1">
      <alignment vertical="top" wrapText="1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"/>
  <sheetViews>
    <sheetView tabSelected="1" topLeftCell="W1" zoomScale="70" zoomScaleNormal="70" workbookViewId="0">
      <selection activeCell="AM17" sqref="AM17"/>
    </sheetView>
  </sheetViews>
  <sheetFormatPr defaultRowHeight="15" x14ac:dyDescent="0.25"/>
  <cols>
    <col min="2" max="2" width="25" customWidth="1"/>
    <col min="3" max="3" width="10" customWidth="1"/>
    <col min="5" max="38" width="15" customWidth="1"/>
    <col min="39" max="39" width="13.42578125" bestFit="1" customWidth="1"/>
  </cols>
  <sheetData>
    <row r="1" spans="1:39" x14ac:dyDescent="0.25">
      <c r="A1" s="4" t="s">
        <v>0</v>
      </c>
      <c r="B1" s="5"/>
      <c r="C1" s="5"/>
      <c r="D1" s="5"/>
      <c r="E1" s="5"/>
      <c r="F1" s="5"/>
      <c r="G1" s="4" t="s">
        <v>1</v>
      </c>
      <c r="H1" s="5"/>
      <c r="I1" s="5"/>
      <c r="J1" s="5"/>
      <c r="K1" s="5"/>
      <c r="L1" s="5"/>
      <c r="M1" s="5"/>
      <c r="N1" s="5"/>
      <c r="O1" s="4" t="s">
        <v>2</v>
      </c>
      <c r="P1" s="5"/>
      <c r="Q1" s="5"/>
      <c r="R1" s="5"/>
      <c r="S1" s="5"/>
      <c r="T1" s="4" t="s">
        <v>3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11"/>
    </row>
    <row r="2" spans="1:39" ht="71.25" x14ac:dyDescent="0.25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2" t="s">
        <v>38</v>
      </c>
      <c r="AJ2" s="2" t="s">
        <v>39</v>
      </c>
      <c r="AK2" s="2" t="s">
        <v>40</v>
      </c>
      <c r="AL2" s="2" t="s">
        <v>41</v>
      </c>
      <c r="AM2" s="10" t="s">
        <v>59</v>
      </c>
    </row>
    <row r="3" spans="1:39" x14ac:dyDescent="0.25">
      <c r="A3" s="7"/>
      <c r="B3" s="7"/>
      <c r="C3" s="7"/>
      <c r="D3" s="7"/>
      <c r="E3" s="7"/>
      <c r="F3" s="7"/>
      <c r="G3" s="8">
        <v>20000</v>
      </c>
      <c r="H3" s="8">
        <v>20000</v>
      </c>
      <c r="I3" s="8">
        <v>50000</v>
      </c>
      <c r="J3" s="8">
        <v>20000</v>
      </c>
      <c r="K3" s="8">
        <v>20000</v>
      </c>
      <c r="L3" s="8">
        <v>20000</v>
      </c>
      <c r="M3" s="8">
        <v>50000</v>
      </c>
      <c r="N3" s="2" t="s">
        <v>42</v>
      </c>
      <c r="O3" s="8">
        <v>86000</v>
      </c>
      <c r="P3" s="8">
        <v>70000</v>
      </c>
      <c r="Q3" s="8">
        <v>178000</v>
      </c>
      <c r="R3" s="8">
        <v>150000</v>
      </c>
      <c r="S3" s="8">
        <v>150000</v>
      </c>
      <c r="T3" s="8">
        <v>109000</v>
      </c>
      <c r="U3" s="2" t="s">
        <v>42</v>
      </c>
      <c r="V3" s="8">
        <v>50000</v>
      </c>
      <c r="W3" s="8">
        <v>159000</v>
      </c>
      <c r="X3" s="8">
        <v>39000</v>
      </c>
      <c r="Y3" s="8">
        <v>34000</v>
      </c>
      <c r="Z3" s="8">
        <v>34000</v>
      </c>
      <c r="AA3" s="8">
        <v>22000</v>
      </c>
      <c r="AB3" s="8">
        <v>34000</v>
      </c>
      <c r="AC3" s="8">
        <v>120000</v>
      </c>
      <c r="AD3" s="8">
        <v>34000</v>
      </c>
      <c r="AE3" s="8">
        <v>50000</v>
      </c>
      <c r="AF3" s="8">
        <v>50000</v>
      </c>
      <c r="AG3" s="8">
        <v>50000</v>
      </c>
      <c r="AH3" s="8">
        <v>250000</v>
      </c>
      <c r="AI3" s="8">
        <v>64000</v>
      </c>
      <c r="AJ3" s="8">
        <v>120000</v>
      </c>
      <c r="AK3" s="8">
        <v>34000</v>
      </c>
      <c r="AL3" s="8">
        <v>34000</v>
      </c>
      <c r="AM3" s="10"/>
    </row>
    <row r="4" spans="1:39" x14ac:dyDescent="0.25">
      <c r="A4" s="3">
        <v>1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3" t="s">
        <v>48</v>
      </c>
      <c r="M4" s="3" t="s">
        <v>48</v>
      </c>
      <c r="N4" s="3" t="s">
        <v>48</v>
      </c>
      <c r="O4" s="3" t="s">
        <v>48</v>
      </c>
      <c r="P4" s="3" t="s">
        <v>48</v>
      </c>
      <c r="Q4" s="3" t="s">
        <v>48</v>
      </c>
      <c r="R4" s="3" t="s">
        <v>48</v>
      </c>
      <c r="S4" s="3" t="s">
        <v>48</v>
      </c>
      <c r="T4" s="3" t="s">
        <v>48</v>
      </c>
      <c r="U4" s="3" t="s">
        <v>48</v>
      </c>
      <c r="V4" s="3" t="s">
        <v>48</v>
      </c>
      <c r="W4" s="3" t="s">
        <v>48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48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9">
        <f>SUMIF(G4:AL4,"X",$G$3:$AL$3)</f>
        <v>2121000</v>
      </c>
    </row>
    <row r="5" spans="1:39" x14ac:dyDescent="0.25">
      <c r="A5" s="3">
        <v>2</v>
      </c>
      <c r="B5" s="1" t="s">
        <v>49</v>
      </c>
      <c r="C5" s="1" t="s">
        <v>50</v>
      </c>
      <c r="D5" s="1" t="s">
        <v>45</v>
      </c>
      <c r="E5" s="1" t="s">
        <v>51</v>
      </c>
      <c r="F5" s="1" t="s">
        <v>47</v>
      </c>
      <c r="G5" s="3" t="s">
        <v>48</v>
      </c>
      <c r="H5" s="3" t="s">
        <v>48</v>
      </c>
      <c r="I5" s="3" t="s">
        <v>48</v>
      </c>
      <c r="J5" s="3" t="s">
        <v>48</v>
      </c>
      <c r="K5" s="3" t="s">
        <v>48</v>
      </c>
      <c r="L5" s="3" t="s">
        <v>48</v>
      </c>
      <c r="M5" s="3" t="s">
        <v>48</v>
      </c>
      <c r="N5" s="3" t="s">
        <v>48</v>
      </c>
      <c r="O5" s="3" t="s">
        <v>48</v>
      </c>
      <c r="P5" s="3" t="s">
        <v>48</v>
      </c>
      <c r="Q5" s="3" t="s">
        <v>48</v>
      </c>
      <c r="R5" s="3" t="s">
        <v>48</v>
      </c>
      <c r="S5" s="3" t="s">
        <v>48</v>
      </c>
      <c r="T5" s="3" t="s">
        <v>48</v>
      </c>
      <c r="U5" s="3" t="s">
        <v>48</v>
      </c>
      <c r="V5" s="3" t="s">
        <v>48</v>
      </c>
      <c r="W5" s="3" t="s">
        <v>48</v>
      </c>
      <c r="X5" s="3" t="s">
        <v>48</v>
      </c>
      <c r="Y5" s="3" t="s">
        <v>48</v>
      </c>
      <c r="Z5" s="3" t="s">
        <v>48</v>
      </c>
      <c r="AA5" s="3" t="s">
        <v>48</v>
      </c>
      <c r="AB5" s="3" t="s">
        <v>48</v>
      </c>
      <c r="AC5" s="3" t="s">
        <v>48</v>
      </c>
      <c r="AD5" s="3" t="s">
        <v>48</v>
      </c>
      <c r="AE5" s="3" t="s">
        <v>48</v>
      </c>
      <c r="AF5" s="3" t="s">
        <v>48</v>
      </c>
      <c r="AG5" s="3" t="s">
        <v>48</v>
      </c>
      <c r="AH5" s="3" t="s">
        <v>48</v>
      </c>
      <c r="AI5" s="3" t="s">
        <v>48</v>
      </c>
      <c r="AJ5" s="3" t="s">
        <v>48</v>
      </c>
      <c r="AK5" s="3" t="s">
        <v>48</v>
      </c>
      <c r="AL5" s="3" t="s">
        <v>48</v>
      </c>
      <c r="AM5" s="9">
        <f t="shared" ref="AM5:AM7" si="0">SUMIF(G5:AL5,"X",$G$3:$AL$3)</f>
        <v>2121000</v>
      </c>
    </row>
    <row r="6" spans="1:39" x14ac:dyDescent="0.25">
      <c r="A6" s="3">
        <v>3</v>
      </c>
      <c r="B6" s="1" t="s">
        <v>52</v>
      </c>
      <c r="C6" s="1" t="s">
        <v>53</v>
      </c>
      <c r="D6" s="1" t="s">
        <v>45</v>
      </c>
      <c r="E6" s="1" t="s">
        <v>54</v>
      </c>
      <c r="F6" s="1" t="s">
        <v>47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3" t="s">
        <v>48</v>
      </c>
      <c r="M6" s="3" t="s">
        <v>48</v>
      </c>
      <c r="N6" s="3" t="s">
        <v>48</v>
      </c>
      <c r="O6" s="3" t="s">
        <v>48</v>
      </c>
      <c r="P6" s="3" t="s">
        <v>48</v>
      </c>
      <c r="Q6" s="3" t="s">
        <v>48</v>
      </c>
      <c r="R6" s="3" t="s">
        <v>48</v>
      </c>
      <c r="S6" s="3" t="s">
        <v>48</v>
      </c>
      <c r="T6" s="3" t="s">
        <v>48</v>
      </c>
      <c r="U6" s="3" t="s">
        <v>48</v>
      </c>
      <c r="V6" s="3" t="s">
        <v>48</v>
      </c>
      <c r="W6" s="3" t="s">
        <v>48</v>
      </c>
      <c r="X6" s="3" t="s">
        <v>48</v>
      </c>
      <c r="Y6" s="3" t="s">
        <v>48</v>
      </c>
      <c r="Z6" s="3" t="s">
        <v>48</v>
      </c>
      <c r="AA6" s="3" t="s">
        <v>48</v>
      </c>
      <c r="AB6" s="3" t="s">
        <v>48</v>
      </c>
      <c r="AC6" s="3" t="s">
        <v>48</v>
      </c>
      <c r="AD6" s="3" t="s">
        <v>48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9">
        <f t="shared" si="0"/>
        <v>2121000</v>
      </c>
    </row>
    <row r="7" spans="1:39" x14ac:dyDescent="0.25">
      <c r="A7" s="3">
        <v>4</v>
      </c>
      <c r="B7" s="1" t="s">
        <v>55</v>
      </c>
      <c r="C7" s="1" t="s">
        <v>56</v>
      </c>
      <c r="D7" s="1" t="s">
        <v>45</v>
      </c>
      <c r="E7" s="1" t="s">
        <v>57</v>
      </c>
      <c r="F7" s="1" t="s">
        <v>58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3" t="s">
        <v>48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48</v>
      </c>
      <c r="V7" s="3" t="s">
        <v>48</v>
      </c>
      <c r="W7" s="3" t="s">
        <v>48</v>
      </c>
      <c r="X7" s="3" t="s">
        <v>48</v>
      </c>
      <c r="Y7" s="3" t="s">
        <v>48</v>
      </c>
      <c r="Z7" s="3" t="s">
        <v>48</v>
      </c>
      <c r="AA7" s="3" t="s">
        <v>48</v>
      </c>
      <c r="AB7" s="3" t="s">
        <v>48</v>
      </c>
      <c r="AC7" s="3" t="s">
        <v>48</v>
      </c>
      <c r="AD7" s="3" t="s">
        <v>48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48</v>
      </c>
      <c r="AK7" s="3" t="s">
        <v>48</v>
      </c>
      <c r="AL7" s="3" t="s">
        <v>48</v>
      </c>
      <c r="AM7" s="9">
        <f t="shared" si="0"/>
        <v>2121000</v>
      </c>
    </row>
    <row r="8" spans="1:39" ht="18.75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2">
        <f>SUM(AM4:AM7)</f>
        <v>8484000</v>
      </c>
    </row>
  </sheetData>
  <mergeCells count="11">
    <mergeCell ref="AM2:AM3"/>
    <mergeCell ref="T1:AL1"/>
    <mergeCell ref="O1:S1"/>
    <mergeCell ref="G1:N1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dcterms:modified xsi:type="dcterms:W3CDTF">2025-05-09T11:06:29Z</dcterms:modified>
</cp:coreProperties>
</file>