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CÔNG TY TNHH THƯƠNG MẠI DỊCH VỤ TPC\"/>
    </mc:Choice>
  </mc:AlternateContent>
  <xr:revisionPtr revIDLastSave="0" documentId="13_ncr:1_{BD0B1DBE-E350-4917-AC8D-ACF12A9F4AC9}"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GIÁ'!$A$1:$H$52</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4" l="1"/>
  <c r="G37" i="4" s="1"/>
  <c r="F36" i="4"/>
  <c r="G36" i="4" s="1"/>
  <c r="F35" i="4"/>
  <c r="G35" i="4" s="1"/>
  <c r="F33" i="4"/>
  <c r="G33" i="4" s="1"/>
  <c r="F32" i="4"/>
  <c r="G32" i="4" s="1"/>
  <c r="F31" i="4"/>
  <c r="G31" i="4" s="1"/>
  <c r="F29" i="4"/>
  <c r="G29" i="4" s="1"/>
  <c r="F30" i="4"/>
  <c r="G30" i="4" s="1"/>
  <c r="F26" i="4"/>
  <c r="G26" i="4" s="1"/>
  <c r="F25" i="4"/>
  <c r="G25" i="4" s="1"/>
  <c r="G23" i="4"/>
  <c r="G19" i="4"/>
  <c r="F18" i="4"/>
  <c r="G18" i="4" s="1"/>
  <c r="F38" i="4" l="1"/>
  <c r="G38" i="4"/>
  <c r="E38" i="4" l="1"/>
</calcChain>
</file>

<file path=xl/sharedStrings.xml><?xml version="1.0" encoding="utf-8"?>
<sst xmlns="http://schemas.openxmlformats.org/spreadsheetml/2006/main" count="76" uniqueCount="75">
  <si>
    <t>Ghi chú</t>
  </si>
  <si>
    <t>Danh mục khám</t>
  </si>
  <si>
    <t>Chức năng khám</t>
  </si>
  <si>
    <t>Đơn giá (VND)</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</si>
  <si>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</si>
  <si>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</si>
  <si>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</si>
  <si>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</si>
  <si>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</si>
  <si>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</si>
  <si>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</si>
  <si>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</si>
  <si>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</si>
  <si>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</si>
  <si>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</si>
  <si>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</si>
  <si>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</si>
  <si>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</si>
  <si>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</si>
  <si>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</si>
  <si>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</si>
  <si>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</si>
  <si>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</si>
  <si>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</si>
  <si>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</si>
  <si>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</si>
  <si>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</si>
  <si>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</si>
  <si>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</si>
  <si>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</si>
  <si>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</si>
  <si>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</si>
  <si>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</si>
  <si>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</si>
  <si>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</si>
  <si>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</si>
  <si>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</si>
  <si>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CEA trong máu (Hãng Roche - Thụy sỹ - Hóa chất chính hãng)</t>
  </si>
  <si>
    <t xml:space="preserve">Chỉ điểm ung thư đường tiêu hóa </t>
  </si>
  <si>
    <t>AFP  trong máu (Hãng Roche - Thụy sỹ - Hóa chất chính hãng)</t>
  </si>
  <si>
    <t>Cyfra 21-1  trong máu (Hãng Roche - Thụy sỹ - Hóa chất chính hãng)</t>
  </si>
  <si>
    <t xml:space="preserve">Chỉ điểm ung thư phổi tế bào lớn </t>
  </si>
  <si>
    <t>Chụp XQ cột sống thắt lưng thẳng nghiêng kỹ thuật sô (Hãng Fuji - Nhật)</t>
  </si>
  <si>
    <t>Phát hiện tình trạng thoái hóa cột sống, bệnh lý xương cột sống thắt lưng</t>
  </si>
  <si>
    <t>Xét nghiệm tầm soát ung thư cổ tử cung bằng phương pháp Pap Smear</t>
  </si>
  <si>
    <t>Phát hiện tế bào ung thư cổ tử cung</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</si>
  <si>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</si>
  <si>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</si>
  <si>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</si>
  <si>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</si>
  <si>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</si>
  <si>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</si>
  <si>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</si>
  <si>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</si>
  <si>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</si>
  <si>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</si>
  <si>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</si>
  <si>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</si>
  <si>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</si>
  <si>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Siêu âm tim 2D tiêu chuẩn (Máy Siemens SC 2000 - Đức hiện đại nhất Việt nam hiện nay) </t>
  </si>
  <si>
    <t xml:space="preserve">     . Báo giá này có hiệu lực kể từ ngày báo giá cho đến hết năm 2025</t>
  </si>
  <si>
    <t>BẢNG BÁO GIÁ GÓI KHÁM SỨC KHỎE TỔNG QUÁT CHẤT LƯỢNG CAO</t>
  </si>
  <si>
    <t>II. DANH MỤC XÉT NGHIỆM</t>
  </si>
  <si>
    <t>Kính gửi: CÔNG TY TNHH DV TPC</t>
  </si>
  <si>
    <t>I. DANH MỤC CHẨN ĐOÁN HÌNH ẢNH</t>
  </si>
  <si>
    <t>Đơn giá ưu đãi (VND)</t>
  </si>
  <si>
    <t>Gói Nam</t>
  </si>
  <si>
    <t>Gói Nữ gia đình</t>
  </si>
  <si>
    <t>Ưu dãi trong gói khám</t>
  </si>
  <si>
    <t>Cholesterol TP (Hãng Roche - Thụy sỹ - Hóa chất chính hãng)</t>
  </si>
  <si>
    <t>Cholesterol toàn phần</t>
  </si>
  <si>
    <t>Viêm gan B</t>
  </si>
  <si>
    <t>Xét nghiệm HBsAg (test nhanh)</t>
  </si>
  <si>
    <t>Phát hiện có nhiễm viêm gan B hay không? (Định tính).</t>
  </si>
  <si>
    <t>III. DANH MỤC CHỈ ĐIỂM UNG THƯ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</si>
</sst>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theme="7" tint="0.39997558519241921"/>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top/>
      <bottom/>
      <diagonal/>
    </border>
    <border>
      <left/>
      <right/>
      <top style="thin">
        <color indexed="64"/>
      </top>
      <bottom/>
      <diagonal/>
    </border>
  </borders>
  <cellStyleXfs count="2">
    <xf numFmtId="0" fontId="0" fillId="0" borderId="0"/>
    <xf numFmtId="43" fontId="3" fillId="0" borderId="0" applyFont="0" applyFill="0" applyBorder="0" applyAlignment="0" applyProtection="0"/>
  </cellStyleXfs>
  <cellXfs count="119">
    <xf numFmtId="0" fontId="0" fillId="0" borderId="0" xfId="0"/>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2" fillId="0" borderId="5"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1" fillId="0" borderId="5" xfId="0" applyFont="1" applyBorder="1" applyAlignment="1">
      <alignment vertical="center" wrapText="1"/>
    </xf>
    <xf numFmtId="0" fontId="2" fillId="0" borderId="14" xfId="0" applyFont="1" applyBorder="1"/>
    <xf numFmtId="0" fontId="5" fillId="0" borderId="14" xfId="0" applyFont="1" applyBorder="1"/>
    <xf numFmtId="0" fontId="5" fillId="0" borderId="4" xfId="0" applyFont="1" applyBorder="1"/>
    <xf numFmtId="0" fontId="4" fillId="0" borderId="4" xfId="0" applyFont="1" applyBorder="1" applyAlignment="1">
      <alignment vertical="center"/>
    </xf>
    <xf numFmtId="0" fontId="1" fillId="0" borderId="4" xfId="0" applyFont="1" applyBorder="1"/>
    <xf numFmtId="3" fontId="2" fillId="0" borderId="4" xfId="1" applyNumberFormat="1" applyFont="1" applyBorder="1" applyAlignment="1">
      <alignment horizontal="center"/>
    </xf>
    <xf numFmtId="0" fontId="5" fillId="0" borderId="4" xfId="0" applyFont="1" applyBorder="1" applyAlignment="1">
      <alignment wrapText="1"/>
    </xf>
    <xf numFmtId="0" fontId="2" fillId="0" borderId="4" xfId="0" applyFont="1" applyBorder="1" applyAlignment="1">
      <alignment horizontal="left" vertical="center" wrapText="1"/>
    </xf>
    <xf numFmtId="0" fontId="6" fillId="0" borderId="5" xfId="0" applyFont="1" applyBorder="1" applyAlignment="1">
      <alignment vertical="top" wrapText="1"/>
    </xf>
    <xf numFmtId="0" fontId="6" fillId="0" borderId="4" xfId="0" applyFont="1" applyBorder="1" applyAlignment="1">
      <alignment vertical="center"/>
    </xf>
    <xf numFmtId="0" fontId="6" fillId="0" borderId="4" xfId="0" applyFont="1" applyBorder="1" applyAlignment="1">
      <alignment vertical="top" wrapText="1"/>
    </xf>
    <xf numFmtId="0" fontId="8" fillId="0" borderId="4" xfId="0" applyFont="1" applyBorder="1" applyAlignment="1">
      <alignment horizontal="center" vertical="center"/>
    </xf>
    <xf numFmtId="3" fontId="6" fillId="0" borderId="4" xfId="1" applyNumberFormat="1" applyFont="1" applyBorder="1" applyAlignment="1">
      <alignment horizontal="center" vertical="center"/>
    </xf>
    <xf numFmtId="3" fontId="8" fillId="0" borderId="4" xfId="0" applyNumberFormat="1" applyFont="1" applyBorder="1" applyAlignment="1">
      <alignment horizontal="center" vertical="center"/>
    </xf>
    <xf numFmtId="0" fontId="9" fillId="0" borderId="4"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0" fillId="0" borderId="13"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2"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3"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3" fontId="13" fillId="2"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6" fillId="0" borderId="5" xfId="0" applyFont="1" applyBorder="1"/>
    <xf numFmtId="0" fontId="8" fillId="0" borderId="5" xfId="0" applyFont="1" applyBorder="1"/>
    <xf numFmtId="3" fontId="6" fillId="0" borderId="5" xfId="1" applyNumberFormat="1" applyFont="1" applyBorder="1" applyAlignment="1">
      <alignment horizontal="center"/>
    </xf>
    <xf numFmtId="0" fontId="10" fillId="0" borderId="5" xfId="0" applyFont="1" applyBorder="1" applyAlignment="1">
      <alignment wrapText="1"/>
    </xf>
    <xf numFmtId="0" fontId="6" fillId="0" borderId="4" xfId="0" applyFont="1" applyBorder="1" applyAlignment="1">
      <alignment horizontal="center" vertical="center"/>
    </xf>
    <xf numFmtId="0" fontId="16" fillId="0" borderId="4" xfId="0" applyFont="1" applyBorder="1" applyAlignment="1">
      <alignment horizontal="left" vertical="center"/>
    </xf>
    <xf numFmtId="0" fontId="6" fillId="0" borderId="4" xfId="0" applyFont="1" applyBorder="1" applyAlignment="1">
      <alignment horizontal="left" vertical="center"/>
    </xf>
    <xf numFmtId="0" fontId="17" fillId="0" borderId="4" xfId="0" applyFont="1" applyBorder="1" applyAlignment="1">
      <alignment horizontal="center" vertical="center"/>
    </xf>
    <xf numFmtId="3" fontId="6" fillId="0" borderId="4" xfId="0" applyNumberFormat="1" applyFont="1" applyBorder="1" applyAlignment="1">
      <alignment horizontal="right" vertical="center"/>
    </xf>
    <xf numFmtId="0" fontId="10" fillId="0" borderId="4" xfId="0" applyFont="1" applyBorder="1" applyAlignment="1">
      <alignment horizontal="left" vertical="center"/>
    </xf>
    <xf numFmtId="0" fontId="14" fillId="0" borderId="4" xfId="0" applyFont="1" applyBorder="1" applyAlignment="1">
      <alignment vertical="center"/>
    </xf>
    <xf numFmtId="0" fontId="10" fillId="0" borderId="4" xfId="0" applyFont="1" applyBorder="1" applyAlignment="1">
      <alignment vertical="center"/>
    </xf>
    <xf numFmtId="3" fontId="6" fillId="0" borderId="4" xfId="0" applyNumberFormat="1"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6" fillId="2" borderId="1" xfId="1" applyNumberFormat="1" applyFont="1" applyFill="1" applyBorder="1" applyAlignment="1">
      <alignment horizontal="center" vertical="center" wrapText="1"/>
    </xf>
    <xf numFmtId="3" fontId="18" fillId="0" borderId="4" xfId="1" applyNumberFormat="1" applyFont="1" applyBorder="1" applyAlignment="1">
      <alignment horizontal="center" vertical="center"/>
    </xf>
    <xf numFmtId="3" fontId="11" fillId="3" borderId="1"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center" vertical="center"/>
    </xf>
    <xf numFmtId="0" fontId="10" fillId="0" borderId="2" xfId="0" applyFont="1" applyBorder="1" applyAlignment="1">
      <alignment wrapText="1"/>
    </xf>
    <xf numFmtId="0" fontId="11" fillId="0" borderId="24" xfId="0" applyFont="1" applyBorder="1" applyAlignment="1">
      <alignment horizontal="center" vertical="center" wrapText="1"/>
    </xf>
    <xf numFmtId="0" fontId="10" fillId="4" borderId="16" xfId="0" applyFont="1" applyFill="1" applyBorder="1" applyAlignment="1">
      <alignment horizontal="left" wrapText="1"/>
    </xf>
    <xf numFmtId="0" fontId="10" fillId="4" borderId="17" xfId="0" applyFont="1" applyFill="1" applyBorder="1" applyAlignment="1">
      <alignment horizontal="left" wrapText="1"/>
    </xf>
    <xf numFmtId="0" fontId="10" fillId="4" borderId="15" xfId="0" applyFont="1" applyFill="1" applyBorder="1" applyAlignment="1">
      <alignment horizontal="left"/>
    </xf>
    <xf numFmtId="0" fontId="1" fillId="0" borderId="12" xfId="0" applyFont="1" applyBorder="1" applyAlignment="1">
      <alignment vertical="center" wrapText="1"/>
    </xf>
    <xf numFmtId="3" fontId="13" fillId="0" borderId="1" xfId="1" applyNumberFormat="1" applyFont="1" applyBorder="1" applyAlignment="1">
      <alignment horizontal="center" vertical="center"/>
    </xf>
    <xf numFmtId="3" fontId="8" fillId="0" borderId="1" xfId="1" applyNumberFormat="1" applyFont="1" applyBorder="1" applyAlignment="1">
      <alignment horizontal="center" vertical="center"/>
    </xf>
    <xf numFmtId="3" fontId="8" fillId="5" borderId="1" xfId="1" applyNumberFormat="1" applyFont="1" applyFill="1" applyBorder="1" applyAlignment="1">
      <alignment horizontal="center" vertical="center"/>
    </xf>
    <xf numFmtId="0" fontId="8" fillId="4" borderId="16" xfId="0" applyFont="1" applyFill="1" applyBorder="1" applyAlignment="1">
      <alignment horizontal="left" wrapText="1"/>
    </xf>
    <xf numFmtId="3" fontId="8"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6" fillId="0" borderId="6" xfId="0" applyFont="1" applyBorder="1" applyAlignment="1">
      <alignment horizontal="left" vertical="center"/>
    </xf>
    <xf numFmtId="0" fontId="6" fillId="0" borderId="14" xfId="0" applyFont="1" applyBorder="1" applyAlignment="1">
      <alignment horizontal="left" vertical="center"/>
    </xf>
    <xf numFmtId="0" fontId="14" fillId="0" borderId="4" xfId="0" applyFont="1" applyBorder="1" applyAlignment="1">
      <alignment horizontal="left" vertical="center"/>
    </xf>
    <xf numFmtId="0" fontId="6" fillId="0" borderId="4" xfId="0" applyFont="1" applyBorder="1" applyAlignment="1">
      <alignment horizontal="left" vertical="center" wrapText="1"/>
    </xf>
    <xf numFmtId="0" fontId="17" fillId="0" borderId="4" xfId="0" applyFont="1" applyBorder="1" applyAlignment="1">
      <alignment horizontal="left" vertical="center" wrapText="1"/>
    </xf>
    <xf numFmtId="0" fontId="7" fillId="0" borderId="23" xfId="0" applyFont="1" applyBorder="1" applyAlignment="1">
      <alignment horizontal="right" vertical="top" wrapText="1"/>
    </xf>
    <xf numFmtId="0" fontId="7" fillId="0" borderId="0" xfId="0" applyFont="1" applyAlignment="1">
      <alignment horizontal="right" vertical="top" wrapText="1"/>
    </xf>
    <xf numFmtId="0" fontId="7" fillId="0" borderId="21" xfId="0" applyFont="1" applyBorder="1" applyAlignment="1">
      <alignment horizontal="right" vertical="top" wrapText="1"/>
    </xf>
    <xf numFmtId="0" fontId="7" fillId="0" borderId="10"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3" fontId="19" fillId="0" borderId="6" xfId="0" applyNumberFormat="1" applyFont="1" applyBorder="1" applyAlignment="1">
      <alignment horizontal="center" vertical="center"/>
    </xf>
    <xf numFmtId="3" fontId="19" fillId="0" borderId="22" xfId="0" applyNumberFormat="1" applyFont="1" applyBorder="1" applyAlignment="1">
      <alignment horizontal="center" vertical="center"/>
    </xf>
    <xf numFmtId="3" fontId="19" fillId="0" borderId="14" xfId="0" applyNumberFormat="1" applyFont="1" applyBorder="1" applyAlignment="1">
      <alignment horizontal="center" vertical="center"/>
    </xf>
    <xf numFmtId="0" fontId="9" fillId="0" borderId="6" xfId="0" applyFont="1" applyBorder="1" applyAlignment="1">
      <alignment horizontal="left" vertical="center" wrapText="1"/>
    </xf>
    <xf numFmtId="0" fontId="9" fillId="0" borderId="22" xfId="0" applyFont="1" applyBorder="1" applyAlignment="1">
      <alignment horizontal="left" vertical="center" wrapText="1"/>
    </xf>
    <xf numFmtId="0" fontId="9" fillId="0" borderId="14"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1" fillId="0" borderId="1" xfId="0" applyFont="1" applyBorder="1" applyAlignment="1">
      <alignment horizontal="center"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3" fontId="8" fillId="0" borderId="2" xfId="1" applyNumberFormat="1" applyFont="1" applyBorder="1" applyAlignment="1">
      <alignment horizontal="center" vertical="center" wrapText="1"/>
    </xf>
    <xf numFmtId="3" fontId="8" fillId="0" borderId="3"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M52"/>
  <sheetViews>
    <sheetView tabSelected="1" view="pageBreakPreview" topLeftCell="A31" zoomScale="55" zoomScaleNormal="55" zoomScaleSheetLayoutView="55" workbookViewId="0">
      <selection activeCell="F13" sqref="A13:G38"/>
    </sheetView>
  </sheetViews>
  <sheetFormatPr defaultColWidth="9.140625" defaultRowHeight="15.75" x14ac:dyDescent="0.25"/>
  <cols>
    <col min="1" max="1" width="7.28515625" style="9" customWidth="1"/>
    <col min="2" max="2" width="13.42578125" style="15" customWidth="1"/>
    <col min="3" max="3" width="38.42578125" style="9" customWidth="1"/>
    <col min="4" max="4" width="41.5703125" style="9" customWidth="1"/>
    <col min="5" max="5" width="17" style="16" bestFit="1" customWidth="1"/>
    <col min="6" max="7" width="17.5703125" style="16" customWidth="1"/>
    <col min="8" max="8" width="28.28515625" style="17" customWidth="1"/>
    <col min="9" max="9" width="19.7109375" style="9" customWidth="1"/>
    <col min="10" max="10" width="9.85546875" style="9" bestFit="1" customWidth="1"/>
    <col min="11" max="16384" width="9.140625" style="9"/>
  </cols>
  <sheetData>
    <row r="1" spans="1:13" s="5" customFormat="1" ht="16.5" customHeight="1" x14ac:dyDescent="0.25">
      <c r="A1" s="19"/>
      <c r="B1" s="19"/>
      <c r="C1" s="19"/>
      <c r="D1" s="91" t="s">
        <v>51</v>
      </c>
      <c r="E1" s="92"/>
      <c r="F1" s="92"/>
      <c r="G1" s="92"/>
      <c r="H1" s="93"/>
    </row>
    <row r="2" spans="1:13" s="3" customFormat="1" ht="16.5" customHeight="1" x14ac:dyDescent="0.25">
      <c r="A2" s="21"/>
      <c r="B2" s="21"/>
      <c r="C2" s="21"/>
      <c r="D2" s="91"/>
      <c r="E2" s="92"/>
      <c r="F2" s="92"/>
      <c r="G2" s="92"/>
      <c r="H2" s="93"/>
    </row>
    <row r="3" spans="1:13" s="3" customFormat="1" ht="16.5" customHeight="1" x14ac:dyDescent="0.25">
      <c r="A3" s="21"/>
      <c r="B3" s="21"/>
      <c r="C3" s="21"/>
      <c r="D3" s="91"/>
      <c r="E3" s="92"/>
      <c r="F3" s="92"/>
      <c r="G3" s="92"/>
      <c r="H3" s="93"/>
    </row>
    <row r="4" spans="1:13" s="3" customFormat="1" ht="16.5" customHeight="1" x14ac:dyDescent="0.25">
      <c r="A4" s="21"/>
      <c r="B4" s="21"/>
      <c r="C4" s="21"/>
      <c r="D4" s="91"/>
      <c r="E4" s="92"/>
      <c r="F4" s="92"/>
      <c r="G4" s="92"/>
      <c r="H4" s="93"/>
    </row>
    <row r="5" spans="1:13" s="3" customFormat="1" ht="16.5" customHeight="1" x14ac:dyDescent="0.25">
      <c r="A5" s="21"/>
      <c r="B5" s="21"/>
      <c r="C5" s="21"/>
      <c r="D5" s="94"/>
      <c r="E5" s="95"/>
      <c r="F5" s="95"/>
      <c r="G5" s="95"/>
      <c r="H5" s="96"/>
    </row>
    <row r="6" spans="1:13" s="3" customFormat="1" ht="16.5" x14ac:dyDescent="0.25">
      <c r="A6" s="20"/>
      <c r="B6" s="22"/>
      <c r="C6" s="22"/>
      <c r="D6" s="22"/>
      <c r="E6" s="23"/>
      <c r="F6" s="23"/>
      <c r="G6" s="23"/>
      <c r="H6" s="20"/>
    </row>
    <row r="7" spans="1:13" s="3" customFormat="1" ht="18.75" x14ac:dyDescent="0.25">
      <c r="A7" s="97" t="s">
        <v>61</v>
      </c>
      <c r="B7" s="98"/>
      <c r="C7" s="98"/>
      <c r="D7" s="98"/>
      <c r="E7" s="98"/>
      <c r="F7" s="98"/>
      <c r="G7" s="98"/>
      <c r="H7" s="99"/>
      <c r="I7" s="6"/>
      <c r="J7" s="6"/>
      <c r="K7" s="6"/>
      <c r="L7" s="6"/>
      <c r="M7" s="6"/>
    </row>
    <row r="8" spans="1:13" s="3" customFormat="1" ht="16.5" x14ac:dyDescent="0.25">
      <c r="A8" s="24"/>
      <c r="B8" s="24"/>
      <c r="C8" s="24"/>
      <c r="D8" s="24"/>
      <c r="E8" s="63"/>
      <c r="F8" s="63"/>
      <c r="G8" s="63"/>
      <c r="H8" s="24"/>
      <c r="I8" s="6"/>
      <c r="J8" s="6"/>
      <c r="K8" s="6"/>
      <c r="L8" s="6"/>
      <c r="M8" s="6"/>
    </row>
    <row r="9" spans="1:13" s="3" customFormat="1" ht="16.5" customHeight="1" x14ac:dyDescent="0.25">
      <c r="A9" s="25"/>
      <c r="B9" s="100" t="s">
        <v>63</v>
      </c>
      <c r="C9" s="101"/>
      <c r="D9" s="101"/>
      <c r="E9" s="101"/>
      <c r="F9" s="101"/>
      <c r="G9" s="101"/>
      <c r="H9" s="102"/>
      <c r="I9" s="7"/>
      <c r="J9" s="7"/>
      <c r="K9" s="7"/>
      <c r="L9" s="7"/>
    </row>
    <row r="10" spans="1:13" s="3" customFormat="1" ht="15.75" customHeight="1" x14ac:dyDescent="0.25">
      <c r="A10" s="103" t="s">
        <v>29</v>
      </c>
      <c r="B10" s="104"/>
      <c r="C10" s="104"/>
      <c r="D10" s="104"/>
      <c r="E10" s="104"/>
      <c r="F10" s="104"/>
      <c r="G10" s="104"/>
      <c r="H10" s="105"/>
      <c r="I10" s="8"/>
      <c r="J10" s="8"/>
      <c r="K10" s="8"/>
      <c r="L10" s="8"/>
      <c r="M10" s="8"/>
    </row>
    <row r="11" spans="1:13" s="3" customFormat="1" ht="15.75" customHeight="1" x14ac:dyDescent="0.25">
      <c r="A11" s="106"/>
      <c r="B11" s="107"/>
      <c r="C11" s="107"/>
      <c r="D11" s="107"/>
      <c r="E11" s="107"/>
      <c r="F11" s="107"/>
      <c r="G11" s="107"/>
      <c r="H11" s="108"/>
      <c r="I11" s="18"/>
      <c r="J11" s="18"/>
      <c r="K11" s="18"/>
      <c r="L11" s="18"/>
      <c r="M11" s="18"/>
    </row>
    <row r="12" spans="1:13" ht="16.5" x14ac:dyDescent="0.25">
      <c r="A12" s="26"/>
      <c r="B12" s="27"/>
      <c r="C12" s="26"/>
      <c r="D12" s="26"/>
      <c r="E12" s="28"/>
      <c r="F12" s="28"/>
      <c r="G12" s="28"/>
      <c r="H12" s="29"/>
    </row>
    <row r="13" spans="1:13" ht="33" customHeight="1" x14ac:dyDescent="0.25">
      <c r="A13" s="117" t="s">
        <v>46</v>
      </c>
      <c r="B13" s="117" t="s">
        <v>1</v>
      </c>
      <c r="C13" s="117"/>
      <c r="D13" s="117" t="s">
        <v>2</v>
      </c>
      <c r="E13" s="116" t="s">
        <v>3</v>
      </c>
      <c r="F13" s="116" t="s">
        <v>65</v>
      </c>
      <c r="G13" s="116"/>
      <c r="H13" s="118" t="s">
        <v>0</v>
      </c>
      <c r="I13" s="10"/>
    </row>
    <row r="14" spans="1:13" ht="33" x14ac:dyDescent="0.25">
      <c r="A14" s="117"/>
      <c r="B14" s="117"/>
      <c r="C14" s="117"/>
      <c r="D14" s="117"/>
      <c r="E14" s="116"/>
      <c r="F14" s="68" t="s">
        <v>66</v>
      </c>
      <c r="G14" s="68" t="s">
        <v>67</v>
      </c>
      <c r="H14" s="118"/>
      <c r="I14" s="76"/>
    </row>
    <row r="15" spans="1:13" ht="16.5" customHeight="1" x14ac:dyDescent="0.25">
      <c r="A15" s="75" t="s">
        <v>64</v>
      </c>
      <c r="B15" s="73"/>
      <c r="C15" s="73"/>
      <c r="D15" s="73"/>
      <c r="E15" s="73"/>
      <c r="F15" s="73"/>
      <c r="G15" s="73"/>
      <c r="H15" s="74"/>
      <c r="I15" s="11"/>
    </row>
    <row r="16" spans="1:13" ht="49.5" x14ac:dyDescent="0.25">
      <c r="A16" s="32">
        <v>1</v>
      </c>
      <c r="B16" s="70"/>
      <c r="C16" s="31" t="s">
        <v>53</v>
      </c>
      <c r="D16" s="31" t="s">
        <v>5</v>
      </c>
      <c r="E16" s="45">
        <v>230000</v>
      </c>
      <c r="F16" s="78">
        <v>160000</v>
      </c>
      <c r="G16" s="78">
        <v>160000</v>
      </c>
      <c r="H16" s="35"/>
      <c r="I16" s="11"/>
    </row>
    <row r="17" spans="1:9" ht="49.5" x14ac:dyDescent="0.25">
      <c r="A17" s="32">
        <v>2</v>
      </c>
      <c r="B17" s="70"/>
      <c r="C17" s="31" t="s">
        <v>25</v>
      </c>
      <c r="D17" s="31" t="s">
        <v>26</v>
      </c>
      <c r="E17" s="45">
        <v>220000</v>
      </c>
      <c r="F17" s="79"/>
      <c r="G17" s="78">
        <v>160000</v>
      </c>
      <c r="H17" s="35"/>
      <c r="I17" s="11"/>
    </row>
    <row r="18" spans="1:9" ht="33" x14ac:dyDescent="0.25">
      <c r="A18" s="32">
        <v>3</v>
      </c>
      <c r="B18" s="33"/>
      <c r="C18" s="31" t="s">
        <v>4</v>
      </c>
      <c r="D18" s="64" t="s">
        <v>56</v>
      </c>
      <c r="E18" s="45">
        <v>102000</v>
      </c>
      <c r="F18" s="78">
        <f t="shared" ref="F18" si="0">ROUND(E18*80%,-3)</f>
        <v>82000</v>
      </c>
      <c r="G18" s="78">
        <f t="shared" ref="G18" si="1">F18</f>
        <v>82000</v>
      </c>
      <c r="H18" s="35"/>
      <c r="I18" s="11"/>
    </row>
    <row r="19" spans="1:9" ht="33" x14ac:dyDescent="0.25">
      <c r="A19" s="32">
        <v>4</v>
      </c>
      <c r="B19" s="70"/>
      <c r="C19" s="30" t="s">
        <v>59</v>
      </c>
      <c r="D19" s="30"/>
      <c r="E19" s="45">
        <v>250000</v>
      </c>
      <c r="F19" s="78">
        <v>220000</v>
      </c>
      <c r="G19" s="78">
        <f>F19</f>
        <v>220000</v>
      </c>
      <c r="H19" s="35"/>
      <c r="I19" s="11"/>
    </row>
    <row r="20" spans="1:9" ht="33" x14ac:dyDescent="0.25">
      <c r="A20" s="32">
        <v>5</v>
      </c>
      <c r="B20" s="50"/>
      <c r="C20" s="31" t="s">
        <v>15</v>
      </c>
      <c r="D20" s="31" t="s">
        <v>16</v>
      </c>
      <c r="E20" s="45">
        <v>165000</v>
      </c>
      <c r="F20" s="79"/>
      <c r="G20" s="82" t="s">
        <v>68</v>
      </c>
      <c r="H20" s="35"/>
      <c r="I20" s="11"/>
    </row>
    <row r="21" spans="1:9" ht="33" x14ac:dyDescent="0.25">
      <c r="A21" s="32">
        <v>6</v>
      </c>
      <c r="B21" s="50"/>
      <c r="C21" s="30" t="s">
        <v>44</v>
      </c>
      <c r="D21" s="30" t="s">
        <v>45</v>
      </c>
      <c r="E21" s="45">
        <v>329000</v>
      </c>
      <c r="F21" s="79"/>
      <c r="G21" s="78">
        <v>200000</v>
      </c>
      <c r="H21" s="35"/>
      <c r="I21" s="11"/>
    </row>
    <row r="22" spans="1:9" ht="33" x14ac:dyDescent="0.25">
      <c r="A22" s="32">
        <v>7</v>
      </c>
      <c r="B22" s="70"/>
      <c r="C22" s="31" t="s">
        <v>54</v>
      </c>
      <c r="D22" s="64" t="s">
        <v>55</v>
      </c>
      <c r="E22" s="45">
        <v>230000</v>
      </c>
      <c r="F22" s="78">
        <v>160000</v>
      </c>
      <c r="G22" s="78">
        <v>160000</v>
      </c>
      <c r="H22" s="35"/>
      <c r="I22" s="11"/>
    </row>
    <row r="23" spans="1:9" ht="33" x14ac:dyDescent="0.25">
      <c r="A23" s="32">
        <v>8</v>
      </c>
      <c r="B23" s="70"/>
      <c r="C23" s="30" t="s">
        <v>42</v>
      </c>
      <c r="D23" s="30" t="s">
        <v>43</v>
      </c>
      <c r="E23" s="45">
        <v>157000</v>
      </c>
      <c r="F23" s="78">
        <v>100000</v>
      </c>
      <c r="G23" s="78">
        <f t="shared" ref="G23" si="2">F23</f>
        <v>100000</v>
      </c>
      <c r="H23" s="35"/>
      <c r="I23" s="11"/>
    </row>
    <row r="24" spans="1:9" ht="16.5" customHeight="1" x14ac:dyDescent="0.25">
      <c r="A24" s="75" t="s">
        <v>62</v>
      </c>
      <c r="B24" s="73"/>
      <c r="C24" s="73"/>
      <c r="D24" s="73"/>
      <c r="E24" s="73"/>
      <c r="F24" s="80"/>
      <c r="G24" s="80"/>
      <c r="H24" s="74"/>
      <c r="I24" s="11"/>
    </row>
    <row r="25" spans="1:9" ht="49.5" x14ac:dyDescent="0.25">
      <c r="A25" s="32">
        <v>9</v>
      </c>
      <c r="B25" s="33" t="s">
        <v>12</v>
      </c>
      <c r="C25" s="31" t="s">
        <v>13</v>
      </c>
      <c r="D25" s="31" t="s">
        <v>14</v>
      </c>
      <c r="E25" s="34">
        <v>27000</v>
      </c>
      <c r="F25" s="81">
        <f t="shared" ref="F25:F26" si="3">ROUND(E25*80%,-3)</f>
        <v>22000</v>
      </c>
      <c r="G25" s="81">
        <f t="shared" ref="G25:G26" si="4">F25</f>
        <v>22000</v>
      </c>
      <c r="H25" s="35"/>
      <c r="I25" s="11"/>
    </row>
    <row r="26" spans="1:9" ht="33" x14ac:dyDescent="0.25">
      <c r="A26" s="32">
        <v>10</v>
      </c>
      <c r="B26" s="69"/>
      <c r="C26" s="36" t="s">
        <v>69</v>
      </c>
      <c r="D26" s="46" t="s">
        <v>70</v>
      </c>
      <c r="E26" s="77">
        <v>47000</v>
      </c>
      <c r="F26" s="81">
        <f t="shared" si="3"/>
        <v>38000</v>
      </c>
      <c r="G26" s="81">
        <f t="shared" si="4"/>
        <v>38000</v>
      </c>
      <c r="H26" s="71"/>
      <c r="I26" s="11"/>
    </row>
    <row r="27" spans="1:9" ht="33" customHeight="1" x14ac:dyDescent="0.25">
      <c r="A27" s="32">
        <v>12</v>
      </c>
      <c r="B27" s="109" t="s">
        <v>30</v>
      </c>
      <c r="C27" s="36" t="s">
        <v>31</v>
      </c>
      <c r="D27" s="36" t="s">
        <v>32</v>
      </c>
      <c r="E27" s="110">
        <v>60000</v>
      </c>
      <c r="F27" s="114">
        <v>48000</v>
      </c>
      <c r="G27" s="114">
        <v>48000</v>
      </c>
      <c r="H27" s="112" t="s">
        <v>58</v>
      </c>
      <c r="I27" s="11"/>
    </row>
    <row r="28" spans="1:9" ht="33" x14ac:dyDescent="0.25">
      <c r="A28" s="32">
        <v>13</v>
      </c>
      <c r="B28" s="109"/>
      <c r="C28" s="36" t="s">
        <v>33</v>
      </c>
      <c r="D28" s="36" t="s">
        <v>32</v>
      </c>
      <c r="E28" s="111"/>
      <c r="F28" s="115"/>
      <c r="G28" s="115"/>
      <c r="H28" s="113"/>
      <c r="I28" s="11"/>
    </row>
    <row r="29" spans="1:9" ht="66" x14ac:dyDescent="0.25">
      <c r="A29" s="32">
        <v>14</v>
      </c>
      <c r="B29" s="33" t="s">
        <v>9</v>
      </c>
      <c r="C29" s="31" t="s">
        <v>10</v>
      </c>
      <c r="D29" s="31" t="s">
        <v>11</v>
      </c>
      <c r="E29" s="34">
        <v>75000</v>
      </c>
      <c r="F29" s="81">
        <f t="shared" ref="F29" si="5">ROUND(E29*80%,-3)</f>
        <v>60000</v>
      </c>
      <c r="G29" s="81">
        <f t="shared" ref="G29" si="6">F29</f>
        <v>60000</v>
      </c>
      <c r="H29" s="35"/>
      <c r="I29" s="11"/>
    </row>
    <row r="30" spans="1:9" ht="33" x14ac:dyDescent="0.25">
      <c r="A30" s="32">
        <v>15</v>
      </c>
      <c r="B30" s="33" t="s">
        <v>71</v>
      </c>
      <c r="C30" s="30" t="s">
        <v>72</v>
      </c>
      <c r="D30" s="30" t="s">
        <v>73</v>
      </c>
      <c r="E30" s="47">
        <v>66000</v>
      </c>
      <c r="F30" s="81">
        <f t="shared" ref="F30" si="7">ROUND(E30*80%,-3)</f>
        <v>53000</v>
      </c>
      <c r="G30" s="81">
        <f t="shared" ref="G30" si="8">F30</f>
        <v>53000</v>
      </c>
      <c r="H30" s="35"/>
      <c r="I30" s="11"/>
    </row>
    <row r="31" spans="1:9" ht="49.5" x14ac:dyDescent="0.25">
      <c r="A31" s="32">
        <v>16</v>
      </c>
      <c r="B31" s="33" t="s">
        <v>6</v>
      </c>
      <c r="C31" s="31" t="s">
        <v>7</v>
      </c>
      <c r="D31" s="31" t="s">
        <v>8</v>
      </c>
      <c r="E31" s="34">
        <v>59000</v>
      </c>
      <c r="F31" s="81">
        <f>ROUND(E31*80%,-3)</f>
        <v>47000</v>
      </c>
      <c r="G31" s="81">
        <f>F31</f>
        <v>47000</v>
      </c>
      <c r="H31" s="35"/>
      <c r="I31" s="11"/>
    </row>
    <row r="32" spans="1:9" ht="49.5" x14ac:dyDescent="0.25">
      <c r="A32" s="32">
        <v>17</v>
      </c>
      <c r="B32" s="33" t="s">
        <v>34</v>
      </c>
      <c r="C32" s="31" t="s">
        <v>35</v>
      </c>
      <c r="D32" s="37" t="s">
        <v>36</v>
      </c>
      <c r="E32" s="38">
        <v>41000</v>
      </c>
      <c r="F32" s="81">
        <f t="shared" ref="F32:F33" si="9">ROUND(E32*80%,-3)</f>
        <v>33000</v>
      </c>
      <c r="G32" s="81">
        <f t="shared" ref="G32:G33" si="10">F32</f>
        <v>33000</v>
      </c>
      <c r="H32" s="35"/>
      <c r="I32" s="11"/>
    </row>
    <row r="33" spans="1:9" ht="49.5" x14ac:dyDescent="0.25">
      <c r="A33" s="32">
        <v>18</v>
      </c>
      <c r="B33" s="69"/>
      <c r="C33" s="36" t="s">
        <v>48</v>
      </c>
      <c r="D33" s="36" t="s">
        <v>49</v>
      </c>
      <c r="E33" s="45">
        <v>41000</v>
      </c>
      <c r="F33" s="81">
        <f t="shared" si="9"/>
        <v>33000</v>
      </c>
      <c r="G33" s="81">
        <f t="shared" si="10"/>
        <v>33000</v>
      </c>
      <c r="H33" s="65" t="s">
        <v>57</v>
      </c>
      <c r="I33" s="11"/>
    </row>
    <row r="34" spans="1:9" ht="16.5" customHeight="1" x14ac:dyDescent="0.25">
      <c r="A34" s="75" t="s">
        <v>74</v>
      </c>
      <c r="B34" s="73"/>
      <c r="C34" s="73"/>
      <c r="D34" s="73"/>
      <c r="E34" s="73"/>
      <c r="F34" s="80"/>
      <c r="G34" s="80"/>
      <c r="H34" s="74"/>
      <c r="I34" s="11"/>
    </row>
    <row r="35" spans="1:9" s="13" customFormat="1" ht="33" x14ac:dyDescent="0.25">
      <c r="A35" s="32">
        <v>19</v>
      </c>
      <c r="B35" s="69"/>
      <c r="C35" s="48" t="s">
        <v>37</v>
      </c>
      <c r="D35" s="49" t="s">
        <v>38</v>
      </c>
      <c r="E35" s="34">
        <v>174000</v>
      </c>
      <c r="F35" s="81">
        <f>ROUND(E35*80%,-3)</f>
        <v>139000</v>
      </c>
      <c r="G35" s="81">
        <f>F35</f>
        <v>139000</v>
      </c>
      <c r="H35" s="35"/>
      <c r="I35" s="12"/>
    </row>
    <row r="36" spans="1:9" s="13" customFormat="1" ht="33" x14ac:dyDescent="0.25">
      <c r="A36" s="32">
        <v>20</v>
      </c>
      <c r="B36" s="72"/>
      <c r="C36" s="48" t="s">
        <v>39</v>
      </c>
      <c r="D36" s="49" t="s">
        <v>50</v>
      </c>
      <c r="E36" s="66">
        <v>121000</v>
      </c>
      <c r="F36" s="81">
        <f t="shared" ref="F36:F37" si="11">ROUND(E36*80%,-3)</f>
        <v>97000</v>
      </c>
      <c r="G36" s="81">
        <f t="shared" ref="G36:G37" si="12">F36</f>
        <v>97000</v>
      </c>
      <c r="H36" s="35"/>
      <c r="I36" s="12"/>
    </row>
    <row r="37" spans="1:9" s="13" customFormat="1" ht="33" x14ac:dyDescent="0.25">
      <c r="A37" s="32">
        <v>21</v>
      </c>
      <c r="B37" s="72"/>
      <c r="C37" s="48" t="s">
        <v>40</v>
      </c>
      <c r="D37" s="49" t="s">
        <v>41</v>
      </c>
      <c r="E37" s="34">
        <v>173000</v>
      </c>
      <c r="F37" s="81">
        <f t="shared" si="11"/>
        <v>138000</v>
      </c>
      <c r="G37" s="81">
        <f t="shared" si="12"/>
        <v>138000</v>
      </c>
      <c r="H37" s="35"/>
      <c r="I37" s="12"/>
    </row>
    <row r="38" spans="1:9" ht="16.5" x14ac:dyDescent="0.25">
      <c r="A38" s="83" t="s">
        <v>17</v>
      </c>
      <c r="B38" s="84"/>
      <c r="C38" s="84"/>
      <c r="D38" s="85"/>
      <c r="E38" s="68">
        <f>SUM(E16:E37)</f>
        <v>2567000</v>
      </c>
      <c r="F38" s="68">
        <f>SUM(F16:F37)</f>
        <v>1430000</v>
      </c>
      <c r="G38" s="68">
        <f>SUM(G16:G37)</f>
        <v>1790000</v>
      </c>
      <c r="H38" s="39"/>
      <c r="I38" s="11"/>
    </row>
    <row r="39" spans="1:9" ht="16.5" x14ac:dyDescent="0.25">
      <c r="A39" s="40"/>
      <c r="B39" s="41"/>
      <c r="C39" s="42"/>
      <c r="D39" s="42"/>
      <c r="E39" s="43"/>
      <c r="F39" s="43"/>
      <c r="G39" s="43"/>
      <c r="H39" s="44"/>
      <c r="I39" s="11"/>
    </row>
    <row r="40" spans="1:9" ht="16.5" x14ac:dyDescent="0.25">
      <c r="A40" s="51"/>
      <c r="B40" s="52"/>
      <c r="C40" s="51"/>
      <c r="D40" s="51"/>
      <c r="E40" s="53"/>
      <c r="F40" s="53"/>
      <c r="G40" s="53"/>
      <c r="H40" s="54"/>
    </row>
    <row r="41" spans="1:9" s="1" customFormat="1" ht="16.5" x14ac:dyDescent="0.25">
      <c r="A41" s="88" t="s">
        <v>18</v>
      </c>
      <c r="B41" s="88"/>
      <c r="C41" s="88"/>
      <c r="D41" s="88"/>
      <c r="E41" s="23"/>
      <c r="F41" s="23"/>
      <c r="G41" s="23"/>
      <c r="H41" s="55"/>
    </row>
    <row r="42" spans="1:9" s="1" customFormat="1" ht="16.5" x14ac:dyDescent="0.25">
      <c r="A42" s="56"/>
      <c r="B42" s="89" t="s">
        <v>47</v>
      </c>
      <c r="C42" s="89"/>
      <c r="D42" s="89"/>
      <c r="E42" s="89"/>
      <c r="F42" s="89"/>
      <c r="G42" s="89"/>
      <c r="H42" s="89"/>
    </row>
    <row r="43" spans="1:9" s="1" customFormat="1" ht="16.5" x14ac:dyDescent="0.25">
      <c r="A43" s="56"/>
      <c r="B43" s="89" t="s">
        <v>60</v>
      </c>
      <c r="C43" s="89"/>
      <c r="D43" s="89"/>
      <c r="E43" s="89"/>
      <c r="F43" s="89"/>
      <c r="G43" s="89"/>
      <c r="H43" s="89"/>
    </row>
    <row r="44" spans="1:9" s="2" customFormat="1" ht="38.25" customHeight="1" x14ac:dyDescent="0.25">
      <c r="A44" s="57"/>
      <c r="B44" s="89" t="s">
        <v>19</v>
      </c>
      <c r="C44" s="89"/>
      <c r="D44" s="89"/>
      <c r="E44" s="89"/>
      <c r="F44" s="89"/>
      <c r="G44" s="89"/>
      <c r="H44" s="89"/>
    </row>
    <row r="45" spans="1:9" s="14" customFormat="1" ht="32.25" customHeight="1" x14ac:dyDescent="0.25">
      <c r="A45" s="58"/>
      <c r="B45" s="90" t="s">
        <v>20</v>
      </c>
      <c r="C45" s="90"/>
      <c r="D45" s="90"/>
      <c r="E45" s="90"/>
      <c r="F45" s="90"/>
      <c r="G45" s="90"/>
      <c r="H45" s="90"/>
    </row>
    <row r="46" spans="1:9" s="3" customFormat="1" ht="17.25" customHeight="1" x14ac:dyDescent="0.25">
      <c r="A46" s="55"/>
      <c r="B46" s="89" t="s">
        <v>21</v>
      </c>
      <c r="C46" s="89"/>
      <c r="D46" s="89"/>
      <c r="E46" s="89"/>
      <c r="F46" s="89"/>
      <c r="G46" s="89"/>
      <c r="H46" s="89"/>
    </row>
    <row r="47" spans="1:9" s="3" customFormat="1" ht="16.5" x14ac:dyDescent="0.25">
      <c r="A47" s="55"/>
      <c r="B47" s="57" t="s">
        <v>22</v>
      </c>
      <c r="C47" s="57"/>
      <c r="D47" s="59"/>
      <c r="E47" s="23"/>
      <c r="F47" s="23"/>
      <c r="G47" s="23"/>
      <c r="H47" s="20"/>
    </row>
    <row r="48" spans="1:9" s="3" customFormat="1" ht="16.5" x14ac:dyDescent="0.25">
      <c r="A48" s="55"/>
      <c r="B48" s="57" t="s">
        <v>23</v>
      </c>
      <c r="C48" s="57"/>
      <c r="D48" s="59"/>
      <c r="E48" s="23"/>
      <c r="F48" s="23"/>
      <c r="G48" s="23"/>
      <c r="H48" s="20"/>
    </row>
    <row r="49" spans="1:8" s="4" customFormat="1" ht="16.5" x14ac:dyDescent="0.25">
      <c r="A49" s="61" t="s">
        <v>24</v>
      </c>
      <c r="B49" s="62"/>
      <c r="C49" s="62"/>
      <c r="D49" s="62"/>
      <c r="E49" s="67"/>
      <c r="F49" s="67"/>
      <c r="G49" s="67"/>
      <c r="H49" s="60"/>
    </row>
    <row r="50" spans="1:8" s="3" customFormat="1" ht="16.5" x14ac:dyDescent="0.25">
      <c r="A50" s="55"/>
      <c r="B50" s="86" t="s">
        <v>27</v>
      </c>
      <c r="C50" s="87"/>
      <c r="D50" s="59"/>
      <c r="E50" s="63"/>
      <c r="F50" s="63"/>
      <c r="G50" s="63"/>
      <c r="H50" s="20"/>
    </row>
    <row r="51" spans="1:8" s="3" customFormat="1" ht="16.5" x14ac:dyDescent="0.25">
      <c r="A51" s="55"/>
      <c r="B51" s="20" t="s">
        <v>52</v>
      </c>
      <c r="C51" s="20"/>
      <c r="D51" s="59"/>
      <c r="E51" s="63"/>
      <c r="F51" s="63"/>
      <c r="G51" s="63"/>
      <c r="H51" s="20"/>
    </row>
    <row r="52" spans="1:8" s="3" customFormat="1" ht="16.5" x14ac:dyDescent="0.25">
      <c r="A52" s="55"/>
      <c r="B52" s="20" t="s">
        <v>28</v>
      </c>
      <c r="C52" s="20"/>
      <c r="D52" s="59"/>
      <c r="E52" s="63"/>
      <c r="F52" s="63"/>
      <c r="G52" s="63"/>
      <c r="H52" s="20"/>
    </row>
  </sheetData>
  <mergeCells count="23">
    <mergeCell ref="D1:H5"/>
    <mergeCell ref="A7:H7"/>
    <mergeCell ref="B9:H9"/>
    <mergeCell ref="A10:H11"/>
    <mergeCell ref="B27:B28"/>
    <mergeCell ref="E27:E28"/>
    <mergeCell ref="H27:H28"/>
    <mergeCell ref="F27:F28"/>
    <mergeCell ref="G27:G28"/>
    <mergeCell ref="F13:G13"/>
    <mergeCell ref="A13:A14"/>
    <mergeCell ref="B13:C14"/>
    <mergeCell ref="D13:D14"/>
    <mergeCell ref="E13:E14"/>
    <mergeCell ref="H13:H14"/>
    <mergeCell ref="A38:D38"/>
    <mergeCell ref="B50:C50"/>
    <mergeCell ref="A41:D41"/>
    <mergeCell ref="B42:H42"/>
    <mergeCell ref="B43:H43"/>
    <mergeCell ref="B44:H44"/>
    <mergeCell ref="B45:H45"/>
    <mergeCell ref="B46:H46"/>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4"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2025-03-26T02:33:26Z</cp:lastPrinted>
  <dcterms:created xsi:type="dcterms:W3CDTF">2022-03-17T08:23:25Z</dcterms:created>
  <dcterms:modified xsi:type="dcterms:W3CDTF">2025-05-10T09:19:28Z</dcterms:modified>
</cp:coreProperties>
</file>