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TN\Hoàng\2025\NGÂN HÀNG NÔNG NGHIỆP VÀ PHÁT TRIỂN NÔNG THÔN - NÔNG SƠN QUẢNG NAM\"/>
    </mc:Choice>
  </mc:AlternateContent>
  <xr:revisionPtr revIDLastSave="0" documentId="13_ncr:1_{33F9A1AE-29E5-4C65-9318-2739C465742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ổng hợ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1" l="1"/>
  <c r="AX6" i="1"/>
  <c r="AX7" i="1"/>
  <c r="AX8" i="1"/>
  <c r="AX9" i="1"/>
  <c r="AX10" i="1"/>
  <c r="AX4" i="1"/>
  <c r="AW5" i="1"/>
  <c r="AW6" i="1"/>
  <c r="AW7" i="1"/>
  <c r="AW8" i="1"/>
  <c r="AW9" i="1"/>
  <c r="AW10" i="1"/>
  <c r="AW4" i="1"/>
  <c r="AT3" i="1"/>
</calcChain>
</file>

<file path=xl/sharedStrings.xml><?xml version="1.0" encoding="utf-8"?>
<sst xmlns="http://schemas.openxmlformats.org/spreadsheetml/2006/main" count="385" uniqueCount="76">
  <si>
    <t>STT</t>
  </si>
  <si>
    <t>Họ và tên</t>
  </si>
  <si>
    <t>Ngày sinh</t>
  </si>
  <si>
    <t>Giới tính</t>
  </si>
  <si>
    <t>Mã nhân viên</t>
  </si>
  <si>
    <t>Khám Da Liễu-Khám Sức Khỏe (TT32_BYT)</t>
  </si>
  <si>
    <t>Khám Mắt-Khám Sức Khỏe (TT32_BYT)</t>
  </si>
  <si>
    <t>Khám Nội-Khám Sức Khỏe (TT32_BYT)</t>
  </si>
  <si>
    <t>Khám Ngoại-Khám Sức Khỏe (TT32_BYT)</t>
  </si>
  <si>
    <t>Khám RHM-Khám Sức Khỏe (TT32_BYT)</t>
  </si>
  <si>
    <t>Khám TMH-Khám Sức Khỏe (TT32_BYT)</t>
  </si>
  <si>
    <t>Tổng Kết Hồ Sơ Khám Sức Khỏe (TT32_BYT)</t>
  </si>
  <si>
    <t>Chụp CT Scanner Ngực</t>
  </si>
  <si>
    <t>Điện tâm đồ/ECG</t>
  </si>
  <si>
    <t>Siêu âm động mạch cảnh, đốt sống (Siêu âm Doppler màu mạch máu)</t>
  </si>
  <si>
    <t>Siêu âm màu Bụng Tổng Quát (Máy GE LOGIQ S7 Expert)</t>
  </si>
  <si>
    <t>Siêu âm màu Tuyến Giáp</t>
  </si>
  <si>
    <t>Siêu âm màu Tuyến Vú</t>
  </si>
  <si>
    <t>Siêu âm tim 2D tiêu chuẩn kèm đánh giá chức năng toàn diện</t>
  </si>
  <si>
    <t>Alpha FP (AFP)</t>
  </si>
  <si>
    <t>CA 125</t>
  </si>
  <si>
    <t>CA 15-3</t>
  </si>
  <si>
    <t>CA 19-9</t>
  </si>
  <si>
    <t>CA 72-4</t>
  </si>
  <si>
    <t>CEA</t>
  </si>
  <si>
    <t>CYFRA 21.1</t>
  </si>
  <si>
    <t>Chọc hút tế bào bằng kim nhỏ dưới siêu âm (FNA) (vị trí 1) - Trọn gói</t>
  </si>
  <si>
    <t>Cholesterol TP</t>
  </si>
  <si>
    <t>Định lượng ACID URIC máu</t>
  </si>
  <si>
    <t>Định lượng Ca++ máu (Calci ion hoá)</t>
  </si>
  <si>
    <t>Định lượng GLUCOSE máu</t>
  </si>
  <si>
    <t>Fe (Định lượng sắt huyết thanh)</t>
  </si>
  <si>
    <t>Free T4</t>
  </si>
  <si>
    <t>HDL-Cholesterol</t>
  </si>
  <si>
    <t>LDL-cholesterol</t>
  </si>
  <si>
    <t>NƯỚC TIỂU 10 THÔNG SỐ</t>
  </si>
  <si>
    <t>Nhuộm phiến đồ tế bào theo Papanicolaou</t>
  </si>
  <si>
    <t>Soi tươi (Soi trực tiếp nhuộm gram) : Dịch âm đạo</t>
  </si>
  <si>
    <t>Total PSA, Free PSA và Tỷ lệ %</t>
  </si>
  <si>
    <t>Total T3</t>
  </si>
  <si>
    <t>Tổng phân tích tế bào máu bằng máy laser</t>
  </si>
  <si>
    <t>TSH</t>
  </si>
  <si>
    <t>Triglyceride</t>
  </si>
  <si>
    <t>Chẩn đoán tế bào học (vị trí 1)</t>
  </si>
  <si>
    <t>Chọc hút tế bào bằng kim nhỏ dưới siêu âm</t>
  </si>
  <si>
    <t/>
  </si>
  <si>
    <t>Võ Văn Tiến</t>
  </si>
  <si>
    <t>1964</t>
  </si>
  <si>
    <t>Nam</t>
  </si>
  <si>
    <t>NS01</t>
  </si>
  <si>
    <t>X</t>
  </si>
  <si>
    <t>Nguyễn Xuân Hòa</t>
  </si>
  <si>
    <t>1979</t>
  </si>
  <si>
    <t>NS02</t>
  </si>
  <si>
    <t>Trương Xuân Vũ</t>
  </si>
  <si>
    <t>NS03</t>
  </si>
  <si>
    <t>Nguyễn Đình Bảo</t>
  </si>
  <si>
    <t>1998</t>
  </si>
  <si>
    <t>NS04</t>
  </si>
  <si>
    <t>Tống Viết Quốc</t>
  </si>
  <si>
    <t>NS05</t>
  </si>
  <si>
    <t>Đặng Thị Sự</t>
  </si>
  <si>
    <t>1981</t>
  </si>
  <si>
    <t>Nữ</t>
  </si>
  <si>
    <t>NS06</t>
  </si>
  <si>
    <t>Phan Thị Phượng</t>
  </si>
  <si>
    <t>1987</t>
  </si>
  <si>
    <t>NS07</t>
  </si>
  <si>
    <t>Giá niêm yết (VND)</t>
  </si>
  <si>
    <t>Giá ữu đãi (VND)</t>
  </si>
  <si>
    <t>Khám SPK-Khám vú khám Sức Khỏe (TT32_BYT)</t>
  </si>
  <si>
    <t>Ưu đãi trong gói khám</t>
  </si>
  <si>
    <t>AST (SGOT) &amp;ALT (SGPT) &amp;Gamma GT</t>
  </si>
  <si>
    <t>Định lượng CREATINIE máu &amp; UREA &amp;Độ lọc cầu thận - eGFR (MDRD)</t>
  </si>
  <si>
    <t>CHI PHÍ TRONG GÓI</t>
  </si>
  <si>
    <t>CHI PHÍ PHÁT SINH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</si>
</sst>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Times New Roman"/>
      <family val="1"/>
      <scheme val="major"/>
    </font>
    <font>
      <sz val="1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"/>
  <sheetViews>
    <sheetView tabSelected="1" zoomScaleNormal="100" workbookViewId="0">
      <selection activeCell="G14" sqref="G14"/>
    </sheetView>
  </sheetViews>
  <sheetFormatPr defaultRowHeight="14.5" x14ac:dyDescent="0.35"/>
  <cols>
    <col min="2" max="2" width="25" customWidth="1"/>
    <col min="3" max="3" width="10" customWidth="1"/>
    <col min="5" max="26" width="15" customWidth="1"/>
    <col min="27" max="27" width="11.1796875" bestFit="1" customWidth="1"/>
    <col min="28" max="48" width="15" customWidth="1"/>
    <col min="49" max="49" width="11.08984375" customWidth="1"/>
  </cols>
  <sheetData>
    <row r="1" spans="1:50" ht="8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70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15</v>
      </c>
      <c r="Q1" s="2" t="s">
        <v>16</v>
      </c>
      <c r="R1" s="2" t="s">
        <v>17</v>
      </c>
      <c r="S1" s="2" t="s">
        <v>14</v>
      </c>
      <c r="T1" s="2" t="s">
        <v>18</v>
      </c>
      <c r="U1" s="2" t="s">
        <v>40</v>
      </c>
      <c r="V1" s="2" t="s">
        <v>30</v>
      </c>
      <c r="W1" s="2" t="s">
        <v>35</v>
      </c>
      <c r="X1" s="2" t="s">
        <v>27</v>
      </c>
      <c r="Y1" s="2" t="s">
        <v>33</v>
      </c>
      <c r="Z1" s="2" t="s">
        <v>34</v>
      </c>
      <c r="AA1" s="2" t="s">
        <v>42</v>
      </c>
      <c r="AB1" s="2" t="s">
        <v>72</v>
      </c>
      <c r="AC1" s="2" t="s">
        <v>73</v>
      </c>
      <c r="AD1" s="2" t="s">
        <v>28</v>
      </c>
      <c r="AE1" s="2" t="s">
        <v>37</v>
      </c>
      <c r="AF1" s="2" t="s">
        <v>36</v>
      </c>
      <c r="AG1" s="2" t="s">
        <v>19</v>
      </c>
      <c r="AH1" s="2" t="s">
        <v>25</v>
      </c>
      <c r="AI1" s="2" t="s">
        <v>20</v>
      </c>
      <c r="AJ1" s="2" t="s">
        <v>21</v>
      </c>
      <c r="AK1" s="2" t="s">
        <v>41</v>
      </c>
      <c r="AL1" s="2" t="s">
        <v>32</v>
      </c>
      <c r="AM1" s="2" t="s">
        <v>39</v>
      </c>
      <c r="AN1" s="2" t="s">
        <v>22</v>
      </c>
      <c r="AO1" s="2" t="s">
        <v>23</v>
      </c>
      <c r="AP1" s="2" t="s">
        <v>24</v>
      </c>
      <c r="AQ1" s="2" t="s">
        <v>31</v>
      </c>
      <c r="AR1" s="2" t="s">
        <v>38</v>
      </c>
      <c r="AS1" s="2" t="s">
        <v>29</v>
      </c>
      <c r="AT1" s="3" t="s">
        <v>26</v>
      </c>
      <c r="AU1" s="3" t="s">
        <v>43</v>
      </c>
      <c r="AV1" s="3" t="s">
        <v>44</v>
      </c>
      <c r="AW1" s="10" t="s">
        <v>74</v>
      </c>
      <c r="AX1" s="10" t="s">
        <v>75</v>
      </c>
    </row>
    <row r="2" spans="1:50" ht="28" x14ac:dyDescent="0.35">
      <c r="A2" s="4" t="s">
        <v>68</v>
      </c>
      <c r="B2" s="4"/>
      <c r="C2" s="4"/>
      <c r="D2" s="4"/>
      <c r="E2" s="4"/>
      <c r="F2" s="2" t="s">
        <v>71</v>
      </c>
      <c r="G2" s="5">
        <v>30000</v>
      </c>
      <c r="H2" s="5">
        <v>30000</v>
      </c>
      <c r="I2" s="5">
        <v>30000</v>
      </c>
      <c r="J2" s="5">
        <v>30000</v>
      </c>
      <c r="K2" s="2" t="s">
        <v>71</v>
      </c>
      <c r="L2" s="5">
        <v>30000</v>
      </c>
      <c r="M2" s="2" t="s">
        <v>71</v>
      </c>
      <c r="N2" s="5">
        <v>630000</v>
      </c>
      <c r="O2" s="5">
        <v>60000</v>
      </c>
      <c r="P2" s="5">
        <v>155000</v>
      </c>
      <c r="Q2" s="5">
        <v>155000</v>
      </c>
      <c r="R2" s="5">
        <v>155000</v>
      </c>
      <c r="S2" s="5">
        <v>211650</v>
      </c>
      <c r="T2" s="5">
        <v>595000</v>
      </c>
      <c r="U2" s="5">
        <v>67500</v>
      </c>
      <c r="V2" s="5">
        <v>24300</v>
      </c>
      <c r="W2" s="5">
        <v>53100</v>
      </c>
      <c r="X2" s="6">
        <v>169200</v>
      </c>
      <c r="Y2" s="6"/>
      <c r="Z2" s="6"/>
      <c r="AA2" s="6"/>
      <c r="AB2" s="5">
        <v>90900</v>
      </c>
      <c r="AC2" s="5">
        <v>110700</v>
      </c>
      <c r="AD2" s="5">
        <v>36900</v>
      </c>
      <c r="AE2" s="5">
        <v>64800</v>
      </c>
      <c r="AF2" s="5">
        <v>250000</v>
      </c>
      <c r="AG2" s="5">
        <v>108900</v>
      </c>
      <c r="AH2" s="5">
        <v>155700</v>
      </c>
      <c r="AI2" s="5">
        <v>185475</v>
      </c>
      <c r="AJ2" s="5">
        <v>185475</v>
      </c>
      <c r="AK2" s="6">
        <v>385400</v>
      </c>
      <c r="AL2" s="6"/>
      <c r="AM2" s="6"/>
      <c r="AN2" s="5">
        <v>172800</v>
      </c>
      <c r="AO2" s="5">
        <v>207900</v>
      </c>
      <c r="AP2" s="5">
        <v>156600</v>
      </c>
      <c r="AQ2" s="5">
        <v>42450</v>
      </c>
      <c r="AR2" s="5">
        <v>261000</v>
      </c>
      <c r="AS2" s="5" t="s">
        <v>71</v>
      </c>
      <c r="AT2" s="11">
        <v>469000</v>
      </c>
      <c r="AU2" s="11"/>
      <c r="AV2" s="11"/>
      <c r="AW2" s="10"/>
      <c r="AX2" s="10"/>
    </row>
    <row r="3" spans="1:50" ht="28" x14ac:dyDescent="0.35">
      <c r="A3" s="4" t="s">
        <v>69</v>
      </c>
      <c r="B3" s="4"/>
      <c r="C3" s="4"/>
      <c r="D3" s="4"/>
      <c r="E3" s="4"/>
      <c r="F3" s="2" t="s">
        <v>71</v>
      </c>
      <c r="G3" s="5">
        <v>30000</v>
      </c>
      <c r="H3" s="5">
        <v>30000</v>
      </c>
      <c r="I3" s="5">
        <v>30000</v>
      </c>
      <c r="J3" s="5">
        <v>30000</v>
      </c>
      <c r="K3" s="2" t="s">
        <v>71</v>
      </c>
      <c r="L3" s="5">
        <v>30000</v>
      </c>
      <c r="M3" s="2" t="s">
        <v>71</v>
      </c>
      <c r="N3" s="5">
        <v>630000</v>
      </c>
      <c r="O3" s="5">
        <v>60000</v>
      </c>
      <c r="P3" s="5">
        <v>155000</v>
      </c>
      <c r="Q3" s="5">
        <v>155000</v>
      </c>
      <c r="R3" s="5">
        <v>155000</v>
      </c>
      <c r="S3" s="5">
        <v>211650</v>
      </c>
      <c r="T3" s="5">
        <v>595000</v>
      </c>
      <c r="U3" s="5">
        <v>67500</v>
      </c>
      <c r="V3" s="5">
        <v>24300</v>
      </c>
      <c r="W3" s="5">
        <v>53100</v>
      </c>
      <c r="X3" s="6">
        <v>169200</v>
      </c>
      <c r="Y3" s="6" t="s">
        <v>45</v>
      </c>
      <c r="Z3" s="6" t="s">
        <v>45</v>
      </c>
      <c r="AA3" s="6" t="s">
        <v>45</v>
      </c>
      <c r="AB3" s="5">
        <v>90900</v>
      </c>
      <c r="AC3" s="5">
        <v>110700</v>
      </c>
      <c r="AD3" s="5">
        <v>36900</v>
      </c>
      <c r="AE3" s="5">
        <v>64800</v>
      </c>
      <c r="AF3" s="5">
        <v>250000</v>
      </c>
      <c r="AG3" s="5">
        <v>108900</v>
      </c>
      <c r="AH3" s="5">
        <v>155700</v>
      </c>
      <c r="AI3" s="5">
        <v>185475</v>
      </c>
      <c r="AJ3" s="5">
        <v>185475</v>
      </c>
      <c r="AK3" s="6">
        <v>385400</v>
      </c>
      <c r="AL3" s="6" t="s">
        <v>45</v>
      </c>
      <c r="AM3" s="6" t="s">
        <v>45</v>
      </c>
      <c r="AN3" s="5">
        <v>172800</v>
      </c>
      <c r="AO3" s="5">
        <v>207900</v>
      </c>
      <c r="AP3" s="5">
        <v>156600</v>
      </c>
      <c r="AQ3" s="5">
        <v>42450</v>
      </c>
      <c r="AR3" s="5">
        <v>261000</v>
      </c>
      <c r="AS3" s="5" t="s">
        <v>71</v>
      </c>
      <c r="AT3" s="11">
        <f>AT2*0.9</f>
        <v>422100</v>
      </c>
      <c r="AU3" s="11"/>
      <c r="AV3" s="11"/>
      <c r="AW3" s="10"/>
      <c r="AX3" s="10"/>
    </row>
    <row r="4" spans="1:50" x14ac:dyDescent="0.35">
      <c r="A4" s="7">
        <v>1</v>
      </c>
      <c r="B4" s="8" t="s">
        <v>46</v>
      </c>
      <c r="C4" s="8" t="s">
        <v>47</v>
      </c>
      <c r="D4" s="8" t="s">
        <v>48</v>
      </c>
      <c r="E4" s="8" t="s">
        <v>49</v>
      </c>
      <c r="F4" s="7" t="s">
        <v>50</v>
      </c>
      <c r="G4" s="7" t="s">
        <v>50</v>
      </c>
      <c r="H4" s="7" t="s">
        <v>50</v>
      </c>
      <c r="I4" s="7" t="s">
        <v>50</v>
      </c>
      <c r="J4" s="7" t="s">
        <v>50</v>
      </c>
      <c r="K4" s="7" t="s">
        <v>45</v>
      </c>
      <c r="L4" s="7" t="s">
        <v>50</v>
      </c>
      <c r="M4" s="7" t="s">
        <v>50</v>
      </c>
      <c r="N4" s="7" t="s">
        <v>50</v>
      </c>
      <c r="O4" s="7" t="s">
        <v>50</v>
      </c>
      <c r="P4" s="7" t="s">
        <v>50</v>
      </c>
      <c r="Q4" s="7" t="s">
        <v>50</v>
      </c>
      <c r="R4" s="7" t="s">
        <v>45</v>
      </c>
      <c r="S4" s="7" t="s">
        <v>50</v>
      </c>
      <c r="T4" s="7" t="s">
        <v>50</v>
      </c>
      <c r="U4" s="7" t="s">
        <v>50</v>
      </c>
      <c r="V4" s="7" t="s">
        <v>50</v>
      </c>
      <c r="W4" s="7" t="s">
        <v>50</v>
      </c>
      <c r="X4" s="9" t="s">
        <v>50</v>
      </c>
      <c r="Y4" s="9"/>
      <c r="Z4" s="9"/>
      <c r="AA4" s="9"/>
      <c r="AB4" s="7" t="s">
        <v>50</v>
      </c>
      <c r="AC4" s="7" t="s">
        <v>50</v>
      </c>
      <c r="AD4" s="7" t="s">
        <v>50</v>
      </c>
      <c r="AE4" s="7" t="s">
        <v>45</v>
      </c>
      <c r="AF4" s="7" t="s">
        <v>45</v>
      </c>
      <c r="AG4" s="7" t="s">
        <v>50</v>
      </c>
      <c r="AH4" s="7" t="s">
        <v>50</v>
      </c>
      <c r="AI4" s="7" t="s">
        <v>45</v>
      </c>
      <c r="AJ4" s="7" t="s">
        <v>45</v>
      </c>
      <c r="AK4" s="9" t="s">
        <v>50</v>
      </c>
      <c r="AL4" s="9"/>
      <c r="AM4" s="9"/>
      <c r="AN4" s="7" t="s">
        <v>50</v>
      </c>
      <c r="AO4" s="7" t="s">
        <v>50</v>
      </c>
      <c r="AP4" s="7" t="s">
        <v>50</v>
      </c>
      <c r="AQ4" s="7" t="s">
        <v>50</v>
      </c>
      <c r="AR4" s="7" t="s">
        <v>50</v>
      </c>
      <c r="AS4" s="7" t="s">
        <v>50</v>
      </c>
      <c r="AT4" s="9" t="s">
        <v>45</v>
      </c>
      <c r="AU4" s="9"/>
      <c r="AV4" s="9"/>
      <c r="AW4" s="12">
        <f>SUMIF(F4:AS4,"X",$F$3:$AS$3)</f>
        <v>4000000</v>
      </c>
      <c r="AX4" s="12">
        <f>SUMIF(AT4,"X",$AT$3)</f>
        <v>0</v>
      </c>
    </row>
    <row r="5" spans="1:50" x14ac:dyDescent="0.35">
      <c r="A5" s="7">
        <v>2</v>
      </c>
      <c r="B5" s="8" t="s">
        <v>51</v>
      </c>
      <c r="C5" s="8" t="s">
        <v>52</v>
      </c>
      <c r="D5" s="8" t="s">
        <v>48</v>
      </c>
      <c r="E5" s="8" t="s">
        <v>53</v>
      </c>
      <c r="F5" s="7" t="s">
        <v>50</v>
      </c>
      <c r="G5" s="7" t="s">
        <v>50</v>
      </c>
      <c r="H5" s="7" t="s">
        <v>50</v>
      </c>
      <c r="I5" s="7" t="s">
        <v>50</v>
      </c>
      <c r="J5" s="7" t="s">
        <v>50</v>
      </c>
      <c r="K5" s="7" t="s">
        <v>45</v>
      </c>
      <c r="L5" s="7" t="s">
        <v>50</v>
      </c>
      <c r="M5" s="7" t="s">
        <v>50</v>
      </c>
      <c r="N5" s="7" t="s">
        <v>50</v>
      </c>
      <c r="O5" s="7" t="s">
        <v>50</v>
      </c>
      <c r="P5" s="7" t="s">
        <v>50</v>
      </c>
      <c r="Q5" s="7" t="s">
        <v>50</v>
      </c>
      <c r="R5" s="7" t="s">
        <v>45</v>
      </c>
      <c r="S5" s="7" t="s">
        <v>50</v>
      </c>
      <c r="T5" s="7" t="s">
        <v>50</v>
      </c>
      <c r="U5" s="7" t="s">
        <v>50</v>
      </c>
      <c r="V5" s="7" t="s">
        <v>50</v>
      </c>
      <c r="W5" s="7" t="s">
        <v>50</v>
      </c>
      <c r="X5" s="9" t="s">
        <v>50</v>
      </c>
      <c r="Y5" s="9" t="s">
        <v>50</v>
      </c>
      <c r="Z5" s="9" t="s">
        <v>50</v>
      </c>
      <c r="AA5" s="9" t="s">
        <v>50</v>
      </c>
      <c r="AB5" s="7" t="s">
        <v>50</v>
      </c>
      <c r="AC5" s="7" t="s">
        <v>50</v>
      </c>
      <c r="AD5" s="7" t="s">
        <v>50</v>
      </c>
      <c r="AE5" s="7" t="s">
        <v>45</v>
      </c>
      <c r="AF5" s="7" t="s">
        <v>45</v>
      </c>
      <c r="AG5" s="7" t="s">
        <v>50</v>
      </c>
      <c r="AH5" s="7" t="s">
        <v>50</v>
      </c>
      <c r="AI5" s="7" t="s">
        <v>45</v>
      </c>
      <c r="AJ5" s="7" t="s">
        <v>45</v>
      </c>
      <c r="AK5" s="9" t="s">
        <v>50</v>
      </c>
      <c r="AL5" s="9" t="s">
        <v>50</v>
      </c>
      <c r="AM5" s="9" t="s">
        <v>50</v>
      </c>
      <c r="AN5" s="7" t="s">
        <v>50</v>
      </c>
      <c r="AO5" s="7" t="s">
        <v>50</v>
      </c>
      <c r="AP5" s="7" t="s">
        <v>50</v>
      </c>
      <c r="AQ5" s="7" t="s">
        <v>50</v>
      </c>
      <c r="AR5" s="7" t="s">
        <v>50</v>
      </c>
      <c r="AS5" s="7" t="s">
        <v>50</v>
      </c>
      <c r="AT5" s="9" t="s">
        <v>45</v>
      </c>
      <c r="AU5" s="9" t="s">
        <v>45</v>
      </c>
      <c r="AV5" s="9" t="s">
        <v>45</v>
      </c>
      <c r="AW5" s="12">
        <f t="shared" ref="AW5:AW10" si="0">SUMIF(F5:AS5,"X",$F$3:$AS$3)</f>
        <v>4000000</v>
      </c>
      <c r="AX5" s="12">
        <f t="shared" ref="AX5:AX10" si="1">SUMIF(AT5,"X",$AT$3)</f>
        <v>0</v>
      </c>
    </row>
    <row r="6" spans="1:50" x14ac:dyDescent="0.35">
      <c r="A6" s="7">
        <v>3</v>
      </c>
      <c r="B6" s="8" t="s">
        <v>54</v>
      </c>
      <c r="C6" s="8" t="s">
        <v>47</v>
      </c>
      <c r="D6" s="8" t="s">
        <v>48</v>
      </c>
      <c r="E6" s="8" t="s">
        <v>55</v>
      </c>
      <c r="F6" s="7" t="s">
        <v>50</v>
      </c>
      <c r="G6" s="7" t="s">
        <v>50</v>
      </c>
      <c r="H6" s="7" t="s">
        <v>50</v>
      </c>
      <c r="I6" s="7" t="s">
        <v>50</v>
      </c>
      <c r="J6" s="7" t="s">
        <v>50</v>
      </c>
      <c r="K6" s="7" t="s">
        <v>45</v>
      </c>
      <c r="L6" s="7" t="s">
        <v>50</v>
      </c>
      <c r="M6" s="7" t="s">
        <v>50</v>
      </c>
      <c r="N6" s="7" t="s">
        <v>50</v>
      </c>
      <c r="O6" s="7" t="s">
        <v>50</v>
      </c>
      <c r="P6" s="7" t="s">
        <v>50</v>
      </c>
      <c r="Q6" s="7" t="s">
        <v>50</v>
      </c>
      <c r="R6" s="7" t="s">
        <v>45</v>
      </c>
      <c r="S6" s="7" t="s">
        <v>50</v>
      </c>
      <c r="T6" s="7" t="s">
        <v>50</v>
      </c>
      <c r="U6" s="7" t="s">
        <v>50</v>
      </c>
      <c r="V6" s="7" t="s">
        <v>50</v>
      </c>
      <c r="W6" s="7" t="s">
        <v>50</v>
      </c>
      <c r="X6" s="9" t="s">
        <v>50</v>
      </c>
      <c r="Y6" s="9" t="s">
        <v>50</v>
      </c>
      <c r="Z6" s="9" t="s">
        <v>50</v>
      </c>
      <c r="AA6" s="9" t="s">
        <v>50</v>
      </c>
      <c r="AB6" s="7" t="s">
        <v>50</v>
      </c>
      <c r="AC6" s="7" t="s">
        <v>50</v>
      </c>
      <c r="AD6" s="7" t="s">
        <v>50</v>
      </c>
      <c r="AE6" s="7" t="s">
        <v>45</v>
      </c>
      <c r="AF6" s="7" t="s">
        <v>45</v>
      </c>
      <c r="AG6" s="7" t="s">
        <v>50</v>
      </c>
      <c r="AH6" s="7" t="s">
        <v>50</v>
      </c>
      <c r="AI6" s="7" t="s">
        <v>45</v>
      </c>
      <c r="AJ6" s="7" t="s">
        <v>45</v>
      </c>
      <c r="AK6" s="9" t="s">
        <v>50</v>
      </c>
      <c r="AL6" s="9" t="s">
        <v>50</v>
      </c>
      <c r="AM6" s="9" t="s">
        <v>50</v>
      </c>
      <c r="AN6" s="7" t="s">
        <v>50</v>
      </c>
      <c r="AO6" s="7" t="s">
        <v>50</v>
      </c>
      <c r="AP6" s="7" t="s">
        <v>50</v>
      </c>
      <c r="AQ6" s="7" t="s">
        <v>50</v>
      </c>
      <c r="AR6" s="7" t="s">
        <v>50</v>
      </c>
      <c r="AS6" s="7" t="s">
        <v>50</v>
      </c>
      <c r="AT6" s="9" t="s">
        <v>45</v>
      </c>
      <c r="AU6" s="9" t="s">
        <v>45</v>
      </c>
      <c r="AV6" s="9" t="s">
        <v>45</v>
      </c>
      <c r="AW6" s="12">
        <f t="shared" si="0"/>
        <v>4000000</v>
      </c>
      <c r="AX6" s="12">
        <f t="shared" si="1"/>
        <v>0</v>
      </c>
    </row>
    <row r="7" spans="1:50" x14ac:dyDescent="0.35">
      <c r="A7" s="7">
        <v>4</v>
      </c>
      <c r="B7" s="8" t="s">
        <v>56</v>
      </c>
      <c r="C7" s="8" t="s">
        <v>57</v>
      </c>
      <c r="D7" s="8" t="s">
        <v>48</v>
      </c>
      <c r="E7" s="8" t="s">
        <v>58</v>
      </c>
      <c r="F7" s="7" t="s">
        <v>50</v>
      </c>
      <c r="G7" s="7" t="s">
        <v>50</v>
      </c>
      <c r="H7" s="7" t="s">
        <v>50</v>
      </c>
      <c r="I7" s="7" t="s">
        <v>50</v>
      </c>
      <c r="J7" s="7" t="s">
        <v>50</v>
      </c>
      <c r="K7" s="7" t="s">
        <v>45</v>
      </c>
      <c r="L7" s="7" t="s">
        <v>50</v>
      </c>
      <c r="M7" s="7" t="s">
        <v>50</v>
      </c>
      <c r="N7" s="7" t="s">
        <v>50</v>
      </c>
      <c r="O7" s="7" t="s">
        <v>50</v>
      </c>
      <c r="P7" s="7" t="s">
        <v>50</v>
      </c>
      <c r="Q7" s="7" t="s">
        <v>50</v>
      </c>
      <c r="R7" s="7" t="s">
        <v>45</v>
      </c>
      <c r="S7" s="7" t="s">
        <v>50</v>
      </c>
      <c r="T7" s="7" t="s">
        <v>50</v>
      </c>
      <c r="U7" s="7" t="s">
        <v>50</v>
      </c>
      <c r="V7" s="7" t="s">
        <v>50</v>
      </c>
      <c r="W7" s="7" t="s">
        <v>50</v>
      </c>
      <c r="X7" s="9" t="s">
        <v>50</v>
      </c>
      <c r="Y7" s="9" t="s">
        <v>50</v>
      </c>
      <c r="Z7" s="9" t="s">
        <v>50</v>
      </c>
      <c r="AA7" s="9" t="s">
        <v>50</v>
      </c>
      <c r="AB7" s="7" t="s">
        <v>50</v>
      </c>
      <c r="AC7" s="7" t="s">
        <v>50</v>
      </c>
      <c r="AD7" s="7" t="s">
        <v>50</v>
      </c>
      <c r="AE7" s="7" t="s">
        <v>45</v>
      </c>
      <c r="AF7" s="7" t="s">
        <v>45</v>
      </c>
      <c r="AG7" s="7" t="s">
        <v>50</v>
      </c>
      <c r="AH7" s="7" t="s">
        <v>50</v>
      </c>
      <c r="AI7" s="7" t="s">
        <v>45</v>
      </c>
      <c r="AJ7" s="7" t="s">
        <v>45</v>
      </c>
      <c r="AK7" s="9" t="s">
        <v>50</v>
      </c>
      <c r="AL7" s="9" t="s">
        <v>50</v>
      </c>
      <c r="AM7" s="9" t="s">
        <v>50</v>
      </c>
      <c r="AN7" s="7" t="s">
        <v>50</v>
      </c>
      <c r="AO7" s="7" t="s">
        <v>50</v>
      </c>
      <c r="AP7" s="7" t="s">
        <v>50</v>
      </c>
      <c r="AQ7" s="7" t="s">
        <v>50</v>
      </c>
      <c r="AR7" s="7" t="s">
        <v>50</v>
      </c>
      <c r="AS7" s="7" t="s">
        <v>50</v>
      </c>
      <c r="AT7" s="9" t="s">
        <v>45</v>
      </c>
      <c r="AU7" s="9" t="s">
        <v>45</v>
      </c>
      <c r="AV7" s="9" t="s">
        <v>45</v>
      </c>
      <c r="AW7" s="12">
        <f t="shared" si="0"/>
        <v>4000000</v>
      </c>
      <c r="AX7" s="12">
        <f t="shared" si="1"/>
        <v>0</v>
      </c>
    </row>
    <row r="8" spans="1:50" x14ac:dyDescent="0.35">
      <c r="A8" s="7">
        <v>5</v>
      </c>
      <c r="B8" s="8" t="s">
        <v>59</v>
      </c>
      <c r="C8" s="8" t="s">
        <v>52</v>
      </c>
      <c r="D8" s="8" t="s">
        <v>48</v>
      </c>
      <c r="E8" s="8" t="s">
        <v>60</v>
      </c>
      <c r="F8" s="7" t="s">
        <v>50</v>
      </c>
      <c r="G8" s="7" t="s">
        <v>50</v>
      </c>
      <c r="H8" s="7" t="s">
        <v>50</v>
      </c>
      <c r="I8" s="7" t="s">
        <v>50</v>
      </c>
      <c r="J8" s="7" t="s">
        <v>50</v>
      </c>
      <c r="K8" s="7" t="s">
        <v>45</v>
      </c>
      <c r="L8" s="7" t="s">
        <v>50</v>
      </c>
      <c r="M8" s="7" t="s">
        <v>50</v>
      </c>
      <c r="N8" s="7" t="s">
        <v>50</v>
      </c>
      <c r="O8" s="7" t="s">
        <v>50</v>
      </c>
      <c r="P8" s="7" t="s">
        <v>50</v>
      </c>
      <c r="Q8" s="7" t="s">
        <v>50</v>
      </c>
      <c r="R8" s="7" t="s">
        <v>45</v>
      </c>
      <c r="S8" s="7" t="s">
        <v>50</v>
      </c>
      <c r="T8" s="7" t="s">
        <v>50</v>
      </c>
      <c r="U8" s="7" t="s">
        <v>50</v>
      </c>
      <c r="V8" s="7" t="s">
        <v>50</v>
      </c>
      <c r="W8" s="7" t="s">
        <v>50</v>
      </c>
      <c r="X8" s="9" t="s">
        <v>50</v>
      </c>
      <c r="Y8" s="9" t="s">
        <v>50</v>
      </c>
      <c r="Z8" s="9" t="s">
        <v>50</v>
      </c>
      <c r="AA8" s="9" t="s">
        <v>50</v>
      </c>
      <c r="AB8" s="7" t="s">
        <v>50</v>
      </c>
      <c r="AC8" s="7" t="s">
        <v>50</v>
      </c>
      <c r="AD8" s="7" t="s">
        <v>50</v>
      </c>
      <c r="AE8" s="7" t="s">
        <v>45</v>
      </c>
      <c r="AF8" s="7" t="s">
        <v>45</v>
      </c>
      <c r="AG8" s="7" t="s">
        <v>50</v>
      </c>
      <c r="AH8" s="7" t="s">
        <v>50</v>
      </c>
      <c r="AI8" s="7" t="s">
        <v>45</v>
      </c>
      <c r="AJ8" s="7" t="s">
        <v>45</v>
      </c>
      <c r="AK8" s="9" t="s">
        <v>50</v>
      </c>
      <c r="AL8" s="9" t="s">
        <v>50</v>
      </c>
      <c r="AM8" s="9" t="s">
        <v>50</v>
      </c>
      <c r="AN8" s="7" t="s">
        <v>50</v>
      </c>
      <c r="AO8" s="7" t="s">
        <v>50</v>
      </c>
      <c r="AP8" s="7" t="s">
        <v>50</v>
      </c>
      <c r="AQ8" s="7" t="s">
        <v>50</v>
      </c>
      <c r="AR8" s="7" t="s">
        <v>50</v>
      </c>
      <c r="AS8" s="7" t="s">
        <v>50</v>
      </c>
      <c r="AT8" s="9" t="s">
        <v>50</v>
      </c>
      <c r="AU8" s="9"/>
      <c r="AV8" s="9"/>
      <c r="AW8" s="12">
        <f t="shared" si="0"/>
        <v>4000000</v>
      </c>
      <c r="AX8" s="12">
        <f t="shared" si="1"/>
        <v>422100</v>
      </c>
    </row>
    <row r="9" spans="1:50" x14ac:dyDescent="0.35">
      <c r="A9" s="7">
        <v>6</v>
      </c>
      <c r="B9" s="8" t="s">
        <v>61</v>
      </c>
      <c r="C9" s="8" t="s">
        <v>62</v>
      </c>
      <c r="D9" s="8" t="s">
        <v>63</v>
      </c>
      <c r="E9" s="8" t="s">
        <v>64</v>
      </c>
      <c r="F9" s="7" t="s">
        <v>50</v>
      </c>
      <c r="G9" s="7" t="s">
        <v>50</v>
      </c>
      <c r="H9" s="7" t="s">
        <v>50</v>
      </c>
      <c r="I9" s="7" t="s">
        <v>50</v>
      </c>
      <c r="J9" s="7" t="s">
        <v>50</v>
      </c>
      <c r="K9" s="7" t="s">
        <v>50</v>
      </c>
      <c r="L9" s="7" t="s">
        <v>50</v>
      </c>
      <c r="M9" s="7" t="s">
        <v>50</v>
      </c>
      <c r="N9" s="7" t="s">
        <v>50</v>
      </c>
      <c r="O9" s="7" t="s">
        <v>50</v>
      </c>
      <c r="P9" s="7" t="s">
        <v>50</v>
      </c>
      <c r="Q9" s="7" t="s">
        <v>50</v>
      </c>
      <c r="R9" s="7" t="s">
        <v>50</v>
      </c>
      <c r="S9" s="7" t="s">
        <v>50</v>
      </c>
      <c r="T9" s="7" t="s">
        <v>50</v>
      </c>
      <c r="U9" s="7" t="s">
        <v>50</v>
      </c>
      <c r="V9" s="7" t="s">
        <v>50</v>
      </c>
      <c r="W9" s="7" t="s">
        <v>50</v>
      </c>
      <c r="X9" s="9" t="s">
        <v>50</v>
      </c>
      <c r="Y9" s="9" t="s">
        <v>50</v>
      </c>
      <c r="Z9" s="9" t="s">
        <v>50</v>
      </c>
      <c r="AA9" s="9" t="s">
        <v>50</v>
      </c>
      <c r="AB9" s="7" t="s">
        <v>50</v>
      </c>
      <c r="AC9" s="7" t="s">
        <v>50</v>
      </c>
      <c r="AD9" s="7" t="s">
        <v>50</v>
      </c>
      <c r="AE9" s="7" t="s">
        <v>50</v>
      </c>
      <c r="AF9" s="7" t="s">
        <v>50</v>
      </c>
      <c r="AG9" s="7" t="s">
        <v>50</v>
      </c>
      <c r="AH9" s="7" t="s">
        <v>50</v>
      </c>
      <c r="AI9" s="7" t="s">
        <v>50</v>
      </c>
      <c r="AJ9" s="7" t="s">
        <v>50</v>
      </c>
      <c r="AK9" s="9" t="s">
        <v>50</v>
      </c>
      <c r="AL9" s="9" t="s">
        <v>50</v>
      </c>
      <c r="AM9" s="9" t="s">
        <v>50</v>
      </c>
      <c r="AN9" s="7" t="s">
        <v>45</v>
      </c>
      <c r="AO9" s="7" t="s">
        <v>45</v>
      </c>
      <c r="AP9" s="7" t="s">
        <v>45</v>
      </c>
      <c r="AQ9" s="7" t="s">
        <v>45</v>
      </c>
      <c r="AR9" s="7" t="s">
        <v>45</v>
      </c>
      <c r="AS9" s="7" t="s">
        <v>50</v>
      </c>
      <c r="AT9" s="9" t="s">
        <v>45</v>
      </c>
      <c r="AU9" s="9" t="s">
        <v>45</v>
      </c>
      <c r="AV9" s="9" t="s">
        <v>45</v>
      </c>
      <c r="AW9" s="12">
        <f t="shared" si="0"/>
        <v>4000000</v>
      </c>
      <c r="AX9" s="12">
        <f t="shared" si="1"/>
        <v>0</v>
      </c>
    </row>
    <row r="10" spans="1:50" x14ac:dyDescent="0.35">
      <c r="A10" s="7">
        <v>7</v>
      </c>
      <c r="B10" s="8" t="s">
        <v>65</v>
      </c>
      <c r="C10" s="8" t="s">
        <v>66</v>
      </c>
      <c r="D10" s="8" t="s">
        <v>63</v>
      </c>
      <c r="E10" s="8" t="s">
        <v>67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  <c r="M10" s="7" t="s">
        <v>50</v>
      </c>
      <c r="N10" s="7" t="s">
        <v>50</v>
      </c>
      <c r="O10" s="7" t="s">
        <v>50</v>
      </c>
      <c r="P10" s="7" t="s">
        <v>50</v>
      </c>
      <c r="Q10" s="7" t="s">
        <v>50</v>
      </c>
      <c r="R10" s="7" t="s">
        <v>50</v>
      </c>
      <c r="S10" s="7" t="s">
        <v>50</v>
      </c>
      <c r="T10" s="7" t="s">
        <v>50</v>
      </c>
      <c r="U10" s="7" t="s">
        <v>50</v>
      </c>
      <c r="V10" s="7" t="s">
        <v>50</v>
      </c>
      <c r="W10" s="7" t="s">
        <v>50</v>
      </c>
      <c r="X10" s="9" t="s">
        <v>50</v>
      </c>
      <c r="Y10" s="9" t="s">
        <v>50</v>
      </c>
      <c r="Z10" s="9" t="s">
        <v>50</v>
      </c>
      <c r="AA10" s="9" t="s">
        <v>50</v>
      </c>
      <c r="AB10" s="7" t="s">
        <v>50</v>
      </c>
      <c r="AC10" s="7" t="s">
        <v>50</v>
      </c>
      <c r="AD10" s="7" t="s">
        <v>50</v>
      </c>
      <c r="AE10" s="7" t="s">
        <v>50</v>
      </c>
      <c r="AF10" s="7" t="s">
        <v>50</v>
      </c>
      <c r="AG10" s="7" t="s">
        <v>50</v>
      </c>
      <c r="AH10" s="7" t="s">
        <v>50</v>
      </c>
      <c r="AI10" s="7" t="s">
        <v>50</v>
      </c>
      <c r="AJ10" s="7" t="s">
        <v>50</v>
      </c>
      <c r="AK10" s="9" t="s">
        <v>50</v>
      </c>
      <c r="AL10" s="9" t="s">
        <v>50</v>
      </c>
      <c r="AM10" s="9" t="s">
        <v>50</v>
      </c>
      <c r="AN10" s="7" t="s">
        <v>45</v>
      </c>
      <c r="AO10" s="7" t="s">
        <v>45</v>
      </c>
      <c r="AP10" s="7" t="s">
        <v>45</v>
      </c>
      <c r="AQ10" s="7" t="s">
        <v>45</v>
      </c>
      <c r="AR10" s="7" t="s">
        <v>45</v>
      </c>
      <c r="AS10" s="7" t="s">
        <v>50</v>
      </c>
      <c r="AT10" s="9" t="s">
        <v>45</v>
      </c>
      <c r="AU10" s="9" t="s">
        <v>45</v>
      </c>
      <c r="AV10" s="9" t="s">
        <v>45</v>
      </c>
      <c r="AW10" s="12">
        <f t="shared" si="0"/>
        <v>4000000</v>
      </c>
      <c r="AX10" s="12">
        <f t="shared" si="1"/>
        <v>0</v>
      </c>
    </row>
  </sheetData>
  <mergeCells count="31">
    <mergeCell ref="AT9:AV9"/>
    <mergeCell ref="AT10:AV10"/>
    <mergeCell ref="AW1:AW3"/>
    <mergeCell ref="AX1:AX3"/>
    <mergeCell ref="AT8:AV8"/>
    <mergeCell ref="AT4:AV4"/>
    <mergeCell ref="AT5:AV5"/>
    <mergeCell ref="AT6:AV6"/>
    <mergeCell ref="AT7:AV7"/>
    <mergeCell ref="X9:AA9"/>
    <mergeCell ref="X10:AA10"/>
    <mergeCell ref="AK2:AM2"/>
    <mergeCell ref="AK3:AM3"/>
    <mergeCell ref="AK4:AM4"/>
    <mergeCell ref="AK5:AM5"/>
    <mergeCell ref="AK6:AM6"/>
    <mergeCell ref="AK7:AM7"/>
    <mergeCell ref="AK8:AM8"/>
    <mergeCell ref="AK9:AM9"/>
    <mergeCell ref="AK10:AM10"/>
    <mergeCell ref="X4:AA4"/>
    <mergeCell ref="X5:AA5"/>
    <mergeCell ref="X6:AA6"/>
    <mergeCell ref="X7:AA7"/>
    <mergeCell ref="X8:AA8"/>
    <mergeCell ref="A2:E2"/>
    <mergeCell ref="A3:E3"/>
    <mergeCell ref="X2:AA2"/>
    <mergeCell ref="X3:AA3"/>
    <mergeCell ref="AT2:AV2"/>
    <mergeCell ref="AT3:AV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Nguyễn Bá Đức</cp:lastModifiedBy>
  <dcterms:modified xsi:type="dcterms:W3CDTF">2025-04-23T01:52:42Z</dcterms:modified>
</cp:coreProperties>
</file>