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E:\THIỆN NHÂN  HOSPITAL ( MINH DIỆP)\KHÁM SK ĐƠN VỊ\KSK ĐƠN VỊ 2025\"/>
    </mc:Choice>
  </mc:AlternateContent>
  <xr:revisionPtr revIDLastSave="0" documentId="13_ncr:1_{791278C8-C02C-44F8-8F29-21D3EECE8FED}" xr6:coauthVersionLast="47" xr6:coauthVersionMax="47" xr10:uidLastSave="{00000000-0000-0000-0000-000000000000}"/>
  <bookViews>
    <workbookView xWindow="-108" yWindow="-108" windowWidth="23256" windowHeight="12576"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ÁO GIÁ CHUẨN" sheetId="4" r:id="rId6"/>
  </sheets>
  <definedNames>
    <definedName name="_xlnm.Print_Area" localSheetId="5">'BÁO GIÁ CHUẨN'!$A$1:$F$233</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 CHUẨN'!$32:$32</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0" i="11" l="1"/>
  <c r="F219" i="11"/>
  <c r="F218" i="11"/>
  <c r="F217" i="11"/>
  <c r="F212" i="11"/>
  <c r="F210" i="11"/>
  <c r="F209" i="11"/>
  <c r="F208" i="11"/>
  <c r="F206" i="11"/>
  <c r="F205" i="11"/>
  <c r="F204" i="11"/>
  <c r="F203" i="11"/>
  <c r="F202" i="11"/>
  <c r="F200" i="11"/>
  <c r="F199" i="11"/>
  <c r="F198" i="11"/>
  <c r="F197" i="11"/>
  <c r="F196" i="11"/>
  <c r="F195" i="11"/>
  <c r="F194" i="11"/>
  <c r="F193" i="11"/>
  <c r="F192" i="11"/>
  <c r="F191" i="11"/>
  <c r="F189" i="11"/>
  <c r="F187" i="11"/>
  <c r="F186" i="11"/>
  <c r="F185" i="11"/>
  <c r="F184" i="11"/>
  <c r="F183" i="11"/>
  <c r="F182" i="11"/>
  <c r="F181" i="11"/>
  <c r="F180" i="11"/>
  <c r="F178" i="11"/>
  <c r="F177" i="11"/>
  <c r="F175" i="11"/>
  <c r="F174" i="11"/>
  <c r="F173" i="11"/>
  <c r="F172" i="11"/>
  <c r="F171"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6" i="11"/>
  <c r="F115" i="11"/>
  <c r="F113" i="11"/>
  <c r="F112" i="11"/>
  <c r="F111" i="11"/>
  <c r="F110" i="11"/>
  <c r="F109" i="11"/>
  <c r="F108" i="11"/>
  <c r="F107" i="11"/>
  <c r="F106" i="11"/>
  <c r="F105" i="11"/>
  <c r="F104" i="11"/>
  <c r="F103" i="11"/>
  <c r="F102" i="11"/>
  <c r="F101" i="11"/>
  <c r="F100" i="11"/>
  <c r="F99" i="11"/>
  <c r="F98" i="11"/>
  <c r="F97" i="11"/>
  <c r="F96" i="11"/>
  <c r="F95" i="11"/>
  <c r="F93" i="11"/>
  <c r="F92" i="11"/>
  <c r="F91" i="11"/>
  <c r="F90" i="11"/>
  <c r="F89" i="11"/>
  <c r="F88" i="11"/>
  <c r="F87" i="11"/>
  <c r="F86" i="11"/>
  <c r="F85" i="11"/>
  <c r="F84" i="11"/>
  <c r="F83" i="11"/>
  <c r="F82" i="11"/>
  <c r="F81" i="11"/>
  <c r="F79" i="11"/>
  <c r="F78" i="11"/>
  <c r="F77" i="11"/>
  <c r="F76" i="11"/>
  <c r="F75" i="11"/>
  <c r="F74" i="11"/>
  <c r="F73" i="11"/>
  <c r="F72" i="11"/>
  <c r="F71" i="11"/>
  <c r="F70" i="11"/>
  <c r="F69" i="11"/>
  <c r="F68" i="11"/>
  <c r="F67" i="11"/>
  <c r="F66" i="11"/>
  <c r="F65" i="11"/>
  <c r="F64" i="11"/>
  <c r="F63" i="11"/>
  <c r="F62" i="11"/>
  <c r="F61" i="11"/>
  <c r="F60"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26" i="11"/>
  <c r="F24" i="11"/>
  <c r="F23" i="11"/>
  <c r="F22" i="11"/>
  <c r="F21" i="11"/>
  <c r="F20" i="11"/>
  <c r="F14" i="11"/>
  <c r="E28" i="11"/>
  <c r="F25" i="11"/>
  <c r="F28"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5" i="10"/>
  <c r="F36" i="10"/>
  <c r="F37" i="10"/>
  <c r="F38" i="10"/>
  <c r="F39" i="10"/>
  <c r="F40" i="10"/>
  <c r="F41" i="10"/>
  <c r="F42" i="10"/>
  <c r="F43" i="10"/>
  <c r="F44" i="10"/>
  <c r="F45" i="10"/>
  <c r="F46" i="10"/>
  <c r="F47" i="10"/>
  <c r="F48" i="10"/>
  <c r="F49" i="10"/>
  <c r="F50" i="10"/>
  <c r="F51" i="10"/>
  <c r="F52" i="10"/>
  <c r="F53" i="10"/>
  <c r="F54" i="10"/>
  <c r="F55" i="10"/>
  <c r="F56" i="10"/>
  <c r="F57" i="10"/>
  <c r="F58" i="10"/>
  <c r="F34" i="10"/>
  <c r="F24" i="10"/>
  <c r="F14" i="10"/>
  <c r="F26" i="10"/>
  <c r="F21" i="10"/>
  <c r="F22" i="10"/>
  <c r="F23" i="10"/>
  <c r="F20" i="10"/>
  <c r="F20" i="7"/>
  <c r="E28" i="10"/>
  <c r="F25" i="10"/>
  <c r="F212" i="7"/>
  <c r="F217" i="7"/>
  <c r="F218" i="7"/>
  <c r="F219" i="7"/>
  <c r="F220" i="7"/>
  <c r="F210" i="7"/>
  <c r="F209" i="7"/>
  <c r="F208" i="7"/>
  <c r="F202" i="7"/>
  <c r="F191" i="7"/>
  <c r="F181" i="7"/>
  <c r="F182" i="7"/>
  <c r="F183" i="7"/>
  <c r="F184" i="7"/>
  <c r="F185" i="7"/>
  <c r="F186" i="7"/>
  <c r="F187" i="7"/>
  <c r="F189" i="7"/>
  <c r="F192" i="7"/>
  <c r="F193" i="7"/>
  <c r="F194" i="7"/>
  <c r="F195" i="7"/>
  <c r="F196" i="7"/>
  <c r="F197" i="7"/>
  <c r="F198" i="7"/>
  <c r="F199" i="7"/>
  <c r="F200" i="7"/>
  <c r="F203" i="7"/>
  <c r="F204" i="7"/>
  <c r="F205" i="7"/>
  <c r="F206" i="7"/>
  <c r="F180" i="7"/>
  <c r="F178" i="7"/>
  <c r="F177" i="7"/>
  <c r="F172" i="7"/>
  <c r="F173" i="7"/>
  <c r="F174" i="7"/>
  <c r="F175" i="7"/>
  <c r="F171"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4" i="7"/>
  <c r="F26" i="7"/>
  <c r="F23" i="7"/>
  <c r="F22" i="7"/>
  <c r="F21" i="7"/>
  <c r="F14" i="7"/>
  <c r="F218" i="6"/>
  <c r="F219" i="6"/>
  <c r="F220" i="6"/>
  <c r="F182" i="6"/>
  <c r="F183" i="6"/>
  <c r="F187" i="6"/>
  <c r="F195" i="6"/>
  <c r="F197" i="6"/>
  <c r="F199" i="6"/>
  <c r="F200" i="6"/>
  <c r="F202" i="6"/>
  <c r="F203" i="6"/>
  <c r="F204" i="6"/>
  <c r="F205" i="6"/>
  <c r="F206" i="6"/>
  <c r="F119" i="6"/>
  <c r="F120" i="6"/>
  <c r="F121" i="6"/>
  <c r="F123" i="6"/>
  <c r="F124" i="6"/>
  <c r="F125" i="6"/>
  <c r="F131" i="6"/>
  <c r="F132" i="6"/>
  <c r="F133" i="6"/>
  <c r="F134" i="6"/>
  <c r="F138" i="6"/>
  <c r="F139" i="6"/>
  <c r="F140" i="6"/>
  <c r="F141" i="6"/>
  <c r="F142" i="6"/>
  <c r="F143" i="6"/>
  <c r="F144" i="6"/>
  <c r="F146" i="6"/>
  <c r="F148" i="6"/>
  <c r="F152" i="6"/>
  <c r="F154" i="6"/>
  <c r="F156" i="6"/>
  <c r="F157" i="6"/>
  <c r="F158" i="6"/>
  <c r="F159" i="6"/>
  <c r="F160" i="6"/>
  <c r="F161" i="6"/>
  <c r="F162" i="6"/>
  <c r="F163" i="6"/>
  <c r="F164" i="6"/>
  <c r="F165" i="6"/>
  <c r="F166" i="6"/>
  <c r="F167" i="6"/>
  <c r="F168" i="6"/>
  <c r="F169" i="6"/>
  <c r="F172" i="6"/>
  <c r="F173" i="6"/>
  <c r="F118" i="6"/>
  <c r="F115" i="6"/>
  <c r="F97" i="6"/>
  <c r="F98" i="6"/>
  <c r="F99" i="6"/>
  <c r="F104" i="6"/>
  <c r="F67" i="6"/>
  <c r="F68" i="6"/>
  <c r="F51" i="6"/>
  <c r="F57" i="6"/>
  <c r="F58" i="6"/>
  <c r="F24" i="6"/>
  <c r="F14" i="6"/>
  <c r="E28" i="7"/>
  <c r="F25" i="7"/>
  <c r="E28" i="6"/>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7"/>
  <c r="F28" i="6"/>
  <c r="E28" i="4"/>
</calcChain>
</file>

<file path=xl/sharedStrings.xml><?xml version="1.0" encoding="utf-8"?>
<sst xmlns="http://schemas.openxmlformats.org/spreadsheetml/2006/main" count="2832" uniqueCount="603">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</sst>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43" fontId="3" fillId="0" borderId="0" applyFont="0" applyFill="0" applyBorder="0" applyAlignment="0" applyProtection="0"/>
  </cellStyleXfs>
  <cellXfs count="19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165136</xdr:colOff>
      <xdr:row>0</xdr:row>
      <xdr:rowOff>87087</xdr:rowOff>
    </xdr:from>
    <xdr:to>
      <xdr:col>2</xdr:col>
      <xdr:colOff>168776</xdr:colOff>
      <xdr:row>5</xdr:row>
      <xdr:rowOff>206830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65136" y="87087"/>
          <a:ext cx="1364354" cy="12083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zoomScale="55" zoomScaleNormal="55" workbookViewId="0">
      <selection activeCell="H22" sqref="H22"/>
    </sheetView>
  </sheetViews>
  <sheetFormatPr defaultColWidth="9.109375" defaultRowHeight="15.6" x14ac:dyDescent="0.3"/>
  <cols>
    <col min="1" max="1" width="6.33203125" style="9" bestFit="1" customWidth="1"/>
    <col min="2" max="2" width="9.33203125" style="9" bestFit="1" customWidth="1"/>
    <col min="3" max="3" width="13.44140625" style="18" customWidth="1"/>
    <col min="4" max="4" width="53.33203125" style="9" customWidth="1"/>
    <col min="5" max="5" width="48.5546875" style="9" customWidth="1"/>
    <col min="6" max="7" width="18.109375" style="19" customWidth="1"/>
    <col min="8" max="8" width="28.33203125" style="20" customWidth="1"/>
    <col min="9" max="9" width="19.6640625" style="9" customWidth="1"/>
    <col min="10" max="10" width="9.88671875" style="9" bestFit="1" customWidth="1"/>
    <col min="11" max="16384" width="9.109375" style="9"/>
  </cols>
  <sheetData>
    <row r="1" spans="1:13" s="5" customFormat="1" ht="16.8" x14ac:dyDescent="0.3">
      <c r="A1" s="22"/>
      <c r="B1" s="22"/>
      <c r="C1" s="22"/>
      <c r="D1" s="22"/>
      <c r="E1" s="179" t="s">
        <v>312</v>
      </c>
      <c r="F1" s="179"/>
      <c r="G1" s="179"/>
      <c r="H1" s="179"/>
    </row>
    <row r="2" spans="1:13" s="3" customFormat="1" ht="16.8" x14ac:dyDescent="0.3">
      <c r="A2" s="24"/>
      <c r="B2" s="24"/>
      <c r="C2" s="24"/>
      <c r="D2" s="24"/>
      <c r="E2" s="180"/>
      <c r="F2" s="180"/>
      <c r="G2" s="180"/>
      <c r="H2" s="180"/>
    </row>
    <row r="3" spans="1:13" s="3" customFormat="1" ht="16.8" x14ac:dyDescent="0.3">
      <c r="A3" s="24"/>
      <c r="B3" s="24"/>
      <c r="C3" s="24"/>
      <c r="D3" s="24"/>
      <c r="E3" s="180"/>
      <c r="F3" s="180"/>
      <c r="G3" s="180"/>
      <c r="H3" s="180"/>
    </row>
    <row r="4" spans="1:13" s="3" customFormat="1" ht="16.8" x14ac:dyDescent="0.3">
      <c r="A4" s="24"/>
      <c r="B4" s="24"/>
      <c r="C4" s="24"/>
      <c r="D4" s="24"/>
      <c r="E4" s="180"/>
      <c r="F4" s="180"/>
      <c r="G4" s="180"/>
      <c r="H4" s="180"/>
    </row>
    <row r="5" spans="1:13" s="3" customFormat="1" ht="16.8" x14ac:dyDescent="0.3">
      <c r="A5" s="24"/>
      <c r="B5" s="24"/>
      <c r="C5" s="24"/>
      <c r="D5" s="24"/>
      <c r="E5" s="180"/>
      <c r="F5" s="180"/>
      <c r="G5" s="180"/>
      <c r="H5" s="180"/>
    </row>
    <row r="6" spans="1:13" s="3" customFormat="1" ht="16.8" x14ac:dyDescent="0.3">
      <c r="A6" s="23"/>
      <c r="B6" s="23"/>
      <c r="C6" s="25"/>
      <c r="D6" s="25"/>
      <c r="E6" s="25"/>
      <c r="F6" s="26"/>
      <c r="G6" s="26"/>
      <c r="H6" s="23"/>
    </row>
    <row r="7" spans="1:13" s="3" customFormat="1" ht="17.399999999999999" x14ac:dyDescent="0.3">
      <c r="A7" s="181" t="s">
        <v>419</v>
      </c>
      <c r="B7" s="181"/>
      <c r="C7" s="181"/>
      <c r="D7" s="181"/>
      <c r="E7" s="181"/>
      <c r="F7" s="181"/>
      <c r="G7" s="181"/>
      <c r="H7" s="181"/>
      <c r="I7" s="6"/>
      <c r="J7" s="6"/>
      <c r="K7" s="6"/>
      <c r="L7" s="6"/>
      <c r="M7" s="6"/>
    </row>
    <row r="8" spans="1:13" s="3" customFormat="1" ht="16.8" x14ac:dyDescent="0.3">
      <c r="A8" s="27"/>
      <c r="B8" s="27"/>
      <c r="C8" s="27"/>
      <c r="D8" s="27"/>
      <c r="E8" s="27"/>
      <c r="F8" s="103"/>
      <c r="G8" s="103"/>
      <c r="H8" s="27"/>
      <c r="I8" s="6"/>
      <c r="J8" s="6"/>
      <c r="K8" s="6"/>
      <c r="L8" s="6"/>
      <c r="M8" s="6"/>
    </row>
    <row r="9" spans="1:13" s="3" customFormat="1" ht="16.8" x14ac:dyDescent="0.3">
      <c r="A9" s="28"/>
      <c r="B9" s="28"/>
      <c r="C9" s="182" t="s">
        <v>38</v>
      </c>
      <c r="D9" s="182"/>
      <c r="E9" s="182"/>
      <c r="F9" s="182"/>
      <c r="G9" s="182"/>
      <c r="H9" s="182"/>
      <c r="I9" s="7"/>
      <c r="J9" s="7"/>
      <c r="K9" s="7"/>
      <c r="L9" s="7"/>
    </row>
    <row r="10" spans="1:13" s="3" customFormat="1" x14ac:dyDescent="0.3">
      <c r="A10" s="183" t="s">
        <v>39</v>
      </c>
      <c r="B10" s="184"/>
      <c r="C10" s="184"/>
      <c r="D10" s="184"/>
      <c r="E10" s="184"/>
      <c r="F10" s="184"/>
      <c r="G10" s="184"/>
      <c r="H10" s="185"/>
      <c r="I10" s="8"/>
      <c r="J10" s="8"/>
      <c r="K10" s="8"/>
      <c r="L10" s="8"/>
      <c r="M10" s="8"/>
    </row>
    <row r="11" spans="1:13" s="3" customFormat="1" x14ac:dyDescent="0.3">
      <c r="A11" s="186"/>
      <c r="B11" s="187"/>
      <c r="C11" s="187"/>
      <c r="D11" s="187"/>
      <c r="E11" s="187"/>
      <c r="F11" s="187"/>
      <c r="G11" s="187"/>
      <c r="H11" s="188"/>
      <c r="I11" s="21"/>
      <c r="J11" s="21"/>
      <c r="K11" s="21"/>
      <c r="L11" s="21"/>
      <c r="M11" s="21"/>
    </row>
    <row r="12" spans="1:13" ht="16.8" x14ac:dyDescent="0.3">
      <c r="A12" s="29"/>
      <c r="B12" s="29"/>
      <c r="C12" s="30"/>
      <c r="D12" s="29"/>
      <c r="E12" s="29"/>
      <c r="F12" s="31"/>
      <c r="G12" s="31"/>
      <c r="H12" s="32"/>
    </row>
    <row r="13" spans="1:13" ht="16.8" x14ac:dyDescent="0.3">
      <c r="A13" s="33" t="s">
        <v>259</v>
      </c>
      <c r="B13" s="33" t="s">
        <v>420</v>
      </c>
      <c r="C13" s="189" t="s">
        <v>2</v>
      </c>
      <c r="D13" s="189"/>
      <c r="E13" s="33" t="s">
        <v>3</v>
      </c>
      <c r="F13" s="116" t="s">
        <v>4</v>
      </c>
      <c r="G13" s="116" t="s">
        <v>4</v>
      </c>
      <c r="H13" s="34" t="s">
        <v>0</v>
      </c>
      <c r="I13" s="10"/>
    </row>
    <row r="14" spans="1:13" ht="50.4" x14ac:dyDescent="0.3">
      <c r="A14" s="133">
        <v>1</v>
      </c>
      <c r="B14" s="133" t="s">
        <v>421</v>
      </c>
      <c r="C14" s="142" t="s">
        <v>1</v>
      </c>
      <c r="D14" s="133" t="s">
        <v>327</v>
      </c>
      <c r="E14" s="35" t="s">
        <v>5</v>
      </c>
      <c r="F14" s="139">
        <v>200000</v>
      </c>
      <c r="G14" s="139">
        <f>F14*90%</f>
        <v>180000</v>
      </c>
      <c r="H14" s="190"/>
      <c r="I14" s="11"/>
    </row>
    <row r="15" spans="1:13" ht="50.4" x14ac:dyDescent="0.3">
      <c r="A15" s="134"/>
      <c r="B15" s="134"/>
      <c r="C15" s="143"/>
      <c r="D15" s="134"/>
      <c r="E15" s="35" t="s">
        <v>6</v>
      </c>
      <c r="F15" s="140"/>
      <c r="G15" s="140"/>
      <c r="H15" s="191"/>
      <c r="I15" s="11"/>
    </row>
    <row r="16" spans="1:13" ht="33.6" x14ac:dyDescent="0.3">
      <c r="A16" s="134"/>
      <c r="B16" s="134"/>
      <c r="C16" s="143"/>
      <c r="D16" s="134"/>
      <c r="E16" s="35" t="s">
        <v>7</v>
      </c>
      <c r="F16" s="140"/>
      <c r="G16" s="140"/>
      <c r="H16" s="191"/>
      <c r="I16" s="11"/>
    </row>
    <row r="17" spans="1:9" ht="16.8" x14ac:dyDescent="0.3">
      <c r="A17" s="134"/>
      <c r="B17" s="134"/>
      <c r="C17" s="143"/>
      <c r="D17" s="134"/>
      <c r="E17" s="35" t="s">
        <v>8</v>
      </c>
      <c r="F17" s="140"/>
      <c r="G17" s="140"/>
      <c r="H17" s="191"/>
      <c r="I17" s="12"/>
    </row>
    <row r="18" spans="1:9" ht="16.8" x14ac:dyDescent="0.3">
      <c r="A18" s="134"/>
      <c r="B18" s="134"/>
      <c r="C18" s="143"/>
      <c r="D18" s="134"/>
      <c r="E18" s="35" t="s">
        <v>412</v>
      </c>
      <c r="F18" s="140"/>
      <c r="G18" s="140"/>
      <c r="H18" s="191"/>
      <c r="I18" s="12"/>
    </row>
    <row r="19" spans="1:9" ht="16.8" x14ac:dyDescent="0.3">
      <c r="A19" s="135"/>
      <c r="B19" s="135"/>
      <c r="C19" s="144"/>
      <c r="D19" s="135"/>
      <c r="E19" s="35" t="s">
        <v>22</v>
      </c>
      <c r="F19" s="141"/>
      <c r="G19" s="141"/>
      <c r="H19" s="192"/>
      <c r="I19" s="12"/>
    </row>
    <row r="20" spans="1:9" ht="33.6" x14ac:dyDescent="0.3">
      <c r="A20" s="37">
        <v>2</v>
      </c>
      <c r="B20" s="37" t="s">
        <v>422</v>
      </c>
      <c r="C20" s="38" t="s">
        <v>9</v>
      </c>
      <c r="D20" s="36" t="s">
        <v>10</v>
      </c>
      <c r="E20" s="108" t="s">
        <v>334</v>
      </c>
      <c r="F20" s="39">
        <v>102000</v>
      </c>
      <c r="G20" s="39">
        <f>F20*90%</f>
        <v>91800</v>
      </c>
      <c r="H20" s="40"/>
      <c r="I20" s="12"/>
    </row>
    <row r="21" spans="1:9" ht="50.4" x14ac:dyDescent="0.3">
      <c r="A21" s="37">
        <v>3</v>
      </c>
      <c r="B21" s="37" t="s">
        <v>423</v>
      </c>
      <c r="C21" s="38" t="s">
        <v>12</v>
      </c>
      <c r="D21" s="36" t="s">
        <v>13</v>
      </c>
      <c r="E21" s="36" t="s">
        <v>14</v>
      </c>
      <c r="F21" s="39">
        <v>59000</v>
      </c>
      <c r="G21" s="39">
        <f>F21*90%</f>
        <v>53100</v>
      </c>
      <c r="H21" s="40"/>
      <c r="I21" s="12"/>
    </row>
    <row r="22" spans="1:9" ht="67.2" x14ac:dyDescent="0.3">
      <c r="A22" s="37">
        <v>4</v>
      </c>
      <c r="B22" s="37" t="s">
        <v>424</v>
      </c>
      <c r="C22" s="38" t="s">
        <v>15</v>
      </c>
      <c r="D22" s="36" t="s">
        <v>16</v>
      </c>
      <c r="E22" s="36" t="s">
        <v>17</v>
      </c>
      <c r="F22" s="39">
        <v>75000</v>
      </c>
      <c r="G22" s="39">
        <f>F22*90%</f>
        <v>67500</v>
      </c>
      <c r="H22" s="40"/>
      <c r="I22" s="12"/>
    </row>
    <row r="23" spans="1:9" ht="50.4" x14ac:dyDescent="0.3">
      <c r="A23" s="37">
        <v>5</v>
      </c>
      <c r="B23" s="37" t="s">
        <v>425</v>
      </c>
      <c r="C23" s="38" t="s">
        <v>18</v>
      </c>
      <c r="D23" s="36" t="s">
        <v>19</v>
      </c>
      <c r="E23" s="36" t="s">
        <v>20</v>
      </c>
      <c r="F23" s="39">
        <v>27000</v>
      </c>
      <c r="G23" s="39">
        <f>F23*90%</f>
        <v>24300</v>
      </c>
      <c r="H23" s="40"/>
      <c r="I23" s="12"/>
    </row>
    <row r="24" spans="1:9" ht="33" customHeight="1" x14ac:dyDescent="0.3">
      <c r="A24" s="37">
        <v>6</v>
      </c>
      <c r="B24" s="37" t="s">
        <v>426</v>
      </c>
      <c r="C24" s="145" t="s">
        <v>40</v>
      </c>
      <c r="D24" s="41" t="s">
        <v>41</v>
      </c>
      <c r="E24" s="41" t="s">
        <v>42</v>
      </c>
      <c r="F24" s="193">
        <v>60000</v>
      </c>
      <c r="G24" s="193">
        <f t="shared" ref="G24:G25" si="0">F24*90%</f>
        <v>54000</v>
      </c>
      <c r="H24" s="168" t="s">
        <v>382</v>
      </c>
      <c r="I24" s="12"/>
    </row>
    <row r="25" spans="1:9" ht="33.6" x14ac:dyDescent="0.3">
      <c r="A25" s="37">
        <v>7</v>
      </c>
      <c r="B25" s="37" t="s">
        <v>427</v>
      </c>
      <c r="C25" s="145"/>
      <c r="D25" s="41" t="s">
        <v>43</v>
      </c>
      <c r="E25" s="41" t="s">
        <v>42</v>
      </c>
      <c r="F25" s="194"/>
      <c r="G25" s="194">
        <f t="shared" si="0"/>
        <v>0</v>
      </c>
      <c r="H25" s="169"/>
      <c r="I25" s="12"/>
    </row>
    <row r="26" spans="1:9" ht="50.4" x14ac:dyDescent="0.3">
      <c r="A26" s="37">
        <v>8</v>
      </c>
      <c r="B26" s="37" t="s">
        <v>428</v>
      </c>
      <c r="C26" s="38" t="s">
        <v>44</v>
      </c>
      <c r="D26" s="36" t="s">
        <v>45</v>
      </c>
      <c r="E26" s="42" t="s">
        <v>46</v>
      </c>
      <c r="F26" s="43">
        <v>41000</v>
      </c>
      <c r="G26" s="39">
        <f>F26*90%</f>
        <v>36900</v>
      </c>
      <c r="H26" s="40"/>
      <c r="I26" s="12"/>
    </row>
    <row r="27" spans="1:9" ht="16.8" x14ac:dyDescent="0.3">
      <c r="A27" s="37">
        <v>9</v>
      </c>
      <c r="B27" s="37" t="s">
        <v>429</v>
      </c>
      <c r="C27" s="78"/>
      <c r="D27" s="44" t="s">
        <v>23</v>
      </c>
      <c r="E27" s="45" t="s">
        <v>24</v>
      </c>
      <c r="F27" s="46" t="s">
        <v>25</v>
      </c>
      <c r="G27" s="46" t="s">
        <v>25</v>
      </c>
      <c r="H27" s="40"/>
      <c r="I27" s="12"/>
    </row>
    <row r="28" spans="1:9" ht="16.8" x14ac:dyDescent="0.3">
      <c r="A28" s="176" t="s">
        <v>26</v>
      </c>
      <c r="B28" s="178"/>
      <c r="C28" s="178"/>
      <c r="D28" s="178"/>
      <c r="E28" s="177"/>
      <c r="F28" s="116">
        <f>SUM(F14:F27)</f>
        <v>564000</v>
      </c>
      <c r="G28" s="116">
        <f>SUM(G14:G27)</f>
        <v>507600</v>
      </c>
      <c r="H28" s="47"/>
      <c r="I28" s="12"/>
    </row>
    <row r="29" spans="1:9" ht="16.8" x14ac:dyDescent="0.3">
      <c r="A29" s="48"/>
      <c r="B29" s="126"/>
      <c r="C29" s="49"/>
      <c r="D29" s="50"/>
      <c r="E29" s="50"/>
      <c r="F29" s="51"/>
      <c r="G29" s="51"/>
      <c r="H29" s="52"/>
      <c r="I29" s="12"/>
    </row>
    <row r="30" spans="1:9" s="14" customFormat="1" ht="16.8" x14ac:dyDescent="0.3">
      <c r="A30" s="53" t="s">
        <v>47</v>
      </c>
      <c r="B30" s="127"/>
      <c r="C30" s="54"/>
      <c r="D30" s="54"/>
      <c r="E30" s="54"/>
      <c r="F30" s="117"/>
      <c r="G30" s="117"/>
      <c r="H30" s="55"/>
      <c r="I30" s="13"/>
    </row>
    <row r="31" spans="1:9" ht="16.8" x14ac:dyDescent="0.3">
      <c r="A31" s="56"/>
      <c r="B31" s="128"/>
      <c r="C31" s="57"/>
      <c r="D31" s="58"/>
      <c r="E31" s="58"/>
      <c r="F31" s="59"/>
      <c r="G31" s="59"/>
      <c r="H31" s="60"/>
      <c r="I31" s="12"/>
    </row>
    <row r="32" spans="1:9" ht="16.8" x14ac:dyDescent="0.3">
      <c r="A32" s="61" t="s">
        <v>259</v>
      </c>
      <c r="B32" s="129"/>
      <c r="C32" s="176" t="s">
        <v>2</v>
      </c>
      <c r="D32" s="177"/>
      <c r="E32" s="61" t="s">
        <v>3</v>
      </c>
      <c r="F32" s="118" t="s">
        <v>4</v>
      </c>
      <c r="G32" s="118" t="s">
        <v>4</v>
      </c>
      <c r="H32" s="34" t="s">
        <v>0</v>
      </c>
      <c r="I32" s="12"/>
    </row>
    <row r="33" spans="1:9" ht="16.8" x14ac:dyDescent="0.3">
      <c r="A33" s="62" t="s">
        <v>209</v>
      </c>
      <c r="B33" s="62"/>
      <c r="C33" s="63"/>
      <c r="D33" s="64"/>
      <c r="E33" s="65"/>
      <c r="F33" s="66"/>
      <c r="G33" s="66"/>
      <c r="H33" s="67"/>
      <c r="I33" s="12"/>
    </row>
    <row r="34" spans="1:9" ht="33.6" x14ac:dyDescent="0.3">
      <c r="A34" s="37">
        <v>1</v>
      </c>
      <c r="B34" s="37" t="s">
        <v>430</v>
      </c>
      <c r="C34" s="38" t="s">
        <v>48</v>
      </c>
      <c r="D34" s="36" t="s">
        <v>49</v>
      </c>
      <c r="E34" s="36" t="s">
        <v>50</v>
      </c>
      <c r="F34" s="68">
        <v>169000</v>
      </c>
      <c r="G34" s="39">
        <f>F34*90%</f>
        <v>152100</v>
      </c>
      <c r="H34" s="40"/>
      <c r="I34" s="12"/>
    </row>
    <row r="35" spans="1:9" ht="33.6" x14ac:dyDescent="0.3">
      <c r="A35" s="37">
        <v>2</v>
      </c>
      <c r="B35" s="37" t="s">
        <v>431</v>
      </c>
      <c r="C35" s="38" t="s">
        <v>51</v>
      </c>
      <c r="D35" s="36" t="s">
        <v>52</v>
      </c>
      <c r="E35" s="42" t="s">
        <v>53</v>
      </c>
      <c r="F35" s="68">
        <v>41000</v>
      </c>
      <c r="G35" s="39">
        <f t="shared" ref="G35:G101" si="1">F35*90%</f>
        <v>36900</v>
      </c>
      <c r="H35" s="40"/>
      <c r="I35" s="12"/>
    </row>
    <row r="36" spans="1:9" ht="50.4" x14ac:dyDescent="0.3">
      <c r="A36" s="37">
        <v>3</v>
      </c>
      <c r="B36" s="37" t="s">
        <v>432</v>
      </c>
      <c r="C36" s="38" t="s">
        <v>54</v>
      </c>
      <c r="D36" s="41" t="s">
        <v>55</v>
      </c>
      <c r="E36" s="41" t="s">
        <v>56</v>
      </c>
      <c r="F36" s="69">
        <v>41000</v>
      </c>
      <c r="G36" s="39">
        <f t="shared" si="1"/>
        <v>36900</v>
      </c>
      <c r="H36" s="40"/>
      <c r="I36" s="12"/>
    </row>
    <row r="37" spans="1:9" ht="33.6" x14ac:dyDescent="0.3">
      <c r="A37" s="37">
        <v>4</v>
      </c>
      <c r="B37" s="37" t="s">
        <v>433</v>
      </c>
      <c r="C37" s="38" t="s">
        <v>57</v>
      </c>
      <c r="D37" s="41" t="s">
        <v>58</v>
      </c>
      <c r="E37" s="41" t="s">
        <v>59</v>
      </c>
      <c r="F37" s="69">
        <v>47000</v>
      </c>
      <c r="G37" s="39">
        <f t="shared" si="1"/>
        <v>42300</v>
      </c>
      <c r="H37" s="40"/>
      <c r="I37" s="12"/>
    </row>
    <row r="38" spans="1:9" ht="50.4" x14ac:dyDescent="0.3">
      <c r="A38" s="37">
        <v>5</v>
      </c>
      <c r="B38" s="37" t="s">
        <v>434</v>
      </c>
      <c r="C38" s="142" t="s">
        <v>44</v>
      </c>
      <c r="D38" s="41" t="s">
        <v>267</v>
      </c>
      <c r="E38" s="41" t="s">
        <v>268</v>
      </c>
      <c r="F38" s="69">
        <v>41000</v>
      </c>
      <c r="G38" s="39">
        <f t="shared" si="1"/>
        <v>36900</v>
      </c>
      <c r="H38" s="109" t="s">
        <v>377</v>
      </c>
      <c r="I38" s="12"/>
    </row>
    <row r="39" spans="1:9" ht="33.6" x14ac:dyDescent="0.3">
      <c r="A39" s="37">
        <v>6</v>
      </c>
      <c r="B39" s="37" t="s">
        <v>435</v>
      </c>
      <c r="C39" s="144"/>
      <c r="D39" s="41" t="s">
        <v>274</v>
      </c>
      <c r="E39" s="41" t="s">
        <v>275</v>
      </c>
      <c r="F39" s="69">
        <v>41000</v>
      </c>
      <c r="G39" s="39">
        <f t="shared" si="1"/>
        <v>36900</v>
      </c>
      <c r="H39" s="109" t="s">
        <v>376</v>
      </c>
      <c r="I39" s="12"/>
    </row>
    <row r="40" spans="1:9" ht="33" customHeight="1" x14ac:dyDescent="0.3">
      <c r="A40" s="37">
        <v>7</v>
      </c>
      <c r="B40" s="37" t="s">
        <v>436</v>
      </c>
      <c r="C40" s="162" t="s">
        <v>60</v>
      </c>
      <c r="D40" s="41" t="s">
        <v>61</v>
      </c>
      <c r="E40" s="70" t="s">
        <v>62</v>
      </c>
      <c r="F40" s="69">
        <v>41000</v>
      </c>
      <c r="G40" s="39">
        <f t="shared" si="1"/>
        <v>36900</v>
      </c>
      <c r="H40" s="156" t="s">
        <v>378</v>
      </c>
      <c r="I40" s="12"/>
    </row>
    <row r="41" spans="1:9" ht="33.6" x14ac:dyDescent="0.3">
      <c r="A41" s="37">
        <v>8</v>
      </c>
      <c r="B41" s="37" t="s">
        <v>437</v>
      </c>
      <c r="C41" s="162"/>
      <c r="D41" s="41" t="s">
        <v>63</v>
      </c>
      <c r="E41" s="70" t="s">
        <v>64</v>
      </c>
      <c r="F41" s="69">
        <v>59000</v>
      </c>
      <c r="G41" s="39">
        <f t="shared" si="1"/>
        <v>53100</v>
      </c>
      <c r="H41" s="157"/>
      <c r="I41" s="12"/>
    </row>
    <row r="42" spans="1:9" ht="33.6" x14ac:dyDescent="0.3">
      <c r="A42" s="37">
        <v>9</v>
      </c>
      <c r="B42" s="37" t="s">
        <v>438</v>
      </c>
      <c r="C42" s="162"/>
      <c r="D42" s="41" t="s">
        <v>65</v>
      </c>
      <c r="E42" s="70" t="s">
        <v>66</v>
      </c>
      <c r="F42" s="69">
        <v>59000</v>
      </c>
      <c r="G42" s="39">
        <f t="shared" si="1"/>
        <v>53100</v>
      </c>
      <c r="H42" s="157"/>
      <c r="I42" s="12"/>
    </row>
    <row r="43" spans="1:9" ht="33.6" x14ac:dyDescent="0.3">
      <c r="A43" s="37">
        <v>10</v>
      </c>
      <c r="B43" s="37" t="s">
        <v>439</v>
      </c>
      <c r="C43" s="162"/>
      <c r="D43" s="41" t="s">
        <v>67</v>
      </c>
      <c r="E43" s="70" t="s">
        <v>68</v>
      </c>
      <c r="F43" s="69">
        <v>47000</v>
      </c>
      <c r="G43" s="39">
        <f t="shared" si="1"/>
        <v>42300</v>
      </c>
      <c r="H43" s="157"/>
      <c r="I43" s="12"/>
    </row>
    <row r="44" spans="1:9" ht="33.6" x14ac:dyDescent="0.3">
      <c r="A44" s="37">
        <v>11</v>
      </c>
      <c r="B44" s="37" t="s">
        <v>440</v>
      </c>
      <c r="C44" s="162"/>
      <c r="D44" s="41" t="s">
        <v>69</v>
      </c>
      <c r="E44" s="70" t="s">
        <v>70</v>
      </c>
      <c r="F44" s="69">
        <v>41000</v>
      </c>
      <c r="G44" s="39">
        <f t="shared" si="1"/>
        <v>36900</v>
      </c>
      <c r="H44" s="158"/>
      <c r="I44" s="12"/>
    </row>
    <row r="45" spans="1:9" ht="33.6" x14ac:dyDescent="0.3">
      <c r="A45" s="37">
        <v>12</v>
      </c>
      <c r="B45" s="37" t="s">
        <v>441</v>
      </c>
      <c r="C45" s="71" t="s">
        <v>127</v>
      </c>
      <c r="D45" s="35" t="s">
        <v>128</v>
      </c>
      <c r="E45" s="35" t="s">
        <v>129</v>
      </c>
      <c r="F45" s="72">
        <v>102000</v>
      </c>
      <c r="G45" s="39">
        <f t="shared" si="1"/>
        <v>91800</v>
      </c>
      <c r="H45" s="40"/>
      <c r="I45" s="12"/>
    </row>
    <row r="46" spans="1:9" ht="16.5" customHeight="1" x14ac:dyDescent="0.3">
      <c r="A46" s="37">
        <v>13</v>
      </c>
      <c r="B46" s="37" t="s">
        <v>442</v>
      </c>
      <c r="C46" s="142" t="s">
        <v>277</v>
      </c>
      <c r="D46" s="35" t="s">
        <v>194</v>
      </c>
      <c r="E46" s="35" t="s">
        <v>195</v>
      </c>
      <c r="F46" s="72">
        <v>62000</v>
      </c>
      <c r="G46" s="39">
        <f t="shared" si="1"/>
        <v>55800</v>
      </c>
      <c r="H46" s="156" t="s">
        <v>379</v>
      </c>
      <c r="I46" s="12"/>
    </row>
    <row r="47" spans="1:9" ht="16.8" x14ac:dyDescent="0.3">
      <c r="A47" s="37">
        <v>14</v>
      </c>
      <c r="B47" s="37" t="s">
        <v>443</v>
      </c>
      <c r="C47" s="143"/>
      <c r="D47" s="35" t="s">
        <v>196</v>
      </c>
      <c r="E47" s="35" t="s">
        <v>197</v>
      </c>
      <c r="F47" s="72">
        <v>165000</v>
      </c>
      <c r="G47" s="39">
        <f t="shared" si="1"/>
        <v>148500</v>
      </c>
      <c r="H47" s="157"/>
      <c r="I47" s="12"/>
    </row>
    <row r="48" spans="1:9" ht="16.8" x14ac:dyDescent="0.3">
      <c r="A48" s="37">
        <v>15</v>
      </c>
      <c r="B48" s="37" t="s">
        <v>444</v>
      </c>
      <c r="C48" s="144"/>
      <c r="D48" s="35" t="s">
        <v>201</v>
      </c>
      <c r="E48" s="35" t="s">
        <v>202</v>
      </c>
      <c r="F48" s="72">
        <v>116000</v>
      </c>
      <c r="G48" s="39">
        <f t="shared" si="1"/>
        <v>104400</v>
      </c>
      <c r="H48" s="158"/>
      <c r="I48" s="12"/>
    </row>
    <row r="49" spans="1:9" ht="16.8" x14ac:dyDescent="0.3">
      <c r="A49" s="37">
        <v>16</v>
      </c>
      <c r="B49" s="37" t="s">
        <v>445</v>
      </c>
      <c r="C49" s="142" t="s">
        <v>272</v>
      </c>
      <c r="D49" s="35" t="s">
        <v>198</v>
      </c>
      <c r="E49" s="35" t="s">
        <v>199</v>
      </c>
      <c r="F49" s="72">
        <v>83000</v>
      </c>
      <c r="G49" s="39">
        <f t="shared" si="1"/>
        <v>74700</v>
      </c>
      <c r="H49" s="40"/>
      <c r="I49" s="12"/>
    </row>
    <row r="50" spans="1:9" ht="33.6" x14ac:dyDescent="0.3">
      <c r="A50" s="37">
        <v>17</v>
      </c>
      <c r="B50" s="37" t="s">
        <v>446</v>
      </c>
      <c r="C50" s="143"/>
      <c r="D50" s="35" t="s">
        <v>269</v>
      </c>
      <c r="E50" s="35" t="s">
        <v>199</v>
      </c>
      <c r="F50" s="72">
        <v>130000</v>
      </c>
      <c r="G50" s="39">
        <f t="shared" si="1"/>
        <v>117000</v>
      </c>
      <c r="H50" s="156" t="s">
        <v>379</v>
      </c>
      <c r="I50" s="12"/>
    </row>
    <row r="51" spans="1:9" ht="16.8" x14ac:dyDescent="0.3">
      <c r="A51" s="37">
        <v>18</v>
      </c>
      <c r="B51" s="37" t="s">
        <v>447</v>
      </c>
      <c r="C51" s="143"/>
      <c r="D51" s="35" t="s">
        <v>270</v>
      </c>
      <c r="E51" s="35" t="s">
        <v>199</v>
      </c>
      <c r="F51" s="72">
        <v>120000</v>
      </c>
      <c r="G51" s="39">
        <f t="shared" si="1"/>
        <v>108000</v>
      </c>
      <c r="H51" s="157"/>
      <c r="I51" s="12"/>
    </row>
    <row r="52" spans="1:9" ht="16.8" x14ac:dyDescent="0.3">
      <c r="A52" s="37">
        <v>19</v>
      </c>
      <c r="B52" s="37" t="s">
        <v>448</v>
      </c>
      <c r="C52" s="144"/>
      <c r="D52" s="35" t="s">
        <v>271</v>
      </c>
      <c r="E52" s="35" t="s">
        <v>200</v>
      </c>
      <c r="F52" s="72">
        <v>282000</v>
      </c>
      <c r="G52" s="39">
        <f t="shared" si="1"/>
        <v>253800</v>
      </c>
      <c r="H52" s="158"/>
      <c r="I52" s="12"/>
    </row>
    <row r="53" spans="1:9" ht="16.8" x14ac:dyDescent="0.3">
      <c r="A53" s="37">
        <v>20</v>
      </c>
      <c r="B53" s="37" t="s">
        <v>449</v>
      </c>
      <c r="C53" s="71" t="s">
        <v>374</v>
      </c>
      <c r="D53" s="35" t="s">
        <v>337</v>
      </c>
      <c r="E53" s="35" t="s">
        <v>193</v>
      </c>
      <c r="F53" s="72">
        <v>128000</v>
      </c>
      <c r="G53" s="39">
        <f t="shared" si="1"/>
        <v>115200</v>
      </c>
      <c r="H53" s="40"/>
      <c r="I53" s="12"/>
    </row>
    <row r="54" spans="1:9" ht="16.5" customHeight="1" x14ac:dyDescent="0.3">
      <c r="A54" s="37">
        <v>21</v>
      </c>
      <c r="B54" s="37" t="s">
        <v>450</v>
      </c>
      <c r="C54" s="147" t="s">
        <v>130</v>
      </c>
      <c r="D54" s="35" t="s">
        <v>131</v>
      </c>
      <c r="E54" s="35" t="s">
        <v>132</v>
      </c>
      <c r="F54" s="72">
        <v>71000</v>
      </c>
      <c r="G54" s="39">
        <f t="shared" si="1"/>
        <v>63900</v>
      </c>
      <c r="H54" s="168" t="s">
        <v>381</v>
      </c>
      <c r="I54" s="12"/>
    </row>
    <row r="55" spans="1:9" ht="16.8" x14ac:dyDescent="0.3">
      <c r="A55" s="37">
        <v>22</v>
      </c>
      <c r="B55" s="37" t="s">
        <v>451</v>
      </c>
      <c r="C55" s="148"/>
      <c r="D55" s="35" t="s">
        <v>133</v>
      </c>
      <c r="E55" s="35" t="s">
        <v>134</v>
      </c>
      <c r="F55" s="68">
        <v>138000</v>
      </c>
      <c r="G55" s="39">
        <f t="shared" si="1"/>
        <v>124200</v>
      </c>
      <c r="H55" s="169"/>
      <c r="I55" s="12"/>
    </row>
    <row r="56" spans="1:9" ht="16.8" x14ac:dyDescent="0.3">
      <c r="A56" s="37">
        <v>23</v>
      </c>
      <c r="B56" s="37" t="s">
        <v>452</v>
      </c>
      <c r="C56" s="110" t="s">
        <v>390</v>
      </c>
      <c r="D56" s="35" t="s">
        <v>391</v>
      </c>
      <c r="E56" s="35" t="s">
        <v>392</v>
      </c>
      <c r="F56" s="68">
        <v>282000</v>
      </c>
      <c r="G56" s="39">
        <f t="shared" si="1"/>
        <v>253800</v>
      </c>
      <c r="H56" s="111"/>
      <c r="I56" s="12"/>
    </row>
    <row r="57" spans="1:9" s="14" customFormat="1" ht="16.5" customHeight="1" x14ac:dyDescent="0.3">
      <c r="A57" s="37">
        <v>24</v>
      </c>
      <c r="B57" s="37" t="s">
        <v>453</v>
      </c>
      <c r="C57" s="170" t="s">
        <v>205</v>
      </c>
      <c r="D57" s="35" t="s">
        <v>161</v>
      </c>
      <c r="E57" s="35" t="s">
        <v>162</v>
      </c>
      <c r="F57" s="72">
        <v>30000</v>
      </c>
      <c r="G57" s="39">
        <f t="shared" si="1"/>
        <v>27000</v>
      </c>
      <c r="H57" s="171" t="s">
        <v>383</v>
      </c>
      <c r="I57" s="13"/>
    </row>
    <row r="58" spans="1:9" s="14" customFormat="1" ht="16.8" x14ac:dyDescent="0.3">
      <c r="A58" s="37">
        <v>25</v>
      </c>
      <c r="B58" s="37" t="s">
        <v>454</v>
      </c>
      <c r="C58" s="170"/>
      <c r="D58" s="35" t="s">
        <v>278</v>
      </c>
      <c r="E58" s="35" t="s">
        <v>162</v>
      </c>
      <c r="F58" s="72">
        <v>20000</v>
      </c>
      <c r="G58" s="39">
        <f t="shared" si="1"/>
        <v>18000</v>
      </c>
      <c r="H58" s="172"/>
      <c r="I58" s="13"/>
    </row>
    <row r="59" spans="1:9" ht="16.8" x14ac:dyDescent="0.3">
      <c r="A59" s="136" t="s">
        <v>208</v>
      </c>
      <c r="B59" s="137"/>
      <c r="C59" s="137"/>
      <c r="D59" s="137"/>
      <c r="E59" s="138"/>
      <c r="F59" s="66"/>
      <c r="G59" s="66"/>
      <c r="H59" s="67"/>
      <c r="I59" s="12"/>
    </row>
    <row r="60" spans="1:9" s="14" customFormat="1" ht="33.6" x14ac:dyDescent="0.3">
      <c r="A60" s="37">
        <v>26</v>
      </c>
      <c r="B60" s="123" t="s">
        <v>455</v>
      </c>
      <c r="C60" s="163" t="s">
        <v>260</v>
      </c>
      <c r="D60" s="73" t="s">
        <v>71</v>
      </c>
      <c r="E60" s="74" t="s">
        <v>72</v>
      </c>
      <c r="F60" s="39">
        <v>174000</v>
      </c>
      <c r="G60" s="39">
        <f t="shared" si="1"/>
        <v>156600</v>
      </c>
      <c r="H60" s="40"/>
      <c r="I60" s="13"/>
    </row>
    <row r="61" spans="1:9" s="14" customFormat="1" ht="33.6" x14ac:dyDescent="0.3">
      <c r="A61" s="37">
        <v>27</v>
      </c>
      <c r="B61" s="123" t="s">
        <v>456</v>
      </c>
      <c r="C61" s="164"/>
      <c r="D61" s="73" t="s">
        <v>83</v>
      </c>
      <c r="E61" s="74" t="s">
        <v>84</v>
      </c>
      <c r="F61" s="107">
        <v>231000</v>
      </c>
      <c r="G61" s="39">
        <f t="shared" si="1"/>
        <v>207900</v>
      </c>
      <c r="H61" s="40"/>
      <c r="I61" s="13"/>
    </row>
    <row r="62" spans="1:9" s="14" customFormat="1" ht="33.6" x14ac:dyDescent="0.3">
      <c r="A62" s="37">
        <v>28</v>
      </c>
      <c r="B62" s="123" t="s">
        <v>457</v>
      </c>
      <c r="C62" s="164"/>
      <c r="D62" s="73" t="s">
        <v>85</v>
      </c>
      <c r="E62" s="74" t="s">
        <v>86</v>
      </c>
      <c r="F62" s="39">
        <v>732000</v>
      </c>
      <c r="G62" s="39">
        <f t="shared" si="1"/>
        <v>658800</v>
      </c>
      <c r="H62" s="40"/>
      <c r="I62" s="13"/>
    </row>
    <row r="63" spans="1:9" s="14" customFormat="1" ht="33.6" x14ac:dyDescent="0.3">
      <c r="A63" s="37">
        <v>29</v>
      </c>
      <c r="B63" s="123" t="s">
        <v>458</v>
      </c>
      <c r="C63" s="164"/>
      <c r="D63" s="73" t="s">
        <v>79</v>
      </c>
      <c r="E63" s="74" t="s">
        <v>279</v>
      </c>
      <c r="F63" s="119">
        <v>121000</v>
      </c>
      <c r="G63" s="39">
        <f t="shared" si="1"/>
        <v>108900</v>
      </c>
      <c r="H63" s="40"/>
      <c r="I63" s="13"/>
    </row>
    <row r="64" spans="1:9" s="14" customFormat="1" ht="33.6" x14ac:dyDescent="0.3">
      <c r="A64" s="37">
        <v>30</v>
      </c>
      <c r="B64" s="123" t="s">
        <v>459</v>
      </c>
      <c r="C64" s="164"/>
      <c r="D64" s="73" t="s">
        <v>93</v>
      </c>
      <c r="E64" s="74" t="s">
        <v>94</v>
      </c>
      <c r="F64" s="39">
        <v>192000</v>
      </c>
      <c r="G64" s="39">
        <f t="shared" si="1"/>
        <v>172800</v>
      </c>
      <c r="H64" s="40"/>
      <c r="I64" s="13"/>
    </row>
    <row r="65" spans="1:9" s="14" customFormat="1" ht="33.6" x14ac:dyDescent="0.3">
      <c r="A65" s="37">
        <v>31</v>
      </c>
      <c r="B65" s="123" t="s">
        <v>460</v>
      </c>
      <c r="C65" s="164"/>
      <c r="D65" s="73" t="s">
        <v>80</v>
      </c>
      <c r="E65" s="74" t="s">
        <v>81</v>
      </c>
      <c r="F65" s="39">
        <v>173000</v>
      </c>
      <c r="G65" s="39">
        <f t="shared" si="1"/>
        <v>155700</v>
      </c>
      <c r="H65" s="40"/>
      <c r="I65" s="13"/>
    </row>
    <row r="66" spans="1:9" s="14" customFormat="1" ht="33.6" x14ac:dyDescent="0.3">
      <c r="A66" s="37">
        <v>32</v>
      </c>
      <c r="B66" s="123" t="s">
        <v>461</v>
      </c>
      <c r="C66" s="164"/>
      <c r="D66" s="73" t="s">
        <v>82</v>
      </c>
      <c r="E66" s="74" t="s">
        <v>281</v>
      </c>
      <c r="F66" s="107">
        <v>231000</v>
      </c>
      <c r="G66" s="39">
        <f t="shared" si="1"/>
        <v>207900</v>
      </c>
      <c r="H66" s="109" t="s">
        <v>396</v>
      </c>
      <c r="I66" s="13"/>
    </row>
    <row r="67" spans="1:9" s="14" customFormat="1" ht="16.8" x14ac:dyDescent="0.3">
      <c r="A67" s="37">
        <v>33</v>
      </c>
      <c r="B67" s="123" t="s">
        <v>462</v>
      </c>
      <c r="C67" s="164"/>
      <c r="D67" s="75" t="s">
        <v>234</v>
      </c>
      <c r="E67" s="76" t="s">
        <v>235</v>
      </c>
      <c r="F67" s="120">
        <v>500000</v>
      </c>
      <c r="G67" s="39">
        <f t="shared" si="1"/>
        <v>450000</v>
      </c>
      <c r="H67" s="40"/>
      <c r="I67" s="13"/>
    </row>
    <row r="68" spans="1:9" s="14" customFormat="1" ht="33.6" x14ac:dyDescent="0.3">
      <c r="A68" s="37">
        <v>34</v>
      </c>
      <c r="B68" s="123" t="s">
        <v>463</v>
      </c>
      <c r="C68" s="164"/>
      <c r="D68" s="73" t="s">
        <v>73</v>
      </c>
      <c r="E68" s="74" t="s">
        <v>280</v>
      </c>
      <c r="F68" s="39">
        <v>290000</v>
      </c>
      <c r="G68" s="39">
        <f t="shared" si="1"/>
        <v>261000</v>
      </c>
      <c r="H68" s="40" t="s">
        <v>74</v>
      </c>
      <c r="I68" s="12"/>
    </row>
    <row r="69" spans="1:9" s="14" customFormat="1" ht="33.6" x14ac:dyDescent="0.3">
      <c r="A69" s="37">
        <v>35</v>
      </c>
      <c r="B69" s="123" t="s">
        <v>464</v>
      </c>
      <c r="C69" s="164"/>
      <c r="D69" s="73" t="s">
        <v>75</v>
      </c>
      <c r="E69" s="74" t="s">
        <v>76</v>
      </c>
      <c r="F69" s="39">
        <v>231000</v>
      </c>
      <c r="G69" s="39">
        <f t="shared" si="1"/>
        <v>207900</v>
      </c>
      <c r="H69" s="40"/>
      <c r="I69" s="13"/>
    </row>
    <row r="70" spans="1:9" s="14" customFormat="1" ht="50.4" x14ac:dyDescent="0.3">
      <c r="A70" s="37">
        <v>36</v>
      </c>
      <c r="B70" s="123" t="s">
        <v>465</v>
      </c>
      <c r="C70" s="164"/>
      <c r="D70" s="73" t="s">
        <v>77</v>
      </c>
      <c r="E70" s="74" t="s">
        <v>78</v>
      </c>
      <c r="F70" s="39">
        <v>616000</v>
      </c>
      <c r="G70" s="39">
        <f t="shared" si="1"/>
        <v>554400</v>
      </c>
      <c r="H70" s="40"/>
      <c r="I70" s="13"/>
    </row>
    <row r="71" spans="1:9" s="14" customFormat="1" ht="33.6" x14ac:dyDescent="0.3">
      <c r="A71" s="37">
        <v>37</v>
      </c>
      <c r="B71" s="123" t="s">
        <v>466</v>
      </c>
      <c r="C71" s="164"/>
      <c r="D71" s="73" t="s">
        <v>87</v>
      </c>
      <c r="E71" s="74" t="s">
        <v>88</v>
      </c>
      <c r="F71" s="107">
        <v>231000</v>
      </c>
      <c r="G71" s="39">
        <f t="shared" si="1"/>
        <v>207900</v>
      </c>
      <c r="H71" s="40"/>
      <c r="I71" s="13"/>
    </row>
    <row r="72" spans="1:9" s="14" customFormat="1" ht="16.8" x14ac:dyDescent="0.3">
      <c r="A72" s="37">
        <v>38</v>
      </c>
      <c r="B72" s="123" t="s">
        <v>467</v>
      </c>
      <c r="C72" s="165"/>
      <c r="D72" s="73" t="s">
        <v>95</v>
      </c>
      <c r="E72" s="74" t="s">
        <v>96</v>
      </c>
      <c r="F72" s="39">
        <v>412000</v>
      </c>
      <c r="G72" s="39">
        <f t="shared" si="1"/>
        <v>370800</v>
      </c>
      <c r="H72" s="40"/>
      <c r="I72" s="13"/>
    </row>
    <row r="73" spans="1:9" s="14" customFormat="1" ht="33" customHeight="1" x14ac:dyDescent="0.3">
      <c r="A73" s="37">
        <v>39</v>
      </c>
      <c r="B73" s="123" t="s">
        <v>468</v>
      </c>
      <c r="C73" s="163" t="s">
        <v>90</v>
      </c>
      <c r="D73" s="73" t="s">
        <v>89</v>
      </c>
      <c r="E73" s="173" t="s">
        <v>397</v>
      </c>
      <c r="F73" s="39">
        <v>137000</v>
      </c>
      <c r="G73" s="39">
        <f t="shared" si="1"/>
        <v>123300</v>
      </c>
      <c r="H73" s="156" t="s">
        <v>380</v>
      </c>
      <c r="I73" s="13"/>
    </row>
    <row r="74" spans="1:9" s="14" customFormat="1" ht="33.6" x14ac:dyDescent="0.3">
      <c r="A74" s="37">
        <v>40</v>
      </c>
      <c r="B74" s="123" t="s">
        <v>469</v>
      </c>
      <c r="C74" s="164"/>
      <c r="D74" s="73" t="s">
        <v>91</v>
      </c>
      <c r="E74" s="174"/>
      <c r="F74" s="39">
        <v>137000</v>
      </c>
      <c r="G74" s="39">
        <f t="shared" si="1"/>
        <v>123300</v>
      </c>
      <c r="H74" s="157"/>
      <c r="I74" s="13"/>
    </row>
    <row r="75" spans="1:9" s="14" customFormat="1" ht="33.6" x14ac:dyDescent="0.3">
      <c r="A75" s="37">
        <v>41</v>
      </c>
      <c r="B75" s="123" t="s">
        <v>470</v>
      </c>
      <c r="C75" s="165"/>
      <c r="D75" s="73" t="s">
        <v>92</v>
      </c>
      <c r="E75" s="175"/>
      <c r="F75" s="39">
        <v>208000</v>
      </c>
      <c r="G75" s="39">
        <f t="shared" si="1"/>
        <v>187200</v>
      </c>
      <c r="H75" s="158"/>
      <c r="I75" s="13"/>
    </row>
    <row r="76" spans="1:9" s="14" customFormat="1" ht="16.8" x14ac:dyDescent="0.3">
      <c r="A76" s="37">
        <v>42</v>
      </c>
      <c r="B76" s="123" t="s">
        <v>471</v>
      </c>
      <c r="C76" s="163" t="s">
        <v>398</v>
      </c>
      <c r="D76" s="73" t="s">
        <v>399</v>
      </c>
      <c r="E76" s="166" t="s">
        <v>401</v>
      </c>
      <c r="F76" s="39">
        <v>215000</v>
      </c>
      <c r="G76" s="39">
        <f t="shared" si="1"/>
        <v>193500</v>
      </c>
      <c r="H76" s="105"/>
      <c r="I76" s="13"/>
    </row>
    <row r="77" spans="1:9" s="14" customFormat="1" ht="16.8" x14ac:dyDescent="0.3">
      <c r="A77" s="37">
        <v>43</v>
      </c>
      <c r="B77" s="123" t="s">
        <v>472</v>
      </c>
      <c r="C77" s="164"/>
      <c r="D77" s="73" t="s">
        <v>400</v>
      </c>
      <c r="E77" s="167"/>
      <c r="F77" s="39">
        <v>323000</v>
      </c>
      <c r="G77" s="39">
        <f t="shared" si="1"/>
        <v>290700</v>
      </c>
      <c r="H77" s="105"/>
      <c r="I77" s="13"/>
    </row>
    <row r="78" spans="1:9" s="14" customFormat="1" ht="84" x14ac:dyDescent="0.3">
      <c r="A78" s="37">
        <v>44</v>
      </c>
      <c r="B78" s="123" t="s">
        <v>473</v>
      </c>
      <c r="C78" s="164"/>
      <c r="D78" s="73" t="s">
        <v>403</v>
      </c>
      <c r="E78" s="112" t="s">
        <v>402</v>
      </c>
      <c r="F78" s="39">
        <v>269000</v>
      </c>
      <c r="G78" s="39">
        <f t="shared" si="1"/>
        <v>242100</v>
      </c>
      <c r="H78" s="105"/>
      <c r="I78" s="13"/>
    </row>
    <row r="79" spans="1:9" s="14" customFormat="1" ht="67.2" x14ac:dyDescent="0.3">
      <c r="A79" s="37">
        <v>45</v>
      </c>
      <c r="B79" s="123" t="s">
        <v>474</v>
      </c>
      <c r="C79" s="165"/>
      <c r="D79" s="73" t="s">
        <v>404</v>
      </c>
      <c r="E79" s="112" t="s">
        <v>405</v>
      </c>
      <c r="F79" s="39">
        <v>588000</v>
      </c>
      <c r="G79" s="39">
        <f t="shared" si="1"/>
        <v>529200</v>
      </c>
      <c r="H79" s="105"/>
      <c r="I79" s="13"/>
    </row>
    <row r="80" spans="1:9" s="14" customFormat="1" ht="16.8" x14ac:dyDescent="0.3">
      <c r="A80" s="136" t="s">
        <v>207</v>
      </c>
      <c r="B80" s="137"/>
      <c r="C80" s="137"/>
      <c r="D80" s="137"/>
      <c r="E80" s="138"/>
      <c r="F80" s="66"/>
      <c r="G80" s="66"/>
      <c r="H80" s="67"/>
      <c r="I80" s="13"/>
    </row>
    <row r="81" spans="1:9" ht="50.4" x14ac:dyDescent="0.3">
      <c r="A81" s="37">
        <v>46</v>
      </c>
      <c r="B81" s="37" t="s">
        <v>475</v>
      </c>
      <c r="C81" s="162" t="s">
        <v>97</v>
      </c>
      <c r="D81" s="35" t="s">
        <v>98</v>
      </c>
      <c r="E81" s="35" t="s">
        <v>99</v>
      </c>
      <c r="F81" s="72">
        <v>123000</v>
      </c>
      <c r="G81" s="39">
        <f t="shared" si="1"/>
        <v>110700</v>
      </c>
      <c r="H81" s="40"/>
      <c r="I81" s="12"/>
    </row>
    <row r="82" spans="1:9" ht="33.6" x14ac:dyDescent="0.3">
      <c r="A82" s="37">
        <v>47</v>
      </c>
      <c r="B82" s="37" t="s">
        <v>476</v>
      </c>
      <c r="C82" s="162"/>
      <c r="D82" s="35" t="s">
        <v>100</v>
      </c>
      <c r="E82" s="35" t="s">
        <v>101</v>
      </c>
      <c r="F82" s="72">
        <v>66000</v>
      </c>
      <c r="G82" s="39">
        <f t="shared" si="1"/>
        <v>59400</v>
      </c>
      <c r="H82" s="40"/>
      <c r="I82" s="12"/>
    </row>
    <row r="83" spans="1:9" ht="117.6" x14ac:dyDescent="0.3">
      <c r="A83" s="37">
        <v>48</v>
      </c>
      <c r="B83" s="37" t="s">
        <v>477</v>
      </c>
      <c r="C83" s="162"/>
      <c r="D83" s="35" t="s">
        <v>102</v>
      </c>
      <c r="E83" s="35" t="s">
        <v>103</v>
      </c>
      <c r="F83" s="72">
        <v>139000</v>
      </c>
      <c r="G83" s="39">
        <f t="shared" si="1"/>
        <v>125100</v>
      </c>
      <c r="H83" s="40" t="s">
        <v>104</v>
      </c>
      <c r="I83" s="12"/>
    </row>
    <row r="84" spans="1:9" ht="117.6" x14ac:dyDescent="0.3">
      <c r="A84" s="37">
        <v>49</v>
      </c>
      <c r="B84" s="37" t="s">
        <v>478</v>
      </c>
      <c r="C84" s="162"/>
      <c r="D84" s="35" t="s">
        <v>105</v>
      </c>
      <c r="E84" s="35" t="s">
        <v>106</v>
      </c>
      <c r="F84" s="72">
        <v>66000</v>
      </c>
      <c r="G84" s="39">
        <f t="shared" si="1"/>
        <v>59400</v>
      </c>
      <c r="H84" s="40" t="s">
        <v>104</v>
      </c>
      <c r="I84" s="12"/>
    </row>
    <row r="85" spans="1:9" ht="151.19999999999999" x14ac:dyDescent="0.3">
      <c r="A85" s="37">
        <v>50</v>
      </c>
      <c r="B85" s="37" t="s">
        <v>479</v>
      </c>
      <c r="C85" s="162"/>
      <c r="D85" s="35" t="s">
        <v>406</v>
      </c>
      <c r="E85" s="35" t="s">
        <v>407</v>
      </c>
      <c r="F85" s="72">
        <v>212000</v>
      </c>
      <c r="G85" s="39">
        <f t="shared" si="1"/>
        <v>190800</v>
      </c>
      <c r="H85" s="40"/>
      <c r="I85" s="12"/>
    </row>
    <row r="86" spans="1:9" ht="33.6" x14ac:dyDescent="0.3">
      <c r="A86" s="37">
        <v>51</v>
      </c>
      <c r="B86" s="37" t="s">
        <v>480</v>
      </c>
      <c r="C86" s="162"/>
      <c r="D86" s="35" t="s">
        <v>107</v>
      </c>
      <c r="E86" s="35" t="s">
        <v>108</v>
      </c>
      <c r="F86" s="72">
        <v>868000</v>
      </c>
      <c r="G86" s="39">
        <f t="shared" si="1"/>
        <v>781200</v>
      </c>
      <c r="H86" s="109" t="s">
        <v>109</v>
      </c>
      <c r="I86" s="12"/>
    </row>
    <row r="87" spans="1:9" ht="50.4" x14ac:dyDescent="0.3">
      <c r="A87" s="37">
        <v>52</v>
      </c>
      <c r="B87" s="37" t="s">
        <v>481</v>
      </c>
      <c r="C87" s="162"/>
      <c r="D87" s="35" t="s">
        <v>110</v>
      </c>
      <c r="E87" s="35" t="s">
        <v>111</v>
      </c>
      <c r="F87" s="72">
        <v>139000</v>
      </c>
      <c r="G87" s="39">
        <f t="shared" si="1"/>
        <v>125100</v>
      </c>
      <c r="H87" s="109" t="s">
        <v>112</v>
      </c>
      <c r="I87" s="12"/>
    </row>
    <row r="88" spans="1:9" ht="50.4" x14ac:dyDescent="0.3">
      <c r="A88" s="37">
        <v>53</v>
      </c>
      <c r="B88" s="37" t="s">
        <v>482</v>
      </c>
      <c r="C88" s="162"/>
      <c r="D88" s="35" t="s">
        <v>113</v>
      </c>
      <c r="E88" s="35" t="s">
        <v>114</v>
      </c>
      <c r="F88" s="72">
        <v>72000</v>
      </c>
      <c r="G88" s="39">
        <f t="shared" si="1"/>
        <v>64800</v>
      </c>
      <c r="H88" s="109" t="s">
        <v>115</v>
      </c>
      <c r="I88" s="12"/>
    </row>
    <row r="89" spans="1:9" ht="33.6" x14ac:dyDescent="0.3">
      <c r="A89" s="37">
        <v>54</v>
      </c>
      <c r="B89" s="37" t="s">
        <v>483</v>
      </c>
      <c r="C89" s="162" t="s">
        <v>116</v>
      </c>
      <c r="D89" s="35" t="s">
        <v>117</v>
      </c>
      <c r="E89" s="35" t="s">
        <v>118</v>
      </c>
      <c r="F89" s="72">
        <v>174000</v>
      </c>
      <c r="G89" s="39">
        <f t="shared" si="1"/>
        <v>156600</v>
      </c>
      <c r="H89" s="40"/>
      <c r="I89" s="12"/>
    </row>
    <row r="90" spans="1:9" ht="33.6" x14ac:dyDescent="0.3">
      <c r="A90" s="37">
        <v>55</v>
      </c>
      <c r="B90" s="37" t="s">
        <v>484</v>
      </c>
      <c r="C90" s="162"/>
      <c r="D90" s="35" t="s">
        <v>119</v>
      </c>
      <c r="E90" s="35" t="s">
        <v>120</v>
      </c>
      <c r="F90" s="72">
        <v>88000</v>
      </c>
      <c r="G90" s="39">
        <f t="shared" si="1"/>
        <v>79200</v>
      </c>
      <c r="H90" s="40"/>
      <c r="I90" s="12"/>
    </row>
    <row r="91" spans="1:9" ht="50.4" x14ac:dyDescent="0.3">
      <c r="A91" s="37">
        <v>56</v>
      </c>
      <c r="B91" s="37" t="s">
        <v>485</v>
      </c>
      <c r="C91" s="147" t="s">
        <v>121</v>
      </c>
      <c r="D91" s="35" t="s">
        <v>122</v>
      </c>
      <c r="E91" s="35" t="s">
        <v>123</v>
      </c>
      <c r="F91" s="68">
        <v>168000</v>
      </c>
      <c r="G91" s="39">
        <f t="shared" si="1"/>
        <v>151200</v>
      </c>
      <c r="H91" s="40"/>
      <c r="I91" s="12"/>
    </row>
    <row r="92" spans="1:9" ht="50.4" x14ac:dyDescent="0.3">
      <c r="A92" s="37">
        <v>57</v>
      </c>
      <c r="B92" s="37" t="s">
        <v>486</v>
      </c>
      <c r="C92" s="149"/>
      <c r="D92" s="35" t="s">
        <v>389</v>
      </c>
      <c r="E92" s="35" t="s">
        <v>124</v>
      </c>
      <c r="F92" s="68">
        <v>168000</v>
      </c>
      <c r="G92" s="39">
        <f t="shared" si="1"/>
        <v>151200</v>
      </c>
      <c r="H92" s="40"/>
      <c r="I92" s="12"/>
    </row>
    <row r="93" spans="1:9" ht="16.8" x14ac:dyDescent="0.3">
      <c r="A93" s="37">
        <v>58</v>
      </c>
      <c r="B93" s="37" t="s">
        <v>487</v>
      </c>
      <c r="C93" s="148"/>
      <c r="D93" s="35" t="s">
        <v>125</v>
      </c>
      <c r="E93" s="35" t="s">
        <v>126</v>
      </c>
      <c r="F93" s="68">
        <v>253000</v>
      </c>
      <c r="G93" s="39">
        <f t="shared" si="1"/>
        <v>227700</v>
      </c>
      <c r="H93" s="40"/>
      <c r="I93" s="12"/>
    </row>
    <row r="94" spans="1:9" ht="16.8" x14ac:dyDescent="0.3">
      <c r="A94" s="136" t="s">
        <v>261</v>
      </c>
      <c r="B94" s="137"/>
      <c r="C94" s="137"/>
      <c r="D94" s="137"/>
      <c r="E94" s="138"/>
      <c r="F94" s="77"/>
      <c r="G94" s="77"/>
      <c r="H94" s="67"/>
      <c r="I94" s="12"/>
    </row>
    <row r="95" spans="1:9" ht="16.8" x14ac:dyDescent="0.3">
      <c r="A95" s="37">
        <v>59</v>
      </c>
      <c r="B95" s="123" t="s">
        <v>488</v>
      </c>
      <c r="C95" s="142" t="s">
        <v>240</v>
      </c>
      <c r="D95" s="35" t="s">
        <v>236</v>
      </c>
      <c r="E95" s="35" t="s">
        <v>237</v>
      </c>
      <c r="F95" s="68">
        <v>250000</v>
      </c>
      <c r="G95" s="39">
        <f t="shared" si="1"/>
        <v>225000</v>
      </c>
      <c r="H95" s="40"/>
      <c r="I95" s="12"/>
    </row>
    <row r="96" spans="1:9" ht="50.4" x14ac:dyDescent="0.3">
      <c r="A96" s="37">
        <v>60</v>
      </c>
      <c r="B96" s="125" t="s">
        <v>489</v>
      </c>
      <c r="C96" s="144"/>
      <c r="D96" s="35" t="s">
        <v>239</v>
      </c>
      <c r="E96" s="35" t="s">
        <v>238</v>
      </c>
      <c r="F96" s="68">
        <v>399000</v>
      </c>
      <c r="G96" s="39">
        <f t="shared" si="1"/>
        <v>359100</v>
      </c>
      <c r="H96" s="40"/>
      <c r="I96" s="12"/>
    </row>
    <row r="97" spans="1:9" ht="16.8" x14ac:dyDescent="0.3">
      <c r="A97" s="37">
        <v>61</v>
      </c>
      <c r="B97" s="123" t="s">
        <v>490</v>
      </c>
      <c r="C97" s="147" t="s">
        <v>243</v>
      </c>
      <c r="D97" s="35" t="s">
        <v>241</v>
      </c>
      <c r="E97" s="35"/>
      <c r="F97" s="68">
        <v>2500000</v>
      </c>
      <c r="G97" s="39">
        <f t="shared" si="1"/>
        <v>2250000</v>
      </c>
      <c r="H97" s="40"/>
      <c r="I97" s="12"/>
    </row>
    <row r="98" spans="1:9" ht="16.8" x14ac:dyDescent="0.3">
      <c r="A98" s="37">
        <v>62</v>
      </c>
      <c r="B98" s="125" t="s">
        <v>491</v>
      </c>
      <c r="C98" s="148"/>
      <c r="D98" s="35" t="s">
        <v>242</v>
      </c>
      <c r="E98" s="35"/>
      <c r="F98" s="68">
        <v>2200000</v>
      </c>
      <c r="G98" s="39">
        <f t="shared" si="1"/>
        <v>1980000</v>
      </c>
      <c r="H98" s="40"/>
      <c r="I98" s="12"/>
    </row>
    <row r="99" spans="1:9" ht="84" x14ac:dyDescent="0.3">
      <c r="A99" s="37">
        <v>63</v>
      </c>
      <c r="B99" s="123" t="s">
        <v>492</v>
      </c>
      <c r="C99" s="104" t="s">
        <v>311</v>
      </c>
      <c r="D99" s="35" t="s">
        <v>375</v>
      </c>
      <c r="E99" s="35"/>
      <c r="F99" s="68">
        <v>250000</v>
      </c>
      <c r="G99" s="39">
        <f t="shared" si="1"/>
        <v>225000</v>
      </c>
      <c r="H99" s="40" t="s">
        <v>336</v>
      </c>
      <c r="I99" s="12"/>
    </row>
    <row r="100" spans="1:9" ht="16.8" x14ac:dyDescent="0.3">
      <c r="A100" s="37">
        <v>64</v>
      </c>
      <c r="B100" s="125" t="s">
        <v>493</v>
      </c>
      <c r="C100" s="147" t="s">
        <v>258</v>
      </c>
      <c r="D100" s="35" t="s">
        <v>244</v>
      </c>
      <c r="E100" s="35"/>
      <c r="F100" s="68">
        <v>275000</v>
      </c>
      <c r="G100" s="39">
        <f t="shared" si="1"/>
        <v>247500</v>
      </c>
      <c r="H100" s="40"/>
      <c r="I100" s="12"/>
    </row>
    <row r="101" spans="1:9" ht="16.8" x14ac:dyDescent="0.3">
      <c r="A101" s="37">
        <v>65</v>
      </c>
      <c r="B101" s="123" t="s">
        <v>494</v>
      </c>
      <c r="C101" s="149"/>
      <c r="D101" s="35" t="s">
        <v>245</v>
      </c>
      <c r="E101" s="35"/>
      <c r="F101" s="68">
        <v>187000</v>
      </c>
      <c r="G101" s="39">
        <f t="shared" si="1"/>
        <v>168300</v>
      </c>
      <c r="H101" s="40"/>
      <c r="I101" s="12"/>
    </row>
    <row r="102" spans="1:9" ht="16.8" x14ac:dyDescent="0.3">
      <c r="A102" s="37">
        <v>66</v>
      </c>
      <c r="B102" s="125" t="s">
        <v>495</v>
      </c>
      <c r="C102" s="149"/>
      <c r="D102" s="35" t="s">
        <v>246</v>
      </c>
      <c r="E102" s="35"/>
      <c r="F102" s="68">
        <v>187000</v>
      </c>
      <c r="G102" s="39">
        <f t="shared" ref="G102:G165" si="2">F102*90%</f>
        <v>168300</v>
      </c>
      <c r="H102" s="40"/>
      <c r="I102" s="12"/>
    </row>
    <row r="103" spans="1:9" ht="16.8" x14ac:dyDescent="0.3">
      <c r="A103" s="37">
        <v>67</v>
      </c>
      <c r="B103" s="123" t="s">
        <v>496</v>
      </c>
      <c r="C103" s="149"/>
      <c r="D103" s="35" t="s">
        <v>247</v>
      </c>
      <c r="E103" s="35"/>
      <c r="F103" s="68">
        <v>189000</v>
      </c>
      <c r="G103" s="39">
        <f t="shared" si="2"/>
        <v>170100</v>
      </c>
      <c r="H103" s="40"/>
      <c r="I103" s="12"/>
    </row>
    <row r="104" spans="1:9" ht="16.8" x14ac:dyDescent="0.3">
      <c r="A104" s="37">
        <v>68</v>
      </c>
      <c r="B104" s="125" t="s">
        <v>497</v>
      </c>
      <c r="C104" s="149"/>
      <c r="D104" s="35" t="s">
        <v>248</v>
      </c>
      <c r="E104" s="35"/>
      <c r="F104" s="68">
        <v>150000</v>
      </c>
      <c r="G104" s="39">
        <f t="shared" si="2"/>
        <v>135000</v>
      </c>
      <c r="H104" s="40"/>
      <c r="I104" s="12"/>
    </row>
    <row r="105" spans="1:9" ht="16.8" x14ac:dyDescent="0.3">
      <c r="A105" s="37">
        <v>69</v>
      </c>
      <c r="B105" s="123" t="s">
        <v>498</v>
      </c>
      <c r="C105" s="149"/>
      <c r="D105" s="35" t="s">
        <v>249</v>
      </c>
      <c r="E105" s="35"/>
      <c r="F105" s="68">
        <v>189000</v>
      </c>
      <c r="G105" s="39">
        <f t="shared" si="2"/>
        <v>170100</v>
      </c>
      <c r="H105" s="40"/>
      <c r="I105" s="12"/>
    </row>
    <row r="106" spans="1:9" ht="16.8" x14ac:dyDescent="0.3">
      <c r="A106" s="37">
        <v>70</v>
      </c>
      <c r="B106" s="125" t="s">
        <v>499</v>
      </c>
      <c r="C106" s="149"/>
      <c r="D106" s="35" t="s">
        <v>250</v>
      </c>
      <c r="E106" s="35"/>
      <c r="F106" s="68">
        <v>189000</v>
      </c>
      <c r="G106" s="39">
        <f t="shared" si="2"/>
        <v>170100</v>
      </c>
      <c r="H106" s="40"/>
      <c r="I106" s="12"/>
    </row>
    <row r="107" spans="1:9" ht="16.8" x14ac:dyDescent="0.3">
      <c r="A107" s="37">
        <v>71</v>
      </c>
      <c r="B107" s="123" t="s">
        <v>500</v>
      </c>
      <c r="C107" s="149"/>
      <c r="D107" s="35" t="s">
        <v>251</v>
      </c>
      <c r="E107" s="35"/>
      <c r="F107" s="68">
        <v>187000</v>
      </c>
      <c r="G107" s="39">
        <f t="shared" si="2"/>
        <v>168300</v>
      </c>
      <c r="H107" s="40"/>
      <c r="I107" s="12"/>
    </row>
    <row r="108" spans="1:9" ht="16.8" x14ac:dyDescent="0.3">
      <c r="A108" s="37">
        <v>72</v>
      </c>
      <c r="B108" s="125" t="s">
        <v>501</v>
      </c>
      <c r="C108" s="149"/>
      <c r="D108" s="35" t="s">
        <v>252</v>
      </c>
      <c r="E108" s="35"/>
      <c r="F108" s="68">
        <v>201000</v>
      </c>
      <c r="G108" s="39">
        <f t="shared" si="2"/>
        <v>180900</v>
      </c>
      <c r="H108" s="40"/>
      <c r="I108" s="12"/>
    </row>
    <row r="109" spans="1:9" ht="16.8" x14ac:dyDescent="0.3">
      <c r="A109" s="37">
        <v>73</v>
      </c>
      <c r="B109" s="123" t="s">
        <v>502</v>
      </c>
      <c r="C109" s="149"/>
      <c r="D109" s="35" t="s">
        <v>253</v>
      </c>
      <c r="E109" s="35"/>
      <c r="F109" s="68">
        <v>187000</v>
      </c>
      <c r="G109" s="39">
        <f t="shared" si="2"/>
        <v>168300</v>
      </c>
      <c r="H109" s="40"/>
      <c r="I109" s="12"/>
    </row>
    <row r="110" spans="1:9" ht="16.8" x14ac:dyDescent="0.3">
      <c r="A110" s="37">
        <v>74</v>
      </c>
      <c r="B110" s="125" t="s">
        <v>503</v>
      </c>
      <c r="C110" s="149"/>
      <c r="D110" s="35" t="s">
        <v>254</v>
      </c>
      <c r="E110" s="35"/>
      <c r="F110" s="68">
        <v>187000</v>
      </c>
      <c r="G110" s="39">
        <f t="shared" si="2"/>
        <v>168300</v>
      </c>
      <c r="H110" s="40"/>
      <c r="I110" s="12"/>
    </row>
    <row r="111" spans="1:9" ht="16.8" x14ac:dyDescent="0.3">
      <c r="A111" s="37">
        <v>75</v>
      </c>
      <c r="B111" s="123" t="s">
        <v>504</v>
      </c>
      <c r="C111" s="149"/>
      <c r="D111" s="35" t="s">
        <v>255</v>
      </c>
      <c r="E111" s="35"/>
      <c r="F111" s="68">
        <v>132000</v>
      </c>
      <c r="G111" s="39">
        <f t="shared" si="2"/>
        <v>118800</v>
      </c>
      <c r="H111" s="40"/>
      <c r="I111" s="12"/>
    </row>
    <row r="112" spans="1:9" ht="16.8" x14ac:dyDescent="0.3">
      <c r="A112" s="37">
        <v>76</v>
      </c>
      <c r="B112" s="125" t="s">
        <v>505</v>
      </c>
      <c r="C112" s="149"/>
      <c r="D112" s="35" t="s">
        <v>256</v>
      </c>
      <c r="E112" s="35"/>
      <c r="F112" s="68">
        <v>187000</v>
      </c>
      <c r="G112" s="39">
        <f t="shared" si="2"/>
        <v>168300</v>
      </c>
      <c r="H112" s="40"/>
      <c r="I112" s="12"/>
    </row>
    <row r="113" spans="1:9" ht="16.8" x14ac:dyDescent="0.3">
      <c r="A113" s="37">
        <v>77</v>
      </c>
      <c r="B113" s="123" t="s">
        <v>506</v>
      </c>
      <c r="C113" s="148"/>
      <c r="D113" s="35" t="s">
        <v>257</v>
      </c>
      <c r="E113" s="35"/>
      <c r="F113" s="68">
        <v>1073000</v>
      </c>
      <c r="G113" s="39">
        <f t="shared" si="2"/>
        <v>965700</v>
      </c>
      <c r="H113" s="40"/>
      <c r="I113" s="12"/>
    </row>
    <row r="114" spans="1:9" ht="16.8" x14ac:dyDescent="0.3">
      <c r="A114" s="136" t="s">
        <v>226</v>
      </c>
      <c r="B114" s="137"/>
      <c r="C114" s="137"/>
      <c r="D114" s="137"/>
      <c r="E114" s="138"/>
      <c r="F114" s="66"/>
      <c r="G114" s="66"/>
      <c r="H114" s="67"/>
      <c r="I114" s="12"/>
    </row>
    <row r="115" spans="1:9" ht="50.4" x14ac:dyDescent="0.3">
      <c r="A115" s="37">
        <v>78</v>
      </c>
      <c r="B115" s="125" t="s">
        <v>507</v>
      </c>
      <c r="C115" s="71" t="s">
        <v>231</v>
      </c>
      <c r="D115" s="35" t="s">
        <v>232</v>
      </c>
      <c r="E115" s="35" t="s">
        <v>227</v>
      </c>
      <c r="F115" s="68">
        <v>50000</v>
      </c>
      <c r="G115" s="39">
        <f t="shared" si="2"/>
        <v>45000</v>
      </c>
      <c r="H115" s="40"/>
      <c r="I115" s="12"/>
    </row>
    <row r="116" spans="1:9" ht="50.4" x14ac:dyDescent="0.3">
      <c r="A116" s="37">
        <v>79</v>
      </c>
      <c r="B116" s="125" t="s">
        <v>508</v>
      </c>
      <c r="C116" s="71" t="s">
        <v>230</v>
      </c>
      <c r="D116" s="35" t="s">
        <v>228</v>
      </c>
      <c r="E116" s="35" t="s">
        <v>229</v>
      </c>
      <c r="F116" s="68">
        <v>108000</v>
      </c>
      <c r="G116" s="39">
        <f t="shared" si="2"/>
        <v>97200</v>
      </c>
      <c r="H116" s="40"/>
      <c r="I116" s="12"/>
    </row>
    <row r="117" spans="1:9" ht="16.8" x14ac:dyDescent="0.3">
      <c r="A117" s="146" t="s">
        <v>262</v>
      </c>
      <c r="B117" s="146"/>
      <c r="C117" s="146"/>
      <c r="D117" s="146"/>
      <c r="E117" s="146"/>
      <c r="F117" s="77"/>
      <c r="G117" s="77"/>
      <c r="H117" s="67"/>
      <c r="I117" s="12"/>
    </row>
    <row r="118" spans="1:9" ht="50.4" x14ac:dyDescent="0.3">
      <c r="A118" s="37">
        <v>80</v>
      </c>
      <c r="B118" s="123" t="s">
        <v>509</v>
      </c>
      <c r="C118" s="150" t="s">
        <v>204</v>
      </c>
      <c r="D118" s="36" t="s">
        <v>324</v>
      </c>
      <c r="E118" s="36" t="s">
        <v>11</v>
      </c>
      <c r="F118" s="106">
        <v>230000</v>
      </c>
      <c r="G118" s="39">
        <f t="shared" si="2"/>
        <v>207000</v>
      </c>
      <c r="H118" s="40"/>
      <c r="I118" s="12"/>
    </row>
    <row r="119" spans="1:9" ht="50.4" x14ac:dyDescent="0.3">
      <c r="A119" s="37">
        <v>81</v>
      </c>
      <c r="B119" s="124" t="s">
        <v>510</v>
      </c>
      <c r="C119" s="151"/>
      <c r="D119" s="36" t="s">
        <v>34</v>
      </c>
      <c r="E119" s="36" t="s">
        <v>35</v>
      </c>
      <c r="F119" s="106">
        <v>220000</v>
      </c>
      <c r="G119" s="39">
        <f t="shared" si="2"/>
        <v>198000</v>
      </c>
      <c r="H119" s="40"/>
      <c r="I119" s="12"/>
    </row>
    <row r="120" spans="1:9" ht="33.6" x14ac:dyDescent="0.3">
      <c r="A120" s="37">
        <v>82</v>
      </c>
      <c r="B120" s="123" t="s">
        <v>511</v>
      </c>
      <c r="C120" s="151"/>
      <c r="D120" s="36" t="s">
        <v>325</v>
      </c>
      <c r="E120" s="108" t="s">
        <v>329</v>
      </c>
      <c r="F120" s="106">
        <v>230000</v>
      </c>
      <c r="G120" s="39">
        <f t="shared" si="2"/>
        <v>207000</v>
      </c>
      <c r="H120" s="40"/>
      <c r="I120" s="12"/>
    </row>
    <row r="121" spans="1:9" ht="33.6" x14ac:dyDescent="0.3">
      <c r="A121" s="159">
        <v>83</v>
      </c>
      <c r="B121" s="124" t="s">
        <v>512</v>
      </c>
      <c r="C121" s="151"/>
      <c r="D121" s="35" t="s">
        <v>408</v>
      </c>
      <c r="E121" s="35"/>
      <c r="F121" s="72">
        <v>250000</v>
      </c>
      <c r="G121" s="39">
        <f t="shared" si="2"/>
        <v>225000</v>
      </c>
      <c r="H121" s="40"/>
      <c r="I121" s="12"/>
    </row>
    <row r="122" spans="1:9" ht="16.8" x14ac:dyDescent="0.3">
      <c r="A122" s="160"/>
      <c r="B122" s="123" t="s">
        <v>513</v>
      </c>
      <c r="C122" s="151"/>
      <c r="D122" s="35" t="s">
        <v>409</v>
      </c>
      <c r="E122" s="35"/>
      <c r="F122" s="72">
        <v>375000</v>
      </c>
      <c r="G122" s="39">
        <f t="shared" si="2"/>
        <v>337500</v>
      </c>
      <c r="H122" s="40"/>
      <c r="I122" s="12"/>
    </row>
    <row r="123" spans="1:9" ht="33.6" x14ac:dyDescent="0.3">
      <c r="A123" s="161"/>
      <c r="B123" s="124" t="s">
        <v>514</v>
      </c>
      <c r="C123" s="151"/>
      <c r="D123" s="35" t="s">
        <v>410</v>
      </c>
      <c r="E123" s="35"/>
      <c r="F123" s="72">
        <v>500000</v>
      </c>
      <c r="G123" s="39">
        <f t="shared" si="2"/>
        <v>450000</v>
      </c>
      <c r="H123" s="40"/>
      <c r="I123" s="12"/>
    </row>
    <row r="124" spans="1:9" ht="33.6" x14ac:dyDescent="0.3">
      <c r="A124" s="37">
        <v>84</v>
      </c>
      <c r="B124" s="123" t="s">
        <v>515</v>
      </c>
      <c r="C124" s="151"/>
      <c r="D124" s="36" t="s">
        <v>411</v>
      </c>
      <c r="E124" s="36" t="s">
        <v>137</v>
      </c>
      <c r="F124" s="68">
        <v>700000</v>
      </c>
      <c r="G124" s="39">
        <f t="shared" si="2"/>
        <v>630000</v>
      </c>
      <c r="H124" s="40"/>
      <c r="I124" s="12"/>
    </row>
    <row r="125" spans="1:9" ht="50.4" x14ac:dyDescent="0.3">
      <c r="A125" s="37">
        <v>85</v>
      </c>
      <c r="B125" s="124" t="s">
        <v>516</v>
      </c>
      <c r="C125" s="151"/>
      <c r="D125" s="36" t="s">
        <v>138</v>
      </c>
      <c r="E125" s="108" t="s">
        <v>330</v>
      </c>
      <c r="F125" s="68">
        <v>770000</v>
      </c>
      <c r="G125" s="39">
        <f t="shared" si="2"/>
        <v>693000</v>
      </c>
      <c r="H125" s="40"/>
      <c r="I125" s="12"/>
    </row>
    <row r="126" spans="1:9" ht="50.4" x14ac:dyDescent="0.3">
      <c r="A126" s="37">
        <v>86</v>
      </c>
      <c r="B126" s="123" t="s">
        <v>517</v>
      </c>
      <c r="C126" s="152"/>
      <c r="D126" s="36" t="s">
        <v>139</v>
      </c>
      <c r="E126" s="36" t="s">
        <v>140</v>
      </c>
      <c r="F126" s="68">
        <v>249000</v>
      </c>
      <c r="G126" s="39">
        <f t="shared" si="2"/>
        <v>224100</v>
      </c>
      <c r="H126" s="40"/>
      <c r="I126" s="12"/>
    </row>
    <row r="127" spans="1:9" ht="33.6" x14ac:dyDescent="0.3">
      <c r="A127" s="37">
        <v>87</v>
      </c>
      <c r="B127" s="123" t="s">
        <v>518</v>
      </c>
      <c r="C127" s="142" t="s">
        <v>282</v>
      </c>
      <c r="D127" s="35" t="s">
        <v>141</v>
      </c>
      <c r="E127" s="35" t="s">
        <v>142</v>
      </c>
      <c r="F127" s="72">
        <v>157000</v>
      </c>
      <c r="G127" s="39">
        <f t="shared" si="2"/>
        <v>141300</v>
      </c>
      <c r="H127" s="40"/>
      <c r="I127" s="12"/>
    </row>
    <row r="128" spans="1:9" ht="33.6" x14ac:dyDescent="0.3">
      <c r="A128" s="37">
        <v>88</v>
      </c>
      <c r="B128" s="124" t="s">
        <v>519</v>
      </c>
      <c r="C128" s="143"/>
      <c r="D128" s="35" t="s">
        <v>143</v>
      </c>
      <c r="E128" s="35" t="s">
        <v>144</v>
      </c>
      <c r="F128" s="72">
        <v>157000</v>
      </c>
      <c r="G128" s="39">
        <f t="shared" si="2"/>
        <v>141300</v>
      </c>
      <c r="H128" s="40"/>
      <c r="I128" s="12"/>
    </row>
    <row r="129" spans="1:9" ht="16.8" x14ac:dyDescent="0.3">
      <c r="A129" s="37">
        <v>89</v>
      </c>
      <c r="B129" s="123" t="s">
        <v>520</v>
      </c>
      <c r="C129" s="143"/>
      <c r="D129" s="35" t="s">
        <v>393</v>
      </c>
      <c r="E129" s="35" t="s">
        <v>394</v>
      </c>
      <c r="F129" s="72">
        <v>143000</v>
      </c>
      <c r="G129" s="39">
        <f t="shared" si="2"/>
        <v>128700</v>
      </c>
      <c r="H129" s="40"/>
      <c r="I129" s="12"/>
    </row>
    <row r="130" spans="1:9" ht="16.8" x14ac:dyDescent="0.3">
      <c r="A130" s="37">
        <v>90</v>
      </c>
      <c r="B130" s="124" t="s">
        <v>521</v>
      </c>
      <c r="C130" s="143"/>
      <c r="D130" s="35" t="s">
        <v>395</v>
      </c>
      <c r="E130" s="35" t="s">
        <v>394</v>
      </c>
      <c r="F130" s="72">
        <v>185000</v>
      </c>
      <c r="G130" s="39">
        <f t="shared" si="2"/>
        <v>166500</v>
      </c>
      <c r="H130" s="40"/>
      <c r="I130" s="12"/>
    </row>
    <row r="131" spans="1:9" ht="50.4" x14ac:dyDescent="0.3">
      <c r="A131" s="37">
        <v>91</v>
      </c>
      <c r="B131" s="123" t="s">
        <v>522</v>
      </c>
      <c r="C131" s="143"/>
      <c r="D131" s="35" t="s">
        <v>370</v>
      </c>
      <c r="E131" s="35" t="s">
        <v>371</v>
      </c>
      <c r="F131" s="72">
        <v>1200000</v>
      </c>
      <c r="G131" s="39">
        <f t="shared" si="2"/>
        <v>1080000</v>
      </c>
      <c r="H131" s="109"/>
      <c r="I131" s="12"/>
    </row>
    <row r="132" spans="1:9" ht="33.6" x14ac:dyDescent="0.3">
      <c r="A132" s="37">
        <v>92</v>
      </c>
      <c r="B132" s="124" t="s">
        <v>523</v>
      </c>
      <c r="C132" s="144"/>
      <c r="D132" s="35" t="s">
        <v>145</v>
      </c>
      <c r="E132" s="35" t="s">
        <v>146</v>
      </c>
      <c r="F132" s="72"/>
      <c r="G132" s="39">
        <f t="shared" si="2"/>
        <v>0</v>
      </c>
      <c r="H132" s="40"/>
      <c r="I132" s="12"/>
    </row>
    <row r="133" spans="1:9" ht="33.6" x14ac:dyDescent="0.3">
      <c r="A133" s="37">
        <v>93</v>
      </c>
      <c r="B133" s="123" t="s">
        <v>524</v>
      </c>
      <c r="C133" s="143" t="s">
        <v>283</v>
      </c>
      <c r="D133" s="35" t="s">
        <v>149</v>
      </c>
      <c r="E133" s="35" t="s">
        <v>150</v>
      </c>
      <c r="F133" s="72"/>
      <c r="G133" s="39">
        <f t="shared" si="2"/>
        <v>0</v>
      </c>
      <c r="H133" s="40"/>
      <c r="I133" s="12"/>
    </row>
    <row r="134" spans="1:9" ht="33.6" x14ac:dyDescent="0.3">
      <c r="A134" s="37">
        <v>94</v>
      </c>
      <c r="B134" s="124" t="s">
        <v>525</v>
      </c>
      <c r="C134" s="143"/>
      <c r="D134" s="35" t="s">
        <v>331</v>
      </c>
      <c r="E134" s="108" t="s">
        <v>332</v>
      </c>
      <c r="F134" s="72">
        <v>700000</v>
      </c>
      <c r="G134" s="39">
        <f t="shared" si="2"/>
        <v>630000</v>
      </c>
      <c r="H134" s="40"/>
      <c r="I134" s="12"/>
    </row>
    <row r="135" spans="1:9" ht="33.6" x14ac:dyDescent="0.3">
      <c r="A135" s="37">
        <v>95</v>
      </c>
      <c r="B135" s="123" t="s">
        <v>526</v>
      </c>
      <c r="C135" s="143"/>
      <c r="D135" s="35" t="s">
        <v>151</v>
      </c>
      <c r="E135" s="35" t="s">
        <v>152</v>
      </c>
      <c r="F135" s="68">
        <v>847000</v>
      </c>
      <c r="G135" s="39">
        <f t="shared" si="2"/>
        <v>762300</v>
      </c>
      <c r="H135" s="40"/>
      <c r="I135" s="12"/>
    </row>
    <row r="136" spans="1:9" ht="33.6" x14ac:dyDescent="0.3">
      <c r="A136" s="37">
        <v>96</v>
      </c>
      <c r="B136" s="124" t="s">
        <v>527</v>
      </c>
      <c r="C136" s="143"/>
      <c r="D136" s="35" t="s">
        <v>153</v>
      </c>
      <c r="E136" s="35" t="s">
        <v>154</v>
      </c>
      <c r="F136" s="68">
        <v>2178000</v>
      </c>
      <c r="G136" s="39">
        <f t="shared" si="2"/>
        <v>1960200</v>
      </c>
      <c r="H136" s="40"/>
      <c r="I136" s="12"/>
    </row>
    <row r="137" spans="1:9" ht="33.6" x14ac:dyDescent="0.3">
      <c r="A137" s="37">
        <v>97</v>
      </c>
      <c r="B137" s="123" t="s">
        <v>528</v>
      </c>
      <c r="C137" s="143"/>
      <c r="D137" s="35" t="s">
        <v>155</v>
      </c>
      <c r="E137" s="35" t="s">
        <v>156</v>
      </c>
      <c r="F137" s="68">
        <v>847000</v>
      </c>
      <c r="G137" s="39">
        <f t="shared" si="2"/>
        <v>762300</v>
      </c>
      <c r="H137" s="40"/>
      <c r="I137" s="12"/>
    </row>
    <row r="138" spans="1:9" ht="33.6" x14ac:dyDescent="0.3">
      <c r="A138" s="37">
        <v>98</v>
      </c>
      <c r="B138" s="124" t="s">
        <v>529</v>
      </c>
      <c r="C138" s="143"/>
      <c r="D138" s="35" t="s">
        <v>157</v>
      </c>
      <c r="E138" s="108" t="s">
        <v>333</v>
      </c>
      <c r="F138" s="68">
        <v>1700000</v>
      </c>
      <c r="G138" s="39">
        <f t="shared" si="2"/>
        <v>1530000</v>
      </c>
      <c r="H138" s="40"/>
      <c r="I138" s="12"/>
    </row>
    <row r="139" spans="1:9" ht="33.6" x14ac:dyDescent="0.3">
      <c r="A139" s="37">
        <v>99</v>
      </c>
      <c r="B139" s="123" t="s">
        <v>530</v>
      </c>
      <c r="C139" s="143"/>
      <c r="D139" s="35" t="s">
        <v>158</v>
      </c>
      <c r="E139" s="35" t="s">
        <v>146</v>
      </c>
      <c r="F139" s="68"/>
      <c r="G139" s="39">
        <f t="shared" si="2"/>
        <v>0</v>
      </c>
      <c r="H139" s="40"/>
      <c r="I139" s="12"/>
    </row>
    <row r="140" spans="1:9" ht="69" x14ac:dyDescent="0.3">
      <c r="A140" s="37">
        <v>100</v>
      </c>
      <c r="B140" s="123" t="s">
        <v>531</v>
      </c>
      <c r="C140" s="145" t="s">
        <v>304</v>
      </c>
      <c r="D140" s="35" t="s">
        <v>342</v>
      </c>
      <c r="E140" s="35" t="s">
        <v>284</v>
      </c>
      <c r="F140" s="107">
        <v>3420000</v>
      </c>
      <c r="G140" s="39">
        <f t="shared" si="2"/>
        <v>3078000</v>
      </c>
      <c r="H140" s="113" t="s">
        <v>335</v>
      </c>
      <c r="I140" s="114"/>
    </row>
    <row r="141" spans="1:9" ht="50.4" x14ac:dyDescent="0.3">
      <c r="A141" s="37">
        <v>101</v>
      </c>
      <c r="B141" s="124" t="s">
        <v>532</v>
      </c>
      <c r="C141" s="145"/>
      <c r="D141" s="35" t="s">
        <v>343</v>
      </c>
      <c r="E141" s="35" t="s">
        <v>285</v>
      </c>
      <c r="F141" s="107">
        <v>3420000</v>
      </c>
      <c r="G141" s="39">
        <f t="shared" si="2"/>
        <v>3078000</v>
      </c>
      <c r="H141" s="40"/>
      <c r="I141" s="12"/>
    </row>
    <row r="142" spans="1:9" ht="69" x14ac:dyDescent="0.3">
      <c r="A142" s="37">
        <v>102</v>
      </c>
      <c r="B142" s="123" t="s">
        <v>533</v>
      </c>
      <c r="C142" s="145"/>
      <c r="D142" s="35" t="s">
        <v>344</v>
      </c>
      <c r="E142" s="35" t="s">
        <v>309</v>
      </c>
      <c r="F142" s="107">
        <v>3420000</v>
      </c>
      <c r="G142" s="39">
        <f t="shared" si="2"/>
        <v>3078000</v>
      </c>
      <c r="H142" s="113" t="s">
        <v>335</v>
      </c>
      <c r="I142" s="114"/>
    </row>
    <row r="143" spans="1:9" ht="50.4" x14ac:dyDescent="0.3">
      <c r="A143" s="37">
        <v>103</v>
      </c>
      <c r="B143" s="124" t="s">
        <v>534</v>
      </c>
      <c r="C143" s="145"/>
      <c r="D143" s="35" t="s">
        <v>345</v>
      </c>
      <c r="E143" s="35" t="s">
        <v>310</v>
      </c>
      <c r="F143" s="107">
        <v>3420000</v>
      </c>
      <c r="G143" s="39">
        <f t="shared" si="2"/>
        <v>3078000</v>
      </c>
      <c r="H143" s="40"/>
      <c r="I143" s="12"/>
    </row>
    <row r="144" spans="1:9" ht="33.6" x14ac:dyDescent="0.3">
      <c r="A144" s="37">
        <v>104</v>
      </c>
      <c r="B144" s="123" t="s">
        <v>535</v>
      </c>
      <c r="C144" s="145"/>
      <c r="D144" s="35" t="s">
        <v>346</v>
      </c>
      <c r="E144" s="35" t="s">
        <v>286</v>
      </c>
      <c r="F144" s="107">
        <v>3420000</v>
      </c>
      <c r="G144" s="39">
        <f t="shared" si="2"/>
        <v>3078000</v>
      </c>
      <c r="H144" s="40"/>
      <c r="I144" s="12"/>
    </row>
    <row r="145" spans="1:9" ht="50.4" x14ac:dyDescent="0.3">
      <c r="A145" s="37">
        <v>105</v>
      </c>
      <c r="B145" s="124" t="s">
        <v>536</v>
      </c>
      <c r="C145" s="145"/>
      <c r="D145" s="108" t="s">
        <v>373</v>
      </c>
      <c r="E145" s="35" t="s">
        <v>287</v>
      </c>
      <c r="F145" s="107">
        <v>5730000</v>
      </c>
      <c r="G145" s="39">
        <f t="shared" si="2"/>
        <v>5157000</v>
      </c>
      <c r="H145" s="40"/>
      <c r="I145" s="12"/>
    </row>
    <row r="146" spans="1:9" ht="50.4" x14ac:dyDescent="0.3">
      <c r="A146" s="37">
        <v>106</v>
      </c>
      <c r="B146" s="123" t="s">
        <v>537</v>
      </c>
      <c r="C146" s="145"/>
      <c r="D146" s="35" t="s">
        <v>347</v>
      </c>
      <c r="E146" s="35" t="s">
        <v>288</v>
      </c>
      <c r="F146" s="107">
        <v>3420000</v>
      </c>
      <c r="G146" s="39">
        <f t="shared" si="2"/>
        <v>3078000</v>
      </c>
      <c r="H146" s="40"/>
      <c r="I146" s="12"/>
    </row>
    <row r="147" spans="1:9" ht="50.4" x14ac:dyDescent="0.3">
      <c r="A147" s="37">
        <v>107</v>
      </c>
      <c r="B147" s="124" t="s">
        <v>538</v>
      </c>
      <c r="C147" s="145"/>
      <c r="D147" s="35" t="s">
        <v>348</v>
      </c>
      <c r="E147" s="35" t="s">
        <v>288</v>
      </c>
      <c r="F147" s="107">
        <v>4530000</v>
      </c>
      <c r="G147" s="39">
        <f t="shared" si="2"/>
        <v>4077000</v>
      </c>
      <c r="H147" s="40"/>
      <c r="I147" s="12"/>
    </row>
    <row r="148" spans="1:9" ht="50.4" x14ac:dyDescent="0.3">
      <c r="A148" s="37">
        <v>108</v>
      </c>
      <c r="B148" s="123" t="s">
        <v>539</v>
      </c>
      <c r="C148" s="145"/>
      <c r="D148" s="35" t="s">
        <v>349</v>
      </c>
      <c r="E148" s="35" t="s">
        <v>289</v>
      </c>
      <c r="F148" s="107">
        <v>3420000</v>
      </c>
      <c r="G148" s="39">
        <f t="shared" si="2"/>
        <v>3078000</v>
      </c>
      <c r="H148" s="40"/>
      <c r="I148" s="12"/>
    </row>
    <row r="149" spans="1:9" ht="50.4" x14ac:dyDescent="0.3">
      <c r="A149" s="37">
        <v>109</v>
      </c>
      <c r="B149" s="124" t="s">
        <v>540</v>
      </c>
      <c r="C149" s="145"/>
      <c r="D149" s="108" t="s">
        <v>372</v>
      </c>
      <c r="E149" s="35" t="s">
        <v>290</v>
      </c>
      <c r="F149" s="107">
        <v>5515200</v>
      </c>
      <c r="G149" s="39">
        <f t="shared" si="2"/>
        <v>4963680</v>
      </c>
      <c r="H149" s="40"/>
      <c r="I149" s="12"/>
    </row>
    <row r="150" spans="1:9" ht="33.6" x14ac:dyDescent="0.3">
      <c r="A150" s="37">
        <v>110</v>
      </c>
      <c r="B150" s="123" t="s">
        <v>541</v>
      </c>
      <c r="C150" s="145"/>
      <c r="D150" s="35" t="s">
        <v>350</v>
      </c>
      <c r="E150" s="35" t="s">
        <v>292</v>
      </c>
      <c r="F150" s="72">
        <v>2790000</v>
      </c>
      <c r="G150" s="39">
        <f t="shared" si="2"/>
        <v>2511000</v>
      </c>
      <c r="H150" s="115" t="s">
        <v>291</v>
      </c>
      <c r="I150" s="12"/>
    </row>
    <row r="151" spans="1:9" ht="50.4" x14ac:dyDescent="0.3">
      <c r="A151" s="37">
        <v>111</v>
      </c>
      <c r="B151" s="124" t="s">
        <v>542</v>
      </c>
      <c r="C151" s="145"/>
      <c r="D151" s="35" t="s">
        <v>351</v>
      </c>
      <c r="E151" s="35" t="s">
        <v>293</v>
      </c>
      <c r="F151" s="107">
        <v>3078000</v>
      </c>
      <c r="G151" s="39">
        <f t="shared" si="2"/>
        <v>2770200</v>
      </c>
      <c r="H151" s="40"/>
      <c r="I151" s="12"/>
    </row>
    <row r="152" spans="1:9" ht="50.4" x14ac:dyDescent="0.3">
      <c r="A152" s="37">
        <v>112</v>
      </c>
      <c r="B152" s="123" t="s">
        <v>543</v>
      </c>
      <c r="C152" s="145"/>
      <c r="D152" s="35" t="s">
        <v>352</v>
      </c>
      <c r="E152" s="35" t="s">
        <v>293</v>
      </c>
      <c r="F152" s="107">
        <v>4200000</v>
      </c>
      <c r="G152" s="39">
        <f t="shared" si="2"/>
        <v>3780000</v>
      </c>
      <c r="H152" s="40"/>
      <c r="I152" s="12"/>
    </row>
    <row r="153" spans="1:9" ht="50.4" x14ac:dyDescent="0.3">
      <c r="A153" s="37">
        <v>113</v>
      </c>
      <c r="B153" s="124" t="s">
        <v>544</v>
      </c>
      <c r="C153" s="145"/>
      <c r="D153" s="35" t="s">
        <v>353</v>
      </c>
      <c r="E153" s="35" t="s">
        <v>294</v>
      </c>
      <c r="F153" s="107">
        <v>3078000</v>
      </c>
      <c r="G153" s="39">
        <f t="shared" si="2"/>
        <v>2770200</v>
      </c>
      <c r="H153" s="40"/>
      <c r="I153" s="12"/>
    </row>
    <row r="154" spans="1:9" ht="50.4" x14ac:dyDescent="0.3">
      <c r="A154" s="37">
        <v>114</v>
      </c>
      <c r="B154" s="123" t="s">
        <v>545</v>
      </c>
      <c r="C154" s="145"/>
      <c r="D154" s="35" t="s">
        <v>354</v>
      </c>
      <c r="E154" s="35" t="s">
        <v>294</v>
      </c>
      <c r="F154" s="107">
        <v>4200000</v>
      </c>
      <c r="G154" s="39">
        <f t="shared" si="2"/>
        <v>3780000</v>
      </c>
      <c r="H154" s="40"/>
      <c r="I154" s="12"/>
    </row>
    <row r="155" spans="1:9" ht="50.4" x14ac:dyDescent="0.3">
      <c r="A155" s="37">
        <v>115</v>
      </c>
      <c r="B155" s="124" t="s">
        <v>546</v>
      </c>
      <c r="C155" s="145"/>
      <c r="D155" s="35" t="s">
        <v>355</v>
      </c>
      <c r="E155" s="35" t="s">
        <v>295</v>
      </c>
      <c r="F155" s="107">
        <v>3078000</v>
      </c>
      <c r="G155" s="39">
        <f t="shared" si="2"/>
        <v>2770200</v>
      </c>
      <c r="H155" s="40"/>
      <c r="I155" s="12"/>
    </row>
    <row r="156" spans="1:9" ht="33.6" x14ac:dyDescent="0.3">
      <c r="A156" s="37">
        <v>116</v>
      </c>
      <c r="B156" s="123" t="s">
        <v>547</v>
      </c>
      <c r="C156" s="145"/>
      <c r="D156" s="35" t="s">
        <v>356</v>
      </c>
      <c r="E156" s="35" t="s">
        <v>296</v>
      </c>
      <c r="F156" s="107">
        <v>3420000</v>
      </c>
      <c r="G156" s="39">
        <f t="shared" si="2"/>
        <v>3078000</v>
      </c>
      <c r="H156" s="40"/>
      <c r="I156" s="12"/>
    </row>
    <row r="157" spans="1:9" ht="33.6" x14ac:dyDescent="0.3">
      <c r="A157" s="37">
        <v>117</v>
      </c>
      <c r="B157" s="124" t="s">
        <v>548</v>
      </c>
      <c r="C157" s="145"/>
      <c r="D157" s="35" t="s">
        <v>357</v>
      </c>
      <c r="E157" s="35" t="s">
        <v>297</v>
      </c>
      <c r="F157" s="107">
        <v>3420000</v>
      </c>
      <c r="G157" s="39">
        <f t="shared" si="2"/>
        <v>3078000</v>
      </c>
      <c r="H157" s="40"/>
      <c r="I157" s="12"/>
    </row>
    <row r="158" spans="1:9" ht="33.6" x14ac:dyDescent="0.3">
      <c r="A158" s="37">
        <v>118</v>
      </c>
      <c r="B158" s="123" t="s">
        <v>549</v>
      </c>
      <c r="C158" s="145"/>
      <c r="D158" s="35" t="s">
        <v>358</v>
      </c>
      <c r="E158" s="35" t="s">
        <v>298</v>
      </c>
      <c r="F158" s="107">
        <v>3420000</v>
      </c>
      <c r="G158" s="39">
        <f t="shared" si="2"/>
        <v>3078000</v>
      </c>
      <c r="H158" s="40"/>
      <c r="I158" s="12"/>
    </row>
    <row r="159" spans="1:9" ht="33.6" x14ac:dyDescent="0.3">
      <c r="A159" s="37">
        <v>119</v>
      </c>
      <c r="B159" s="124" t="s">
        <v>550</v>
      </c>
      <c r="C159" s="145"/>
      <c r="D159" s="35" t="s">
        <v>359</v>
      </c>
      <c r="E159" s="35" t="s">
        <v>305</v>
      </c>
      <c r="F159" s="107">
        <v>3420000</v>
      </c>
      <c r="G159" s="39">
        <f t="shared" si="2"/>
        <v>3078000</v>
      </c>
      <c r="H159" s="40"/>
      <c r="I159" s="12"/>
    </row>
    <row r="160" spans="1:9" ht="33.6" x14ac:dyDescent="0.3">
      <c r="A160" s="37">
        <v>120</v>
      </c>
      <c r="B160" s="123" t="s">
        <v>551</v>
      </c>
      <c r="C160" s="145"/>
      <c r="D160" s="35" t="s">
        <v>360</v>
      </c>
      <c r="E160" s="35" t="s">
        <v>299</v>
      </c>
      <c r="F160" s="107">
        <v>7740000</v>
      </c>
      <c r="G160" s="39">
        <f t="shared" si="2"/>
        <v>6966000</v>
      </c>
      <c r="H160" s="40"/>
      <c r="I160" s="12"/>
    </row>
    <row r="161" spans="1:10" ht="33.6" x14ac:dyDescent="0.3">
      <c r="A161" s="37">
        <v>121</v>
      </c>
      <c r="B161" s="124" t="s">
        <v>552</v>
      </c>
      <c r="C161" s="145"/>
      <c r="D161" s="35" t="s">
        <v>361</v>
      </c>
      <c r="E161" s="35" t="s">
        <v>306</v>
      </c>
      <c r="F161" s="107">
        <v>3420000</v>
      </c>
      <c r="G161" s="39">
        <f t="shared" si="2"/>
        <v>3078000</v>
      </c>
      <c r="H161" s="40"/>
      <c r="I161" s="12"/>
    </row>
    <row r="162" spans="1:10" ht="50.4" x14ac:dyDescent="0.3">
      <c r="A162" s="37">
        <v>122</v>
      </c>
      <c r="B162" s="124" t="s">
        <v>553</v>
      </c>
      <c r="C162" s="145"/>
      <c r="D162" s="35" t="s">
        <v>362</v>
      </c>
      <c r="E162" s="35" t="s">
        <v>307</v>
      </c>
      <c r="F162" s="107">
        <v>4740000</v>
      </c>
      <c r="G162" s="39">
        <f t="shared" si="2"/>
        <v>4266000</v>
      </c>
      <c r="H162" s="40"/>
      <c r="I162" s="12"/>
    </row>
    <row r="163" spans="1:10" ht="33.6" x14ac:dyDescent="0.3">
      <c r="A163" s="37">
        <v>123</v>
      </c>
      <c r="B163" s="123" t="s">
        <v>554</v>
      </c>
      <c r="C163" s="145"/>
      <c r="D163" s="35" t="s">
        <v>363</v>
      </c>
      <c r="E163" s="35" t="s">
        <v>308</v>
      </c>
      <c r="F163" s="72">
        <v>3720000</v>
      </c>
      <c r="G163" s="39">
        <f t="shared" si="2"/>
        <v>3348000</v>
      </c>
      <c r="H163" s="40"/>
      <c r="I163" s="12"/>
    </row>
    <row r="164" spans="1:10" ht="33.6" x14ac:dyDescent="0.3">
      <c r="A164" s="37">
        <v>124</v>
      </c>
      <c r="B164" s="124" t="s">
        <v>555</v>
      </c>
      <c r="C164" s="145"/>
      <c r="D164" s="35" t="s">
        <v>364</v>
      </c>
      <c r="E164" s="35"/>
      <c r="F164" s="107">
        <v>6060000</v>
      </c>
      <c r="G164" s="39">
        <f t="shared" si="2"/>
        <v>5454000</v>
      </c>
      <c r="H164" s="40"/>
      <c r="I164" s="12"/>
    </row>
    <row r="165" spans="1:10" ht="33.6" x14ac:dyDescent="0.3">
      <c r="A165" s="37">
        <v>125</v>
      </c>
      <c r="B165" s="123" t="s">
        <v>556</v>
      </c>
      <c r="C165" s="145"/>
      <c r="D165" s="35" t="s">
        <v>365</v>
      </c>
      <c r="E165" s="35"/>
      <c r="F165" s="107">
        <v>6060000</v>
      </c>
      <c r="G165" s="39">
        <f t="shared" si="2"/>
        <v>5454000</v>
      </c>
      <c r="H165" s="40"/>
      <c r="I165" s="12"/>
    </row>
    <row r="166" spans="1:10" ht="33.6" x14ac:dyDescent="0.3">
      <c r="A166" s="37">
        <v>126</v>
      </c>
      <c r="B166" s="124" t="s">
        <v>557</v>
      </c>
      <c r="C166" s="145"/>
      <c r="D166" s="35" t="s">
        <v>366</v>
      </c>
      <c r="E166" s="35" t="s">
        <v>301</v>
      </c>
      <c r="F166" s="107">
        <v>5520000</v>
      </c>
      <c r="G166" s="39">
        <f t="shared" ref="G166:G210" si="3">F166*90%</f>
        <v>4968000</v>
      </c>
      <c r="H166" s="40"/>
      <c r="I166" s="12"/>
    </row>
    <row r="167" spans="1:10" ht="33.6" x14ac:dyDescent="0.3">
      <c r="A167" s="37">
        <v>127</v>
      </c>
      <c r="B167" s="123" t="s">
        <v>558</v>
      </c>
      <c r="C167" s="145"/>
      <c r="D167" s="35" t="s">
        <v>367</v>
      </c>
      <c r="E167" s="35" t="s">
        <v>302</v>
      </c>
      <c r="F167" s="107">
        <v>9930000</v>
      </c>
      <c r="G167" s="39">
        <f t="shared" si="3"/>
        <v>8937000</v>
      </c>
      <c r="H167" s="40"/>
      <c r="I167" s="12"/>
    </row>
    <row r="168" spans="1:10" ht="33.6" x14ac:dyDescent="0.3">
      <c r="A168" s="37">
        <v>128</v>
      </c>
      <c r="B168" s="124" t="s">
        <v>559</v>
      </c>
      <c r="C168" s="145"/>
      <c r="D168" s="35" t="s">
        <v>368</v>
      </c>
      <c r="E168" s="35" t="s">
        <v>303</v>
      </c>
      <c r="F168" s="107">
        <v>7740000</v>
      </c>
      <c r="G168" s="39">
        <f t="shared" si="3"/>
        <v>6966000</v>
      </c>
      <c r="H168" s="40"/>
      <c r="I168" s="12"/>
    </row>
    <row r="169" spans="1:10" ht="33.6" x14ac:dyDescent="0.3">
      <c r="A169" s="37">
        <v>129</v>
      </c>
      <c r="B169" s="123" t="s">
        <v>560</v>
      </c>
      <c r="C169" s="145"/>
      <c r="D169" s="35" t="s">
        <v>369</v>
      </c>
      <c r="E169" s="35" t="s">
        <v>300</v>
      </c>
      <c r="F169" s="107">
        <v>23160000</v>
      </c>
      <c r="G169" s="39">
        <f t="shared" si="3"/>
        <v>20844000</v>
      </c>
      <c r="H169" s="40"/>
      <c r="I169" s="12"/>
    </row>
    <row r="170" spans="1:10" ht="16.8" x14ac:dyDescent="0.3">
      <c r="A170" s="146" t="s">
        <v>206</v>
      </c>
      <c r="B170" s="146"/>
      <c r="C170" s="146"/>
      <c r="D170" s="146"/>
      <c r="E170" s="146"/>
      <c r="F170" s="77"/>
      <c r="G170" s="39">
        <f t="shared" si="3"/>
        <v>0</v>
      </c>
      <c r="H170" s="67"/>
      <c r="I170" s="12"/>
    </row>
    <row r="171" spans="1:10" ht="33.6" x14ac:dyDescent="0.3">
      <c r="A171" s="37">
        <v>130</v>
      </c>
      <c r="B171" s="37" t="s">
        <v>561</v>
      </c>
      <c r="C171" s="78"/>
      <c r="D171" s="35" t="s">
        <v>159</v>
      </c>
      <c r="E171" s="35" t="s">
        <v>160</v>
      </c>
      <c r="F171" s="72">
        <v>88000</v>
      </c>
      <c r="G171" s="39">
        <f t="shared" si="3"/>
        <v>79200</v>
      </c>
      <c r="H171" s="40"/>
      <c r="I171" s="12"/>
    </row>
    <row r="172" spans="1:10" ht="33.6" x14ac:dyDescent="0.3">
      <c r="A172" s="37">
        <v>131</v>
      </c>
      <c r="B172" s="124" t="s">
        <v>562</v>
      </c>
      <c r="C172" s="79"/>
      <c r="D172" s="36" t="s">
        <v>135</v>
      </c>
      <c r="E172" s="36" t="s">
        <v>136</v>
      </c>
      <c r="F172" s="106">
        <v>140000</v>
      </c>
      <c r="G172" s="39">
        <f t="shared" si="3"/>
        <v>126000</v>
      </c>
      <c r="H172" s="40"/>
      <c r="I172" s="12"/>
    </row>
    <row r="173" spans="1:10" ht="33.6" x14ac:dyDescent="0.3">
      <c r="A173" s="37">
        <v>132</v>
      </c>
      <c r="B173" s="37" t="s">
        <v>563</v>
      </c>
      <c r="C173" s="80"/>
      <c r="D173" s="81" t="s">
        <v>147</v>
      </c>
      <c r="E173" s="81" t="s">
        <v>148</v>
      </c>
      <c r="F173" s="82">
        <v>450000</v>
      </c>
      <c r="G173" s="39">
        <f t="shared" si="3"/>
        <v>405000</v>
      </c>
      <c r="H173" s="40"/>
      <c r="I173" s="12"/>
      <c r="J173" s="12"/>
    </row>
    <row r="174" spans="1:10" s="15" customFormat="1" ht="50.4" x14ac:dyDescent="0.3">
      <c r="A174" s="37">
        <v>133</v>
      </c>
      <c r="B174" s="124" t="s">
        <v>564</v>
      </c>
      <c r="C174" s="142" t="s">
        <v>203</v>
      </c>
      <c r="D174" s="35" t="s">
        <v>222</v>
      </c>
      <c r="E174" s="35" t="s">
        <v>223</v>
      </c>
      <c r="F174" s="72">
        <v>178000</v>
      </c>
      <c r="G174" s="39">
        <f t="shared" si="3"/>
        <v>160200</v>
      </c>
      <c r="H174" s="40"/>
    </row>
    <row r="175" spans="1:10" s="15" customFormat="1" ht="33.6" x14ac:dyDescent="0.3">
      <c r="A175" s="37">
        <v>134</v>
      </c>
      <c r="B175" s="37" t="s">
        <v>565</v>
      </c>
      <c r="C175" s="144"/>
      <c r="D175" s="35" t="s">
        <v>224</v>
      </c>
      <c r="E175" s="35" t="s">
        <v>225</v>
      </c>
      <c r="F175" s="72">
        <v>127000</v>
      </c>
      <c r="G175" s="39">
        <f t="shared" si="3"/>
        <v>114300</v>
      </c>
      <c r="H175" s="40"/>
    </row>
    <row r="176" spans="1:10" s="16" customFormat="1" ht="16.8" x14ac:dyDescent="0.3">
      <c r="A176" s="136" t="s">
        <v>163</v>
      </c>
      <c r="B176" s="137"/>
      <c r="C176" s="137"/>
      <c r="D176" s="137"/>
      <c r="E176" s="138"/>
      <c r="F176" s="122"/>
      <c r="G176" s="122"/>
      <c r="H176" s="62"/>
    </row>
    <row r="177" spans="1:9" s="16" customFormat="1" ht="33.6" x14ac:dyDescent="0.3">
      <c r="A177" s="83">
        <v>135</v>
      </c>
      <c r="B177" s="83" t="s">
        <v>566</v>
      </c>
      <c r="C177" s="84"/>
      <c r="D177" s="85" t="s">
        <v>164</v>
      </c>
      <c r="E177" s="85" t="s">
        <v>165</v>
      </c>
      <c r="F177" s="83">
        <v>71000</v>
      </c>
      <c r="G177" s="39">
        <f t="shared" si="3"/>
        <v>63900</v>
      </c>
      <c r="H177" s="154" t="s">
        <v>384</v>
      </c>
    </row>
    <row r="178" spans="1:9" s="16" customFormat="1" ht="50.4" x14ac:dyDescent="0.3">
      <c r="A178" s="83">
        <v>136</v>
      </c>
      <c r="B178" s="83" t="s">
        <v>567</v>
      </c>
      <c r="C178" s="84"/>
      <c r="D178" s="85" t="s">
        <v>166</v>
      </c>
      <c r="E178" s="85" t="s">
        <v>167</v>
      </c>
      <c r="F178" s="83">
        <v>86000</v>
      </c>
      <c r="G178" s="39">
        <f t="shared" si="3"/>
        <v>77400</v>
      </c>
      <c r="H178" s="155"/>
    </row>
    <row r="179" spans="1:9" ht="16.8" x14ac:dyDescent="0.3">
      <c r="A179" s="146" t="s">
        <v>168</v>
      </c>
      <c r="B179" s="146"/>
      <c r="C179" s="146"/>
      <c r="D179" s="146"/>
      <c r="E179" s="146"/>
      <c r="F179" s="77"/>
      <c r="G179" s="39">
        <f t="shared" si="3"/>
        <v>0</v>
      </c>
      <c r="H179" s="67"/>
      <c r="I179" s="12"/>
    </row>
    <row r="180" spans="1:9" ht="33" customHeight="1" x14ac:dyDescent="0.3">
      <c r="A180" s="86">
        <v>137</v>
      </c>
      <c r="B180" s="86" t="s">
        <v>568</v>
      </c>
      <c r="C180" s="38"/>
      <c r="D180" s="35" t="s">
        <v>169</v>
      </c>
      <c r="E180" s="35" t="s">
        <v>170</v>
      </c>
      <c r="F180" s="107">
        <v>1968000</v>
      </c>
      <c r="G180" s="39">
        <f t="shared" si="3"/>
        <v>1771200</v>
      </c>
      <c r="H180" s="156" t="s">
        <v>326</v>
      </c>
      <c r="I180" s="12"/>
    </row>
    <row r="181" spans="1:9" ht="33.6" x14ac:dyDescent="0.3">
      <c r="A181" s="86">
        <v>138</v>
      </c>
      <c r="B181" s="86" t="s">
        <v>569</v>
      </c>
      <c r="C181" s="38"/>
      <c r="D181" s="35" t="s">
        <v>171</v>
      </c>
      <c r="E181" s="35" t="s">
        <v>172</v>
      </c>
      <c r="F181" s="107">
        <v>2952000</v>
      </c>
      <c r="G181" s="39">
        <f t="shared" si="3"/>
        <v>2656800</v>
      </c>
      <c r="H181" s="157"/>
      <c r="I181" s="12"/>
    </row>
    <row r="182" spans="1:9" ht="67.2" x14ac:dyDescent="0.3">
      <c r="A182" s="86">
        <v>139</v>
      </c>
      <c r="B182" s="86" t="s">
        <v>570</v>
      </c>
      <c r="C182" s="38"/>
      <c r="D182" s="35" t="s">
        <v>173</v>
      </c>
      <c r="E182" s="35" t="s">
        <v>174</v>
      </c>
      <c r="F182" s="107">
        <v>4100000</v>
      </c>
      <c r="G182" s="39">
        <f t="shared" si="3"/>
        <v>3690000</v>
      </c>
      <c r="H182" s="158"/>
      <c r="I182" s="12"/>
    </row>
    <row r="183" spans="1:9" ht="50.4" x14ac:dyDescent="0.3">
      <c r="A183" s="86">
        <v>140</v>
      </c>
      <c r="B183" s="86" t="s">
        <v>571</v>
      </c>
      <c r="C183" s="38"/>
      <c r="D183" s="35" t="s">
        <v>340</v>
      </c>
      <c r="E183" s="35" t="s">
        <v>341</v>
      </c>
      <c r="F183" s="107">
        <v>550000</v>
      </c>
      <c r="G183" s="39">
        <f t="shared" si="3"/>
        <v>495000</v>
      </c>
      <c r="H183" s="105"/>
      <c r="I183" s="12"/>
    </row>
    <row r="184" spans="1:9" ht="151.19999999999999" x14ac:dyDescent="0.3">
      <c r="A184" s="86">
        <v>141</v>
      </c>
      <c r="B184" s="86" t="s">
        <v>572</v>
      </c>
      <c r="C184" s="38"/>
      <c r="D184" s="35" t="s">
        <v>175</v>
      </c>
      <c r="E184" s="35" t="s">
        <v>176</v>
      </c>
      <c r="F184" s="72">
        <v>495000</v>
      </c>
      <c r="G184" s="39">
        <f t="shared" si="3"/>
        <v>445500</v>
      </c>
      <c r="H184" s="105" t="s">
        <v>328</v>
      </c>
      <c r="I184" s="12"/>
    </row>
    <row r="185" spans="1:9" ht="16.8" x14ac:dyDescent="0.3">
      <c r="A185" s="86">
        <v>142</v>
      </c>
      <c r="B185" s="86" t="s">
        <v>573</v>
      </c>
      <c r="C185" s="38"/>
      <c r="D185" s="35" t="s">
        <v>177</v>
      </c>
      <c r="E185" s="35" t="s">
        <v>178</v>
      </c>
      <c r="F185" s="72">
        <v>268000</v>
      </c>
      <c r="G185" s="39">
        <f t="shared" si="3"/>
        <v>241200</v>
      </c>
      <c r="H185" s="40"/>
      <c r="I185" s="12"/>
    </row>
    <row r="186" spans="1:9" ht="16.8" x14ac:dyDescent="0.3">
      <c r="A186" s="86">
        <v>143</v>
      </c>
      <c r="B186" s="86" t="s">
        <v>574</v>
      </c>
      <c r="C186" s="38"/>
      <c r="D186" s="35" t="s">
        <v>179</v>
      </c>
      <c r="E186" s="35" t="s">
        <v>180</v>
      </c>
      <c r="F186" s="72">
        <v>151000</v>
      </c>
      <c r="G186" s="39">
        <f t="shared" si="3"/>
        <v>135900</v>
      </c>
      <c r="H186" s="40"/>
      <c r="I186" s="12"/>
    </row>
    <row r="187" spans="1:9" ht="16.8" x14ac:dyDescent="0.3">
      <c r="A187" s="86">
        <v>144</v>
      </c>
      <c r="B187" s="86" t="s">
        <v>575</v>
      </c>
      <c r="C187" s="38"/>
      <c r="D187" s="35" t="s">
        <v>338</v>
      </c>
      <c r="E187" s="35" t="s">
        <v>339</v>
      </c>
      <c r="F187" s="72">
        <v>220000</v>
      </c>
      <c r="G187" s="39">
        <f t="shared" si="3"/>
        <v>198000</v>
      </c>
      <c r="H187" s="40"/>
      <c r="I187" s="12"/>
    </row>
    <row r="188" spans="1:9" ht="16.8" x14ac:dyDescent="0.3">
      <c r="A188" s="146" t="s">
        <v>263</v>
      </c>
      <c r="B188" s="146"/>
      <c r="C188" s="146"/>
      <c r="D188" s="146"/>
      <c r="E188" s="146"/>
      <c r="F188" s="77"/>
      <c r="G188" s="39">
        <f t="shared" si="3"/>
        <v>0</v>
      </c>
      <c r="H188" s="67"/>
      <c r="I188" s="12"/>
    </row>
    <row r="189" spans="1:9" ht="50.4" x14ac:dyDescent="0.3">
      <c r="A189" s="86">
        <v>145</v>
      </c>
      <c r="B189" s="86" t="s">
        <v>576</v>
      </c>
      <c r="C189" s="38"/>
      <c r="D189" s="35" t="s">
        <v>264</v>
      </c>
      <c r="E189" s="35" t="s">
        <v>265</v>
      </c>
      <c r="F189" s="72">
        <v>390000</v>
      </c>
      <c r="G189" s="39">
        <f t="shared" si="3"/>
        <v>351000</v>
      </c>
      <c r="H189" s="40"/>
      <c r="I189" s="12"/>
    </row>
    <row r="190" spans="1:9" ht="16.8" x14ac:dyDescent="0.3">
      <c r="A190" s="146" t="s">
        <v>233</v>
      </c>
      <c r="B190" s="146"/>
      <c r="C190" s="146"/>
      <c r="D190" s="146"/>
      <c r="E190" s="146"/>
      <c r="F190" s="77"/>
      <c r="G190" s="39">
        <f t="shared" si="3"/>
        <v>0</v>
      </c>
      <c r="H190" s="67"/>
      <c r="I190" s="12"/>
    </row>
    <row r="191" spans="1:9" ht="16.8" x14ac:dyDescent="0.3">
      <c r="A191" s="37">
        <v>146</v>
      </c>
      <c r="B191" s="37" t="s">
        <v>577</v>
      </c>
      <c r="C191" s="78"/>
      <c r="D191" s="36" t="s">
        <v>21</v>
      </c>
      <c r="E191" s="36" t="s">
        <v>22</v>
      </c>
      <c r="F191" s="106">
        <v>165000</v>
      </c>
      <c r="G191" s="39">
        <f t="shared" si="3"/>
        <v>148500</v>
      </c>
      <c r="H191" s="40"/>
      <c r="I191" s="12"/>
    </row>
    <row r="192" spans="1:9" ht="33.6" x14ac:dyDescent="0.3">
      <c r="A192" s="37">
        <v>147</v>
      </c>
      <c r="B192" s="37" t="s">
        <v>578</v>
      </c>
      <c r="C192" s="78"/>
      <c r="D192" s="36" t="s">
        <v>181</v>
      </c>
      <c r="E192" s="36" t="s">
        <v>182</v>
      </c>
      <c r="F192" s="68">
        <v>72000</v>
      </c>
      <c r="G192" s="39">
        <f t="shared" si="3"/>
        <v>64800</v>
      </c>
      <c r="H192" s="40"/>
      <c r="I192" s="12"/>
    </row>
    <row r="193" spans="1:9" ht="33.6" x14ac:dyDescent="0.3">
      <c r="A193" s="37">
        <v>148</v>
      </c>
      <c r="B193" s="37" t="s">
        <v>579</v>
      </c>
      <c r="C193" s="78"/>
      <c r="D193" s="35" t="s">
        <v>183</v>
      </c>
      <c r="E193" s="35" t="s">
        <v>184</v>
      </c>
      <c r="F193" s="68">
        <v>329000</v>
      </c>
      <c r="G193" s="39">
        <f t="shared" si="3"/>
        <v>296100</v>
      </c>
      <c r="H193" s="40"/>
      <c r="I193" s="12"/>
    </row>
    <row r="194" spans="1:9" ht="50.4" x14ac:dyDescent="0.3">
      <c r="A194" s="37">
        <v>149</v>
      </c>
      <c r="B194" s="37" t="s">
        <v>580</v>
      </c>
      <c r="C194" s="78"/>
      <c r="D194" s="36" t="s">
        <v>185</v>
      </c>
      <c r="E194" s="36" t="s">
        <v>186</v>
      </c>
      <c r="F194" s="68">
        <v>605000</v>
      </c>
      <c r="G194" s="39">
        <f t="shared" si="3"/>
        <v>544500</v>
      </c>
      <c r="H194" s="40"/>
      <c r="I194" s="12"/>
    </row>
    <row r="195" spans="1:9" ht="67.2" x14ac:dyDescent="0.3">
      <c r="A195" s="37">
        <v>150</v>
      </c>
      <c r="B195" s="37" t="s">
        <v>581</v>
      </c>
      <c r="C195" s="78"/>
      <c r="D195" s="85" t="s">
        <v>187</v>
      </c>
      <c r="E195" s="85" t="s">
        <v>188</v>
      </c>
      <c r="F195" s="43">
        <v>1100000</v>
      </c>
      <c r="G195" s="39">
        <f t="shared" si="3"/>
        <v>990000</v>
      </c>
      <c r="H195" s="40"/>
      <c r="I195" s="12"/>
    </row>
    <row r="196" spans="1:9" ht="50.4" x14ac:dyDescent="0.3">
      <c r="A196" s="37">
        <v>151</v>
      </c>
      <c r="B196" s="37" t="s">
        <v>582</v>
      </c>
      <c r="C196" s="78"/>
      <c r="D196" s="85" t="s">
        <v>276</v>
      </c>
      <c r="E196" s="85" t="s">
        <v>273</v>
      </c>
      <c r="F196" s="43">
        <v>187000</v>
      </c>
      <c r="G196" s="39">
        <f t="shared" si="3"/>
        <v>168300</v>
      </c>
      <c r="H196" s="40"/>
      <c r="I196" s="12"/>
    </row>
    <row r="197" spans="1:9" ht="16.8" x14ac:dyDescent="0.3">
      <c r="A197" s="37">
        <v>152</v>
      </c>
      <c r="B197" s="37" t="s">
        <v>583</v>
      </c>
      <c r="C197" s="78"/>
      <c r="D197" s="35" t="s">
        <v>189</v>
      </c>
      <c r="E197" s="35" t="s">
        <v>190</v>
      </c>
      <c r="F197" s="68">
        <v>220000</v>
      </c>
      <c r="G197" s="39">
        <f t="shared" si="3"/>
        <v>198000</v>
      </c>
      <c r="H197" s="40"/>
      <c r="I197" s="12"/>
    </row>
    <row r="198" spans="1:9" ht="50.4" x14ac:dyDescent="0.3">
      <c r="A198" s="37">
        <v>153</v>
      </c>
      <c r="B198" s="37" t="s">
        <v>584</v>
      </c>
      <c r="C198" s="78"/>
      <c r="D198" s="35" t="s">
        <v>385</v>
      </c>
      <c r="E198" s="35" t="s">
        <v>387</v>
      </c>
      <c r="F198" s="68">
        <v>817000</v>
      </c>
      <c r="G198" s="39">
        <f t="shared" si="3"/>
        <v>735300</v>
      </c>
      <c r="H198" s="40"/>
      <c r="I198" s="12"/>
    </row>
    <row r="199" spans="1:9" ht="67.2" x14ac:dyDescent="0.3">
      <c r="A199" s="37">
        <v>154</v>
      </c>
      <c r="B199" s="37" t="s">
        <v>585</v>
      </c>
      <c r="C199" s="78"/>
      <c r="D199" s="35" t="s">
        <v>386</v>
      </c>
      <c r="E199" s="35" t="s">
        <v>388</v>
      </c>
      <c r="F199" s="68">
        <v>1500000</v>
      </c>
      <c r="G199" s="39">
        <f t="shared" si="3"/>
        <v>1350000</v>
      </c>
      <c r="H199" s="40"/>
      <c r="I199" s="12"/>
    </row>
    <row r="200" spans="1:9" ht="33.6" x14ac:dyDescent="0.3">
      <c r="A200" s="37">
        <v>155</v>
      </c>
      <c r="B200" s="37" t="s">
        <v>586</v>
      </c>
      <c r="C200" s="78"/>
      <c r="D200" s="35" t="s">
        <v>191</v>
      </c>
      <c r="E200" s="35" t="s">
        <v>192</v>
      </c>
      <c r="F200" s="72">
        <v>220000</v>
      </c>
      <c r="G200" s="39">
        <f t="shared" si="3"/>
        <v>198000</v>
      </c>
      <c r="H200" s="40"/>
      <c r="I200" s="12"/>
    </row>
    <row r="201" spans="1:9" ht="16.8" x14ac:dyDescent="0.3">
      <c r="A201" s="136" t="s">
        <v>322</v>
      </c>
      <c r="B201" s="137"/>
      <c r="C201" s="137"/>
      <c r="D201" s="137"/>
      <c r="E201" s="138"/>
      <c r="F201" s="66"/>
      <c r="G201" s="39">
        <f t="shared" si="3"/>
        <v>0</v>
      </c>
      <c r="H201" s="67"/>
      <c r="I201" s="12"/>
    </row>
    <row r="202" spans="1:9" ht="16.8" x14ac:dyDescent="0.3">
      <c r="A202" s="37">
        <v>156</v>
      </c>
      <c r="B202" s="37" t="s">
        <v>587</v>
      </c>
      <c r="C202" s="78"/>
      <c r="D202" s="35" t="s">
        <v>313</v>
      </c>
      <c r="E202" s="35"/>
      <c r="F202" s="107">
        <v>165000</v>
      </c>
      <c r="G202" s="39">
        <f t="shared" si="3"/>
        <v>148500</v>
      </c>
      <c r="H202" s="40"/>
      <c r="I202" s="12"/>
    </row>
    <row r="203" spans="1:9" ht="16.8" x14ac:dyDescent="0.3">
      <c r="A203" s="37">
        <v>157</v>
      </c>
      <c r="B203" s="37" t="s">
        <v>588</v>
      </c>
      <c r="C203" s="78"/>
      <c r="D203" s="35" t="s">
        <v>314</v>
      </c>
      <c r="E203" s="35" t="s">
        <v>315</v>
      </c>
      <c r="F203" s="72">
        <v>220000</v>
      </c>
      <c r="G203" s="39">
        <f t="shared" si="3"/>
        <v>198000</v>
      </c>
      <c r="H203" s="40"/>
      <c r="I203" s="12"/>
    </row>
    <row r="204" spans="1:9" ht="134.4" x14ac:dyDescent="0.3">
      <c r="A204" s="37">
        <v>158</v>
      </c>
      <c r="B204" s="37" t="s">
        <v>589</v>
      </c>
      <c r="C204" s="78"/>
      <c r="D204" s="35" t="s">
        <v>316</v>
      </c>
      <c r="E204" s="35" t="s">
        <v>317</v>
      </c>
      <c r="F204" s="72">
        <v>380000</v>
      </c>
      <c r="G204" s="39">
        <f t="shared" si="3"/>
        <v>342000</v>
      </c>
      <c r="H204" s="40"/>
      <c r="I204" s="12"/>
    </row>
    <row r="205" spans="1:9" ht="100.8" x14ac:dyDescent="0.3">
      <c r="A205" s="37">
        <v>159</v>
      </c>
      <c r="B205" s="37" t="s">
        <v>590</v>
      </c>
      <c r="C205" s="78"/>
      <c r="D205" s="35" t="s">
        <v>318</v>
      </c>
      <c r="E205" s="35" t="s">
        <v>319</v>
      </c>
      <c r="F205" s="72">
        <v>4500000</v>
      </c>
      <c r="G205" s="39">
        <f t="shared" si="3"/>
        <v>4050000</v>
      </c>
      <c r="H205" s="40"/>
      <c r="I205" s="12"/>
    </row>
    <row r="206" spans="1:9" ht="50.4" x14ac:dyDescent="0.3">
      <c r="A206" s="37">
        <v>160</v>
      </c>
      <c r="B206" s="37" t="s">
        <v>591</v>
      </c>
      <c r="C206" s="78"/>
      <c r="D206" s="35" t="s">
        <v>320</v>
      </c>
      <c r="E206" s="35" t="s">
        <v>321</v>
      </c>
      <c r="F206" s="72">
        <v>3200000</v>
      </c>
      <c r="G206" s="39">
        <f t="shared" si="3"/>
        <v>2880000</v>
      </c>
      <c r="H206" s="40"/>
      <c r="I206" s="12"/>
    </row>
    <row r="207" spans="1:9" ht="16.8" x14ac:dyDescent="0.3">
      <c r="A207" s="136" t="s">
        <v>221</v>
      </c>
      <c r="B207" s="137"/>
      <c r="C207" s="137"/>
      <c r="D207" s="137"/>
      <c r="E207" s="138"/>
      <c r="F207" s="66"/>
      <c r="G207" s="66"/>
      <c r="H207" s="67"/>
      <c r="I207" s="12"/>
    </row>
    <row r="208" spans="1:9" ht="16.8" x14ac:dyDescent="0.3">
      <c r="A208" s="37">
        <v>161</v>
      </c>
      <c r="B208" s="37" t="s">
        <v>592</v>
      </c>
      <c r="C208" s="78"/>
      <c r="D208" s="87" t="s">
        <v>215</v>
      </c>
      <c r="E208" s="87" t="s">
        <v>216</v>
      </c>
      <c r="F208" s="88">
        <v>233000</v>
      </c>
      <c r="G208" s="39">
        <f t="shared" si="3"/>
        <v>209700</v>
      </c>
      <c r="H208" s="40"/>
      <c r="I208" s="12"/>
    </row>
    <row r="209" spans="1:9" ht="16.8" x14ac:dyDescent="0.3">
      <c r="A209" s="37">
        <v>162</v>
      </c>
      <c r="B209" s="37" t="s">
        <v>593</v>
      </c>
      <c r="C209" s="78"/>
      <c r="D209" s="89" t="s">
        <v>217</v>
      </c>
      <c r="E209" s="89" t="s">
        <v>218</v>
      </c>
      <c r="F209" s="90">
        <v>227000</v>
      </c>
      <c r="G209" s="39">
        <f t="shared" si="3"/>
        <v>204300</v>
      </c>
      <c r="H209" s="40"/>
      <c r="I209" s="12"/>
    </row>
    <row r="210" spans="1:9" ht="16.8" x14ac:dyDescent="0.3">
      <c r="A210" s="37">
        <v>163</v>
      </c>
      <c r="B210" s="37" t="s">
        <v>594</v>
      </c>
      <c r="C210" s="78"/>
      <c r="D210" s="89" t="s">
        <v>219</v>
      </c>
      <c r="E210" s="89" t="s">
        <v>220</v>
      </c>
      <c r="F210" s="90">
        <v>72000</v>
      </c>
      <c r="G210" s="39">
        <f t="shared" si="3"/>
        <v>64800</v>
      </c>
      <c r="H210" s="40"/>
      <c r="I210" s="12"/>
    </row>
    <row r="211" spans="1:9" ht="16.8" x14ac:dyDescent="0.3">
      <c r="A211" s="136" t="s">
        <v>210</v>
      </c>
      <c r="B211" s="137"/>
      <c r="C211" s="137"/>
      <c r="D211" s="137"/>
      <c r="E211" s="138"/>
      <c r="F211" s="66"/>
      <c r="G211" s="66"/>
      <c r="H211" s="67"/>
      <c r="I211" s="12"/>
    </row>
    <row r="212" spans="1:9" ht="16.8" x14ac:dyDescent="0.3">
      <c r="A212" s="37">
        <v>164</v>
      </c>
      <c r="B212" s="37" t="s">
        <v>595</v>
      </c>
      <c r="C212" s="78"/>
      <c r="D212" s="35" t="s">
        <v>211</v>
      </c>
      <c r="E212" s="35"/>
      <c r="F212" s="139">
        <v>183000</v>
      </c>
      <c r="G212" s="139">
        <f>F212*90%</f>
        <v>164700</v>
      </c>
      <c r="H212" s="40"/>
      <c r="I212" s="12"/>
    </row>
    <row r="213" spans="1:9" ht="16.8" x14ac:dyDescent="0.3">
      <c r="A213" s="37">
        <v>165</v>
      </c>
      <c r="B213" s="37" t="s">
        <v>596</v>
      </c>
      <c r="C213" s="78"/>
      <c r="D213" s="35" t="s">
        <v>212</v>
      </c>
      <c r="E213" s="35"/>
      <c r="F213" s="140"/>
      <c r="G213" s="140"/>
      <c r="H213" s="40"/>
      <c r="I213" s="12"/>
    </row>
    <row r="214" spans="1:9" ht="16.8" x14ac:dyDescent="0.3">
      <c r="A214" s="37">
        <v>166</v>
      </c>
      <c r="B214" s="37" t="s">
        <v>597</v>
      </c>
      <c r="C214" s="78"/>
      <c r="D214" s="35" t="s">
        <v>213</v>
      </c>
      <c r="E214" s="35"/>
      <c r="F214" s="140"/>
      <c r="G214" s="140"/>
      <c r="H214" s="40"/>
      <c r="I214" s="12"/>
    </row>
    <row r="215" spans="1:9" ht="16.8" x14ac:dyDescent="0.3">
      <c r="A215" s="37">
        <v>167</v>
      </c>
      <c r="B215" s="37" t="s">
        <v>598</v>
      </c>
      <c r="C215" s="78"/>
      <c r="D215" s="36" t="s">
        <v>214</v>
      </c>
      <c r="E215" s="35"/>
      <c r="F215" s="141"/>
      <c r="G215" s="141"/>
      <c r="H215" s="40"/>
      <c r="I215" s="12"/>
    </row>
    <row r="216" spans="1:9" ht="16.8" x14ac:dyDescent="0.3">
      <c r="A216" s="136" t="s">
        <v>413</v>
      </c>
      <c r="B216" s="137"/>
      <c r="C216" s="137"/>
      <c r="D216" s="137"/>
      <c r="E216" s="138"/>
      <c r="F216" s="66"/>
      <c r="G216" s="66"/>
      <c r="H216" s="67"/>
      <c r="I216" s="12"/>
    </row>
    <row r="217" spans="1:9" ht="16.8" x14ac:dyDescent="0.3">
      <c r="A217" s="37">
        <v>164</v>
      </c>
      <c r="B217" s="37" t="s">
        <v>599</v>
      </c>
      <c r="C217" s="78"/>
      <c r="D217" s="35" t="s">
        <v>414</v>
      </c>
      <c r="E217" s="35"/>
      <c r="F217" s="72">
        <v>205000</v>
      </c>
      <c r="G217" s="39">
        <f t="shared" ref="G217:G220" si="4">F217*90%</f>
        <v>184500</v>
      </c>
      <c r="H217" s="40"/>
      <c r="I217" s="12"/>
    </row>
    <row r="218" spans="1:9" ht="16.8" x14ac:dyDescent="0.3">
      <c r="A218" s="37">
        <v>165</v>
      </c>
      <c r="B218" s="37" t="s">
        <v>600</v>
      </c>
      <c r="C218" s="78"/>
      <c r="D218" s="35" t="s">
        <v>415</v>
      </c>
      <c r="E218" s="35"/>
      <c r="F218" s="72">
        <v>340000</v>
      </c>
      <c r="G218" s="39">
        <f t="shared" si="4"/>
        <v>306000</v>
      </c>
      <c r="H218" s="40"/>
      <c r="I218" s="12"/>
    </row>
    <row r="219" spans="1:9" ht="16.8" x14ac:dyDescent="0.3">
      <c r="A219" s="37">
        <v>166</v>
      </c>
      <c r="B219" s="37" t="s">
        <v>601</v>
      </c>
      <c r="C219" s="78"/>
      <c r="D219" s="35" t="s">
        <v>416</v>
      </c>
      <c r="E219" s="35"/>
      <c r="F219" s="72">
        <v>1700000</v>
      </c>
      <c r="G219" s="39">
        <f t="shared" si="4"/>
        <v>1530000</v>
      </c>
      <c r="H219" s="40"/>
      <c r="I219" s="12"/>
    </row>
    <row r="220" spans="1:9" ht="16.8" x14ac:dyDescent="0.3">
      <c r="A220" s="37">
        <v>167</v>
      </c>
      <c r="B220" s="37" t="s">
        <v>602</v>
      </c>
      <c r="C220" s="78"/>
      <c r="D220" s="36" t="s">
        <v>417</v>
      </c>
      <c r="E220" s="35"/>
      <c r="F220" s="72">
        <v>1360000</v>
      </c>
      <c r="G220" s="39">
        <f t="shared" si="4"/>
        <v>1224000</v>
      </c>
      <c r="H220" s="40"/>
      <c r="I220" s="12"/>
    </row>
    <row r="221" spans="1:9" ht="16.8" x14ac:dyDescent="0.3">
      <c r="A221" s="91"/>
      <c r="B221" s="91"/>
      <c r="C221" s="92"/>
      <c r="D221" s="91"/>
      <c r="E221" s="91"/>
      <c r="F221" s="93"/>
      <c r="G221" s="93"/>
      <c r="H221" s="94"/>
    </row>
    <row r="222" spans="1:9" s="1" customFormat="1" ht="16.8" x14ac:dyDescent="0.3">
      <c r="A222" s="153" t="s">
        <v>27</v>
      </c>
      <c r="B222" s="153"/>
      <c r="C222" s="153"/>
      <c r="D222" s="153"/>
      <c r="E222" s="153"/>
      <c r="F222" s="26"/>
      <c r="G222" s="26"/>
      <c r="H222" s="95"/>
    </row>
    <row r="223" spans="1:9" s="1" customFormat="1" ht="16.8" x14ac:dyDescent="0.3">
      <c r="A223" s="96"/>
      <c r="B223" s="96"/>
      <c r="C223" s="131" t="s">
        <v>266</v>
      </c>
      <c r="D223" s="131"/>
      <c r="E223" s="131"/>
      <c r="F223" s="131"/>
      <c r="G223" s="131"/>
      <c r="H223" s="131"/>
    </row>
    <row r="224" spans="1:9" s="1" customFormat="1" ht="16.8" x14ac:dyDescent="0.3">
      <c r="A224" s="96"/>
      <c r="B224" s="96"/>
      <c r="C224" s="131" t="s">
        <v>418</v>
      </c>
      <c r="D224" s="131"/>
      <c r="E224" s="131"/>
      <c r="F224" s="131"/>
      <c r="G224" s="131"/>
      <c r="H224" s="131"/>
    </row>
    <row r="225" spans="1:8" s="2" customFormat="1" ht="38.25" customHeight="1" x14ac:dyDescent="0.3">
      <c r="A225" s="97"/>
      <c r="B225" s="97"/>
      <c r="C225" s="131" t="s">
        <v>28</v>
      </c>
      <c r="D225" s="131"/>
      <c r="E225" s="131"/>
      <c r="F225" s="131"/>
      <c r="G225" s="131"/>
      <c r="H225" s="131"/>
    </row>
    <row r="226" spans="1:8" s="17" customFormat="1" ht="32.25" customHeight="1" x14ac:dyDescent="0.3">
      <c r="A226" s="98"/>
      <c r="B226" s="98"/>
      <c r="C226" s="132" t="s">
        <v>29</v>
      </c>
      <c r="D226" s="132"/>
      <c r="E226" s="132"/>
      <c r="F226" s="132"/>
      <c r="G226" s="132"/>
      <c r="H226" s="132"/>
    </row>
    <row r="227" spans="1:8" s="3" customFormat="1" ht="17.25" customHeight="1" x14ac:dyDescent="0.3">
      <c r="A227" s="95"/>
      <c r="B227" s="95"/>
      <c r="C227" s="131" t="s">
        <v>30</v>
      </c>
      <c r="D227" s="131"/>
      <c r="E227" s="131"/>
      <c r="F227" s="131"/>
      <c r="G227" s="131"/>
      <c r="H227" s="131"/>
    </row>
    <row r="228" spans="1:8" s="3" customFormat="1" ht="16.8" x14ac:dyDescent="0.3">
      <c r="A228" s="95"/>
      <c r="B228" s="95"/>
      <c r="C228" s="97" t="s">
        <v>31</v>
      </c>
      <c r="D228" s="97"/>
      <c r="E228" s="99"/>
      <c r="F228" s="26"/>
      <c r="G228" s="26"/>
      <c r="H228" s="23"/>
    </row>
    <row r="229" spans="1:8" s="3" customFormat="1" ht="16.8" x14ac:dyDescent="0.3">
      <c r="A229" s="95"/>
      <c r="B229" s="95"/>
      <c r="C229" s="97" t="s">
        <v>32</v>
      </c>
      <c r="D229" s="97"/>
      <c r="E229" s="99"/>
      <c r="F229" s="26"/>
      <c r="G229" s="26"/>
      <c r="H229" s="23"/>
    </row>
    <row r="230" spans="1:8" s="4" customFormat="1" ht="16.8" x14ac:dyDescent="0.3">
      <c r="A230" s="101" t="s">
        <v>33</v>
      </c>
      <c r="B230" s="101"/>
      <c r="C230" s="102"/>
      <c r="D230" s="102"/>
      <c r="E230" s="102"/>
      <c r="F230" s="121"/>
      <c r="G230" s="121"/>
      <c r="H230" s="100"/>
    </row>
    <row r="231" spans="1:8" s="3" customFormat="1" ht="16.8" x14ac:dyDescent="0.3">
      <c r="A231" s="95"/>
      <c r="B231" s="95"/>
      <c r="C231" s="23" t="s">
        <v>36</v>
      </c>
      <c r="D231" s="23"/>
      <c r="E231" s="99"/>
      <c r="F231" s="103"/>
      <c r="G231" s="103"/>
      <c r="H231" s="23"/>
    </row>
    <row r="232" spans="1:8" s="3" customFormat="1" ht="16.8" x14ac:dyDescent="0.3">
      <c r="A232" s="95"/>
      <c r="B232" s="95"/>
      <c r="C232" s="23" t="s">
        <v>323</v>
      </c>
      <c r="D232" s="23"/>
      <c r="E232" s="99"/>
      <c r="F232" s="103"/>
      <c r="G232" s="103"/>
      <c r="H232" s="23"/>
    </row>
    <row r="233" spans="1:8" s="3" customFormat="1" ht="16.8" x14ac:dyDescent="0.3">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topLeftCell="A19" zoomScale="55" zoomScaleNormal="55" workbookViewId="0">
      <selection activeCell="F22" sqref="F22"/>
    </sheetView>
  </sheetViews>
  <sheetFormatPr defaultColWidth="9.109375" defaultRowHeight="15.6" x14ac:dyDescent="0.3"/>
  <cols>
    <col min="1" max="1" width="6.33203125" style="9" bestFit="1" customWidth="1"/>
    <col min="2" max="2" width="13.44140625" style="18" customWidth="1"/>
    <col min="3" max="3" width="53.33203125" style="9" customWidth="1"/>
    <col min="4" max="4" width="48.5546875" style="9" customWidth="1"/>
    <col min="5" max="6" width="18.109375" style="19" customWidth="1"/>
    <col min="7" max="7" width="28.33203125" style="20" customWidth="1"/>
    <col min="8" max="8" width="19.6640625" style="9" customWidth="1"/>
    <col min="9" max="9" width="9.88671875" style="9" bestFit="1" customWidth="1"/>
    <col min="10" max="16384" width="9.109375" style="9"/>
  </cols>
  <sheetData>
    <row r="1" spans="1:12" s="5" customFormat="1" ht="16.8" x14ac:dyDescent="0.3">
      <c r="A1" s="22"/>
      <c r="B1" s="22"/>
      <c r="C1" s="22"/>
      <c r="D1" s="179" t="s">
        <v>312</v>
      </c>
      <c r="E1" s="179"/>
      <c r="F1" s="179"/>
      <c r="G1" s="179"/>
    </row>
    <row r="2" spans="1:12" s="3" customFormat="1" ht="16.8" x14ac:dyDescent="0.3">
      <c r="A2" s="24"/>
      <c r="B2" s="24"/>
      <c r="C2" s="24"/>
      <c r="D2" s="180"/>
      <c r="E2" s="180"/>
      <c r="F2" s="180"/>
      <c r="G2" s="180"/>
    </row>
    <row r="3" spans="1:12" s="3" customFormat="1" ht="16.8" x14ac:dyDescent="0.3">
      <c r="A3" s="24"/>
      <c r="B3" s="24"/>
      <c r="C3" s="24"/>
      <c r="D3" s="180"/>
      <c r="E3" s="180"/>
      <c r="F3" s="180"/>
      <c r="G3" s="180"/>
    </row>
    <row r="4" spans="1:12" s="3" customFormat="1" ht="16.8" x14ac:dyDescent="0.3">
      <c r="A4" s="24"/>
      <c r="B4" s="24"/>
      <c r="C4" s="24"/>
      <c r="D4" s="180"/>
      <c r="E4" s="180"/>
      <c r="F4" s="180"/>
      <c r="G4" s="180"/>
    </row>
    <row r="5" spans="1:12" s="3" customFormat="1" ht="16.8" x14ac:dyDescent="0.3">
      <c r="A5" s="24"/>
      <c r="B5" s="24"/>
      <c r="C5" s="24"/>
      <c r="D5" s="180"/>
      <c r="E5" s="180"/>
      <c r="F5" s="180"/>
      <c r="G5" s="180"/>
    </row>
    <row r="6" spans="1:12" s="3" customFormat="1" ht="16.8" x14ac:dyDescent="0.3">
      <c r="A6" s="23"/>
      <c r="B6" s="25"/>
      <c r="C6" s="25"/>
      <c r="D6" s="25"/>
      <c r="E6" s="26"/>
      <c r="F6" s="26"/>
      <c r="G6" s="23"/>
    </row>
    <row r="7" spans="1:12" s="3" customFormat="1" ht="17.399999999999999" x14ac:dyDescent="0.3">
      <c r="A7" s="181" t="s">
        <v>419</v>
      </c>
      <c r="B7" s="181"/>
      <c r="C7" s="181"/>
      <c r="D7" s="181"/>
      <c r="E7" s="181"/>
      <c r="F7" s="181"/>
      <c r="G7" s="181"/>
      <c r="H7" s="6"/>
      <c r="I7" s="6"/>
      <c r="J7" s="6"/>
      <c r="K7" s="6"/>
      <c r="L7" s="6"/>
    </row>
    <row r="8" spans="1:12" s="3" customFormat="1" ht="16.8" x14ac:dyDescent="0.3">
      <c r="A8" s="27"/>
      <c r="B8" s="27"/>
      <c r="C8" s="27"/>
      <c r="D8" s="27"/>
      <c r="E8" s="103"/>
      <c r="F8" s="103"/>
      <c r="G8" s="27"/>
      <c r="H8" s="6"/>
      <c r="I8" s="6"/>
      <c r="J8" s="6"/>
      <c r="K8" s="6"/>
      <c r="L8" s="6"/>
    </row>
    <row r="9" spans="1:12" s="3" customFormat="1" ht="16.8" x14ac:dyDescent="0.3">
      <c r="A9" s="28"/>
      <c r="B9" s="182" t="s">
        <v>38</v>
      </c>
      <c r="C9" s="182"/>
      <c r="D9" s="182"/>
      <c r="E9" s="182"/>
      <c r="F9" s="182"/>
      <c r="G9" s="182"/>
      <c r="H9" s="7"/>
      <c r="I9" s="7"/>
      <c r="J9" s="7"/>
      <c r="K9" s="7"/>
    </row>
    <row r="10" spans="1:12" s="3" customFormat="1" x14ac:dyDescent="0.3">
      <c r="A10" s="183" t="s">
        <v>39</v>
      </c>
      <c r="B10" s="184"/>
      <c r="C10" s="184"/>
      <c r="D10" s="184"/>
      <c r="E10" s="184"/>
      <c r="F10" s="184"/>
      <c r="G10" s="185"/>
      <c r="H10" s="8"/>
      <c r="I10" s="8"/>
      <c r="J10" s="8"/>
      <c r="K10" s="8"/>
      <c r="L10" s="8"/>
    </row>
    <row r="11" spans="1:12" s="3" customFormat="1" x14ac:dyDescent="0.3">
      <c r="A11" s="186"/>
      <c r="B11" s="187"/>
      <c r="C11" s="187"/>
      <c r="D11" s="187"/>
      <c r="E11" s="187"/>
      <c r="F11" s="187"/>
      <c r="G11" s="188"/>
      <c r="H11" s="21"/>
      <c r="I11" s="21"/>
      <c r="J11" s="21"/>
      <c r="K11" s="21"/>
      <c r="L11" s="21"/>
    </row>
    <row r="12" spans="1:12" ht="16.8" x14ac:dyDescent="0.3">
      <c r="A12" s="29"/>
      <c r="B12" s="30"/>
      <c r="C12" s="29"/>
      <c r="D12" s="29"/>
      <c r="E12" s="31"/>
      <c r="F12" s="31"/>
      <c r="G12" s="32"/>
    </row>
    <row r="13" spans="1:12" ht="16.8" x14ac:dyDescent="0.3">
      <c r="A13" s="33" t="s">
        <v>259</v>
      </c>
      <c r="B13" s="189" t="s">
        <v>2</v>
      </c>
      <c r="C13" s="189"/>
      <c r="D13" s="33" t="s">
        <v>3</v>
      </c>
      <c r="E13" s="116" t="s">
        <v>4</v>
      </c>
      <c r="F13" s="116" t="s">
        <v>4</v>
      </c>
      <c r="G13" s="34" t="s">
        <v>0</v>
      </c>
      <c r="H13" s="10"/>
    </row>
    <row r="14" spans="1:12" ht="50.4" x14ac:dyDescent="0.3">
      <c r="A14" s="133">
        <v>1</v>
      </c>
      <c r="B14" s="142" t="s">
        <v>1</v>
      </c>
      <c r="C14" s="133" t="s">
        <v>327</v>
      </c>
      <c r="D14" s="35" t="s">
        <v>5</v>
      </c>
      <c r="E14" s="139">
        <v>200000</v>
      </c>
      <c r="F14" s="139">
        <f>E14*85%</f>
        <v>170000</v>
      </c>
      <c r="G14" s="190"/>
      <c r="H14" s="11"/>
    </row>
    <row r="15" spans="1:12" ht="50.4" x14ac:dyDescent="0.3">
      <c r="A15" s="134"/>
      <c r="B15" s="143"/>
      <c r="C15" s="134"/>
      <c r="D15" s="35" t="s">
        <v>6</v>
      </c>
      <c r="E15" s="140"/>
      <c r="F15" s="140"/>
      <c r="G15" s="191"/>
      <c r="H15" s="11"/>
    </row>
    <row r="16" spans="1:12" ht="33.6" x14ac:dyDescent="0.3">
      <c r="A16" s="134"/>
      <c r="B16" s="143"/>
      <c r="C16" s="134"/>
      <c r="D16" s="35" t="s">
        <v>7</v>
      </c>
      <c r="E16" s="140"/>
      <c r="F16" s="140"/>
      <c r="G16" s="191"/>
      <c r="H16" s="11"/>
    </row>
    <row r="17" spans="1:8" ht="16.8" x14ac:dyDescent="0.3">
      <c r="A17" s="134"/>
      <c r="B17" s="143"/>
      <c r="C17" s="134"/>
      <c r="D17" s="35" t="s">
        <v>8</v>
      </c>
      <c r="E17" s="140"/>
      <c r="F17" s="140"/>
      <c r="G17" s="191"/>
      <c r="H17" s="12"/>
    </row>
    <row r="18" spans="1:8" ht="16.8" x14ac:dyDescent="0.3">
      <c r="A18" s="134"/>
      <c r="B18" s="143"/>
      <c r="C18" s="134"/>
      <c r="D18" s="35" t="s">
        <v>412</v>
      </c>
      <c r="E18" s="140"/>
      <c r="F18" s="140"/>
      <c r="G18" s="191"/>
      <c r="H18" s="12"/>
    </row>
    <row r="19" spans="1:8" ht="16.8" x14ac:dyDescent="0.3">
      <c r="A19" s="135"/>
      <c r="B19" s="144"/>
      <c r="C19" s="135"/>
      <c r="D19" s="35" t="s">
        <v>22</v>
      </c>
      <c r="E19" s="141"/>
      <c r="F19" s="141"/>
      <c r="G19" s="192"/>
      <c r="H19" s="12"/>
    </row>
    <row r="20" spans="1:8" ht="33.6" x14ac:dyDescent="0.3">
      <c r="A20" s="37">
        <v>2</v>
      </c>
      <c r="B20" s="38" t="s">
        <v>9</v>
      </c>
      <c r="C20" s="36" t="s">
        <v>10</v>
      </c>
      <c r="D20" s="108" t="s">
        <v>334</v>
      </c>
      <c r="E20" s="39">
        <v>102000</v>
      </c>
      <c r="F20" s="39">
        <f>MROUND(E20*85%, 500)</f>
        <v>86500</v>
      </c>
      <c r="G20" s="40"/>
      <c r="H20" s="12"/>
    </row>
    <row r="21" spans="1:8" ht="50.4" x14ac:dyDescent="0.3">
      <c r="A21" s="37">
        <v>3</v>
      </c>
      <c r="B21" s="38" t="s">
        <v>12</v>
      </c>
      <c r="C21" s="36" t="s">
        <v>13</v>
      </c>
      <c r="D21" s="36" t="s">
        <v>14</v>
      </c>
      <c r="E21" s="39">
        <v>59000</v>
      </c>
      <c r="F21" s="39">
        <f>MROUND(E21*85%, 500)</f>
        <v>50000</v>
      </c>
      <c r="G21" s="40"/>
      <c r="H21" s="12"/>
    </row>
    <row r="22" spans="1:8" ht="67.2" x14ac:dyDescent="0.3">
      <c r="A22" s="37">
        <v>4</v>
      </c>
      <c r="B22" s="38" t="s">
        <v>15</v>
      </c>
      <c r="C22" s="36" t="s">
        <v>16</v>
      </c>
      <c r="D22" s="36" t="s">
        <v>17</v>
      </c>
      <c r="E22" s="39">
        <v>75000</v>
      </c>
      <c r="F22" s="39">
        <f>MROUND(E22*85%, 500)</f>
        <v>64000</v>
      </c>
      <c r="G22" s="40"/>
      <c r="H22" s="12"/>
    </row>
    <row r="23" spans="1:8" ht="50.4" x14ac:dyDescent="0.3">
      <c r="A23" s="37">
        <v>5</v>
      </c>
      <c r="B23" s="38" t="s">
        <v>18</v>
      </c>
      <c r="C23" s="36" t="s">
        <v>19</v>
      </c>
      <c r="D23" s="36" t="s">
        <v>20</v>
      </c>
      <c r="E23" s="39">
        <v>27000</v>
      </c>
      <c r="F23" s="39">
        <f>MROUND(E23*85%, 500)</f>
        <v>23000</v>
      </c>
      <c r="G23" s="40"/>
      <c r="H23" s="12"/>
    </row>
    <row r="24" spans="1:8" ht="33" customHeight="1" x14ac:dyDescent="0.3">
      <c r="A24" s="37">
        <v>6</v>
      </c>
      <c r="B24" s="145" t="s">
        <v>40</v>
      </c>
      <c r="C24" s="41" t="s">
        <v>41</v>
      </c>
      <c r="D24" s="41" t="s">
        <v>42</v>
      </c>
      <c r="E24" s="193">
        <v>60000</v>
      </c>
      <c r="F24" s="193">
        <f>MROUND(E24*85%, 500)</f>
        <v>51000</v>
      </c>
      <c r="G24" s="168" t="s">
        <v>382</v>
      </c>
      <c r="H24" s="12"/>
    </row>
    <row r="25" spans="1:8" ht="33.6" x14ac:dyDescent="0.3">
      <c r="A25" s="37">
        <v>7</v>
      </c>
      <c r="B25" s="145"/>
      <c r="C25" s="41" t="s">
        <v>43</v>
      </c>
      <c r="D25" s="41" t="s">
        <v>42</v>
      </c>
      <c r="E25" s="194"/>
      <c r="F25" s="194">
        <f t="shared" ref="F25" si="0">E25*90%</f>
        <v>0</v>
      </c>
      <c r="G25" s="169"/>
      <c r="H25" s="12"/>
    </row>
    <row r="26" spans="1:8" ht="50.4" x14ac:dyDescent="0.3">
      <c r="A26" s="37">
        <v>8</v>
      </c>
      <c r="B26" s="38" t="s">
        <v>44</v>
      </c>
      <c r="C26" s="36" t="s">
        <v>45</v>
      </c>
      <c r="D26" s="42" t="s">
        <v>46</v>
      </c>
      <c r="E26" s="43">
        <v>41000</v>
      </c>
      <c r="F26" s="39">
        <f>MROUND(E26*85%, 500)</f>
        <v>35000</v>
      </c>
      <c r="G26" s="40"/>
      <c r="H26" s="12"/>
    </row>
    <row r="27" spans="1:8" ht="16.8" x14ac:dyDescent="0.3">
      <c r="A27" s="37">
        <v>9</v>
      </c>
      <c r="B27" s="78"/>
      <c r="C27" s="44" t="s">
        <v>23</v>
      </c>
      <c r="D27" s="45" t="s">
        <v>24</v>
      </c>
      <c r="E27" s="46" t="s">
        <v>25</v>
      </c>
      <c r="F27" s="46" t="s">
        <v>25</v>
      </c>
      <c r="G27" s="40"/>
      <c r="H27" s="12"/>
    </row>
    <row r="28" spans="1:8" ht="16.8" x14ac:dyDescent="0.3">
      <c r="A28" s="176" t="s">
        <v>26</v>
      </c>
      <c r="B28" s="178"/>
      <c r="C28" s="178"/>
      <c r="D28" s="177"/>
      <c r="E28" s="116">
        <f>SUM(E14:E27)</f>
        <v>564000</v>
      </c>
      <c r="F28" s="116">
        <f>SUM(F14:F27)</f>
        <v>479500</v>
      </c>
      <c r="G28" s="47"/>
      <c r="H28" s="12"/>
    </row>
    <row r="29" spans="1:8" ht="16.8" x14ac:dyDescent="0.3">
      <c r="A29" s="48"/>
      <c r="B29" s="49"/>
      <c r="C29" s="50"/>
      <c r="D29" s="50"/>
      <c r="E29" s="51"/>
      <c r="F29" s="51"/>
      <c r="G29" s="52"/>
      <c r="H29" s="12"/>
    </row>
    <row r="30" spans="1:8" s="14" customFormat="1" ht="16.8" x14ac:dyDescent="0.3">
      <c r="A30" s="53" t="s">
        <v>47</v>
      </c>
      <c r="B30" s="54"/>
      <c r="C30" s="54"/>
      <c r="D30" s="54"/>
      <c r="E30" s="117"/>
      <c r="F30" s="117"/>
      <c r="G30" s="55"/>
      <c r="H30" s="13"/>
    </row>
    <row r="31" spans="1:8" ht="16.8" x14ac:dyDescent="0.3">
      <c r="A31" s="56"/>
      <c r="B31" s="57"/>
      <c r="C31" s="58"/>
      <c r="D31" s="58"/>
      <c r="E31" s="59"/>
      <c r="F31" s="59"/>
      <c r="G31" s="60"/>
      <c r="H31" s="12"/>
    </row>
    <row r="32" spans="1:8" ht="16.8" x14ac:dyDescent="0.3">
      <c r="A32" s="61" t="s">
        <v>259</v>
      </c>
      <c r="B32" s="176" t="s">
        <v>2</v>
      </c>
      <c r="C32" s="177"/>
      <c r="D32" s="61" t="s">
        <v>3</v>
      </c>
      <c r="E32" s="118" t="s">
        <v>4</v>
      </c>
      <c r="F32" s="118" t="s">
        <v>4</v>
      </c>
      <c r="G32" s="34" t="s">
        <v>0</v>
      </c>
      <c r="H32" s="12"/>
    </row>
    <row r="33" spans="1:8" ht="16.8" x14ac:dyDescent="0.3">
      <c r="A33" s="62" t="s">
        <v>209</v>
      </c>
      <c r="B33" s="63"/>
      <c r="C33" s="64"/>
      <c r="D33" s="65"/>
      <c r="E33" s="66"/>
      <c r="F33" s="66"/>
      <c r="G33" s="67"/>
      <c r="H33" s="12"/>
    </row>
    <row r="34" spans="1:8" ht="33.6" x14ac:dyDescent="0.3">
      <c r="A34" s="37">
        <v>1</v>
      </c>
      <c r="B34" s="38" t="s">
        <v>48</v>
      </c>
      <c r="C34" s="36" t="s">
        <v>49</v>
      </c>
      <c r="D34" s="36" t="s">
        <v>50</v>
      </c>
      <c r="E34" s="68">
        <v>169000</v>
      </c>
      <c r="F34" s="39">
        <f t="shared" ref="F34:F58" si="1">MROUND(E34*85%, 500)</f>
        <v>143500</v>
      </c>
      <c r="G34" s="40"/>
      <c r="H34" s="12"/>
    </row>
    <row r="35" spans="1:8" ht="33.6" x14ac:dyDescent="0.3">
      <c r="A35" s="37">
        <v>2</v>
      </c>
      <c r="B35" s="38" t="s">
        <v>51</v>
      </c>
      <c r="C35" s="36" t="s">
        <v>52</v>
      </c>
      <c r="D35" s="42" t="s">
        <v>53</v>
      </c>
      <c r="E35" s="68">
        <v>41000</v>
      </c>
      <c r="F35" s="39">
        <f t="shared" si="1"/>
        <v>35000</v>
      </c>
      <c r="G35" s="40"/>
      <c r="H35" s="12"/>
    </row>
    <row r="36" spans="1:8" ht="50.4" x14ac:dyDescent="0.3">
      <c r="A36" s="37">
        <v>3</v>
      </c>
      <c r="B36" s="38" t="s">
        <v>54</v>
      </c>
      <c r="C36" s="41" t="s">
        <v>55</v>
      </c>
      <c r="D36" s="41" t="s">
        <v>56</v>
      </c>
      <c r="E36" s="69">
        <v>41000</v>
      </c>
      <c r="F36" s="39">
        <f t="shared" si="1"/>
        <v>35000</v>
      </c>
      <c r="G36" s="40"/>
      <c r="H36" s="12"/>
    </row>
    <row r="37" spans="1:8" ht="33.6" x14ac:dyDescent="0.3">
      <c r="A37" s="37">
        <v>4</v>
      </c>
      <c r="B37" s="38" t="s">
        <v>57</v>
      </c>
      <c r="C37" s="41" t="s">
        <v>58</v>
      </c>
      <c r="D37" s="41" t="s">
        <v>59</v>
      </c>
      <c r="E37" s="69">
        <v>47000</v>
      </c>
      <c r="F37" s="39">
        <f t="shared" si="1"/>
        <v>40000</v>
      </c>
      <c r="G37" s="40"/>
      <c r="H37" s="12"/>
    </row>
    <row r="38" spans="1:8" ht="50.4" x14ac:dyDescent="0.3">
      <c r="A38" s="37">
        <v>5</v>
      </c>
      <c r="B38" s="142" t="s">
        <v>44</v>
      </c>
      <c r="C38" s="41" t="s">
        <v>267</v>
      </c>
      <c r="D38" s="41" t="s">
        <v>268</v>
      </c>
      <c r="E38" s="69">
        <v>41000</v>
      </c>
      <c r="F38" s="39">
        <f t="shared" si="1"/>
        <v>35000</v>
      </c>
      <c r="G38" s="109" t="s">
        <v>377</v>
      </c>
      <c r="H38" s="12"/>
    </row>
    <row r="39" spans="1:8" ht="33.6" x14ac:dyDescent="0.3">
      <c r="A39" s="37">
        <v>6</v>
      </c>
      <c r="B39" s="144"/>
      <c r="C39" s="41" t="s">
        <v>274</v>
      </c>
      <c r="D39" s="41" t="s">
        <v>275</v>
      </c>
      <c r="E39" s="69">
        <v>41000</v>
      </c>
      <c r="F39" s="39">
        <f t="shared" si="1"/>
        <v>35000</v>
      </c>
      <c r="G39" s="109" t="s">
        <v>376</v>
      </c>
      <c r="H39" s="12"/>
    </row>
    <row r="40" spans="1:8" ht="33" customHeight="1" x14ac:dyDescent="0.3">
      <c r="A40" s="37">
        <v>7</v>
      </c>
      <c r="B40" s="162" t="s">
        <v>60</v>
      </c>
      <c r="C40" s="41" t="s">
        <v>61</v>
      </c>
      <c r="D40" s="70" t="s">
        <v>62</v>
      </c>
      <c r="E40" s="69">
        <v>41000</v>
      </c>
      <c r="F40" s="39">
        <f t="shared" si="1"/>
        <v>35000</v>
      </c>
      <c r="G40" s="156" t="s">
        <v>378</v>
      </c>
      <c r="H40" s="12"/>
    </row>
    <row r="41" spans="1:8" ht="33.6" x14ac:dyDescent="0.3">
      <c r="A41" s="37">
        <v>8</v>
      </c>
      <c r="B41" s="162"/>
      <c r="C41" s="41" t="s">
        <v>63</v>
      </c>
      <c r="D41" s="70" t="s">
        <v>64</v>
      </c>
      <c r="E41" s="69">
        <v>59000</v>
      </c>
      <c r="F41" s="39">
        <f t="shared" si="1"/>
        <v>50000</v>
      </c>
      <c r="G41" s="157"/>
      <c r="H41" s="12"/>
    </row>
    <row r="42" spans="1:8" ht="33.6" x14ac:dyDescent="0.3">
      <c r="A42" s="37">
        <v>9</v>
      </c>
      <c r="B42" s="162"/>
      <c r="C42" s="41" t="s">
        <v>65</v>
      </c>
      <c r="D42" s="70" t="s">
        <v>66</v>
      </c>
      <c r="E42" s="69">
        <v>59000</v>
      </c>
      <c r="F42" s="39">
        <f t="shared" si="1"/>
        <v>50000</v>
      </c>
      <c r="G42" s="157"/>
      <c r="H42" s="12"/>
    </row>
    <row r="43" spans="1:8" ht="33.6" x14ac:dyDescent="0.3">
      <c r="A43" s="37">
        <v>10</v>
      </c>
      <c r="B43" s="162"/>
      <c r="C43" s="41" t="s">
        <v>67</v>
      </c>
      <c r="D43" s="70" t="s">
        <v>68</v>
      </c>
      <c r="E43" s="69">
        <v>47000</v>
      </c>
      <c r="F43" s="39">
        <f t="shared" si="1"/>
        <v>40000</v>
      </c>
      <c r="G43" s="157"/>
      <c r="H43" s="12"/>
    </row>
    <row r="44" spans="1:8" ht="33.6" x14ac:dyDescent="0.3">
      <c r="A44" s="37">
        <v>11</v>
      </c>
      <c r="B44" s="162"/>
      <c r="C44" s="41" t="s">
        <v>69</v>
      </c>
      <c r="D44" s="70" t="s">
        <v>70</v>
      </c>
      <c r="E44" s="69">
        <v>41000</v>
      </c>
      <c r="F44" s="39">
        <f t="shared" si="1"/>
        <v>35000</v>
      </c>
      <c r="G44" s="158"/>
      <c r="H44" s="12"/>
    </row>
    <row r="45" spans="1:8" ht="33.6" x14ac:dyDescent="0.3">
      <c r="A45" s="37">
        <v>12</v>
      </c>
      <c r="B45" s="71" t="s">
        <v>127</v>
      </c>
      <c r="C45" s="35" t="s">
        <v>128</v>
      </c>
      <c r="D45" s="35" t="s">
        <v>129</v>
      </c>
      <c r="E45" s="72">
        <v>102000</v>
      </c>
      <c r="F45" s="39">
        <f t="shared" si="1"/>
        <v>86500</v>
      </c>
      <c r="G45" s="40"/>
      <c r="H45" s="12"/>
    </row>
    <row r="46" spans="1:8" ht="16.5" customHeight="1" x14ac:dyDescent="0.3">
      <c r="A46" s="37">
        <v>13</v>
      </c>
      <c r="B46" s="142" t="s">
        <v>277</v>
      </c>
      <c r="C46" s="35" t="s">
        <v>194</v>
      </c>
      <c r="D46" s="35" t="s">
        <v>195</v>
      </c>
      <c r="E46" s="72">
        <v>62000</v>
      </c>
      <c r="F46" s="39">
        <f t="shared" si="1"/>
        <v>52500</v>
      </c>
      <c r="G46" s="156" t="s">
        <v>379</v>
      </c>
      <c r="H46" s="12"/>
    </row>
    <row r="47" spans="1:8" ht="16.8" x14ac:dyDescent="0.3">
      <c r="A47" s="37">
        <v>14</v>
      </c>
      <c r="B47" s="143"/>
      <c r="C47" s="35" t="s">
        <v>196</v>
      </c>
      <c r="D47" s="35" t="s">
        <v>197</v>
      </c>
      <c r="E47" s="72">
        <v>165000</v>
      </c>
      <c r="F47" s="39">
        <f t="shared" si="1"/>
        <v>140500</v>
      </c>
      <c r="G47" s="157"/>
      <c r="H47" s="12"/>
    </row>
    <row r="48" spans="1:8" ht="16.8" x14ac:dyDescent="0.3">
      <c r="A48" s="37">
        <v>15</v>
      </c>
      <c r="B48" s="144"/>
      <c r="C48" s="35" t="s">
        <v>201</v>
      </c>
      <c r="D48" s="35" t="s">
        <v>202</v>
      </c>
      <c r="E48" s="72">
        <v>116000</v>
      </c>
      <c r="F48" s="39">
        <f t="shared" si="1"/>
        <v>98500</v>
      </c>
      <c r="G48" s="158"/>
      <c r="H48" s="12"/>
    </row>
    <row r="49" spans="1:8" ht="16.8" x14ac:dyDescent="0.3">
      <c r="A49" s="37">
        <v>16</v>
      </c>
      <c r="B49" s="142" t="s">
        <v>272</v>
      </c>
      <c r="C49" s="35" t="s">
        <v>198</v>
      </c>
      <c r="D49" s="35" t="s">
        <v>199</v>
      </c>
      <c r="E49" s="72">
        <v>83000</v>
      </c>
      <c r="F49" s="39">
        <f t="shared" si="1"/>
        <v>70500</v>
      </c>
      <c r="G49" s="40"/>
      <c r="H49" s="12"/>
    </row>
    <row r="50" spans="1:8" ht="33.6" x14ac:dyDescent="0.3">
      <c r="A50" s="37">
        <v>17</v>
      </c>
      <c r="B50" s="143"/>
      <c r="C50" s="35" t="s">
        <v>269</v>
      </c>
      <c r="D50" s="35" t="s">
        <v>199</v>
      </c>
      <c r="E50" s="72">
        <v>130000</v>
      </c>
      <c r="F50" s="39">
        <f t="shared" si="1"/>
        <v>110500</v>
      </c>
      <c r="G50" s="156" t="s">
        <v>379</v>
      </c>
      <c r="H50" s="12"/>
    </row>
    <row r="51" spans="1:8" ht="16.8" x14ac:dyDescent="0.3">
      <c r="A51" s="37">
        <v>18</v>
      </c>
      <c r="B51" s="143"/>
      <c r="C51" s="35" t="s">
        <v>270</v>
      </c>
      <c r="D51" s="35" t="s">
        <v>199</v>
      </c>
      <c r="E51" s="72">
        <v>120000</v>
      </c>
      <c r="F51" s="39">
        <f t="shared" si="1"/>
        <v>102000</v>
      </c>
      <c r="G51" s="157"/>
      <c r="H51" s="12"/>
    </row>
    <row r="52" spans="1:8" ht="16.8" x14ac:dyDescent="0.3">
      <c r="A52" s="37">
        <v>19</v>
      </c>
      <c r="B52" s="144"/>
      <c r="C52" s="35" t="s">
        <v>271</v>
      </c>
      <c r="D52" s="35" t="s">
        <v>200</v>
      </c>
      <c r="E52" s="72">
        <v>282000</v>
      </c>
      <c r="F52" s="39">
        <f t="shared" si="1"/>
        <v>239500</v>
      </c>
      <c r="G52" s="158"/>
      <c r="H52" s="12"/>
    </row>
    <row r="53" spans="1:8" ht="16.8" x14ac:dyDescent="0.3">
      <c r="A53" s="37">
        <v>20</v>
      </c>
      <c r="B53" s="71" t="s">
        <v>374</v>
      </c>
      <c r="C53" s="35" t="s">
        <v>337</v>
      </c>
      <c r="D53" s="35" t="s">
        <v>193</v>
      </c>
      <c r="E53" s="72">
        <v>128000</v>
      </c>
      <c r="F53" s="39">
        <f t="shared" si="1"/>
        <v>109000</v>
      </c>
      <c r="G53" s="40"/>
      <c r="H53" s="12"/>
    </row>
    <row r="54" spans="1:8" ht="16.5" customHeight="1" x14ac:dyDescent="0.3">
      <c r="A54" s="37">
        <v>21</v>
      </c>
      <c r="B54" s="147" t="s">
        <v>130</v>
      </c>
      <c r="C54" s="35" t="s">
        <v>131</v>
      </c>
      <c r="D54" s="35" t="s">
        <v>132</v>
      </c>
      <c r="E54" s="72">
        <v>71000</v>
      </c>
      <c r="F54" s="39">
        <f t="shared" si="1"/>
        <v>60500</v>
      </c>
      <c r="G54" s="168" t="s">
        <v>381</v>
      </c>
      <c r="H54" s="12"/>
    </row>
    <row r="55" spans="1:8" ht="16.8" x14ac:dyDescent="0.3">
      <c r="A55" s="37">
        <v>22</v>
      </c>
      <c r="B55" s="148"/>
      <c r="C55" s="35" t="s">
        <v>133</v>
      </c>
      <c r="D55" s="35" t="s">
        <v>134</v>
      </c>
      <c r="E55" s="68">
        <v>138000</v>
      </c>
      <c r="F55" s="39">
        <f t="shared" si="1"/>
        <v>117500</v>
      </c>
      <c r="G55" s="169"/>
      <c r="H55" s="12"/>
    </row>
    <row r="56" spans="1:8" ht="16.8" x14ac:dyDescent="0.3">
      <c r="A56" s="37">
        <v>23</v>
      </c>
      <c r="B56" s="110" t="s">
        <v>390</v>
      </c>
      <c r="C56" s="35" t="s">
        <v>391</v>
      </c>
      <c r="D56" s="35" t="s">
        <v>392</v>
      </c>
      <c r="E56" s="68">
        <v>282000</v>
      </c>
      <c r="F56" s="39">
        <f t="shared" si="1"/>
        <v>239500</v>
      </c>
      <c r="G56" s="111"/>
      <c r="H56" s="12"/>
    </row>
    <row r="57" spans="1:8" s="14" customFormat="1" ht="16.5" customHeight="1" x14ac:dyDescent="0.3">
      <c r="A57" s="37">
        <v>24</v>
      </c>
      <c r="B57" s="170" t="s">
        <v>205</v>
      </c>
      <c r="C57" s="35" t="s">
        <v>161</v>
      </c>
      <c r="D57" s="35" t="s">
        <v>162</v>
      </c>
      <c r="E57" s="72">
        <v>30000</v>
      </c>
      <c r="F57" s="39">
        <f t="shared" si="1"/>
        <v>25500</v>
      </c>
      <c r="G57" s="171" t="s">
        <v>383</v>
      </c>
      <c r="H57" s="13"/>
    </row>
    <row r="58" spans="1:8" s="14" customFormat="1" ht="16.8" x14ac:dyDescent="0.3">
      <c r="A58" s="37">
        <v>25</v>
      </c>
      <c r="B58" s="170"/>
      <c r="C58" s="35" t="s">
        <v>278</v>
      </c>
      <c r="D58" s="35" t="s">
        <v>162</v>
      </c>
      <c r="E58" s="72">
        <v>20000</v>
      </c>
      <c r="F58" s="39">
        <f t="shared" si="1"/>
        <v>17000</v>
      </c>
      <c r="G58" s="172"/>
      <c r="H58" s="13"/>
    </row>
    <row r="59" spans="1:8" ht="16.8" x14ac:dyDescent="0.3">
      <c r="A59" s="136" t="s">
        <v>208</v>
      </c>
      <c r="B59" s="137"/>
      <c r="C59" s="137"/>
      <c r="D59" s="138"/>
      <c r="E59" s="66"/>
      <c r="F59" s="66"/>
      <c r="G59" s="67"/>
      <c r="H59" s="12"/>
    </row>
    <row r="60" spans="1:8" s="14" customFormat="1" ht="33.6" x14ac:dyDescent="0.3">
      <c r="A60" s="37">
        <v>26</v>
      </c>
      <c r="B60" s="163" t="s">
        <v>260</v>
      </c>
      <c r="C60" s="73" t="s">
        <v>71</v>
      </c>
      <c r="D60" s="74" t="s">
        <v>72</v>
      </c>
      <c r="E60" s="39">
        <v>174000</v>
      </c>
      <c r="F60" s="39">
        <f t="shared" ref="F60:F79" si="2">MROUND(E60*85%, 500)</f>
        <v>148000</v>
      </c>
      <c r="G60" s="40"/>
      <c r="H60" s="13"/>
    </row>
    <row r="61" spans="1:8" s="14" customFormat="1" ht="33.6" x14ac:dyDescent="0.3">
      <c r="A61" s="37">
        <v>27</v>
      </c>
      <c r="B61" s="164"/>
      <c r="C61" s="73" t="s">
        <v>83</v>
      </c>
      <c r="D61" s="74" t="s">
        <v>84</v>
      </c>
      <c r="E61" s="107">
        <v>231000</v>
      </c>
      <c r="F61" s="39">
        <f t="shared" si="2"/>
        <v>196500</v>
      </c>
      <c r="G61" s="40"/>
      <c r="H61" s="13"/>
    </row>
    <row r="62" spans="1:8" s="14" customFormat="1" ht="33.6" x14ac:dyDescent="0.3">
      <c r="A62" s="37">
        <v>28</v>
      </c>
      <c r="B62" s="164"/>
      <c r="C62" s="73" t="s">
        <v>85</v>
      </c>
      <c r="D62" s="74" t="s">
        <v>86</v>
      </c>
      <c r="E62" s="39">
        <v>732000</v>
      </c>
      <c r="F62" s="39">
        <f t="shared" si="2"/>
        <v>622000</v>
      </c>
      <c r="G62" s="40"/>
      <c r="H62" s="13"/>
    </row>
    <row r="63" spans="1:8" s="14" customFormat="1" ht="33.6" x14ac:dyDescent="0.3">
      <c r="A63" s="37">
        <v>29</v>
      </c>
      <c r="B63" s="164"/>
      <c r="C63" s="73" t="s">
        <v>79</v>
      </c>
      <c r="D63" s="74" t="s">
        <v>279</v>
      </c>
      <c r="E63" s="119">
        <v>121000</v>
      </c>
      <c r="F63" s="39">
        <f t="shared" si="2"/>
        <v>103000</v>
      </c>
      <c r="G63" s="40"/>
      <c r="H63" s="13"/>
    </row>
    <row r="64" spans="1:8" s="14" customFormat="1" ht="33.6" x14ac:dyDescent="0.3">
      <c r="A64" s="37">
        <v>30</v>
      </c>
      <c r="B64" s="164"/>
      <c r="C64" s="73" t="s">
        <v>93</v>
      </c>
      <c r="D64" s="74" t="s">
        <v>94</v>
      </c>
      <c r="E64" s="39">
        <v>192000</v>
      </c>
      <c r="F64" s="39">
        <f t="shared" si="2"/>
        <v>163000</v>
      </c>
      <c r="G64" s="40"/>
      <c r="H64" s="13"/>
    </row>
    <row r="65" spans="1:8" s="14" customFormat="1" ht="33.6" x14ac:dyDescent="0.3">
      <c r="A65" s="37">
        <v>31</v>
      </c>
      <c r="B65" s="164"/>
      <c r="C65" s="73" t="s">
        <v>80</v>
      </c>
      <c r="D65" s="74" t="s">
        <v>81</v>
      </c>
      <c r="E65" s="39">
        <v>173000</v>
      </c>
      <c r="F65" s="39">
        <f t="shared" si="2"/>
        <v>147000</v>
      </c>
      <c r="G65" s="40"/>
      <c r="H65" s="13"/>
    </row>
    <row r="66" spans="1:8" s="14" customFormat="1" ht="33.6" x14ac:dyDescent="0.3">
      <c r="A66" s="37">
        <v>32</v>
      </c>
      <c r="B66" s="164"/>
      <c r="C66" s="73" t="s">
        <v>82</v>
      </c>
      <c r="D66" s="74" t="s">
        <v>281</v>
      </c>
      <c r="E66" s="107">
        <v>231000</v>
      </c>
      <c r="F66" s="39">
        <f t="shared" si="2"/>
        <v>196500</v>
      </c>
      <c r="G66" s="109" t="s">
        <v>396</v>
      </c>
      <c r="H66" s="13"/>
    </row>
    <row r="67" spans="1:8" s="14" customFormat="1" ht="16.8" x14ac:dyDescent="0.3">
      <c r="A67" s="37">
        <v>33</v>
      </c>
      <c r="B67" s="164"/>
      <c r="C67" s="75" t="s">
        <v>234</v>
      </c>
      <c r="D67" s="76" t="s">
        <v>235</v>
      </c>
      <c r="E67" s="120">
        <v>500000</v>
      </c>
      <c r="F67" s="39">
        <f t="shared" si="2"/>
        <v>425000</v>
      </c>
      <c r="G67" s="40"/>
      <c r="H67" s="13"/>
    </row>
    <row r="68" spans="1:8" s="14" customFormat="1" ht="33.6" x14ac:dyDescent="0.3">
      <c r="A68" s="37">
        <v>34</v>
      </c>
      <c r="B68" s="164"/>
      <c r="C68" s="73" t="s">
        <v>73</v>
      </c>
      <c r="D68" s="74" t="s">
        <v>280</v>
      </c>
      <c r="E68" s="39">
        <v>290000</v>
      </c>
      <c r="F68" s="39">
        <f t="shared" si="2"/>
        <v>246500</v>
      </c>
      <c r="G68" s="40" t="s">
        <v>74</v>
      </c>
      <c r="H68" s="12"/>
    </row>
    <row r="69" spans="1:8" s="14" customFormat="1" ht="33.6" x14ac:dyDescent="0.3">
      <c r="A69" s="37">
        <v>35</v>
      </c>
      <c r="B69" s="164"/>
      <c r="C69" s="73" t="s">
        <v>75</v>
      </c>
      <c r="D69" s="74" t="s">
        <v>76</v>
      </c>
      <c r="E69" s="39">
        <v>231000</v>
      </c>
      <c r="F69" s="39">
        <f t="shared" si="2"/>
        <v>196500</v>
      </c>
      <c r="G69" s="40"/>
      <c r="H69" s="13"/>
    </row>
    <row r="70" spans="1:8" s="14" customFormat="1" ht="50.4" x14ac:dyDescent="0.3">
      <c r="A70" s="37">
        <v>36</v>
      </c>
      <c r="B70" s="164"/>
      <c r="C70" s="73" t="s">
        <v>77</v>
      </c>
      <c r="D70" s="74" t="s">
        <v>78</v>
      </c>
      <c r="E70" s="39">
        <v>616000</v>
      </c>
      <c r="F70" s="39">
        <f t="shared" si="2"/>
        <v>523500</v>
      </c>
      <c r="G70" s="40"/>
      <c r="H70" s="13"/>
    </row>
    <row r="71" spans="1:8" s="14" customFormat="1" ht="33.6" x14ac:dyDescent="0.3">
      <c r="A71" s="37">
        <v>37</v>
      </c>
      <c r="B71" s="164"/>
      <c r="C71" s="73" t="s">
        <v>87</v>
      </c>
      <c r="D71" s="74" t="s">
        <v>88</v>
      </c>
      <c r="E71" s="107">
        <v>231000</v>
      </c>
      <c r="F71" s="39">
        <f t="shared" si="2"/>
        <v>196500</v>
      </c>
      <c r="G71" s="40"/>
      <c r="H71" s="13"/>
    </row>
    <row r="72" spans="1:8" s="14" customFormat="1" ht="16.8" x14ac:dyDescent="0.3">
      <c r="A72" s="37">
        <v>38</v>
      </c>
      <c r="B72" s="165"/>
      <c r="C72" s="73" t="s">
        <v>95</v>
      </c>
      <c r="D72" s="74" t="s">
        <v>96</v>
      </c>
      <c r="E72" s="39">
        <v>412000</v>
      </c>
      <c r="F72" s="39">
        <f t="shared" si="2"/>
        <v>350000</v>
      </c>
      <c r="G72" s="40"/>
      <c r="H72" s="13"/>
    </row>
    <row r="73" spans="1:8" s="14" customFormat="1" ht="33" customHeight="1" x14ac:dyDescent="0.3">
      <c r="A73" s="37">
        <v>39</v>
      </c>
      <c r="B73" s="163" t="s">
        <v>90</v>
      </c>
      <c r="C73" s="73" t="s">
        <v>89</v>
      </c>
      <c r="D73" s="173" t="s">
        <v>397</v>
      </c>
      <c r="E73" s="39">
        <v>137000</v>
      </c>
      <c r="F73" s="39">
        <f t="shared" si="2"/>
        <v>116500</v>
      </c>
      <c r="G73" s="156" t="s">
        <v>380</v>
      </c>
      <c r="H73" s="13"/>
    </row>
    <row r="74" spans="1:8" s="14" customFormat="1" ht="33.6" x14ac:dyDescent="0.3">
      <c r="A74" s="37">
        <v>40</v>
      </c>
      <c r="B74" s="164"/>
      <c r="C74" s="73" t="s">
        <v>91</v>
      </c>
      <c r="D74" s="174"/>
      <c r="E74" s="39">
        <v>137000</v>
      </c>
      <c r="F74" s="39">
        <f t="shared" si="2"/>
        <v>116500</v>
      </c>
      <c r="G74" s="157"/>
      <c r="H74" s="13"/>
    </row>
    <row r="75" spans="1:8" s="14" customFormat="1" ht="33.6" x14ac:dyDescent="0.3">
      <c r="A75" s="37">
        <v>41</v>
      </c>
      <c r="B75" s="165"/>
      <c r="C75" s="73" t="s">
        <v>92</v>
      </c>
      <c r="D75" s="175"/>
      <c r="E75" s="39">
        <v>208000</v>
      </c>
      <c r="F75" s="39">
        <f t="shared" si="2"/>
        <v>177000</v>
      </c>
      <c r="G75" s="158"/>
      <c r="H75" s="13"/>
    </row>
    <row r="76" spans="1:8" s="14" customFormat="1" ht="16.8" x14ac:dyDescent="0.3">
      <c r="A76" s="37">
        <v>42</v>
      </c>
      <c r="B76" s="163" t="s">
        <v>398</v>
      </c>
      <c r="C76" s="73" t="s">
        <v>399</v>
      </c>
      <c r="D76" s="166" t="s">
        <v>401</v>
      </c>
      <c r="E76" s="39">
        <v>215000</v>
      </c>
      <c r="F76" s="39">
        <f t="shared" si="2"/>
        <v>183000</v>
      </c>
      <c r="G76" s="105"/>
      <c r="H76" s="13"/>
    </row>
    <row r="77" spans="1:8" s="14" customFormat="1" ht="16.8" x14ac:dyDescent="0.3">
      <c r="A77" s="37">
        <v>43</v>
      </c>
      <c r="B77" s="164"/>
      <c r="C77" s="73" t="s">
        <v>400</v>
      </c>
      <c r="D77" s="167"/>
      <c r="E77" s="39">
        <v>323000</v>
      </c>
      <c r="F77" s="39">
        <f t="shared" si="2"/>
        <v>274500</v>
      </c>
      <c r="G77" s="105"/>
      <c r="H77" s="13"/>
    </row>
    <row r="78" spans="1:8" s="14" customFormat="1" ht="84" x14ac:dyDescent="0.3">
      <c r="A78" s="37">
        <v>44</v>
      </c>
      <c r="B78" s="164"/>
      <c r="C78" s="73" t="s">
        <v>403</v>
      </c>
      <c r="D78" s="112" t="s">
        <v>402</v>
      </c>
      <c r="E78" s="39">
        <v>269000</v>
      </c>
      <c r="F78" s="39">
        <f t="shared" si="2"/>
        <v>228500</v>
      </c>
      <c r="G78" s="105"/>
      <c r="H78" s="13"/>
    </row>
    <row r="79" spans="1:8" s="14" customFormat="1" ht="67.2" x14ac:dyDescent="0.3">
      <c r="A79" s="37">
        <v>45</v>
      </c>
      <c r="B79" s="165"/>
      <c r="C79" s="73" t="s">
        <v>404</v>
      </c>
      <c r="D79" s="112" t="s">
        <v>405</v>
      </c>
      <c r="E79" s="39">
        <v>588000</v>
      </c>
      <c r="F79" s="39">
        <f t="shared" si="2"/>
        <v>500000</v>
      </c>
      <c r="G79" s="105"/>
      <c r="H79" s="13"/>
    </row>
    <row r="80" spans="1:8" s="14" customFormat="1" ht="16.8" x14ac:dyDescent="0.3">
      <c r="A80" s="136" t="s">
        <v>207</v>
      </c>
      <c r="B80" s="137"/>
      <c r="C80" s="137"/>
      <c r="D80" s="138"/>
      <c r="E80" s="66"/>
      <c r="F80" s="66"/>
      <c r="G80" s="67"/>
      <c r="H80" s="13"/>
    </row>
    <row r="81" spans="1:8" ht="50.4" x14ac:dyDescent="0.3">
      <c r="A81" s="37">
        <v>46</v>
      </c>
      <c r="B81" s="162" t="s">
        <v>97</v>
      </c>
      <c r="C81" s="35" t="s">
        <v>98</v>
      </c>
      <c r="D81" s="35" t="s">
        <v>99</v>
      </c>
      <c r="E81" s="72">
        <v>123000</v>
      </c>
      <c r="F81" s="39">
        <f t="shared" ref="F81:F89" si="3">MROUND(E81*85%, 500)</f>
        <v>104500</v>
      </c>
      <c r="G81" s="40"/>
      <c r="H81" s="12"/>
    </row>
    <row r="82" spans="1:8" ht="33.6" x14ac:dyDescent="0.3">
      <c r="A82" s="37">
        <v>47</v>
      </c>
      <c r="B82" s="162"/>
      <c r="C82" s="35" t="s">
        <v>100</v>
      </c>
      <c r="D82" s="35" t="s">
        <v>101</v>
      </c>
      <c r="E82" s="72">
        <v>66000</v>
      </c>
      <c r="F82" s="39">
        <f t="shared" si="3"/>
        <v>56000</v>
      </c>
      <c r="G82" s="40"/>
      <c r="H82" s="12"/>
    </row>
    <row r="83" spans="1:8" ht="117.6" x14ac:dyDescent="0.3">
      <c r="A83" s="37">
        <v>48</v>
      </c>
      <c r="B83" s="162"/>
      <c r="C83" s="35" t="s">
        <v>102</v>
      </c>
      <c r="D83" s="35" t="s">
        <v>103</v>
      </c>
      <c r="E83" s="72">
        <v>139000</v>
      </c>
      <c r="F83" s="39">
        <f t="shared" si="3"/>
        <v>118000</v>
      </c>
      <c r="G83" s="40" t="s">
        <v>104</v>
      </c>
      <c r="H83" s="12"/>
    </row>
    <row r="84" spans="1:8" ht="117.6" x14ac:dyDescent="0.3">
      <c r="A84" s="37">
        <v>49</v>
      </c>
      <c r="B84" s="162"/>
      <c r="C84" s="35" t="s">
        <v>105</v>
      </c>
      <c r="D84" s="35" t="s">
        <v>106</v>
      </c>
      <c r="E84" s="72">
        <v>66000</v>
      </c>
      <c r="F84" s="39">
        <f t="shared" si="3"/>
        <v>56000</v>
      </c>
      <c r="G84" s="40" t="s">
        <v>104</v>
      </c>
      <c r="H84" s="12"/>
    </row>
    <row r="85" spans="1:8" ht="151.19999999999999" x14ac:dyDescent="0.3">
      <c r="A85" s="37">
        <v>50</v>
      </c>
      <c r="B85" s="162"/>
      <c r="C85" s="35" t="s">
        <v>406</v>
      </c>
      <c r="D85" s="35" t="s">
        <v>407</v>
      </c>
      <c r="E85" s="72">
        <v>212000</v>
      </c>
      <c r="F85" s="39">
        <f t="shared" si="3"/>
        <v>180000</v>
      </c>
      <c r="G85" s="40"/>
      <c r="H85" s="12"/>
    </row>
    <row r="86" spans="1:8" ht="33.6" x14ac:dyDescent="0.3">
      <c r="A86" s="37">
        <v>51</v>
      </c>
      <c r="B86" s="162"/>
      <c r="C86" s="35" t="s">
        <v>107</v>
      </c>
      <c r="D86" s="35" t="s">
        <v>108</v>
      </c>
      <c r="E86" s="72">
        <v>868000</v>
      </c>
      <c r="F86" s="39">
        <f t="shared" si="3"/>
        <v>738000</v>
      </c>
      <c r="G86" s="109" t="s">
        <v>109</v>
      </c>
      <c r="H86" s="12"/>
    </row>
    <row r="87" spans="1:8" ht="50.4" x14ac:dyDescent="0.3">
      <c r="A87" s="37">
        <v>52</v>
      </c>
      <c r="B87" s="162"/>
      <c r="C87" s="35" t="s">
        <v>110</v>
      </c>
      <c r="D87" s="35" t="s">
        <v>111</v>
      </c>
      <c r="E87" s="72">
        <v>139000</v>
      </c>
      <c r="F87" s="39">
        <f t="shared" si="3"/>
        <v>118000</v>
      </c>
      <c r="G87" s="109" t="s">
        <v>112</v>
      </c>
      <c r="H87" s="12"/>
    </row>
    <row r="88" spans="1:8" ht="50.4" x14ac:dyDescent="0.3">
      <c r="A88" s="37">
        <v>53</v>
      </c>
      <c r="B88" s="162"/>
      <c r="C88" s="35" t="s">
        <v>113</v>
      </c>
      <c r="D88" s="35" t="s">
        <v>114</v>
      </c>
      <c r="E88" s="72">
        <v>72000</v>
      </c>
      <c r="F88" s="39">
        <f t="shared" si="3"/>
        <v>61000</v>
      </c>
      <c r="G88" s="109" t="s">
        <v>115</v>
      </c>
      <c r="H88" s="12"/>
    </row>
    <row r="89" spans="1:8" ht="33.6" x14ac:dyDescent="0.3">
      <c r="A89" s="37">
        <v>54</v>
      </c>
      <c r="B89" s="162" t="s">
        <v>116</v>
      </c>
      <c r="C89" s="35" t="s">
        <v>117</v>
      </c>
      <c r="D89" s="35" t="s">
        <v>118</v>
      </c>
      <c r="E89" s="72">
        <v>174000</v>
      </c>
      <c r="F89" s="39">
        <f t="shared" si="3"/>
        <v>148000</v>
      </c>
      <c r="G89" s="40"/>
      <c r="H89" s="12"/>
    </row>
    <row r="90" spans="1:8" ht="33.6" x14ac:dyDescent="0.3">
      <c r="A90" s="37">
        <v>55</v>
      </c>
      <c r="B90" s="162"/>
      <c r="C90" s="35" t="s">
        <v>119</v>
      </c>
      <c r="D90" s="35" t="s">
        <v>120</v>
      </c>
      <c r="E90" s="72">
        <v>88000</v>
      </c>
      <c r="F90" s="39">
        <f>MROUND(E85*85%, 500)</f>
        <v>180000</v>
      </c>
      <c r="G90" s="40"/>
      <c r="H90" s="12"/>
    </row>
    <row r="91" spans="1:8" ht="50.4" x14ac:dyDescent="0.3">
      <c r="A91" s="37">
        <v>56</v>
      </c>
      <c r="B91" s="147" t="s">
        <v>121</v>
      </c>
      <c r="C91" s="35" t="s">
        <v>122</v>
      </c>
      <c r="D91" s="35" t="s">
        <v>123</v>
      </c>
      <c r="E91" s="68">
        <v>168000</v>
      </c>
      <c r="F91" s="39">
        <f>MROUND(E91*85%, 500)</f>
        <v>143000</v>
      </c>
      <c r="G91" s="40"/>
      <c r="H91" s="12"/>
    </row>
    <row r="92" spans="1:8" ht="50.4" x14ac:dyDescent="0.3">
      <c r="A92" s="37">
        <v>57</v>
      </c>
      <c r="B92" s="149"/>
      <c r="C92" s="35" t="s">
        <v>389</v>
      </c>
      <c r="D92" s="35" t="s">
        <v>124</v>
      </c>
      <c r="E92" s="68">
        <v>168000</v>
      </c>
      <c r="F92" s="39">
        <f>MROUND(E92*85%, 500)</f>
        <v>143000</v>
      </c>
      <c r="G92" s="40"/>
      <c r="H92" s="12"/>
    </row>
    <row r="93" spans="1:8" ht="16.8" x14ac:dyDescent="0.3">
      <c r="A93" s="37">
        <v>58</v>
      </c>
      <c r="B93" s="148"/>
      <c r="C93" s="35" t="s">
        <v>125</v>
      </c>
      <c r="D93" s="35" t="s">
        <v>126</v>
      </c>
      <c r="E93" s="68">
        <v>253000</v>
      </c>
      <c r="F93" s="39">
        <f>MROUND(E93*85%, 500)</f>
        <v>215000</v>
      </c>
      <c r="G93" s="40"/>
      <c r="H93" s="12"/>
    </row>
    <row r="94" spans="1:8" ht="16.8" x14ac:dyDescent="0.3">
      <c r="A94" s="136" t="s">
        <v>261</v>
      </c>
      <c r="B94" s="137"/>
      <c r="C94" s="137"/>
      <c r="D94" s="138"/>
      <c r="E94" s="77"/>
      <c r="F94" s="77"/>
      <c r="G94" s="67"/>
      <c r="H94" s="12"/>
    </row>
    <row r="95" spans="1:8" ht="16.8" x14ac:dyDescent="0.3">
      <c r="A95" s="37">
        <v>59</v>
      </c>
      <c r="B95" s="142" t="s">
        <v>240</v>
      </c>
      <c r="C95" s="35" t="s">
        <v>236</v>
      </c>
      <c r="D95" s="35" t="s">
        <v>237</v>
      </c>
      <c r="E95" s="68">
        <v>250000</v>
      </c>
      <c r="F95" s="39">
        <f t="shared" ref="F95:F113" si="4">MROUND(E95*85%, 500)</f>
        <v>212500</v>
      </c>
      <c r="G95" s="40"/>
      <c r="H95" s="12"/>
    </row>
    <row r="96" spans="1:8" ht="50.4" x14ac:dyDescent="0.3">
      <c r="A96" s="37">
        <v>60</v>
      </c>
      <c r="B96" s="144"/>
      <c r="C96" s="35" t="s">
        <v>239</v>
      </c>
      <c r="D96" s="35" t="s">
        <v>238</v>
      </c>
      <c r="E96" s="68">
        <v>399000</v>
      </c>
      <c r="F96" s="39">
        <f t="shared" si="4"/>
        <v>339000</v>
      </c>
      <c r="G96" s="40"/>
      <c r="H96" s="12"/>
    </row>
    <row r="97" spans="1:8" ht="16.8" x14ac:dyDescent="0.3">
      <c r="A97" s="37">
        <v>61</v>
      </c>
      <c r="B97" s="147" t="s">
        <v>243</v>
      </c>
      <c r="C97" s="35" t="s">
        <v>241</v>
      </c>
      <c r="D97" s="35"/>
      <c r="E97" s="68">
        <v>2500000</v>
      </c>
      <c r="F97" s="39">
        <f t="shared" si="4"/>
        <v>2125000</v>
      </c>
      <c r="G97" s="40"/>
      <c r="H97" s="12"/>
    </row>
    <row r="98" spans="1:8" ht="16.8" x14ac:dyDescent="0.3">
      <c r="A98" s="37">
        <v>62</v>
      </c>
      <c r="B98" s="148"/>
      <c r="C98" s="35" t="s">
        <v>242</v>
      </c>
      <c r="D98" s="35"/>
      <c r="E98" s="68">
        <v>2200000</v>
      </c>
      <c r="F98" s="39">
        <f t="shared" si="4"/>
        <v>1870000</v>
      </c>
      <c r="G98" s="40"/>
      <c r="H98" s="12"/>
    </row>
    <row r="99" spans="1:8" ht="84" x14ac:dyDescent="0.3">
      <c r="A99" s="37">
        <v>63</v>
      </c>
      <c r="B99" s="104" t="s">
        <v>311</v>
      </c>
      <c r="C99" s="35" t="s">
        <v>375</v>
      </c>
      <c r="D99" s="35"/>
      <c r="E99" s="68">
        <v>250000</v>
      </c>
      <c r="F99" s="39">
        <f t="shared" si="4"/>
        <v>212500</v>
      </c>
      <c r="G99" s="40" t="s">
        <v>336</v>
      </c>
      <c r="H99" s="12"/>
    </row>
    <row r="100" spans="1:8" ht="16.8" x14ac:dyDescent="0.3">
      <c r="A100" s="37">
        <v>64</v>
      </c>
      <c r="B100" s="147" t="s">
        <v>258</v>
      </c>
      <c r="C100" s="35" t="s">
        <v>244</v>
      </c>
      <c r="D100" s="35"/>
      <c r="E100" s="68">
        <v>275000</v>
      </c>
      <c r="F100" s="39">
        <f t="shared" si="4"/>
        <v>234000</v>
      </c>
      <c r="G100" s="40"/>
      <c r="H100" s="12"/>
    </row>
    <row r="101" spans="1:8" ht="16.8" x14ac:dyDescent="0.3">
      <c r="A101" s="37">
        <v>65</v>
      </c>
      <c r="B101" s="149"/>
      <c r="C101" s="35" t="s">
        <v>245</v>
      </c>
      <c r="D101" s="35"/>
      <c r="E101" s="68">
        <v>187000</v>
      </c>
      <c r="F101" s="39">
        <f t="shared" si="4"/>
        <v>159000</v>
      </c>
      <c r="G101" s="40"/>
      <c r="H101" s="12"/>
    </row>
    <row r="102" spans="1:8" ht="16.8" x14ac:dyDescent="0.3">
      <c r="A102" s="37">
        <v>66</v>
      </c>
      <c r="B102" s="149"/>
      <c r="C102" s="35" t="s">
        <v>246</v>
      </c>
      <c r="D102" s="35"/>
      <c r="E102" s="68">
        <v>187000</v>
      </c>
      <c r="F102" s="39">
        <f t="shared" si="4"/>
        <v>159000</v>
      </c>
      <c r="G102" s="40"/>
      <c r="H102" s="12"/>
    </row>
    <row r="103" spans="1:8" ht="16.8" x14ac:dyDescent="0.3">
      <c r="A103" s="37">
        <v>67</v>
      </c>
      <c r="B103" s="149"/>
      <c r="C103" s="35" t="s">
        <v>247</v>
      </c>
      <c r="D103" s="35"/>
      <c r="E103" s="68">
        <v>189000</v>
      </c>
      <c r="F103" s="39">
        <f t="shared" si="4"/>
        <v>160500</v>
      </c>
      <c r="G103" s="40"/>
      <c r="H103" s="12"/>
    </row>
    <row r="104" spans="1:8" ht="16.8" x14ac:dyDescent="0.3">
      <c r="A104" s="37">
        <v>68</v>
      </c>
      <c r="B104" s="149"/>
      <c r="C104" s="35" t="s">
        <v>248</v>
      </c>
      <c r="D104" s="35"/>
      <c r="E104" s="68">
        <v>150000</v>
      </c>
      <c r="F104" s="39">
        <f t="shared" si="4"/>
        <v>127500</v>
      </c>
      <c r="G104" s="40"/>
      <c r="H104" s="12"/>
    </row>
    <row r="105" spans="1:8" ht="16.8" x14ac:dyDescent="0.3">
      <c r="A105" s="37">
        <v>69</v>
      </c>
      <c r="B105" s="149"/>
      <c r="C105" s="35" t="s">
        <v>249</v>
      </c>
      <c r="D105" s="35"/>
      <c r="E105" s="68">
        <v>189000</v>
      </c>
      <c r="F105" s="39">
        <f t="shared" si="4"/>
        <v>160500</v>
      </c>
      <c r="G105" s="40"/>
      <c r="H105" s="12"/>
    </row>
    <row r="106" spans="1:8" ht="16.8" x14ac:dyDescent="0.3">
      <c r="A106" s="37">
        <v>70</v>
      </c>
      <c r="B106" s="149"/>
      <c r="C106" s="35" t="s">
        <v>250</v>
      </c>
      <c r="D106" s="35"/>
      <c r="E106" s="68">
        <v>189000</v>
      </c>
      <c r="F106" s="39">
        <f t="shared" si="4"/>
        <v>160500</v>
      </c>
      <c r="G106" s="40"/>
      <c r="H106" s="12"/>
    </row>
    <row r="107" spans="1:8" ht="16.8" x14ac:dyDescent="0.3">
      <c r="A107" s="37">
        <v>71</v>
      </c>
      <c r="B107" s="149"/>
      <c r="C107" s="35" t="s">
        <v>251</v>
      </c>
      <c r="D107" s="35"/>
      <c r="E107" s="68">
        <v>187000</v>
      </c>
      <c r="F107" s="39">
        <f t="shared" si="4"/>
        <v>159000</v>
      </c>
      <c r="G107" s="40"/>
      <c r="H107" s="12"/>
    </row>
    <row r="108" spans="1:8" ht="16.8" x14ac:dyDescent="0.3">
      <c r="A108" s="37">
        <v>72</v>
      </c>
      <c r="B108" s="149"/>
      <c r="C108" s="35" t="s">
        <v>252</v>
      </c>
      <c r="D108" s="35"/>
      <c r="E108" s="68">
        <v>201000</v>
      </c>
      <c r="F108" s="39">
        <f t="shared" si="4"/>
        <v>171000</v>
      </c>
      <c r="G108" s="40"/>
      <c r="H108" s="12"/>
    </row>
    <row r="109" spans="1:8" ht="16.8" x14ac:dyDescent="0.3">
      <c r="A109" s="37">
        <v>73</v>
      </c>
      <c r="B109" s="149"/>
      <c r="C109" s="35" t="s">
        <v>253</v>
      </c>
      <c r="D109" s="35"/>
      <c r="E109" s="68">
        <v>187000</v>
      </c>
      <c r="F109" s="39">
        <f t="shared" si="4"/>
        <v>159000</v>
      </c>
      <c r="G109" s="40"/>
      <c r="H109" s="12"/>
    </row>
    <row r="110" spans="1:8" ht="16.8" x14ac:dyDescent="0.3">
      <c r="A110" s="37">
        <v>74</v>
      </c>
      <c r="B110" s="149"/>
      <c r="C110" s="35" t="s">
        <v>254</v>
      </c>
      <c r="D110" s="35"/>
      <c r="E110" s="68">
        <v>187000</v>
      </c>
      <c r="F110" s="39">
        <f t="shared" si="4"/>
        <v>159000</v>
      </c>
      <c r="G110" s="40"/>
      <c r="H110" s="12"/>
    </row>
    <row r="111" spans="1:8" ht="16.8" x14ac:dyDescent="0.3">
      <c r="A111" s="37">
        <v>75</v>
      </c>
      <c r="B111" s="149"/>
      <c r="C111" s="35" t="s">
        <v>255</v>
      </c>
      <c r="D111" s="35"/>
      <c r="E111" s="68">
        <v>132000</v>
      </c>
      <c r="F111" s="39">
        <f t="shared" si="4"/>
        <v>112000</v>
      </c>
      <c r="G111" s="40"/>
      <c r="H111" s="12"/>
    </row>
    <row r="112" spans="1:8" ht="16.8" x14ac:dyDescent="0.3">
      <c r="A112" s="37">
        <v>76</v>
      </c>
      <c r="B112" s="149"/>
      <c r="C112" s="35" t="s">
        <v>256</v>
      </c>
      <c r="D112" s="35"/>
      <c r="E112" s="68">
        <v>187000</v>
      </c>
      <c r="F112" s="39">
        <f t="shared" si="4"/>
        <v>159000</v>
      </c>
      <c r="G112" s="40"/>
      <c r="H112" s="12"/>
    </row>
    <row r="113" spans="1:8" ht="16.8" x14ac:dyDescent="0.3">
      <c r="A113" s="37">
        <v>77</v>
      </c>
      <c r="B113" s="148"/>
      <c r="C113" s="35" t="s">
        <v>257</v>
      </c>
      <c r="D113" s="35"/>
      <c r="E113" s="68">
        <v>1073000</v>
      </c>
      <c r="F113" s="39">
        <f t="shared" si="4"/>
        <v>912000</v>
      </c>
      <c r="G113" s="40"/>
      <c r="H113" s="12"/>
    </row>
    <row r="114" spans="1:8" ht="16.8" x14ac:dyDescent="0.3">
      <c r="A114" s="136" t="s">
        <v>226</v>
      </c>
      <c r="B114" s="137"/>
      <c r="C114" s="137"/>
      <c r="D114" s="138"/>
      <c r="E114" s="66"/>
      <c r="F114" s="66"/>
      <c r="G114" s="67"/>
      <c r="H114" s="12"/>
    </row>
    <row r="115" spans="1:8" ht="50.4" x14ac:dyDescent="0.3">
      <c r="A115" s="37">
        <v>78</v>
      </c>
      <c r="B115" s="71" t="s">
        <v>231</v>
      </c>
      <c r="C115" s="35" t="s">
        <v>232</v>
      </c>
      <c r="D115" s="35" t="s">
        <v>227</v>
      </c>
      <c r="E115" s="68">
        <v>50000</v>
      </c>
      <c r="F115" s="39">
        <f>MROUND(E115*85%, 500)</f>
        <v>42500</v>
      </c>
      <c r="G115" s="40"/>
      <c r="H115" s="12"/>
    </row>
    <row r="116" spans="1:8" ht="50.4" x14ac:dyDescent="0.3">
      <c r="A116" s="37">
        <v>79</v>
      </c>
      <c r="B116" s="71" t="s">
        <v>230</v>
      </c>
      <c r="C116" s="35" t="s">
        <v>228</v>
      </c>
      <c r="D116" s="35" t="s">
        <v>229</v>
      </c>
      <c r="E116" s="68">
        <v>108000</v>
      </c>
      <c r="F116" s="39">
        <f>MROUND(E116*85%, 500)</f>
        <v>92000</v>
      </c>
      <c r="G116" s="40"/>
      <c r="H116" s="12"/>
    </row>
    <row r="117" spans="1:8" ht="16.8" x14ac:dyDescent="0.3">
      <c r="A117" s="146" t="s">
        <v>262</v>
      </c>
      <c r="B117" s="146"/>
      <c r="C117" s="146"/>
      <c r="D117" s="146"/>
      <c r="E117" s="77"/>
      <c r="F117" s="77"/>
      <c r="G117" s="67"/>
      <c r="H117" s="12"/>
    </row>
    <row r="118" spans="1:8" ht="50.4" x14ac:dyDescent="0.3">
      <c r="A118" s="37">
        <v>80</v>
      </c>
      <c r="B118" s="150" t="s">
        <v>204</v>
      </c>
      <c r="C118" s="36" t="s">
        <v>324</v>
      </c>
      <c r="D118" s="36" t="s">
        <v>11</v>
      </c>
      <c r="E118" s="106">
        <v>230000</v>
      </c>
      <c r="F118" s="39">
        <f t="shared" ref="F118:F149" si="5">MROUND(E118*85%, 500)</f>
        <v>195500</v>
      </c>
      <c r="G118" s="40"/>
      <c r="H118" s="12"/>
    </row>
    <row r="119" spans="1:8" ht="50.4" x14ac:dyDescent="0.3">
      <c r="A119" s="37">
        <v>81</v>
      </c>
      <c r="B119" s="151"/>
      <c r="C119" s="36" t="s">
        <v>34</v>
      </c>
      <c r="D119" s="36" t="s">
        <v>35</v>
      </c>
      <c r="E119" s="106">
        <v>220000</v>
      </c>
      <c r="F119" s="39">
        <f t="shared" si="5"/>
        <v>187000</v>
      </c>
      <c r="G119" s="40"/>
      <c r="H119" s="12"/>
    </row>
    <row r="120" spans="1:8" ht="33.6" x14ac:dyDescent="0.3">
      <c r="A120" s="37">
        <v>82</v>
      </c>
      <c r="B120" s="151"/>
      <c r="C120" s="36" t="s">
        <v>325</v>
      </c>
      <c r="D120" s="108" t="s">
        <v>329</v>
      </c>
      <c r="E120" s="106">
        <v>230000</v>
      </c>
      <c r="F120" s="39">
        <f t="shared" si="5"/>
        <v>195500</v>
      </c>
      <c r="G120" s="40"/>
      <c r="H120" s="12"/>
    </row>
    <row r="121" spans="1:8" ht="33.6" x14ac:dyDescent="0.3">
      <c r="A121" s="159">
        <v>83</v>
      </c>
      <c r="B121" s="151"/>
      <c r="C121" s="35" t="s">
        <v>408</v>
      </c>
      <c r="D121" s="35"/>
      <c r="E121" s="72">
        <v>250000</v>
      </c>
      <c r="F121" s="39">
        <f t="shared" si="5"/>
        <v>212500</v>
      </c>
      <c r="G121" s="40"/>
      <c r="H121" s="12"/>
    </row>
    <row r="122" spans="1:8" ht="16.8" x14ac:dyDescent="0.3">
      <c r="A122" s="160"/>
      <c r="B122" s="151"/>
      <c r="C122" s="35" t="s">
        <v>409</v>
      </c>
      <c r="D122" s="35"/>
      <c r="E122" s="72">
        <v>375000</v>
      </c>
      <c r="F122" s="39">
        <f t="shared" si="5"/>
        <v>319000</v>
      </c>
      <c r="G122" s="40"/>
      <c r="H122" s="12"/>
    </row>
    <row r="123" spans="1:8" ht="33.6" x14ac:dyDescent="0.3">
      <c r="A123" s="161"/>
      <c r="B123" s="151"/>
      <c r="C123" s="35" t="s">
        <v>410</v>
      </c>
      <c r="D123" s="35"/>
      <c r="E123" s="72">
        <v>500000</v>
      </c>
      <c r="F123" s="39">
        <f t="shared" si="5"/>
        <v>425000</v>
      </c>
      <c r="G123" s="40"/>
      <c r="H123" s="12"/>
    </row>
    <row r="124" spans="1:8" ht="33.6" x14ac:dyDescent="0.3">
      <c r="A124" s="37">
        <v>84</v>
      </c>
      <c r="B124" s="151"/>
      <c r="C124" s="36" t="s">
        <v>411</v>
      </c>
      <c r="D124" s="36" t="s">
        <v>137</v>
      </c>
      <c r="E124" s="68">
        <v>700000</v>
      </c>
      <c r="F124" s="39">
        <f t="shared" si="5"/>
        <v>595000</v>
      </c>
      <c r="G124" s="40"/>
      <c r="H124" s="12"/>
    </row>
    <row r="125" spans="1:8" ht="50.4" x14ac:dyDescent="0.3">
      <c r="A125" s="37">
        <v>85</v>
      </c>
      <c r="B125" s="151"/>
      <c r="C125" s="36" t="s">
        <v>138</v>
      </c>
      <c r="D125" s="108" t="s">
        <v>330</v>
      </c>
      <c r="E125" s="68">
        <v>770000</v>
      </c>
      <c r="F125" s="39">
        <f t="shared" si="5"/>
        <v>654500</v>
      </c>
      <c r="G125" s="40"/>
      <c r="H125" s="12"/>
    </row>
    <row r="126" spans="1:8" ht="50.4" x14ac:dyDescent="0.3">
      <c r="A126" s="37">
        <v>86</v>
      </c>
      <c r="B126" s="152"/>
      <c r="C126" s="36" t="s">
        <v>139</v>
      </c>
      <c r="D126" s="36" t="s">
        <v>140</v>
      </c>
      <c r="E126" s="68">
        <v>249000</v>
      </c>
      <c r="F126" s="39">
        <f t="shared" si="5"/>
        <v>211500</v>
      </c>
      <c r="G126" s="40"/>
      <c r="H126" s="12"/>
    </row>
    <row r="127" spans="1:8" ht="33.6" x14ac:dyDescent="0.3">
      <c r="A127" s="37">
        <v>87</v>
      </c>
      <c r="B127" s="142" t="s">
        <v>282</v>
      </c>
      <c r="C127" s="35" t="s">
        <v>141</v>
      </c>
      <c r="D127" s="35" t="s">
        <v>142</v>
      </c>
      <c r="E127" s="72">
        <v>157000</v>
      </c>
      <c r="F127" s="39">
        <f t="shared" si="5"/>
        <v>133500</v>
      </c>
      <c r="G127" s="40"/>
      <c r="H127" s="12"/>
    </row>
    <row r="128" spans="1:8" ht="33.6" x14ac:dyDescent="0.3">
      <c r="A128" s="37">
        <v>88</v>
      </c>
      <c r="B128" s="143"/>
      <c r="C128" s="35" t="s">
        <v>143</v>
      </c>
      <c r="D128" s="35" t="s">
        <v>144</v>
      </c>
      <c r="E128" s="72">
        <v>157000</v>
      </c>
      <c r="F128" s="39">
        <f t="shared" si="5"/>
        <v>133500</v>
      </c>
      <c r="G128" s="40"/>
      <c r="H128" s="12"/>
    </row>
    <row r="129" spans="1:8" ht="16.8" x14ac:dyDescent="0.3">
      <c r="A129" s="37">
        <v>89</v>
      </c>
      <c r="B129" s="143"/>
      <c r="C129" s="35" t="s">
        <v>393</v>
      </c>
      <c r="D129" s="35" t="s">
        <v>394</v>
      </c>
      <c r="E129" s="72">
        <v>143000</v>
      </c>
      <c r="F129" s="39">
        <f t="shared" si="5"/>
        <v>121500</v>
      </c>
      <c r="G129" s="40"/>
      <c r="H129" s="12"/>
    </row>
    <row r="130" spans="1:8" ht="16.8" x14ac:dyDescent="0.3">
      <c r="A130" s="37">
        <v>90</v>
      </c>
      <c r="B130" s="143"/>
      <c r="C130" s="35" t="s">
        <v>395</v>
      </c>
      <c r="D130" s="35" t="s">
        <v>394</v>
      </c>
      <c r="E130" s="72">
        <v>185000</v>
      </c>
      <c r="F130" s="39">
        <f t="shared" si="5"/>
        <v>157500</v>
      </c>
      <c r="G130" s="40"/>
      <c r="H130" s="12"/>
    </row>
    <row r="131" spans="1:8" ht="50.4" x14ac:dyDescent="0.3">
      <c r="A131" s="37">
        <v>91</v>
      </c>
      <c r="B131" s="143"/>
      <c r="C131" s="35" t="s">
        <v>370</v>
      </c>
      <c r="D131" s="35" t="s">
        <v>371</v>
      </c>
      <c r="E131" s="72">
        <v>1200000</v>
      </c>
      <c r="F131" s="39">
        <f t="shared" si="5"/>
        <v>1020000</v>
      </c>
      <c r="G131" s="109"/>
      <c r="H131" s="12"/>
    </row>
    <row r="132" spans="1:8" ht="33.6" x14ac:dyDescent="0.3">
      <c r="A132" s="37">
        <v>92</v>
      </c>
      <c r="B132" s="144"/>
      <c r="C132" s="35" t="s">
        <v>145</v>
      </c>
      <c r="D132" s="35" t="s">
        <v>146</v>
      </c>
      <c r="E132" s="72"/>
      <c r="F132" s="39">
        <f t="shared" si="5"/>
        <v>0</v>
      </c>
      <c r="G132" s="40"/>
      <c r="H132" s="12"/>
    </row>
    <row r="133" spans="1:8" ht="33.6" x14ac:dyDescent="0.3">
      <c r="A133" s="37">
        <v>93</v>
      </c>
      <c r="B133" s="143" t="s">
        <v>283</v>
      </c>
      <c r="C133" s="35" t="s">
        <v>149</v>
      </c>
      <c r="D133" s="35" t="s">
        <v>150</v>
      </c>
      <c r="E133" s="72"/>
      <c r="F133" s="39">
        <f t="shared" si="5"/>
        <v>0</v>
      </c>
      <c r="G133" s="40"/>
      <c r="H133" s="12"/>
    </row>
    <row r="134" spans="1:8" ht="33.6" x14ac:dyDescent="0.3">
      <c r="A134" s="37">
        <v>94</v>
      </c>
      <c r="B134" s="143"/>
      <c r="C134" s="35" t="s">
        <v>331</v>
      </c>
      <c r="D134" s="108" t="s">
        <v>332</v>
      </c>
      <c r="E134" s="72">
        <v>700000</v>
      </c>
      <c r="F134" s="39">
        <f t="shared" si="5"/>
        <v>595000</v>
      </c>
      <c r="G134" s="40"/>
      <c r="H134" s="12"/>
    </row>
    <row r="135" spans="1:8" ht="33.6" x14ac:dyDescent="0.3">
      <c r="A135" s="37">
        <v>95</v>
      </c>
      <c r="B135" s="143"/>
      <c r="C135" s="35" t="s">
        <v>151</v>
      </c>
      <c r="D135" s="35" t="s">
        <v>152</v>
      </c>
      <c r="E135" s="68">
        <v>847000</v>
      </c>
      <c r="F135" s="39">
        <f t="shared" si="5"/>
        <v>720000</v>
      </c>
      <c r="G135" s="40"/>
      <c r="H135" s="12"/>
    </row>
    <row r="136" spans="1:8" ht="33.6" x14ac:dyDescent="0.3">
      <c r="A136" s="37">
        <v>96</v>
      </c>
      <c r="B136" s="143"/>
      <c r="C136" s="35" t="s">
        <v>153</v>
      </c>
      <c r="D136" s="35" t="s">
        <v>154</v>
      </c>
      <c r="E136" s="68">
        <v>2178000</v>
      </c>
      <c r="F136" s="39">
        <f t="shared" si="5"/>
        <v>1851500</v>
      </c>
      <c r="G136" s="40"/>
      <c r="H136" s="12"/>
    </row>
    <row r="137" spans="1:8" ht="33.6" x14ac:dyDescent="0.3">
      <c r="A137" s="37">
        <v>97</v>
      </c>
      <c r="B137" s="143"/>
      <c r="C137" s="35" t="s">
        <v>155</v>
      </c>
      <c r="D137" s="35" t="s">
        <v>156</v>
      </c>
      <c r="E137" s="68">
        <v>847000</v>
      </c>
      <c r="F137" s="39">
        <f t="shared" si="5"/>
        <v>720000</v>
      </c>
      <c r="G137" s="40"/>
      <c r="H137" s="12"/>
    </row>
    <row r="138" spans="1:8" ht="33.6" x14ac:dyDescent="0.3">
      <c r="A138" s="37">
        <v>98</v>
      </c>
      <c r="B138" s="143"/>
      <c r="C138" s="35" t="s">
        <v>157</v>
      </c>
      <c r="D138" s="108" t="s">
        <v>333</v>
      </c>
      <c r="E138" s="68">
        <v>1700000</v>
      </c>
      <c r="F138" s="39">
        <f t="shared" si="5"/>
        <v>1445000</v>
      </c>
      <c r="G138" s="40"/>
      <c r="H138" s="12"/>
    </row>
    <row r="139" spans="1:8" ht="33.6" x14ac:dyDescent="0.3">
      <c r="A139" s="37">
        <v>99</v>
      </c>
      <c r="B139" s="143"/>
      <c r="C139" s="35" t="s">
        <v>158</v>
      </c>
      <c r="D139" s="35" t="s">
        <v>146</v>
      </c>
      <c r="E139" s="68"/>
      <c r="F139" s="39">
        <f t="shared" si="5"/>
        <v>0</v>
      </c>
      <c r="G139" s="40"/>
      <c r="H139" s="12"/>
    </row>
    <row r="140" spans="1:8" ht="69" x14ac:dyDescent="0.3">
      <c r="A140" s="37">
        <v>100</v>
      </c>
      <c r="B140" s="145" t="s">
        <v>304</v>
      </c>
      <c r="C140" s="35" t="s">
        <v>342</v>
      </c>
      <c r="D140" s="35" t="s">
        <v>284</v>
      </c>
      <c r="E140" s="107">
        <v>3420000</v>
      </c>
      <c r="F140" s="39">
        <f t="shared" si="5"/>
        <v>2907000</v>
      </c>
      <c r="G140" s="113" t="s">
        <v>335</v>
      </c>
      <c r="H140" s="114"/>
    </row>
    <row r="141" spans="1:8" ht="50.4" x14ac:dyDescent="0.3">
      <c r="A141" s="37">
        <v>101</v>
      </c>
      <c r="B141" s="145"/>
      <c r="C141" s="35" t="s">
        <v>343</v>
      </c>
      <c r="D141" s="35" t="s">
        <v>285</v>
      </c>
      <c r="E141" s="107">
        <v>3420000</v>
      </c>
      <c r="F141" s="39">
        <f t="shared" si="5"/>
        <v>2907000</v>
      </c>
      <c r="G141" s="40"/>
      <c r="H141" s="12"/>
    </row>
    <row r="142" spans="1:8" ht="69" x14ac:dyDescent="0.3">
      <c r="A142" s="37">
        <v>102</v>
      </c>
      <c r="B142" s="145"/>
      <c r="C142" s="35" t="s">
        <v>344</v>
      </c>
      <c r="D142" s="35" t="s">
        <v>309</v>
      </c>
      <c r="E142" s="107">
        <v>3420000</v>
      </c>
      <c r="F142" s="39">
        <f t="shared" si="5"/>
        <v>2907000</v>
      </c>
      <c r="G142" s="113" t="s">
        <v>335</v>
      </c>
      <c r="H142" s="114"/>
    </row>
    <row r="143" spans="1:8" ht="50.4" x14ac:dyDescent="0.3">
      <c r="A143" s="37">
        <v>103</v>
      </c>
      <c r="B143" s="145"/>
      <c r="C143" s="35" t="s">
        <v>345</v>
      </c>
      <c r="D143" s="35" t="s">
        <v>310</v>
      </c>
      <c r="E143" s="107">
        <v>3420000</v>
      </c>
      <c r="F143" s="39">
        <f t="shared" si="5"/>
        <v>2907000</v>
      </c>
      <c r="G143" s="40"/>
      <c r="H143" s="12"/>
    </row>
    <row r="144" spans="1:8" ht="33.6" x14ac:dyDescent="0.3">
      <c r="A144" s="37">
        <v>104</v>
      </c>
      <c r="B144" s="145"/>
      <c r="C144" s="35" t="s">
        <v>346</v>
      </c>
      <c r="D144" s="35" t="s">
        <v>286</v>
      </c>
      <c r="E144" s="107">
        <v>3420000</v>
      </c>
      <c r="F144" s="39">
        <f t="shared" si="5"/>
        <v>2907000</v>
      </c>
      <c r="G144" s="40"/>
      <c r="H144" s="12"/>
    </row>
    <row r="145" spans="1:8" ht="50.4" x14ac:dyDescent="0.3">
      <c r="A145" s="37">
        <v>105</v>
      </c>
      <c r="B145" s="145"/>
      <c r="C145" s="108" t="s">
        <v>373</v>
      </c>
      <c r="D145" s="35" t="s">
        <v>287</v>
      </c>
      <c r="E145" s="107">
        <v>5730000</v>
      </c>
      <c r="F145" s="39">
        <f t="shared" si="5"/>
        <v>4870500</v>
      </c>
      <c r="G145" s="40"/>
      <c r="H145" s="12"/>
    </row>
    <row r="146" spans="1:8" ht="50.4" x14ac:dyDescent="0.3">
      <c r="A146" s="37">
        <v>106</v>
      </c>
      <c r="B146" s="145"/>
      <c r="C146" s="35" t="s">
        <v>347</v>
      </c>
      <c r="D146" s="35" t="s">
        <v>288</v>
      </c>
      <c r="E146" s="107">
        <v>3420000</v>
      </c>
      <c r="F146" s="39">
        <f t="shared" si="5"/>
        <v>2907000</v>
      </c>
      <c r="G146" s="40"/>
      <c r="H146" s="12"/>
    </row>
    <row r="147" spans="1:8" ht="50.4" x14ac:dyDescent="0.3">
      <c r="A147" s="37">
        <v>107</v>
      </c>
      <c r="B147" s="145"/>
      <c r="C147" s="35" t="s">
        <v>348</v>
      </c>
      <c r="D147" s="35" t="s">
        <v>288</v>
      </c>
      <c r="E147" s="107">
        <v>4530000</v>
      </c>
      <c r="F147" s="39">
        <f t="shared" si="5"/>
        <v>3850500</v>
      </c>
      <c r="G147" s="40"/>
      <c r="H147" s="12"/>
    </row>
    <row r="148" spans="1:8" ht="50.4" x14ac:dyDescent="0.3">
      <c r="A148" s="37">
        <v>108</v>
      </c>
      <c r="B148" s="145"/>
      <c r="C148" s="35" t="s">
        <v>349</v>
      </c>
      <c r="D148" s="35" t="s">
        <v>289</v>
      </c>
      <c r="E148" s="107">
        <v>3420000</v>
      </c>
      <c r="F148" s="39">
        <f t="shared" si="5"/>
        <v>2907000</v>
      </c>
      <c r="G148" s="40"/>
      <c r="H148" s="12"/>
    </row>
    <row r="149" spans="1:8" ht="50.4" x14ac:dyDescent="0.3">
      <c r="A149" s="37">
        <v>109</v>
      </c>
      <c r="B149" s="145"/>
      <c r="C149" s="108" t="s">
        <v>372</v>
      </c>
      <c r="D149" s="35" t="s">
        <v>290</v>
      </c>
      <c r="E149" s="107">
        <v>5515200</v>
      </c>
      <c r="F149" s="39">
        <f t="shared" si="5"/>
        <v>4688000</v>
      </c>
      <c r="G149" s="40"/>
      <c r="H149" s="12"/>
    </row>
    <row r="150" spans="1:8" ht="33.6" x14ac:dyDescent="0.3">
      <c r="A150" s="37">
        <v>110</v>
      </c>
      <c r="B150" s="145"/>
      <c r="C150" s="35" t="s">
        <v>350</v>
      </c>
      <c r="D150" s="35" t="s">
        <v>292</v>
      </c>
      <c r="E150" s="72">
        <v>2790000</v>
      </c>
      <c r="F150" s="39">
        <f t="shared" ref="F150:F169" si="6">MROUND(E150*85%, 500)</f>
        <v>2371500</v>
      </c>
      <c r="G150" s="115" t="s">
        <v>291</v>
      </c>
      <c r="H150" s="12"/>
    </row>
    <row r="151" spans="1:8" ht="50.4" x14ac:dyDescent="0.3">
      <c r="A151" s="37">
        <v>111</v>
      </c>
      <c r="B151" s="145"/>
      <c r="C151" s="35" t="s">
        <v>351</v>
      </c>
      <c r="D151" s="35" t="s">
        <v>293</v>
      </c>
      <c r="E151" s="107">
        <v>3078000</v>
      </c>
      <c r="F151" s="39">
        <f t="shared" si="6"/>
        <v>2616500</v>
      </c>
      <c r="G151" s="40"/>
      <c r="H151" s="12"/>
    </row>
    <row r="152" spans="1:8" ht="50.4" x14ac:dyDescent="0.3">
      <c r="A152" s="37">
        <v>112</v>
      </c>
      <c r="B152" s="145"/>
      <c r="C152" s="35" t="s">
        <v>352</v>
      </c>
      <c r="D152" s="35" t="s">
        <v>293</v>
      </c>
      <c r="E152" s="107">
        <v>4200000</v>
      </c>
      <c r="F152" s="39">
        <f t="shared" si="6"/>
        <v>3570000</v>
      </c>
      <c r="G152" s="40"/>
      <c r="H152" s="12"/>
    </row>
    <row r="153" spans="1:8" ht="50.4" x14ac:dyDescent="0.3">
      <c r="A153" s="37">
        <v>113</v>
      </c>
      <c r="B153" s="145"/>
      <c r="C153" s="35" t="s">
        <v>353</v>
      </c>
      <c r="D153" s="35" t="s">
        <v>294</v>
      </c>
      <c r="E153" s="107">
        <v>3078000</v>
      </c>
      <c r="F153" s="39">
        <f t="shared" si="6"/>
        <v>2616500</v>
      </c>
      <c r="G153" s="40"/>
      <c r="H153" s="12"/>
    </row>
    <row r="154" spans="1:8" ht="50.4" x14ac:dyDescent="0.3">
      <c r="A154" s="37">
        <v>114</v>
      </c>
      <c r="B154" s="145"/>
      <c r="C154" s="35" t="s">
        <v>354</v>
      </c>
      <c r="D154" s="35" t="s">
        <v>294</v>
      </c>
      <c r="E154" s="107">
        <v>4200000</v>
      </c>
      <c r="F154" s="39">
        <f t="shared" si="6"/>
        <v>3570000</v>
      </c>
      <c r="G154" s="40"/>
      <c r="H154" s="12"/>
    </row>
    <row r="155" spans="1:8" ht="50.4" x14ac:dyDescent="0.3">
      <c r="A155" s="37">
        <v>115</v>
      </c>
      <c r="B155" s="145"/>
      <c r="C155" s="35" t="s">
        <v>355</v>
      </c>
      <c r="D155" s="35" t="s">
        <v>295</v>
      </c>
      <c r="E155" s="107">
        <v>3078000</v>
      </c>
      <c r="F155" s="39">
        <f t="shared" si="6"/>
        <v>2616500</v>
      </c>
      <c r="G155" s="40"/>
      <c r="H155" s="12"/>
    </row>
    <row r="156" spans="1:8" ht="33.6" x14ac:dyDescent="0.3">
      <c r="A156" s="37">
        <v>116</v>
      </c>
      <c r="B156" s="145"/>
      <c r="C156" s="35" t="s">
        <v>356</v>
      </c>
      <c r="D156" s="35" t="s">
        <v>296</v>
      </c>
      <c r="E156" s="107">
        <v>3420000</v>
      </c>
      <c r="F156" s="39">
        <f t="shared" si="6"/>
        <v>2907000</v>
      </c>
      <c r="G156" s="40"/>
      <c r="H156" s="12"/>
    </row>
    <row r="157" spans="1:8" ht="33.6" x14ac:dyDescent="0.3">
      <c r="A157" s="37">
        <v>117</v>
      </c>
      <c r="B157" s="145"/>
      <c r="C157" s="35" t="s">
        <v>357</v>
      </c>
      <c r="D157" s="35" t="s">
        <v>297</v>
      </c>
      <c r="E157" s="107">
        <v>3420000</v>
      </c>
      <c r="F157" s="39">
        <f t="shared" si="6"/>
        <v>2907000</v>
      </c>
      <c r="G157" s="40"/>
      <c r="H157" s="12"/>
    </row>
    <row r="158" spans="1:8" ht="33.6" x14ac:dyDescent="0.3">
      <c r="A158" s="37">
        <v>118</v>
      </c>
      <c r="B158" s="145"/>
      <c r="C158" s="35" t="s">
        <v>358</v>
      </c>
      <c r="D158" s="35" t="s">
        <v>298</v>
      </c>
      <c r="E158" s="107">
        <v>3420000</v>
      </c>
      <c r="F158" s="39">
        <f t="shared" si="6"/>
        <v>2907000</v>
      </c>
      <c r="G158" s="40"/>
      <c r="H158" s="12"/>
    </row>
    <row r="159" spans="1:8" ht="33.6" x14ac:dyDescent="0.3">
      <c r="A159" s="37">
        <v>119</v>
      </c>
      <c r="B159" s="145"/>
      <c r="C159" s="35" t="s">
        <v>359</v>
      </c>
      <c r="D159" s="35" t="s">
        <v>305</v>
      </c>
      <c r="E159" s="107">
        <v>3420000</v>
      </c>
      <c r="F159" s="39">
        <f t="shared" si="6"/>
        <v>2907000</v>
      </c>
      <c r="G159" s="40"/>
      <c r="H159" s="12"/>
    </row>
    <row r="160" spans="1:8" ht="33.6" x14ac:dyDescent="0.3">
      <c r="A160" s="37">
        <v>120</v>
      </c>
      <c r="B160" s="145"/>
      <c r="C160" s="35" t="s">
        <v>360</v>
      </c>
      <c r="D160" s="35" t="s">
        <v>299</v>
      </c>
      <c r="E160" s="107">
        <v>7740000</v>
      </c>
      <c r="F160" s="39">
        <f t="shared" si="6"/>
        <v>6579000</v>
      </c>
      <c r="G160" s="40"/>
      <c r="H160" s="12"/>
    </row>
    <row r="161" spans="1:9" ht="33.6" x14ac:dyDescent="0.3">
      <c r="A161" s="37">
        <v>121</v>
      </c>
      <c r="B161" s="145"/>
      <c r="C161" s="35" t="s">
        <v>361</v>
      </c>
      <c r="D161" s="35" t="s">
        <v>306</v>
      </c>
      <c r="E161" s="107">
        <v>3420000</v>
      </c>
      <c r="F161" s="39">
        <f t="shared" si="6"/>
        <v>2907000</v>
      </c>
      <c r="G161" s="40"/>
      <c r="H161" s="12"/>
    </row>
    <row r="162" spans="1:9" ht="50.4" x14ac:dyDescent="0.3">
      <c r="A162" s="37">
        <v>122</v>
      </c>
      <c r="B162" s="145"/>
      <c r="C162" s="35" t="s">
        <v>362</v>
      </c>
      <c r="D162" s="35" t="s">
        <v>307</v>
      </c>
      <c r="E162" s="107">
        <v>4740000</v>
      </c>
      <c r="F162" s="39">
        <f t="shared" si="6"/>
        <v>4029000</v>
      </c>
      <c r="G162" s="40"/>
      <c r="H162" s="12"/>
    </row>
    <row r="163" spans="1:9" ht="33.6" x14ac:dyDescent="0.3">
      <c r="A163" s="37">
        <v>123</v>
      </c>
      <c r="B163" s="145"/>
      <c r="C163" s="35" t="s">
        <v>363</v>
      </c>
      <c r="D163" s="35" t="s">
        <v>308</v>
      </c>
      <c r="E163" s="72">
        <v>3720000</v>
      </c>
      <c r="F163" s="39">
        <f t="shared" si="6"/>
        <v>3162000</v>
      </c>
      <c r="G163" s="40"/>
      <c r="H163" s="12"/>
    </row>
    <row r="164" spans="1:9" ht="33.6" x14ac:dyDescent="0.3">
      <c r="A164" s="37">
        <v>124</v>
      </c>
      <c r="B164" s="145"/>
      <c r="C164" s="35" t="s">
        <v>364</v>
      </c>
      <c r="D164" s="35"/>
      <c r="E164" s="107">
        <v>6060000</v>
      </c>
      <c r="F164" s="39">
        <f t="shared" si="6"/>
        <v>5151000</v>
      </c>
      <c r="G164" s="40"/>
      <c r="H164" s="12"/>
    </row>
    <row r="165" spans="1:9" ht="33.6" x14ac:dyDescent="0.3">
      <c r="A165" s="37">
        <v>125</v>
      </c>
      <c r="B165" s="145"/>
      <c r="C165" s="35" t="s">
        <v>365</v>
      </c>
      <c r="D165" s="35"/>
      <c r="E165" s="107">
        <v>6060000</v>
      </c>
      <c r="F165" s="39">
        <f t="shared" si="6"/>
        <v>5151000</v>
      </c>
      <c r="G165" s="40"/>
      <c r="H165" s="12"/>
    </row>
    <row r="166" spans="1:9" ht="33.6" x14ac:dyDescent="0.3">
      <c r="A166" s="37">
        <v>126</v>
      </c>
      <c r="B166" s="145"/>
      <c r="C166" s="35" t="s">
        <v>366</v>
      </c>
      <c r="D166" s="35" t="s">
        <v>301</v>
      </c>
      <c r="E166" s="107">
        <v>5520000</v>
      </c>
      <c r="F166" s="39">
        <f t="shared" si="6"/>
        <v>4692000</v>
      </c>
      <c r="G166" s="40"/>
      <c r="H166" s="12"/>
    </row>
    <row r="167" spans="1:9" ht="33.6" x14ac:dyDescent="0.3">
      <c r="A167" s="37">
        <v>127</v>
      </c>
      <c r="B167" s="145"/>
      <c r="C167" s="35" t="s">
        <v>367</v>
      </c>
      <c r="D167" s="35" t="s">
        <v>302</v>
      </c>
      <c r="E167" s="107">
        <v>9930000</v>
      </c>
      <c r="F167" s="39">
        <f t="shared" si="6"/>
        <v>8440500</v>
      </c>
      <c r="G167" s="40"/>
      <c r="H167" s="12"/>
    </row>
    <row r="168" spans="1:9" ht="33.6" x14ac:dyDescent="0.3">
      <c r="A168" s="37">
        <v>128</v>
      </c>
      <c r="B168" s="145"/>
      <c r="C168" s="35" t="s">
        <v>368</v>
      </c>
      <c r="D168" s="35" t="s">
        <v>303</v>
      </c>
      <c r="E168" s="107">
        <v>7740000</v>
      </c>
      <c r="F168" s="39">
        <f t="shared" si="6"/>
        <v>6579000</v>
      </c>
      <c r="G168" s="40"/>
      <c r="H168" s="12"/>
    </row>
    <row r="169" spans="1:9" ht="33.6" x14ac:dyDescent="0.3">
      <c r="A169" s="37">
        <v>129</v>
      </c>
      <c r="B169" s="145"/>
      <c r="C169" s="35" t="s">
        <v>369</v>
      </c>
      <c r="D169" s="35" t="s">
        <v>300</v>
      </c>
      <c r="E169" s="107">
        <v>23160000</v>
      </c>
      <c r="F169" s="39">
        <f t="shared" si="6"/>
        <v>19686000</v>
      </c>
      <c r="G169" s="40"/>
      <c r="H169" s="12"/>
    </row>
    <row r="170" spans="1:9" ht="16.8" x14ac:dyDescent="0.3">
      <c r="A170" s="146" t="s">
        <v>206</v>
      </c>
      <c r="B170" s="146"/>
      <c r="C170" s="146"/>
      <c r="D170" s="146"/>
      <c r="E170" s="77"/>
      <c r="F170" s="77"/>
      <c r="G170" s="67"/>
      <c r="H170" s="12"/>
    </row>
    <row r="171" spans="1:9" ht="33.6" x14ac:dyDescent="0.3">
      <c r="A171" s="37">
        <v>130</v>
      </c>
      <c r="B171" s="78"/>
      <c r="C171" s="35" t="s">
        <v>159</v>
      </c>
      <c r="D171" s="35" t="s">
        <v>160</v>
      </c>
      <c r="E171" s="72">
        <v>88000</v>
      </c>
      <c r="F171" s="39">
        <f>MROUND(E171*85%, 500)</f>
        <v>75000</v>
      </c>
      <c r="G171" s="40"/>
      <c r="H171" s="12"/>
    </row>
    <row r="172" spans="1:9" ht="33.6" x14ac:dyDescent="0.3">
      <c r="A172" s="37">
        <v>131</v>
      </c>
      <c r="B172" s="79"/>
      <c r="C172" s="36" t="s">
        <v>135</v>
      </c>
      <c r="D172" s="36" t="s">
        <v>136</v>
      </c>
      <c r="E172" s="106">
        <v>140000</v>
      </c>
      <c r="F172" s="39">
        <f>MROUND(E172*85%, 500)</f>
        <v>119000</v>
      </c>
      <c r="G172" s="40"/>
      <c r="H172" s="12"/>
    </row>
    <row r="173" spans="1:9" ht="33.6" x14ac:dyDescent="0.3">
      <c r="A173" s="37">
        <v>132</v>
      </c>
      <c r="B173" s="80"/>
      <c r="C173" s="81" t="s">
        <v>147</v>
      </c>
      <c r="D173" s="81" t="s">
        <v>148</v>
      </c>
      <c r="E173" s="82">
        <v>450000</v>
      </c>
      <c r="F173" s="39">
        <f>MROUND(E173*85%, 500)</f>
        <v>382500</v>
      </c>
      <c r="G173" s="40"/>
      <c r="H173" s="12"/>
      <c r="I173" s="12"/>
    </row>
    <row r="174" spans="1:9" s="15" customFormat="1" ht="50.4" x14ac:dyDescent="0.3">
      <c r="A174" s="37">
        <v>133</v>
      </c>
      <c r="B174" s="142" t="s">
        <v>203</v>
      </c>
      <c r="C174" s="35" t="s">
        <v>222</v>
      </c>
      <c r="D174" s="35" t="s">
        <v>223</v>
      </c>
      <c r="E174" s="72">
        <v>178000</v>
      </c>
      <c r="F174" s="39">
        <f>MROUND(E174*85%, 500)</f>
        <v>151500</v>
      </c>
      <c r="G174" s="40"/>
    </row>
    <row r="175" spans="1:9" s="15" customFormat="1" ht="33.6" x14ac:dyDescent="0.3">
      <c r="A175" s="37">
        <v>134</v>
      </c>
      <c r="B175" s="144"/>
      <c r="C175" s="35" t="s">
        <v>224</v>
      </c>
      <c r="D175" s="35" t="s">
        <v>225</v>
      </c>
      <c r="E175" s="72">
        <v>127000</v>
      </c>
      <c r="F175" s="39">
        <f>MROUND(E175*85%, 500)</f>
        <v>108000</v>
      </c>
      <c r="G175" s="40"/>
    </row>
    <row r="176" spans="1:9" s="16" customFormat="1" ht="16.8" x14ac:dyDescent="0.3">
      <c r="A176" s="136" t="s">
        <v>163</v>
      </c>
      <c r="B176" s="137"/>
      <c r="C176" s="137"/>
      <c r="D176" s="138"/>
      <c r="E176" s="122"/>
      <c r="F176" s="122"/>
      <c r="G176" s="62"/>
    </row>
    <row r="177" spans="1:8" s="16" customFormat="1" ht="33.6" x14ac:dyDescent="0.3">
      <c r="A177" s="83">
        <v>135</v>
      </c>
      <c r="B177" s="84"/>
      <c r="C177" s="85" t="s">
        <v>164</v>
      </c>
      <c r="D177" s="85" t="s">
        <v>165</v>
      </c>
      <c r="E177" s="83">
        <v>71000</v>
      </c>
      <c r="F177" s="39">
        <f>MROUND(E177*85%, 500)</f>
        <v>60500</v>
      </c>
      <c r="G177" s="154" t="s">
        <v>384</v>
      </c>
    </row>
    <row r="178" spans="1:8" s="16" customFormat="1" ht="50.4" x14ac:dyDescent="0.3">
      <c r="A178" s="83">
        <v>136</v>
      </c>
      <c r="B178" s="84"/>
      <c r="C178" s="85" t="s">
        <v>166</v>
      </c>
      <c r="D178" s="85" t="s">
        <v>167</v>
      </c>
      <c r="E178" s="83">
        <v>86000</v>
      </c>
      <c r="F178" s="39">
        <f>MROUND(E178*85%, 500)</f>
        <v>73000</v>
      </c>
      <c r="G178" s="155"/>
    </row>
    <row r="179" spans="1:8" ht="16.8" x14ac:dyDescent="0.3">
      <c r="A179" s="146" t="s">
        <v>168</v>
      </c>
      <c r="B179" s="146"/>
      <c r="C179" s="146"/>
      <c r="D179" s="146"/>
      <c r="E179" s="77"/>
      <c r="F179" s="77"/>
      <c r="G179" s="67"/>
      <c r="H179" s="12"/>
    </row>
    <row r="180" spans="1:8" ht="33" customHeight="1" x14ac:dyDescent="0.3">
      <c r="A180" s="86">
        <v>137</v>
      </c>
      <c r="B180" s="38"/>
      <c r="C180" s="35" t="s">
        <v>169</v>
      </c>
      <c r="D180" s="35" t="s">
        <v>170</v>
      </c>
      <c r="E180" s="107">
        <v>1968000</v>
      </c>
      <c r="F180" s="39">
        <f t="shared" ref="F180:F187" si="7">MROUND(E180*85%, 500)</f>
        <v>1673000</v>
      </c>
      <c r="G180" s="156" t="s">
        <v>326</v>
      </c>
      <c r="H180" s="12"/>
    </row>
    <row r="181" spans="1:8" ht="33.6" x14ac:dyDescent="0.3">
      <c r="A181" s="86">
        <v>138</v>
      </c>
      <c r="B181" s="38"/>
      <c r="C181" s="35" t="s">
        <v>171</v>
      </c>
      <c r="D181" s="35" t="s">
        <v>172</v>
      </c>
      <c r="E181" s="107">
        <v>2952000</v>
      </c>
      <c r="F181" s="39">
        <f t="shared" si="7"/>
        <v>2509000</v>
      </c>
      <c r="G181" s="157"/>
      <c r="H181" s="12"/>
    </row>
    <row r="182" spans="1:8" ht="67.2" x14ac:dyDescent="0.3">
      <c r="A182" s="86">
        <v>139</v>
      </c>
      <c r="B182" s="38"/>
      <c r="C182" s="35" t="s">
        <v>173</v>
      </c>
      <c r="D182" s="35" t="s">
        <v>174</v>
      </c>
      <c r="E182" s="107">
        <v>4100000</v>
      </c>
      <c r="F182" s="39">
        <f t="shared" si="7"/>
        <v>3485000</v>
      </c>
      <c r="G182" s="158"/>
      <c r="H182" s="12"/>
    </row>
    <row r="183" spans="1:8" ht="50.4" x14ac:dyDescent="0.3">
      <c r="A183" s="86">
        <v>140</v>
      </c>
      <c r="B183" s="38"/>
      <c r="C183" s="35" t="s">
        <v>340</v>
      </c>
      <c r="D183" s="35" t="s">
        <v>341</v>
      </c>
      <c r="E183" s="107">
        <v>550000</v>
      </c>
      <c r="F183" s="39">
        <f t="shared" si="7"/>
        <v>467500</v>
      </c>
      <c r="G183" s="105"/>
      <c r="H183" s="12"/>
    </row>
    <row r="184" spans="1:8" ht="151.19999999999999" x14ac:dyDescent="0.3">
      <c r="A184" s="86">
        <v>141</v>
      </c>
      <c r="B184" s="38"/>
      <c r="C184" s="35" t="s">
        <v>175</v>
      </c>
      <c r="D184" s="35" t="s">
        <v>176</v>
      </c>
      <c r="E184" s="72">
        <v>495000</v>
      </c>
      <c r="F184" s="39">
        <f t="shared" si="7"/>
        <v>421000</v>
      </c>
      <c r="G184" s="105" t="s">
        <v>328</v>
      </c>
      <c r="H184" s="12"/>
    </row>
    <row r="185" spans="1:8" ht="16.8" x14ac:dyDescent="0.3">
      <c r="A185" s="86">
        <v>142</v>
      </c>
      <c r="B185" s="38"/>
      <c r="C185" s="35" t="s">
        <v>177</v>
      </c>
      <c r="D185" s="35" t="s">
        <v>178</v>
      </c>
      <c r="E185" s="72">
        <v>268000</v>
      </c>
      <c r="F185" s="39">
        <f t="shared" si="7"/>
        <v>228000</v>
      </c>
      <c r="G185" s="40"/>
      <c r="H185" s="12"/>
    </row>
    <row r="186" spans="1:8" ht="16.8" x14ac:dyDescent="0.3">
      <c r="A186" s="86">
        <v>143</v>
      </c>
      <c r="B186" s="38"/>
      <c r="C186" s="35" t="s">
        <v>179</v>
      </c>
      <c r="D186" s="35" t="s">
        <v>180</v>
      </c>
      <c r="E186" s="72">
        <v>151000</v>
      </c>
      <c r="F186" s="39">
        <f t="shared" si="7"/>
        <v>128500</v>
      </c>
      <c r="G186" s="40"/>
      <c r="H186" s="12"/>
    </row>
    <row r="187" spans="1:8" ht="16.8" x14ac:dyDescent="0.3">
      <c r="A187" s="86">
        <v>144</v>
      </c>
      <c r="B187" s="38"/>
      <c r="C187" s="35" t="s">
        <v>338</v>
      </c>
      <c r="D187" s="35" t="s">
        <v>339</v>
      </c>
      <c r="E187" s="72">
        <v>220000</v>
      </c>
      <c r="F187" s="39">
        <f t="shared" si="7"/>
        <v>187000</v>
      </c>
      <c r="G187" s="40"/>
      <c r="H187" s="12"/>
    </row>
    <row r="188" spans="1:8" ht="16.8" x14ac:dyDescent="0.3">
      <c r="A188" s="146" t="s">
        <v>263</v>
      </c>
      <c r="B188" s="146"/>
      <c r="C188" s="146"/>
      <c r="D188" s="146"/>
      <c r="E188" s="77"/>
      <c r="F188" s="77"/>
      <c r="G188" s="67"/>
      <c r="H188" s="12"/>
    </row>
    <row r="189" spans="1:8" ht="50.4" x14ac:dyDescent="0.3">
      <c r="A189" s="86">
        <v>145</v>
      </c>
      <c r="B189" s="38"/>
      <c r="C189" s="35" t="s">
        <v>264</v>
      </c>
      <c r="D189" s="35" t="s">
        <v>265</v>
      </c>
      <c r="E189" s="72">
        <v>390000</v>
      </c>
      <c r="F189" s="39">
        <f>MROUND(E189*85%, 500)</f>
        <v>331500</v>
      </c>
      <c r="G189" s="40"/>
      <c r="H189" s="12"/>
    </row>
    <row r="190" spans="1:8" ht="16.8" x14ac:dyDescent="0.3">
      <c r="A190" s="146" t="s">
        <v>233</v>
      </c>
      <c r="B190" s="146"/>
      <c r="C190" s="146"/>
      <c r="D190" s="146"/>
      <c r="E190" s="77"/>
      <c r="F190" s="77"/>
      <c r="G190" s="67"/>
      <c r="H190" s="12"/>
    </row>
    <row r="191" spans="1:8" ht="16.8" x14ac:dyDescent="0.3">
      <c r="A191" s="37">
        <v>146</v>
      </c>
      <c r="B191" s="78"/>
      <c r="C191" s="36" t="s">
        <v>21</v>
      </c>
      <c r="D191" s="36" t="s">
        <v>22</v>
      </c>
      <c r="E191" s="106">
        <v>165000</v>
      </c>
      <c r="F191" s="39">
        <f t="shared" ref="F191:F200" si="8">MROUND(E191*85%, 500)</f>
        <v>140500</v>
      </c>
      <c r="G191" s="40"/>
      <c r="H191" s="12"/>
    </row>
    <row r="192" spans="1:8" ht="33.6" x14ac:dyDescent="0.3">
      <c r="A192" s="37">
        <v>147</v>
      </c>
      <c r="B192" s="78"/>
      <c r="C192" s="36" t="s">
        <v>181</v>
      </c>
      <c r="D192" s="36" t="s">
        <v>182</v>
      </c>
      <c r="E192" s="68">
        <v>72000</v>
      </c>
      <c r="F192" s="39">
        <f t="shared" si="8"/>
        <v>61000</v>
      </c>
      <c r="G192" s="40"/>
      <c r="H192" s="12"/>
    </row>
    <row r="193" spans="1:8" ht="33.6" x14ac:dyDescent="0.3">
      <c r="A193" s="37">
        <v>148</v>
      </c>
      <c r="B193" s="78"/>
      <c r="C193" s="35" t="s">
        <v>183</v>
      </c>
      <c r="D193" s="35" t="s">
        <v>184</v>
      </c>
      <c r="E193" s="68">
        <v>329000</v>
      </c>
      <c r="F193" s="39">
        <f t="shared" si="8"/>
        <v>279500</v>
      </c>
      <c r="G193" s="40"/>
      <c r="H193" s="12"/>
    </row>
    <row r="194" spans="1:8" ht="50.4" x14ac:dyDescent="0.3">
      <c r="A194" s="37">
        <v>149</v>
      </c>
      <c r="B194" s="78"/>
      <c r="C194" s="36" t="s">
        <v>185</v>
      </c>
      <c r="D194" s="36" t="s">
        <v>186</v>
      </c>
      <c r="E194" s="68">
        <v>605000</v>
      </c>
      <c r="F194" s="39">
        <f t="shared" si="8"/>
        <v>514500</v>
      </c>
      <c r="G194" s="40"/>
      <c r="H194" s="12"/>
    </row>
    <row r="195" spans="1:8" ht="67.2" x14ac:dyDescent="0.3">
      <c r="A195" s="37">
        <v>150</v>
      </c>
      <c r="B195" s="78"/>
      <c r="C195" s="85" t="s">
        <v>187</v>
      </c>
      <c r="D195" s="85" t="s">
        <v>188</v>
      </c>
      <c r="E195" s="43">
        <v>1100000</v>
      </c>
      <c r="F195" s="39">
        <f t="shared" si="8"/>
        <v>935000</v>
      </c>
      <c r="G195" s="40"/>
      <c r="H195" s="12"/>
    </row>
    <row r="196" spans="1:8" ht="50.4" x14ac:dyDescent="0.3">
      <c r="A196" s="37">
        <v>151</v>
      </c>
      <c r="B196" s="78"/>
      <c r="C196" s="85" t="s">
        <v>276</v>
      </c>
      <c r="D196" s="85" t="s">
        <v>273</v>
      </c>
      <c r="E196" s="43">
        <v>187000</v>
      </c>
      <c r="F196" s="39">
        <f t="shared" si="8"/>
        <v>159000</v>
      </c>
      <c r="G196" s="40"/>
      <c r="H196" s="12"/>
    </row>
    <row r="197" spans="1:8" ht="16.8" x14ac:dyDescent="0.3">
      <c r="A197" s="37">
        <v>152</v>
      </c>
      <c r="B197" s="78"/>
      <c r="C197" s="35" t="s">
        <v>189</v>
      </c>
      <c r="D197" s="35" t="s">
        <v>190</v>
      </c>
      <c r="E197" s="68">
        <v>220000</v>
      </c>
      <c r="F197" s="39">
        <f t="shared" si="8"/>
        <v>187000</v>
      </c>
      <c r="G197" s="40"/>
      <c r="H197" s="12"/>
    </row>
    <row r="198" spans="1:8" ht="50.4" x14ac:dyDescent="0.3">
      <c r="A198" s="37">
        <v>153</v>
      </c>
      <c r="B198" s="78"/>
      <c r="C198" s="35" t="s">
        <v>385</v>
      </c>
      <c r="D198" s="35" t="s">
        <v>387</v>
      </c>
      <c r="E198" s="68">
        <v>817000</v>
      </c>
      <c r="F198" s="39">
        <f t="shared" si="8"/>
        <v>694500</v>
      </c>
      <c r="G198" s="40"/>
      <c r="H198" s="12"/>
    </row>
    <row r="199" spans="1:8" ht="67.2" x14ac:dyDescent="0.3">
      <c r="A199" s="37">
        <v>154</v>
      </c>
      <c r="B199" s="78"/>
      <c r="C199" s="35" t="s">
        <v>386</v>
      </c>
      <c r="D199" s="35" t="s">
        <v>388</v>
      </c>
      <c r="E199" s="68">
        <v>1500000</v>
      </c>
      <c r="F199" s="39">
        <f t="shared" si="8"/>
        <v>1275000</v>
      </c>
      <c r="G199" s="40"/>
      <c r="H199" s="12"/>
    </row>
    <row r="200" spans="1:8" ht="33.6" x14ac:dyDescent="0.3">
      <c r="A200" s="37">
        <v>155</v>
      </c>
      <c r="B200" s="78"/>
      <c r="C200" s="35" t="s">
        <v>191</v>
      </c>
      <c r="D200" s="35" t="s">
        <v>192</v>
      </c>
      <c r="E200" s="72">
        <v>220000</v>
      </c>
      <c r="F200" s="39">
        <f t="shared" si="8"/>
        <v>187000</v>
      </c>
      <c r="G200" s="40"/>
      <c r="H200" s="12"/>
    </row>
    <row r="201" spans="1:8" ht="16.8" x14ac:dyDescent="0.3">
      <c r="A201" s="136" t="s">
        <v>322</v>
      </c>
      <c r="B201" s="137"/>
      <c r="C201" s="137"/>
      <c r="D201" s="138"/>
      <c r="E201" s="66"/>
      <c r="F201" s="66"/>
      <c r="G201" s="67"/>
      <c r="H201" s="12"/>
    </row>
    <row r="202" spans="1:8" ht="16.8" x14ac:dyDescent="0.3">
      <c r="A202" s="37">
        <v>156</v>
      </c>
      <c r="B202" s="78"/>
      <c r="C202" s="35" t="s">
        <v>313</v>
      </c>
      <c r="D202" s="35"/>
      <c r="E202" s="107">
        <v>165000</v>
      </c>
      <c r="F202" s="39">
        <f>MROUND(E202*85%, 500)</f>
        <v>140500</v>
      </c>
      <c r="G202" s="40"/>
      <c r="H202" s="12"/>
    </row>
    <row r="203" spans="1:8" ht="16.8" x14ac:dyDescent="0.3">
      <c r="A203" s="37">
        <v>157</v>
      </c>
      <c r="B203" s="78"/>
      <c r="C203" s="35" t="s">
        <v>314</v>
      </c>
      <c r="D203" s="35" t="s">
        <v>315</v>
      </c>
      <c r="E203" s="72">
        <v>220000</v>
      </c>
      <c r="F203" s="39">
        <f>MROUND(E203*85%, 500)</f>
        <v>187000</v>
      </c>
      <c r="G203" s="40"/>
      <c r="H203" s="12"/>
    </row>
    <row r="204" spans="1:8" ht="134.4" x14ac:dyDescent="0.3">
      <c r="A204" s="37">
        <v>158</v>
      </c>
      <c r="B204" s="78"/>
      <c r="C204" s="35" t="s">
        <v>316</v>
      </c>
      <c r="D204" s="35" t="s">
        <v>317</v>
      </c>
      <c r="E204" s="72">
        <v>380000</v>
      </c>
      <c r="F204" s="39">
        <f>MROUND(E204*85%, 500)</f>
        <v>323000</v>
      </c>
      <c r="G204" s="40"/>
      <c r="H204" s="12"/>
    </row>
    <row r="205" spans="1:8" ht="100.8" x14ac:dyDescent="0.3">
      <c r="A205" s="37">
        <v>159</v>
      </c>
      <c r="B205" s="78"/>
      <c r="C205" s="35" t="s">
        <v>318</v>
      </c>
      <c r="D205" s="35" t="s">
        <v>319</v>
      </c>
      <c r="E205" s="72">
        <v>4500000</v>
      </c>
      <c r="F205" s="39">
        <f>MROUND(E205*85%, 500)</f>
        <v>3825000</v>
      </c>
      <c r="G205" s="40"/>
      <c r="H205" s="12"/>
    </row>
    <row r="206" spans="1:8" ht="50.4" x14ac:dyDescent="0.3">
      <c r="A206" s="37">
        <v>160</v>
      </c>
      <c r="B206" s="78"/>
      <c r="C206" s="35" t="s">
        <v>320</v>
      </c>
      <c r="D206" s="35" t="s">
        <v>321</v>
      </c>
      <c r="E206" s="72">
        <v>3200000</v>
      </c>
      <c r="F206" s="39">
        <f>MROUND(E206*85%, 500)</f>
        <v>2720000</v>
      </c>
      <c r="G206" s="40"/>
      <c r="H206" s="12"/>
    </row>
    <row r="207" spans="1:8" ht="16.8" x14ac:dyDescent="0.3">
      <c r="A207" s="136" t="s">
        <v>221</v>
      </c>
      <c r="B207" s="137"/>
      <c r="C207" s="137"/>
      <c r="D207" s="138"/>
      <c r="E207" s="66"/>
      <c r="F207" s="66"/>
      <c r="G207" s="67"/>
      <c r="H207" s="12"/>
    </row>
    <row r="208" spans="1:8" ht="16.8" x14ac:dyDescent="0.3">
      <c r="A208" s="37">
        <v>161</v>
      </c>
      <c r="B208" s="78"/>
      <c r="C208" s="87" t="s">
        <v>215</v>
      </c>
      <c r="D208" s="87" t="s">
        <v>216</v>
      </c>
      <c r="E208" s="88">
        <v>233000</v>
      </c>
      <c r="F208" s="39">
        <f>MROUND(E208*85%, 500)</f>
        <v>198000</v>
      </c>
      <c r="G208" s="40"/>
      <c r="H208" s="12"/>
    </row>
    <row r="209" spans="1:8" ht="16.8" x14ac:dyDescent="0.3">
      <c r="A209" s="37">
        <v>162</v>
      </c>
      <c r="B209" s="78"/>
      <c r="C209" s="89" t="s">
        <v>217</v>
      </c>
      <c r="D209" s="89" t="s">
        <v>218</v>
      </c>
      <c r="E209" s="90">
        <v>227000</v>
      </c>
      <c r="F209" s="39">
        <f>MROUND(E209*85%, 500)</f>
        <v>193000</v>
      </c>
      <c r="G209" s="40"/>
      <c r="H209" s="12"/>
    </row>
    <row r="210" spans="1:8" ht="16.8" x14ac:dyDescent="0.3">
      <c r="A210" s="37">
        <v>163</v>
      </c>
      <c r="B210" s="78"/>
      <c r="C210" s="89" t="s">
        <v>219</v>
      </c>
      <c r="D210" s="89" t="s">
        <v>220</v>
      </c>
      <c r="E210" s="90">
        <v>72000</v>
      </c>
      <c r="F210" s="39">
        <f>MROUND(E210*85%, 500)</f>
        <v>61000</v>
      </c>
      <c r="G210" s="40"/>
      <c r="H210" s="12"/>
    </row>
    <row r="211" spans="1:8" ht="16.8" x14ac:dyDescent="0.3">
      <c r="A211" s="136" t="s">
        <v>210</v>
      </c>
      <c r="B211" s="137"/>
      <c r="C211" s="137"/>
      <c r="D211" s="138"/>
      <c r="E211" s="66"/>
      <c r="F211" s="66"/>
      <c r="G211" s="67"/>
      <c r="H211" s="12"/>
    </row>
    <row r="212" spans="1:8" ht="16.8" x14ac:dyDescent="0.3">
      <c r="A212" s="37">
        <v>164</v>
      </c>
      <c r="B212" s="78"/>
      <c r="C212" s="35" t="s">
        <v>211</v>
      </c>
      <c r="D212" s="35"/>
      <c r="E212" s="139">
        <v>183000</v>
      </c>
      <c r="F212" s="139">
        <f>MROUND(E212*85%, 500)</f>
        <v>155500</v>
      </c>
      <c r="G212" s="40"/>
      <c r="H212" s="12"/>
    </row>
    <row r="213" spans="1:8" ht="16.8" x14ac:dyDescent="0.3">
      <c r="A213" s="37">
        <v>165</v>
      </c>
      <c r="B213" s="78"/>
      <c r="C213" s="35" t="s">
        <v>212</v>
      </c>
      <c r="D213" s="35"/>
      <c r="E213" s="140"/>
      <c r="F213" s="140"/>
      <c r="G213" s="40"/>
      <c r="H213" s="12"/>
    </row>
    <row r="214" spans="1:8" ht="16.8" x14ac:dyDescent="0.3">
      <c r="A214" s="37">
        <v>166</v>
      </c>
      <c r="B214" s="78"/>
      <c r="C214" s="35" t="s">
        <v>213</v>
      </c>
      <c r="D214" s="35"/>
      <c r="E214" s="140"/>
      <c r="F214" s="140"/>
      <c r="G214" s="40"/>
      <c r="H214" s="12"/>
    </row>
    <row r="215" spans="1:8" ht="16.8" x14ac:dyDescent="0.3">
      <c r="A215" s="37">
        <v>167</v>
      </c>
      <c r="B215" s="78"/>
      <c r="C215" s="36" t="s">
        <v>214</v>
      </c>
      <c r="D215" s="35"/>
      <c r="E215" s="141"/>
      <c r="F215" s="141"/>
      <c r="G215" s="40"/>
      <c r="H215" s="12"/>
    </row>
    <row r="216" spans="1:8" ht="16.8" x14ac:dyDescent="0.3">
      <c r="A216" s="136" t="s">
        <v>413</v>
      </c>
      <c r="B216" s="137"/>
      <c r="C216" s="137"/>
      <c r="D216" s="138"/>
      <c r="E216" s="66"/>
      <c r="F216" s="66"/>
      <c r="G216" s="67"/>
      <c r="H216" s="12"/>
    </row>
    <row r="217" spans="1:8" ht="16.8" x14ac:dyDescent="0.3">
      <c r="A217" s="37">
        <v>164</v>
      </c>
      <c r="B217" s="78"/>
      <c r="C217" s="35" t="s">
        <v>414</v>
      </c>
      <c r="D217" s="35"/>
      <c r="E217" s="72">
        <v>205000</v>
      </c>
      <c r="F217" s="39">
        <f>MROUND(E217*85%, 500)</f>
        <v>174500</v>
      </c>
      <c r="G217" s="40"/>
      <c r="H217" s="12"/>
    </row>
    <row r="218" spans="1:8" ht="16.8" x14ac:dyDescent="0.3">
      <c r="A218" s="37">
        <v>165</v>
      </c>
      <c r="B218" s="78"/>
      <c r="C218" s="35" t="s">
        <v>415</v>
      </c>
      <c r="D218" s="35"/>
      <c r="E218" s="72">
        <v>340000</v>
      </c>
      <c r="F218" s="39">
        <f>MROUND(E218*85%, 500)</f>
        <v>289000</v>
      </c>
      <c r="G218" s="40"/>
      <c r="H218" s="12"/>
    </row>
    <row r="219" spans="1:8" ht="16.8" x14ac:dyDescent="0.3">
      <c r="A219" s="37">
        <v>166</v>
      </c>
      <c r="B219" s="78"/>
      <c r="C219" s="35" t="s">
        <v>416</v>
      </c>
      <c r="D219" s="35"/>
      <c r="E219" s="72">
        <v>1700000</v>
      </c>
      <c r="F219" s="39">
        <f>MROUND(E219*85%, 500)</f>
        <v>1445000</v>
      </c>
      <c r="G219" s="40"/>
      <c r="H219" s="12"/>
    </row>
    <row r="220" spans="1:8" ht="16.8" x14ac:dyDescent="0.3">
      <c r="A220" s="37">
        <v>167</v>
      </c>
      <c r="B220" s="78"/>
      <c r="C220" s="36" t="s">
        <v>417</v>
      </c>
      <c r="D220" s="35"/>
      <c r="E220" s="72">
        <v>1360000</v>
      </c>
      <c r="F220" s="39">
        <f>MROUND(E220*85%, 500)</f>
        <v>1156000</v>
      </c>
      <c r="G220" s="40"/>
      <c r="H220" s="12"/>
    </row>
    <row r="221" spans="1:8" ht="16.8" x14ac:dyDescent="0.3">
      <c r="A221" s="91"/>
      <c r="B221" s="92"/>
      <c r="C221" s="91"/>
      <c r="D221" s="91"/>
      <c r="E221" s="93"/>
      <c r="F221" s="93"/>
      <c r="G221" s="94"/>
    </row>
    <row r="222" spans="1:8" s="1" customFormat="1" ht="16.8" x14ac:dyDescent="0.3">
      <c r="A222" s="153" t="s">
        <v>27</v>
      </c>
      <c r="B222" s="153"/>
      <c r="C222" s="153"/>
      <c r="D222" s="153"/>
      <c r="E222" s="26"/>
      <c r="F222" s="26"/>
      <c r="G222" s="95"/>
    </row>
    <row r="223" spans="1:8" s="1" customFormat="1" ht="16.8" x14ac:dyDescent="0.3">
      <c r="A223" s="96"/>
      <c r="B223" s="131" t="s">
        <v>266</v>
      </c>
      <c r="C223" s="131"/>
      <c r="D223" s="131"/>
      <c r="E223" s="131"/>
      <c r="F223" s="131"/>
      <c r="G223" s="131"/>
    </row>
    <row r="224" spans="1:8" s="1" customFormat="1" ht="16.8" x14ac:dyDescent="0.3">
      <c r="A224" s="96"/>
      <c r="B224" s="131" t="s">
        <v>418</v>
      </c>
      <c r="C224" s="131"/>
      <c r="D224" s="131"/>
      <c r="E224" s="131"/>
      <c r="F224" s="131"/>
      <c r="G224" s="131"/>
    </row>
    <row r="225" spans="1:7" s="2" customFormat="1" ht="38.25" customHeight="1" x14ac:dyDescent="0.3">
      <c r="A225" s="97"/>
      <c r="B225" s="131" t="s">
        <v>28</v>
      </c>
      <c r="C225" s="131"/>
      <c r="D225" s="131"/>
      <c r="E225" s="131"/>
      <c r="F225" s="131"/>
      <c r="G225" s="131"/>
    </row>
    <row r="226" spans="1:7" s="17" customFormat="1" ht="32.25" customHeight="1" x14ac:dyDescent="0.3">
      <c r="A226" s="98"/>
      <c r="B226" s="132" t="s">
        <v>29</v>
      </c>
      <c r="C226" s="132"/>
      <c r="D226" s="132"/>
      <c r="E226" s="132"/>
      <c r="F226" s="132"/>
      <c r="G226" s="132"/>
    </row>
    <row r="227" spans="1:7" s="3" customFormat="1" ht="17.25" customHeight="1" x14ac:dyDescent="0.3">
      <c r="A227" s="95"/>
      <c r="B227" s="131" t="s">
        <v>30</v>
      </c>
      <c r="C227" s="131"/>
      <c r="D227" s="131"/>
      <c r="E227" s="131"/>
      <c r="F227" s="131"/>
      <c r="G227" s="131"/>
    </row>
    <row r="228" spans="1:7" s="3" customFormat="1" ht="16.8" x14ac:dyDescent="0.3">
      <c r="A228" s="95"/>
      <c r="B228" s="97" t="s">
        <v>31</v>
      </c>
      <c r="C228" s="97"/>
      <c r="D228" s="99"/>
      <c r="E228" s="26"/>
      <c r="F228" s="26"/>
      <c r="G228" s="23"/>
    </row>
    <row r="229" spans="1:7" s="3" customFormat="1" ht="16.8" x14ac:dyDescent="0.3">
      <c r="A229" s="95"/>
      <c r="B229" s="97" t="s">
        <v>32</v>
      </c>
      <c r="C229" s="97"/>
      <c r="D229" s="99"/>
      <c r="E229" s="26"/>
      <c r="F229" s="26"/>
      <c r="G229" s="23"/>
    </row>
    <row r="230" spans="1:7" s="4" customFormat="1" ht="16.8" x14ac:dyDescent="0.3">
      <c r="A230" s="101" t="s">
        <v>33</v>
      </c>
      <c r="B230" s="102"/>
      <c r="C230" s="102"/>
      <c r="D230" s="102"/>
      <c r="E230" s="121"/>
      <c r="F230" s="121"/>
      <c r="G230" s="100"/>
    </row>
    <row r="231" spans="1:7" s="3" customFormat="1" ht="16.8" x14ac:dyDescent="0.3">
      <c r="A231" s="95"/>
      <c r="B231" s="23" t="s">
        <v>36</v>
      </c>
      <c r="C231" s="23"/>
      <c r="D231" s="99"/>
      <c r="E231" s="103"/>
      <c r="F231" s="103"/>
      <c r="G231" s="23"/>
    </row>
    <row r="232" spans="1:7" s="3" customFormat="1" ht="16.8" x14ac:dyDescent="0.3">
      <c r="A232" s="95"/>
      <c r="B232" s="23" t="s">
        <v>323</v>
      </c>
      <c r="C232" s="23"/>
      <c r="D232" s="99"/>
      <c r="E232" s="103"/>
      <c r="F232" s="103"/>
      <c r="G232" s="23"/>
    </row>
    <row r="233" spans="1:7" s="3" customFormat="1" ht="16.8"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topLeftCell="A4" zoomScale="55" zoomScaleNormal="55" workbookViewId="0">
      <selection activeCell="G14" sqref="G14:G19"/>
    </sheetView>
  </sheetViews>
  <sheetFormatPr defaultColWidth="9.109375" defaultRowHeight="15.6" x14ac:dyDescent="0.3"/>
  <cols>
    <col min="1" max="1" width="6.33203125" style="9" bestFit="1" customWidth="1"/>
    <col min="2" max="2" width="13.44140625" style="18" customWidth="1"/>
    <col min="3" max="3" width="53.33203125" style="9" customWidth="1"/>
    <col min="4" max="4" width="48.5546875" style="9" customWidth="1"/>
    <col min="5" max="6" width="18.109375" style="19" customWidth="1"/>
    <col min="7" max="7" width="28.33203125" style="20" customWidth="1"/>
    <col min="8" max="8" width="19.6640625" style="9" customWidth="1"/>
    <col min="9" max="9" width="9.88671875" style="9" bestFit="1" customWidth="1"/>
    <col min="10" max="16384" width="9.109375" style="9"/>
  </cols>
  <sheetData>
    <row r="1" spans="1:12" s="5" customFormat="1" ht="16.8" x14ac:dyDescent="0.3">
      <c r="A1" s="22"/>
      <c r="B1" s="22"/>
      <c r="C1" s="22"/>
      <c r="D1" s="179" t="s">
        <v>312</v>
      </c>
      <c r="E1" s="179"/>
      <c r="F1" s="179"/>
      <c r="G1" s="179"/>
    </row>
    <row r="2" spans="1:12" s="3" customFormat="1" ht="16.8" x14ac:dyDescent="0.3">
      <c r="A2" s="24"/>
      <c r="B2" s="24"/>
      <c r="C2" s="24"/>
      <c r="D2" s="180"/>
      <c r="E2" s="180"/>
      <c r="F2" s="180"/>
      <c r="G2" s="180"/>
    </row>
    <row r="3" spans="1:12" s="3" customFormat="1" ht="16.8" x14ac:dyDescent="0.3">
      <c r="A3" s="24"/>
      <c r="B3" s="24"/>
      <c r="C3" s="24"/>
      <c r="D3" s="180"/>
      <c r="E3" s="180"/>
      <c r="F3" s="180"/>
      <c r="G3" s="180"/>
    </row>
    <row r="4" spans="1:12" s="3" customFormat="1" ht="16.8" x14ac:dyDescent="0.3">
      <c r="A4" s="24"/>
      <c r="B4" s="24"/>
      <c r="C4" s="24"/>
      <c r="D4" s="180"/>
      <c r="E4" s="180"/>
      <c r="F4" s="180"/>
      <c r="G4" s="180"/>
    </row>
    <row r="5" spans="1:12" s="3" customFormat="1" ht="16.8" x14ac:dyDescent="0.3">
      <c r="A5" s="24"/>
      <c r="B5" s="24"/>
      <c r="C5" s="24"/>
      <c r="D5" s="180"/>
      <c r="E5" s="180"/>
      <c r="F5" s="180"/>
      <c r="G5" s="180"/>
    </row>
    <row r="6" spans="1:12" s="3" customFormat="1" ht="16.8" x14ac:dyDescent="0.3">
      <c r="A6" s="23"/>
      <c r="B6" s="25"/>
      <c r="C6" s="25"/>
      <c r="D6" s="25"/>
      <c r="E6" s="26"/>
      <c r="F6" s="26"/>
      <c r="G6" s="23"/>
    </row>
    <row r="7" spans="1:12" s="3" customFormat="1" ht="17.399999999999999" x14ac:dyDescent="0.3">
      <c r="A7" s="181" t="s">
        <v>419</v>
      </c>
      <c r="B7" s="181"/>
      <c r="C7" s="181"/>
      <c r="D7" s="181"/>
      <c r="E7" s="181"/>
      <c r="F7" s="181"/>
      <c r="G7" s="181"/>
      <c r="H7" s="6"/>
      <c r="I7" s="6"/>
      <c r="J7" s="6"/>
      <c r="K7" s="6"/>
      <c r="L7" s="6"/>
    </row>
    <row r="8" spans="1:12" s="3" customFormat="1" ht="16.8" x14ac:dyDescent="0.3">
      <c r="A8" s="27"/>
      <c r="B8" s="27"/>
      <c r="C8" s="27"/>
      <c r="D8" s="27"/>
      <c r="E8" s="103"/>
      <c r="F8" s="103"/>
      <c r="G8" s="27"/>
      <c r="H8" s="6"/>
      <c r="I8" s="6"/>
      <c r="J8" s="6"/>
      <c r="K8" s="6"/>
      <c r="L8" s="6"/>
    </row>
    <row r="9" spans="1:12" s="3" customFormat="1" ht="16.8" x14ac:dyDescent="0.3">
      <c r="A9" s="28"/>
      <c r="B9" s="182" t="s">
        <v>38</v>
      </c>
      <c r="C9" s="182"/>
      <c r="D9" s="182"/>
      <c r="E9" s="182"/>
      <c r="F9" s="182"/>
      <c r="G9" s="182"/>
      <c r="H9" s="7"/>
      <c r="I9" s="7"/>
      <c r="J9" s="7"/>
      <c r="K9" s="7"/>
    </row>
    <row r="10" spans="1:12" s="3" customFormat="1" x14ac:dyDescent="0.3">
      <c r="A10" s="183" t="s">
        <v>39</v>
      </c>
      <c r="B10" s="184"/>
      <c r="C10" s="184"/>
      <c r="D10" s="184"/>
      <c r="E10" s="184"/>
      <c r="F10" s="184"/>
      <c r="G10" s="185"/>
      <c r="H10" s="8"/>
      <c r="I10" s="8"/>
      <c r="J10" s="8"/>
      <c r="K10" s="8"/>
      <c r="L10" s="8"/>
    </row>
    <row r="11" spans="1:12" s="3" customFormat="1" x14ac:dyDescent="0.3">
      <c r="A11" s="186"/>
      <c r="B11" s="187"/>
      <c r="C11" s="187"/>
      <c r="D11" s="187"/>
      <c r="E11" s="187"/>
      <c r="F11" s="187"/>
      <c r="G11" s="188"/>
      <c r="H11" s="21"/>
      <c r="I11" s="21"/>
      <c r="J11" s="21"/>
      <c r="K11" s="21"/>
      <c r="L11" s="21"/>
    </row>
    <row r="12" spans="1:12" ht="16.8" x14ac:dyDescent="0.3">
      <c r="A12" s="29"/>
      <c r="B12" s="30"/>
      <c r="C12" s="29"/>
      <c r="D12" s="29"/>
      <c r="E12" s="31"/>
      <c r="F12" s="31"/>
      <c r="G12" s="32"/>
    </row>
    <row r="13" spans="1:12" ht="16.8" x14ac:dyDescent="0.3">
      <c r="A13" s="33" t="s">
        <v>259</v>
      </c>
      <c r="B13" s="189" t="s">
        <v>2</v>
      </c>
      <c r="C13" s="189"/>
      <c r="D13" s="33" t="s">
        <v>3</v>
      </c>
      <c r="E13" s="116" t="s">
        <v>4</v>
      </c>
      <c r="F13" s="116" t="s">
        <v>4</v>
      </c>
      <c r="G13" s="34" t="s">
        <v>0</v>
      </c>
      <c r="H13" s="10"/>
    </row>
    <row r="14" spans="1:12" ht="50.4" x14ac:dyDescent="0.3">
      <c r="A14" s="133">
        <v>1</v>
      </c>
      <c r="B14" s="142" t="s">
        <v>1</v>
      </c>
      <c r="C14" s="133" t="s">
        <v>327</v>
      </c>
      <c r="D14" s="35" t="s">
        <v>5</v>
      </c>
      <c r="E14" s="139">
        <v>200000</v>
      </c>
      <c r="F14" s="139">
        <f>E14*90%</f>
        <v>180000</v>
      </c>
      <c r="G14" s="190"/>
      <c r="H14" s="11"/>
    </row>
    <row r="15" spans="1:12" ht="50.4" x14ac:dyDescent="0.3">
      <c r="A15" s="134"/>
      <c r="B15" s="143"/>
      <c r="C15" s="134"/>
      <c r="D15" s="35" t="s">
        <v>6</v>
      </c>
      <c r="E15" s="140"/>
      <c r="F15" s="140"/>
      <c r="G15" s="191"/>
      <c r="H15" s="11"/>
    </row>
    <row r="16" spans="1:12" ht="33.6" x14ac:dyDescent="0.3">
      <c r="A16" s="134"/>
      <c r="B16" s="143"/>
      <c r="C16" s="134"/>
      <c r="D16" s="35" t="s">
        <v>7</v>
      </c>
      <c r="E16" s="140"/>
      <c r="F16" s="140"/>
      <c r="G16" s="191"/>
      <c r="H16" s="11"/>
    </row>
    <row r="17" spans="1:8" ht="16.8" x14ac:dyDescent="0.3">
      <c r="A17" s="134"/>
      <c r="B17" s="143"/>
      <c r="C17" s="134"/>
      <c r="D17" s="35" t="s">
        <v>8</v>
      </c>
      <c r="E17" s="140"/>
      <c r="F17" s="140"/>
      <c r="G17" s="191"/>
      <c r="H17" s="12"/>
    </row>
    <row r="18" spans="1:8" ht="16.8" x14ac:dyDescent="0.3">
      <c r="A18" s="134"/>
      <c r="B18" s="143"/>
      <c r="C18" s="134"/>
      <c r="D18" s="35" t="s">
        <v>412</v>
      </c>
      <c r="E18" s="140"/>
      <c r="F18" s="140"/>
      <c r="G18" s="191"/>
      <c r="H18" s="12"/>
    </row>
    <row r="19" spans="1:8" ht="16.8" x14ac:dyDescent="0.3">
      <c r="A19" s="135"/>
      <c r="B19" s="144"/>
      <c r="C19" s="135"/>
      <c r="D19" s="35" t="s">
        <v>22</v>
      </c>
      <c r="E19" s="141"/>
      <c r="F19" s="141"/>
      <c r="G19" s="192"/>
      <c r="H19" s="12"/>
    </row>
    <row r="20" spans="1:8" ht="33.6" x14ac:dyDescent="0.3">
      <c r="A20" s="37">
        <v>2</v>
      </c>
      <c r="B20" s="38" t="s">
        <v>9</v>
      </c>
      <c r="C20" s="36" t="s">
        <v>10</v>
      </c>
      <c r="D20" s="108" t="s">
        <v>334</v>
      </c>
      <c r="E20" s="39">
        <v>102000</v>
      </c>
      <c r="F20" s="39">
        <f>MROUND(E20*90%, 500)</f>
        <v>92000</v>
      </c>
      <c r="G20" s="40"/>
      <c r="H20" s="12"/>
    </row>
    <row r="21" spans="1:8" ht="50.4" x14ac:dyDescent="0.3">
      <c r="A21" s="37">
        <v>3</v>
      </c>
      <c r="B21" s="38" t="s">
        <v>12</v>
      </c>
      <c r="C21" s="36" t="s">
        <v>13</v>
      </c>
      <c r="D21" s="36" t="s">
        <v>14</v>
      </c>
      <c r="E21" s="39">
        <v>59000</v>
      </c>
      <c r="F21" s="39">
        <f t="shared" ref="F21:F23" si="0">MROUND(E21*90%, 500)</f>
        <v>53000</v>
      </c>
      <c r="G21" s="40"/>
      <c r="H21" s="12"/>
    </row>
    <row r="22" spans="1:8" ht="67.2" x14ac:dyDescent="0.3">
      <c r="A22" s="37">
        <v>4</v>
      </c>
      <c r="B22" s="38" t="s">
        <v>15</v>
      </c>
      <c r="C22" s="36" t="s">
        <v>16</v>
      </c>
      <c r="D22" s="36" t="s">
        <v>17</v>
      </c>
      <c r="E22" s="39">
        <v>75000</v>
      </c>
      <c r="F22" s="39">
        <f t="shared" si="0"/>
        <v>67500</v>
      </c>
      <c r="G22" s="40"/>
      <c r="H22" s="12"/>
    </row>
    <row r="23" spans="1:8" ht="50.4" x14ac:dyDescent="0.3">
      <c r="A23" s="37">
        <v>5</v>
      </c>
      <c r="B23" s="38" t="s">
        <v>18</v>
      </c>
      <c r="C23" s="36" t="s">
        <v>19</v>
      </c>
      <c r="D23" s="36" t="s">
        <v>20</v>
      </c>
      <c r="E23" s="39">
        <v>27000</v>
      </c>
      <c r="F23" s="39">
        <f t="shared" si="0"/>
        <v>24500</v>
      </c>
      <c r="G23" s="40"/>
      <c r="H23" s="12"/>
    </row>
    <row r="24" spans="1:8" ht="33" customHeight="1" x14ac:dyDescent="0.3">
      <c r="A24" s="37">
        <v>6</v>
      </c>
      <c r="B24" s="145" t="s">
        <v>40</v>
      </c>
      <c r="C24" s="41" t="s">
        <v>41</v>
      </c>
      <c r="D24" s="41" t="s">
        <v>42</v>
      </c>
      <c r="E24" s="193">
        <v>60000</v>
      </c>
      <c r="F24" s="193">
        <f>MROUND(E24*90%, 500)</f>
        <v>54000</v>
      </c>
      <c r="G24" s="168" t="s">
        <v>382</v>
      </c>
      <c r="H24" s="12"/>
    </row>
    <row r="25" spans="1:8" ht="33.6" x14ac:dyDescent="0.3">
      <c r="A25" s="37">
        <v>7</v>
      </c>
      <c r="B25" s="145"/>
      <c r="C25" s="41" t="s">
        <v>43</v>
      </c>
      <c r="D25" s="41" t="s">
        <v>42</v>
      </c>
      <c r="E25" s="194"/>
      <c r="F25" s="194">
        <f t="shared" ref="F25" si="1">E25*90%</f>
        <v>0</v>
      </c>
      <c r="G25" s="169"/>
      <c r="H25" s="12"/>
    </row>
    <row r="26" spans="1:8" ht="50.4" x14ac:dyDescent="0.3">
      <c r="A26" s="37">
        <v>8</v>
      </c>
      <c r="B26" s="38" t="s">
        <v>44</v>
      </c>
      <c r="C26" s="36" t="s">
        <v>45</v>
      </c>
      <c r="D26" s="42" t="s">
        <v>46</v>
      </c>
      <c r="E26" s="43">
        <v>41000</v>
      </c>
      <c r="F26" s="39">
        <f t="shared" ref="F26" si="2">MROUND(E26*90%, 500)</f>
        <v>37000</v>
      </c>
      <c r="G26" s="40"/>
      <c r="H26" s="12"/>
    </row>
    <row r="27" spans="1:8" ht="16.8" x14ac:dyDescent="0.3">
      <c r="A27" s="37">
        <v>9</v>
      </c>
      <c r="B27" s="78"/>
      <c r="C27" s="44" t="s">
        <v>23</v>
      </c>
      <c r="D27" s="45" t="s">
        <v>24</v>
      </c>
      <c r="E27" s="46" t="s">
        <v>25</v>
      </c>
      <c r="F27" s="46" t="s">
        <v>25</v>
      </c>
      <c r="G27" s="40"/>
      <c r="H27" s="12"/>
    </row>
    <row r="28" spans="1:8" ht="16.8" x14ac:dyDescent="0.3">
      <c r="A28" s="176" t="s">
        <v>26</v>
      </c>
      <c r="B28" s="178"/>
      <c r="C28" s="178"/>
      <c r="D28" s="177"/>
      <c r="E28" s="116">
        <f>SUM(E14:E27)</f>
        <v>564000</v>
      </c>
      <c r="F28" s="116">
        <f>SUM(F14:F27)</f>
        <v>508000</v>
      </c>
      <c r="G28" s="47"/>
      <c r="H28" s="12"/>
    </row>
    <row r="29" spans="1:8" ht="16.8" x14ac:dyDescent="0.3">
      <c r="A29" s="48"/>
      <c r="B29" s="49"/>
      <c r="C29" s="50"/>
      <c r="D29" s="50"/>
      <c r="E29" s="51"/>
      <c r="F29" s="51"/>
      <c r="G29" s="52"/>
      <c r="H29" s="12"/>
    </row>
    <row r="30" spans="1:8" s="14" customFormat="1" ht="16.8" x14ac:dyDescent="0.3">
      <c r="A30" s="53" t="s">
        <v>47</v>
      </c>
      <c r="B30" s="54"/>
      <c r="C30" s="54"/>
      <c r="D30" s="54"/>
      <c r="E30" s="117"/>
      <c r="F30" s="117"/>
      <c r="G30" s="55"/>
      <c r="H30" s="13"/>
    </row>
    <row r="31" spans="1:8" ht="16.8" x14ac:dyDescent="0.3">
      <c r="A31" s="56"/>
      <c r="B31" s="57"/>
      <c r="C31" s="58"/>
      <c r="D31" s="58"/>
      <c r="E31" s="59"/>
      <c r="F31" s="59"/>
      <c r="G31" s="60"/>
      <c r="H31" s="12"/>
    </row>
    <row r="32" spans="1:8" ht="16.8" x14ac:dyDescent="0.3">
      <c r="A32" s="61" t="s">
        <v>259</v>
      </c>
      <c r="B32" s="176" t="s">
        <v>2</v>
      </c>
      <c r="C32" s="177"/>
      <c r="D32" s="61" t="s">
        <v>3</v>
      </c>
      <c r="E32" s="118" t="s">
        <v>4</v>
      </c>
      <c r="F32" s="118" t="s">
        <v>4</v>
      </c>
      <c r="G32" s="34" t="s">
        <v>0</v>
      </c>
      <c r="H32" s="12"/>
    </row>
    <row r="33" spans="1:8" ht="16.8" x14ac:dyDescent="0.3">
      <c r="A33" s="62" t="s">
        <v>209</v>
      </c>
      <c r="B33" s="63"/>
      <c r="C33" s="64"/>
      <c r="D33" s="65"/>
      <c r="E33" s="66"/>
      <c r="F33" s="66"/>
      <c r="G33" s="67"/>
      <c r="H33" s="12"/>
    </row>
    <row r="34" spans="1:8" ht="33.6" x14ac:dyDescent="0.3">
      <c r="A34" s="37">
        <v>1</v>
      </c>
      <c r="B34" s="38" t="s">
        <v>48</v>
      </c>
      <c r="C34" s="36" t="s">
        <v>49</v>
      </c>
      <c r="D34" s="36" t="s">
        <v>50</v>
      </c>
      <c r="E34" s="68">
        <v>169000</v>
      </c>
      <c r="F34" s="39">
        <f t="shared" ref="F34:F97" si="3">MROUND(E34*90%, 500)</f>
        <v>152000</v>
      </c>
      <c r="G34" s="40"/>
      <c r="H34" s="12"/>
    </row>
    <row r="35" spans="1:8" ht="33.6" x14ac:dyDescent="0.3">
      <c r="A35" s="37">
        <v>2</v>
      </c>
      <c r="B35" s="38" t="s">
        <v>51</v>
      </c>
      <c r="C35" s="36" t="s">
        <v>52</v>
      </c>
      <c r="D35" s="42" t="s">
        <v>53</v>
      </c>
      <c r="E35" s="68">
        <v>41000</v>
      </c>
      <c r="F35" s="39">
        <f t="shared" si="3"/>
        <v>37000</v>
      </c>
      <c r="G35" s="40"/>
      <c r="H35" s="12"/>
    </row>
    <row r="36" spans="1:8" ht="50.4" x14ac:dyDescent="0.3">
      <c r="A36" s="37">
        <v>3</v>
      </c>
      <c r="B36" s="38" t="s">
        <v>54</v>
      </c>
      <c r="C36" s="41" t="s">
        <v>55</v>
      </c>
      <c r="D36" s="41" t="s">
        <v>56</v>
      </c>
      <c r="E36" s="69">
        <v>41000</v>
      </c>
      <c r="F36" s="39">
        <f t="shared" si="3"/>
        <v>37000</v>
      </c>
      <c r="G36" s="40"/>
      <c r="H36" s="12"/>
    </row>
    <row r="37" spans="1:8" ht="33.6" x14ac:dyDescent="0.3">
      <c r="A37" s="37">
        <v>4</v>
      </c>
      <c r="B37" s="38" t="s">
        <v>57</v>
      </c>
      <c r="C37" s="41" t="s">
        <v>58</v>
      </c>
      <c r="D37" s="41" t="s">
        <v>59</v>
      </c>
      <c r="E37" s="69">
        <v>47000</v>
      </c>
      <c r="F37" s="39">
        <f t="shared" si="3"/>
        <v>42500</v>
      </c>
      <c r="G37" s="40"/>
      <c r="H37" s="12"/>
    </row>
    <row r="38" spans="1:8" ht="50.4" x14ac:dyDescent="0.3">
      <c r="A38" s="37">
        <v>5</v>
      </c>
      <c r="B38" s="142" t="s">
        <v>44</v>
      </c>
      <c r="C38" s="41" t="s">
        <v>267</v>
      </c>
      <c r="D38" s="41" t="s">
        <v>268</v>
      </c>
      <c r="E38" s="69">
        <v>41000</v>
      </c>
      <c r="F38" s="39">
        <f t="shared" si="3"/>
        <v>37000</v>
      </c>
      <c r="G38" s="109" t="s">
        <v>377</v>
      </c>
      <c r="H38" s="12"/>
    </row>
    <row r="39" spans="1:8" ht="33.6" x14ac:dyDescent="0.3">
      <c r="A39" s="37">
        <v>6</v>
      </c>
      <c r="B39" s="144"/>
      <c r="C39" s="41" t="s">
        <v>274</v>
      </c>
      <c r="D39" s="41" t="s">
        <v>275</v>
      </c>
      <c r="E39" s="69">
        <v>41000</v>
      </c>
      <c r="F39" s="39">
        <f t="shared" si="3"/>
        <v>37000</v>
      </c>
      <c r="G39" s="109" t="s">
        <v>376</v>
      </c>
      <c r="H39" s="12"/>
    </row>
    <row r="40" spans="1:8" ht="33" customHeight="1" x14ac:dyDescent="0.3">
      <c r="A40" s="37">
        <v>7</v>
      </c>
      <c r="B40" s="162" t="s">
        <v>60</v>
      </c>
      <c r="C40" s="41" t="s">
        <v>61</v>
      </c>
      <c r="D40" s="70" t="s">
        <v>62</v>
      </c>
      <c r="E40" s="69">
        <v>41000</v>
      </c>
      <c r="F40" s="39">
        <f t="shared" si="3"/>
        <v>37000</v>
      </c>
      <c r="G40" s="156" t="s">
        <v>378</v>
      </c>
      <c r="H40" s="12"/>
    </row>
    <row r="41" spans="1:8" ht="33.6" x14ac:dyDescent="0.3">
      <c r="A41" s="37">
        <v>8</v>
      </c>
      <c r="B41" s="162"/>
      <c r="C41" s="41" t="s">
        <v>63</v>
      </c>
      <c r="D41" s="70" t="s">
        <v>64</v>
      </c>
      <c r="E41" s="69">
        <v>59000</v>
      </c>
      <c r="F41" s="39">
        <f t="shared" si="3"/>
        <v>53000</v>
      </c>
      <c r="G41" s="157"/>
      <c r="H41" s="12"/>
    </row>
    <row r="42" spans="1:8" ht="33.6" x14ac:dyDescent="0.3">
      <c r="A42" s="37">
        <v>9</v>
      </c>
      <c r="B42" s="162"/>
      <c r="C42" s="41" t="s">
        <v>65</v>
      </c>
      <c r="D42" s="70" t="s">
        <v>66</v>
      </c>
      <c r="E42" s="69">
        <v>59000</v>
      </c>
      <c r="F42" s="39">
        <f t="shared" si="3"/>
        <v>53000</v>
      </c>
      <c r="G42" s="157"/>
      <c r="H42" s="12"/>
    </row>
    <row r="43" spans="1:8" ht="33.6" x14ac:dyDescent="0.3">
      <c r="A43" s="37">
        <v>10</v>
      </c>
      <c r="B43" s="162"/>
      <c r="C43" s="41" t="s">
        <v>67</v>
      </c>
      <c r="D43" s="70" t="s">
        <v>68</v>
      </c>
      <c r="E43" s="69">
        <v>47000</v>
      </c>
      <c r="F43" s="39">
        <f t="shared" si="3"/>
        <v>42500</v>
      </c>
      <c r="G43" s="157"/>
      <c r="H43" s="12"/>
    </row>
    <row r="44" spans="1:8" ht="33.6" x14ac:dyDescent="0.3">
      <c r="A44" s="37">
        <v>11</v>
      </c>
      <c r="B44" s="162"/>
      <c r="C44" s="41" t="s">
        <v>69</v>
      </c>
      <c r="D44" s="70" t="s">
        <v>70</v>
      </c>
      <c r="E44" s="69">
        <v>41000</v>
      </c>
      <c r="F44" s="39">
        <f t="shared" si="3"/>
        <v>37000</v>
      </c>
      <c r="G44" s="158"/>
      <c r="H44" s="12"/>
    </row>
    <row r="45" spans="1:8" ht="33.6" x14ac:dyDescent="0.3">
      <c r="A45" s="37">
        <v>12</v>
      </c>
      <c r="B45" s="71" t="s">
        <v>127</v>
      </c>
      <c r="C45" s="35" t="s">
        <v>128</v>
      </c>
      <c r="D45" s="35" t="s">
        <v>129</v>
      </c>
      <c r="E45" s="72">
        <v>102000</v>
      </c>
      <c r="F45" s="39">
        <f t="shared" si="3"/>
        <v>92000</v>
      </c>
      <c r="G45" s="40"/>
      <c r="H45" s="12"/>
    </row>
    <row r="46" spans="1:8" ht="16.5" customHeight="1" x14ac:dyDescent="0.3">
      <c r="A46" s="37">
        <v>13</v>
      </c>
      <c r="B46" s="142" t="s">
        <v>277</v>
      </c>
      <c r="C46" s="35" t="s">
        <v>194</v>
      </c>
      <c r="D46" s="35" t="s">
        <v>195</v>
      </c>
      <c r="E46" s="72">
        <v>62000</v>
      </c>
      <c r="F46" s="39">
        <f t="shared" si="3"/>
        <v>56000</v>
      </c>
      <c r="G46" s="156" t="s">
        <v>379</v>
      </c>
      <c r="H46" s="12"/>
    </row>
    <row r="47" spans="1:8" ht="16.8" x14ac:dyDescent="0.3">
      <c r="A47" s="37">
        <v>14</v>
      </c>
      <c r="B47" s="143"/>
      <c r="C47" s="35" t="s">
        <v>196</v>
      </c>
      <c r="D47" s="35" t="s">
        <v>197</v>
      </c>
      <c r="E47" s="72">
        <v>165000</v>
      </c>
      <c r="F47" s="39">
        <f t="shared" si="3"/>
        <v>148500</v>
      </c>
      <c r="G47" s="157"/>
      <c r="H47" s="12"/>
    </row>
    <row r="48" spans="1:8" ht="16.8" x14ac:dyDescent="0.3">
      <c r="A48" s="37">
        <v>15</v>
      </c>
      <c r="B48" s="144"/>
      <c r="C48" s="35" t="s">
        <v>201</v>
      </c>
      <c r="D48" s="35" t="s">
        <v>202</v>
      </c>
      <c r="E48" s="72">
        <v>116000</v>
      </c>
      <c r="F48" s="39">
        <f t="shared" si="3"/>
        <v>104500</v>
      </c>
      <c r="G48" s="158"/>
      <c r="H48" s="12"/>
    </row>
    <row r="49" spans="1:8" ht="16.8" x14ac:dyDescent="0.3">
      <c r="A49" s="37">
        <v>16</v>
      </c>
      <c r="B49" s="142" t="s">
        <v>272</v>
      </c>
      <c r="C49" s="35" t="s">
        <v>198</v>
      </c>
      <c r="D49" s="35" t="s">
        <v>199</v>
      </c>
      <c r="E49" s="72">
        <v>83000</v>
      </c>
      <c r="F49" s="39">
        <f t="shared" si="3"/>
        <v>74500</v>
      </c>
      <c r="G49" s="40"/>
      <c r="H49" s="12"/>
    </row>
    <row r="50" spans="1:8" ht="33.6" x14ac:dyDescent="0.3">
      <c r="A50" s="37">
        <v>17</v>
      </c>
      <c r="B50" s="143"/>
      <c r="C50" s="35" t="s">
        <v>269</v>
      </c>
      <c r="D50" s="35" t="s">
        <v>199</v>
      </c>
      <c r="E50" s="72">
        <v>130000</v>
      </c>
      <c r="F50" s="39">
        <f t="shared" si="3"/>
        <v>117000</v>
      </c>
      <c r="G50" s="156" t="s">
        <v>379</v>
      </c>
      <c r="H50" s="12"/>
    </row>
    <row r="51" spans="1:8" ht="16.8" x14ac:dyDescent="0.3">
      <c r="A51" s="37">
        <v>18</v>
      </c>
      <c r="B51" s="143"/>
      <c r="C51" s="35" t="s">
        <v>270</v>
      </c>
      <c r="D51" s="35" t="s">
        <v>199</v>
      </c>
      <c r="E51" s="72">
        <v>120000</v>
      </c>
      <c r="F51" s="39">
        <f t="shared" si="3"/>
        <v>108000</v>
      </c>
      <c r="G51" s="157"/>
      <c r="H51" s="12"/>
    </row>
    <row r="52" spans="1:8" ht="16.8" x14ac:dyDescent="0.3">
      <c r="A52" s="37">
        <v>19</v>
      </c>
      <c r="B52" s="144"/>
      <c r="C52" s="35" t="s">
        <v>271</v>
      </c>
      <c r="D52" s="35" t="s">
        <v>200</v>
      </c>
      <c r="E52" s="72">
        <v>282000</v>
      </c>
      <c r="F52" s="39">
        <f t="shared" si="3"/>
        <v>254000</v>
      </c>
      <c r="G52" s="158"/>
      <c r="H52" s="12"/>
    </row>
    <row r="53" spans="1:8" ht="16.8" x14ac:dyDescent="0.3">
      <c r="A53" s="37">
        <v>20</v>
      </c>
      <c r="B53" s="71" t="s">
        <v>374</v>
      </c>
      <c r="C53" s="35" t="s">
        <v>337</v>
      </c>
      <c r="D53" s="35" t="s">
        <v>193</v>
      </c>
      <c r="E53" s="72">
        <v>128000</v>
      </c>
      <c r="F53" s="39">
        <f t="shared" si="3"/>
        <v>115000</v>
      </c>
      <c r="G53" s="40"/>
      <c r="H53" s="12"/>
    </row>
    <row r="54" spans="1:8" ht="16.5" customHeight="1" x14ac:dyDescent="0.3">
      <c r="A54" s="37">
        <v>21</v>
      </c>
      <c r="B54" s="147" t="s">
        <v>130</v>
      </c>
      <c r="C54" s="35" t="s">
        <v>131</v>
      </c>
      <c r="D54" s="35" t="s">
        <v>132</v>
      </c>
      <c r="E54" s="72">
        <v>71000</v>
      </c>
      <c r="F54" s="39">
        <f t="shared" si="3"/>
        <v>64000</v>
      </c>
      <c r="G54" s="168" t="s">
        <v>381</v>
      </c>
      <c r="H54" s="12"/>
    </row>
    <row r="55" spans="1:8" ht="16.8" x14ac:dyDescent="0.3">
      <c r="A55" s="37">
        <v>22</v>
      </c>
      <c r="B55" s="148"/>
      <c r="C55" s="35" t="s">
        <v>133</v>
      </c>
      <c r="D55" s="35" t="s">
        <v>134</v>
      </c>
      <c r="E55" s="68">
        <v>138000</v>
      </c>
      <c r="F55" s="39">
        <f t="shared" si="3"/>
        <v>124000</v>
      </c>
      <c r="G55" s="169"/>
      <c r="H55" s="12"/>
    </row>
    <row r="56" spans="1:8" ht="16.8" x14ac:dyDescent="0.3">
      <c r="A56" s="37">
        <v>23</v>
      </c>
      <c r="B56" s="110" t="s">
        <v>390</v>
      </c>
      <c r="C56" s="35" t="s">
        <v>391</v>
      </c>
      <c r="D56" s="35" t="s">
        <v>392</v>
      </c>
      <c r="E56" s="68">
        <v>282000</v>
      </c>
      <c r="F56" s="39">
        <f t="shared" si="3"/>
        <v>254000</v>
      </c>
      <c r="G56" s="111"/>
      <c r="H56" s="12"/>
    </row>
    <row r="57" spans="1:8" s="14" customFormat="1" ht="16.5" customHeight="1" x14ac:dyDescent="0.3">
      <c r="A57" s="37">
        <v>24</v>
      </c>
      <c r="B57" s="170" t="s">
        <v>205</v>
      </c>
      <c r="C57" s="35" t="s">
        <v>161</v>
      </c>
      <c r="D57" s="35" t="s">
        <v>162</v>
      </c>
      <c r="E57" s="72">
        <v>30000</v>
      </c>
      <c r="F57" s="39">
        <f t="shared" si="3"/>
        <v>27000</v>
      </c>
      <c r="G57" s="171" t="s">
        <v>383</v>
      </c>
      <c r="H57" s="13"/>
    </row>
    <row r="58" spans="1:8" s="14" customFormat="1" ht="16.8" x14ac:dyDescent="0.3">
      <c r="A58" s="37">
        <v>25</v>
      </c>
      <c r="B58" s="170"/>
      <c r="C58" s="35" t="s">
        <v>278</v>
      </c>
      <c r="D58" s="35" t="s">
        <v>162</v>
      </c>
      <c r="E58" s="72">
        <v>20000</v>
      </c>
      <c r="F58" s="39">
        <f t="shared" si="3"/>
        <v>18000</v>
      </c>
      <c r="G58" s="172"/>
      <c r="H58" s="13"/>
    </row>
    <row r="59" spans="1:8" ht="16.8" x14ac:dyDescent="0.3">
      <c r="A59" s="136" t="s">
        <v>208</v>
      </c>
      <c r="B59" s="137"/>
      <c r="C59" s="137"/>
      <c r="D59" s="138"/>
      <c r="E59" s="66"/>
      <c r="F59" s="66"/>
      <c r="G59" s="67"/>
      <c r="H59" s="12"/>
    </row>
    <row r="60" spans="1:8" s="14" customFormat="1" ht="33.6" x14ac:dyDescent="0.3">
      <c r="A60" s="37">
        <v>26</v>
      </c>
      <c r="B60" s="163" t="s">
        <v>260</v>
      </c>
      <c r="C60" s="73" t="s">
        <v>71</v>
      </c>
      <c r="D60" s="74" t="s">
        <v>72</v>
      </c>
      <c r="E60" s="39">
        <v>174000</v>
      </c>
      <c r="F60" s="39">
        <f t="shared" si="3"/>
        <v>156500</v>
      </c>
      <c r="G60" s="40"/>
      <c r="H60" s="13"/>
    </row>
    <row r="61" spans="1:8" s="14" customFormat="1" ht="33.6" x14ac:dyDescent="0.3">
      <c r="A61" s="37">
        <v>27</v>
      </c>
      <c r="B61" s="164"/>
      <c r="C61" s="73" t="s">
        <v>83</v>
      </c>
      <c r="D61" s="74" t="s">
        <v>84</v>
      </c>
      <c r="E61" s="107">
        <v>231000</v>
      </c>
      <c r="F61" s="39">
        <f t="shared" si="3"/>
        <v>208000</v>
      </c>
      <c r="G61" s="40"/>
      <c r="H61" s="13"/>
    </row>
    <row r="62" spans="1:8" s="14" customFormat="1" ht="33.6" x14ac:dyDescent="0.3">
      <c r="A62" s="37">
        <v>28</v>
      </c>
      <c r="B62" s="164"/>
      <c r="C62" s="73" t="s">
        <v>85</v>
      </c>
      <c r="D62" s="74" t="s">
        <v>86</v>
      </c>
      <c r="E62" s="39">
        <v>732000</v>
      </c>
      <c r="F62" s="39">
        <f t="shared" si="3"/>
        <v>659000</v>
      </c>
      <c r="G62" s="40"/>
      <c r="H62" s="13"/>
    </row>
    <row r="63" spans="1:8" s="14" customFormat="1" ht="33.6" x14ac:dyDescent="0.3">
      <c r="A63" s="37">
        <v>29</v>
      </c>
      <c r="B63" s="164"/>
      <c r="C63" s="73" t="s">
        <v>79</v>
      </c>
      <c r="D63" s="74" t="s">
        <v>279</v>
      </c>
      <c r="E63" s="119">
        <v>121000</v>
      </c>
      <c r="F63" s="39">
        <f t="shared" si="3"/>
        <v>109000</v>
      </c>
      <c r="G63" s="40"/>
      <c r="H63" s="13"/>
    </row>
    <row r="64" spans="1:8" s="14" customFormat="1" ht="33.6" x14ac:dyDescent="0.3">
      <c r="A64" s="37">
        <v>30</v>
      </c>
      <c r="B64" s="164"/>
      <c r="C64" s="73" t="s">
        <v>93</v>
      </c>
      <c r="D64" s="74" t="s">
        <v>94</v>
      </c>
      <c r="E64" s="39">
        <v>192000</v>
      </c>
      <c r="F64" s="39">
        <f t="shared" si="3"/>
        <v>173000</v>
      </c>
      <c r="G64" s="40"/>
      <c r="H64" s="13"/>
    </row>
    <row r="65" spans="1:8" s="14" customFormat="1" ht="33.6" x14ac:dyDescent="0.3">
      <c r="A65" s="37">
        <v>31</v>
      </c>
      <c r="B65" s="164"/>
      <c r="C65" s="73" t="s">
        <v>80</v>
      </c>
      <c r="D65" s="74" t="s">
        <v>81</v>
      </c>
      <c r="E65" s="39">
        <v>173000</v>
      </c>
      <c r="F65" s="39">
        <f t="shared" si="3"/>
        <v>155500</v>
      </c>
      <c r="G65" s="40"/>
      <c r="H65" s="13"/>
    </row>
    <row r="66" spans="1:8" s="14" customFormat="1" ht="33.6" x14ac:dyDescent="0.3">
      <c r="A66" s="37">
        <v>32</v>
      </c>
      <c r="B66" s="164"/>
      <c r="C66" s="73" t="s">
        <v>82</v>
      </c>
      <c r="D66" s="74" t="s">
        <v>281</v>
      </c>
      <c r="E66" s="107">
        <v>231000</v>
      </c>
      <c r="F66" s="39">
        <f t="shared" si="3"/>
        <v>208000</v>
      </c>
      <c r="G66" s="109" t="s">
        <v>396</v>
      </c>
      <c r="H66" s="13"/>
    </row>
    <row r="67" spans="1:8" s="14" customFormat="1" ht="16.8" x14ac:dyDescent="0.3">
      <c r="A67" s="37">
        <v>33</v>
      </c>
      <c r="B67" s="164"/>
      <c r="C67" s="75" t="s">
        <v>234</v>
      </c>
      <c r="D67" s="76" t="s">
        <v>235</v>
      </c>
      <c r="E67" s="120">
        <v>500000</v>
      </c>
      <c r="F67" s="39">
        <f t="shared" si="3"/>
        <v>450000</v>
      </c>
      <c r="G67" s="40"/>
      <c r="H67" s="13"/>
    </row>
    <row r="68" spans="1:8" s="14" customFormat="1" ht="33.6" x14ac:dyDescent="0.3">
      <c r="A68" s="37">
        <v>34</v>
      </c>
      <c r="B68" s="164"/>
      <c r="C68" s="73" t="s">
        <v>73</v>
      </c>
      <c r="D68" s="74" t="s">
        <v>280</v>
      </c>
      <c r="E68" s="39">
        <v>290000</v>
      </c>
      <c r="F68" s="39">
        <f t="shared" si="3"/>
        <v>261000</v>
      </c>
      <c r="G68" s="40" t="s">
        <v>74</v>
      </c>
      <c r="H68" s="12"/>
    </row>
    <row r="69" spans="1:8" s="14" customFormat="1" ht="33.6" x14ac:dyDescent="0.3">
      <c r="A69" s="37">
        <v>35</v>
      </c>
      <c r="B69" s="164"/>
      <c r="C69" s="73" t="s">
        <v>75</v>
      </c>
      <c r="D69" s="74" t="s">
        <v>76</v>
      </c>
      <c r="E69" s="39">
        <v>231000</v>
      </c>
      <c r="F69" s="39">
        <f t="shared" si="3"/>
        <v>208000</v>
      </c>
      <c r="G69" s="40"/>
      <c r="H69" s="13"/>
    </row>
    <row r="70" spans="1:8" s="14" customFormat="1" ht="50.4" x14ac:dyDescent="0.3">
      <c r="A70" s="37">
        <v>36</v>
      </c>
      <c r="B70" s="164"/>
      <c r="C70" s="73" t="s">
        <v>77</v>
      </c>
      <c r="D70" s="74" t="s">
        <v>78</v>
      </c>
      <c r="E70" s="39">
        <v>616000</v>
      </c>
      <c r="F70" s="39">
        <f t="shared" si="3"/>
        <v>554500</v>
      </c>
      <c r="G70" s="40"/>
      <c r="H70" s="13"/>
    </row>
    <row r="71" spans="1:8" s="14" customFormat="1" ht="33.6" x14ac:dyDescent="0.3">
      <c r="A71" s="37">
        <v>37</v>
      </c>
      <c r="B71" s="164"/>
      <c r="C71" s="73" t="s">
        <v>87</v>
      </c>
      <c r="D71" s="74" t="s">
        <v>88</v>
      </c>
      <c r="E71" s="107">
        <v>231000</v>
      </c>
      <c r="F71" s="39">
        <f t="shared" si="3"/>
        <v>208000</v>
      </c>
      <c r="G71" s="40"/>
      <c r="H71" s="13"/>
    </row>
    <row r="72" spans="1:8" s="14" customFormat="1" ht="16.8" x14ac:dyDescent="0.3">
      <c r="A72" s="37">
        <v>38</v>
      </c>
      <c r="B72" s="165"/>
      <c r="C72" s="73" t="s">
        <v>95</v>
      </c>
      <c r="D72" s="74" t="s">
        <v>96</v>
      </c>
      <c r="E72" s="39">
        <v>412000</v>
      </c>
      <c r="F72" s="39">
        <f t="shared" si="3"/>
        <v>371000</v>
      </c>
      <c r="G72" s="40"/>
      <c r="H72" s="13"/>
    </row>
    <row r="73" spans="1:8" s="14" customFormat="1" ht="33" customHeight="1" x14ac:dyDescent="0.3">
      <c r="A73" s="37">
        <v>39</v>
      </c>
      <c r="B73" s="163" t="s">
        <v>90</v>
      </c>
      <c r="C73" s="73" t="s">
        <v>89</v>
      </c>
      <c r="D73" s="173" t="s">
        <v>397</v>
      </c>
      <c r="E73" s="39">
        <v>137000</v>
      </c>
      <c r="F73" s="39">
        <f t="shared" si="3"/>
        <v>123500</v>
      </c>
      <c r="G73" s="156" t="s">
        <v>380</v>
      </c>
      <c r="H73" s="13"/>
    </row>
    <row r="74" spans="1:8" s="14" customFormat="1" ht="33.6" x14ac:dyDescent="0.3">
      <c r="A74" s="37">
        <v>40</v>
      </c>
      <c r="B74" s="164"/>
      <c r="C74" s="73" t="s">
        <v>91</v>
      </c>
      <c r="D74" s="174"/>
      <c r="E74" s="39">
        <v>137000</v>
      </c>
      <c r="F74" s="39">
        <f t="shared" si="3"/>
        <v>123500</v>
      </c>
      <c r="G74" s="157"/>
      <c r="H74" s="13"/>
    </row>
    <row r="75" spans="1:8" s="14" customFormat="1" ht="33.6" x14ac:dyDescent="0.3">
      <c r="A75" s="37">
        <v>41</v>
      </c>
      <c r="B75" s="165"/>
      <c r="C75" s="73" t="s">
        <v>92</v>
      </c>
      <c r="D75" s="175"/>
      <c r="E75" s="39">
        <v>208000</v>
      </c>
      <c r="F75" s="39">
        <f t="shared" si="3"/>
        <v>187000</v>
      </c>
      <c r="G75" s="158"/>
      <c r="H75" s="13"/>
    </row>
    <row r="76" spans="1:8" s="14" customFormat="1" ht="16.8" x14ac:dyDescent="0.3">
      <c r="A76" s="37">
        <v>42</v>
      </c>
      <c r="B76" s="163" t="s">
        <v>398</v>
      </c>
      <c r="C76" s="73" t="s">
        <v>399</v>
      </c>
      <c r="D76" s="166" t="s">
        <v>401</v>
      </c>
      <c r="E76" s="39">
        <v>215000</v>
      </c>
      <c r="F76" s="39">
        <f t="shared" si="3"/>
        <v>193500</v>
      </c>
      <c r="G76" s="105"/>
      <c r="H76" s="13"/>
    </row>
    <row r="77" spans="1:8" s="14" customFormat="1" ht="16.8" x14ac:dyDescent="0.3">
      <c r="A77" s="37">
        <v>43</v>
      </c>
      <c r="B77" s="164"/>
      <c r="C77" s="73" t="s">
        <v>400</v>
      </c>
      <c r="D77" s="167"/>
      <c r="E77" s="39">
        <v>323000</v>
      </c>
      <c r="F77" s="39">
        <f t="shared" si="3"/>
        <v>290500</v>
      </c>
      <c r="G77" s="105"/>
      <c r="H77" s="13"/>
    </row>
    <row r="78" spans="1:8" s="14" customFormat="1" ht="84" x14ac:dyDescent="0.3">
      <c r="A78" s="37">
        <v>44</v>
      </c>
      <c r="B78" s="164"/>
      <c r="C78" s="73" t="s">
        <v>403</v>
      </c>
      <c r="D78" s="112" t="s">
        <v>402</v>
      </c>
      <c r="E78" s="39">
        <v>269000</v>
      </c>
      <c r="F78" s="39">
        <f t="shared" si="3"/>
        <v>242000</v>
      </c>
      <c r="G78" s="105"/>
      <c r="H78" s="13"/>
    </row>
    <row r="79" spans="1:8" s="14" customFormat="1" ht="67.2" x14ac:dyDescent="0.3">
      <c r="A79" s="37">
        <v>45</v>
      </c>
      <c r="B79" s="165"/>
      <c r="C79" s="73" t="s">
        <v>404</v>
      </c>
      <c r="D79" s="112" t="s">
        <v>405</v>
      </c>
      <c r="E79" s="39">
        <v>588000</v>
      </c>
      <c r="F79" s="39">
        <f t="shared" si="3"/>
        <v>529000</v>
      </c>
      <c r="G79" s="105"/>
      <c r="H79" s="13"/>
    </row>
    <row r="80" spans="1:8" s="14" customFormat="1" ht="16.8" x14ac:dyDescent="0.3">
      <c r="A80" s="136" t="s">
        <v>207</v>
      </c>
      <c r="B80" s="137"/>
      <c r="C80" s="137"/>
      <c r="D80" s="138"/>
      <c r="E80" s="66"/>
      <c r="F80" s="66"/>
      <c r="G80" s="67"/>
      <c r="H80" s="13"/>
    </row>
    <row r="81" spans="1:8" ht="50.4" x14ac:dyDescent="0.3">
      <c r="A81" s="37">
        <v>46</v>
      </c>
      <c r="B81" s="162" t="s">
        <v>97</v>
      </c>
      <c r="C81" s="35" t="s">
        <v>98</v>
      </c>
      <c r="D81" s="35" t="s">
        <v>99</v>
      </c>
      <c r="E81" s="72">
        <v>123000</v>
      </c>
      <c r="F81" s="39">
        <f t="shared" si="3"/>
        <v>110500</v>
      </c>
      <c r="G81" s="40"/>
      <c r="H81" s="12"/>
    </row>
    <row r="82" spans="1:8" ht="33.6" x14ac:dyDescent="0.3">
      <c r="A82" s="37">
        <v>47</v>
      </c>
      <c r="B82" s="162"/>
      <c r="C82" s="35" t="s">
        <v>100</v>
      </c>
      <c r="D82" s="35" t="s">
        <v>101</v>
      </c>
      <c r="E82" s="72">
        <v>66000</v>
      </c>
      <c r="F82" s="39">
        <f t="shared" si="3"/>
        <v>59500</v>
      </c>
      <c r="G82" s="40"/>
      <c r="H82" s="12"/>
    </row>
    <row r="83" spans="1:8" ht="117.6" x14ac:dyDescent="0.3">
      <c r="A83" s="37">
        <v>48</v>
      </c>
      <c r="B83" s="162"/>
      <c r="C83" s="35" t="s">
        <v>102</v>
      </c>
      <c r="D83" s="35" t="s">
        <v>103</v>
      </c>
      <c r="E83" s="72">
        <v>139000</v>
      </c>
      <c r="F83" s="39">
        <f t="shared" si="3"/>
        <v>125000</v>
      </c>
      <c r="G83" s="40" t="s">
        <v>104</v>
      </c>
      <c r="H83" s="12"/>
    </row>
    <row r="84" spans="1:8" ht="117.6" x14ac:dyDescent="0.3">
      <c r="A84" s="37">
        <v>49</v>
      </c>
      <c r="B84" s="162"/>
      <c r="C84" s="35" t="s">
        <v>105</v>
      </c>
      <c r="D84" s="35" t="s">
        <v>106</v>
      </c>
      <c r="E84" s="72">
        <v>66000</v>
      </c>
      <c r="F84" s="39">
        <f t="shared" si="3"/>
        <v>59500</v>
      </c>
      <c r="G84" s="40" t="s">
        <v>104</v>
      </c>
      <c r="H84" s="12"/>
    </row>
    <row r="85" spans="1:8" ht="151.19999999999999" x14ac:dyDescent="0.3">
      <c r="A85" s="37">
        <v>50</v>
      </c>
      <c r="B85" s="162"/>
      <c r="C85" s="35" t="s">
        <v>406</v>
      </c>
      <c r="D85" s="35" t="s">
        <v>407</v>
      </c>
      <c r="E85" s="72">
        <v>212000</v>
      </c>
      <c r="F85" s="39">
        <f t="shared" si="3"/>
        <v>191000</v>
      </c>
      <c r="G85" s="40"/>
      <c r="H85" s="12"/>
    </row>
    <row r="86" spans="1:8" ht="33.6" x14ac:dyDescent="0.3">
      <c r="A86" s="37">
        <v>51</v>
      </c>
      <c r="B86" s="162"/>
      <c r="C86" s="35" t="s">
        <v>107</v>
      </c>
      <c r="D86" s="35" t="s">
        <v>108</v>
      </c>
      <c r="E86" s="72">
        <v>868000</v>
      </c>
      <c r="F86" s="39">
        <f t="shared" si="3"/>
        <v>781000</v>
      </c>
      <c r="G86" s="109" t="s">
        <v>109</v>
      </c>
      <c r="H86" s="12"/>
    </row>
    <row r="87" spans="1:8" ht="50.4" x14ac:dyDescent="0.3">
      <c r="A87" s="37">
        <v>52</v>
      </c>
      <c r="B87" s="162"/>
      <c r="C87" s="35" t="s">
        <v>110</v>
      </c>
      <c r="D87" s="35" t="s">
        <v>111</v>
      </c>
      <c r="E87" s="72">
        <v>139000</v>
      </c>
      <c r="F87" s="39">
        <f t="shared" si="3"/>
        <v>125000</v>
      </c>
      <c r="G87" s="109" t="s">
        <v>112</v>
      </c>
      <c r="H87" s="12"/>
    </row>
    <row r="88" spans="1:8" ht="50.4" x14ac:dyDescent="0.3">
      <c r="A88" s="37">
        <v>53</v>
      </c>
      <c r="B88" s="162"/>
      <c r="C88" s="35" t="s">
        <v>113</v>
      </c>
      <c r="D88" s="35" t="s">
        <v>114</v>
      </c>
      <c r="E88" s="72">
        <v>72000</v>
      </c>
      <c r="F88" s="39">
        <f t="shared" si="3"/>
        <v>65000</v>
      </c>
      <c r="G88" s="109" t="s">
        <v>115</v>
      </c>
      <c r="H88" s="12"/>
    </row>
    <row r="89" spans="1:8" ht="33.6" x14ac:dyDescent="0.3">
      <c r="A89" s="37">
        <v>54</v>
      </c>
      <c r="B89" s="162" t="s">
        <v>116</v>
      </c>
      <c r="C89" s="35" t="s">
        <v>117</v>
      </c>
      <c r="D89" s="35" t="s">
        <v>118</v>
      </c>
      <c r="E89" s="72">
        <v>174000</v>
      </c>
      <c r="F89" s="39">
        <f t="shared" si="3"/>
        <v>156500</v>
      </c>
      <c r="G89" s="40"/>
      <c r="H89" s="12"/>
    </row>
    <row r="90" spans="1:8" ht="33.6" x14ac:dyDescent="0.3">
      <c r="A90" s="37">
        <v>55</v>
      </c>
      <c r="B90" s="162"/>
      <c r="C90" s="35" t="s">
        <v>119</v>
      </c>
      <c r="D90" s="35" t="s">
        <v>120</v>
      </c>
      <c r="E90" s="72">
        <v>88000</v>
      </c>
      <c r="F90" s="39">
        <f t="shared" si="3"/>
        <v>79000</v>
      </c>
      <c r="G90" s="40"/>
      <c r="H90" s="12"/>
    </row>
    <row r="91" spans="1:8" ht="50.4" x14ac:dyDescent="0.3">
      <c r="A91" s="37">
        <v>56</v>
      </c>
      <c r="B91" s="147" t="s">
        <v>121</v>
      </c>
      <c r="C91" s="35" t="s">
        <v>122</v>
      </c>
      <c r="D91" s="35" t="s">
        <v>123</v>
      </c>
      <c r="E91" s="68">
        <v>168000</v>
      </c>
      <c r="F91" s="39">
        <f t="shared" si="3"/>
        <v>151000</v>
      </c>
      <c r="G91" s="40"/>
      <c r="H91" s="12"/>
    </row>
    <row r="92" spans="1:8" ht="50.4" x14ac:dyDescent="0.3">
      <c r="A92" s="37">
        <v>57</v>
      </c>
      <c r="B92" s="149"/>
      <c r="C92" s="35" t="s">
        <v>389</v>
      </c>
      <c r="D92" s="35" t="s">
        <v>124</v>
      </c>
      <c r="E92" s="68">
        <v>168000</v>
      </c>
      <c r="F92" s="39">
        <f t="shared" si="3"/>
        <v>151000</v>
      </c>
      <c r="G92" s="40"/>
      <c r="H92" s="12"/>
    </row>
    <row r="93" spans="1:8" ht="16.8" x14ac:dyDescent="0.3">
      <c r="A93" s="37">
        <v>58</v>
      </c>
      <c r="B93" s="148"/>
      <c r="C93" s="35" t="s">
        <v>125</v>
      </c>
      <c r="D93" s="35" t="s">
        <v>126</v>
      </c>
      <c r="E93" s="68">
        <v>253000</v>
      </c>
      <c r="F93" s="39">
        <f t="shared" si="3"/>
        <v>227500</v>
      </c>
      <c r="G93" s="40"/>
      <c r="H93" s="12"/>
    </row>
    <row r="94" spans="1:8" ht="16.8" x14ac:dyDescent="0.3">
      <c r="A94" s="136" t="s">
        <v>261</v>
      </c>
      <c r="B94" s="137"/>
      <c r="C94" s="137"/>
      <c r="D94" s="138"/>
      <c r="E94" s="77"/>
      <c r="F94" s="77"/>
      <c r="G94" s="67"/>
      <c r="H94" s="12"/>
    </row>
    <row r="95" spans="1:8" ht="16.8" x14ac:dyDescent="0.3">
      <c r="A95" s="37">
        <v>59</v>
      </c>
      <c r="B95" s="142" t="s">
        <v>240</v>
      </c>
      <c r="C95" s="35" t="s">
        <v>236</v>
      </c>
      <c r="D95" s="35" t="s">
        <v>237</v>
      </c>
      <c r="E95" s="68">
        <v>250000</v>
      </c>
      <c r="F95" s="39">
        <f t="shared" si="3"/>
        <v>225000</v>
      </c>
      <c r="G95" s="40"/>
      <c r="H95" s="12"/>
    </row>
    <row r="96" spans="1:8" ht="50.4" x14ac:dyDescent="0.3">
      <c r="A96" s="37">
        <v>60</v>
      </c>
      <c r="B96" s="144"/>
      <c r="C96" s="35" t="s">
        <v>239</v>
      </c>
      <c r="D96" s="35" t="s">
        <v>238</v>
      </c>
      <c r="E96" s="68">
        <v>399000</v>
      </c>
      <c r="F96" s="39">
        <f t="shared" si="3"/>
        <v>359000</v>
      </c>
      <c r="G96" s="40"/>
      <c r="H96" s="12"/>
    </row>
    <row r="97" spans="1:8" ht="16.8" x14ac:dyDescent="0.3">
      <c r="A97" s="37">
        <v>61</v>
      </c>
      <c r="B97" s="147" t="s">
        <v>243</v>
      </c>
      <c r="C97" s="35" t="s">
        <v>241</v>
      </c>
      <c r="D97" s="35"/>
      <c r="E97" s="68">
        <v>2500000</v>
      </c>
      <c r="F97" s="39">
        <f t="shared" si="3"/>
        <v>2250000</v>
      </c>
      <c r="G97" s="40"/>
      <c r="H97" s="12"/>
    </row>
    <row r="98" spans="1:8" ht="16.8" x14ac:dyDescent="0.3">
      <c r="A98" s="37">
        <v>62</v>
      </c>
      <c r="B98" s="148"/>
      <c r="C98" s="35" t="s">
        <v>242</v>
      </c>
      <c r="D98" s="35"/>
      <c r="E98" s="68">
        <v>2200000</v>
      </c>
      <c r="F98" s="39">
        <f t="shared" ref="F98:F161" si="4">MROUND(E98*90%, 500)</f>
        <v>1980000</v>
      </c>
      <c r="G98" s="40"/>
      <c r="H98" s="12"/>
    </row>
    <row r="99" spans="1:8" ht="84" x14ac:dyDescent="0.3">
      <c r="A99" s="37">
        <v>63</v>
      </c>
      <c r="B99" s="104" t="s">
        <v>311</v>
      </c>
      <c r="C99" s="35" t="s">
        <v>375</v>
      </c>
      <c r="D99" s="35"/>
      <c r="E99" s="68">
        <v>250000</v>
      </c>
      <c r="F99" s="39">
        <f t="shared" si="4"/>
        <v>225000</v>
      </c>
      <c r="G99" s="40" t="s">
        <v>336</v>
      </c>
      <c r="H99" s="12"/>
    </row>
    <row r="100" spans="1:8" ht="16.8" x14ac:dyDescent="0.3">
      <c r="A100" s="37">
        <v>64</v>
      </c>
      <c r="B100" s="147" t="s">
        <v>258</v>
      </c>
      <c r="C100" s="35" t="s">
        <v>244</v>
      </c>
      <c r="D100" s="35"/>
      <c r="E100" s="68">
        <v>275000</v>
      </c>
      <c r="F100" s="39">
        <f t="shared" si="4"/>
        <v>247500</v>
      </c>
      <c r="G100" s="40"/>
      <c r="H100" s="12"/>
    </row>
    <row r="101" spans="1:8" ht="16.8" x14ac:dyDescent="0.3">
      <c r="A101" s="37">
        <v>65</v>
      </c>
      <c r="B101" s="149"/>
      <c r="C101" s="35" t="s">
        <v>245</v>
      </c>
      <c r="D101" s="35"/>
      <c r="E101" s="68">
        <v>187000</v>
      </c>
      <c r="F101" s="39">
        <f t="shared" si="4"/>
        <v>168500</v>
      </c>
      <c r="G101" s="40"/>
      <c r="H101" s="12"/>
    </row>
    <row r="102" spans="1:8" ht="16.8" x14ac:dyDescent="0.3">
      <c r="A102" s="37">
        <v>66</v>
      </c>
      <c r="B102" s="149"/>
      <c r="C102" s="35" t="s">
        <v>246</v>
      </c>
      <c r="D102" s="35"/>
      <c r="E102" s="68">
        <v>187000</v>
      </c>
      <c r="F102" s="39">
        <f t="shared" si="4"/>
        <v>168500</v>
      </c>
      <c r="G102" s="40"/>
      <c r="H102" s="12"/>
    </row>
    <row r="103" spans="1:8" ht="16.8" x14ac:dyDescent="0.3">
      <c r="A103" s="37">
        <v>67</v>
      </c>
      <c r="B103" s="149"/>
      <c r="C103" s="35" t="s">
        <v>247</v>
      </c>
      <c r="D103" s="35"/>
      <c r="E103" s="68">
        <v>189000</v>
      </c>
      <c r="F103" s="39">
        <f t="shared" si="4"/>
        <v>170000</v>
      </c>
      <c r="G103" s="40"/>
      <c r="H103" s="12"/>
    </row>
    <row r="104" spans="1:8" ht="16.8" x14ac:dyDescent="0.3">
      <c r="A104" s="37">
        <v>68</v>
      </c>
      <c r="B104" s="149"/>
      <c r="C104" s="35" t="s">
        <v>248</v>
      </c>
      <c r="D104" s="35"/>
      <c r="E104" s="68">
        <v>150000</v>
      </c>
      <c r="F104" s="39">
        <f t="shared" si="4"/>
        <v>135000</v>
      </c>
      <c r="G104" s="40"/>
      <c r="H104" s="12"/>
    </row>
    <row r="105" spans="1:8" ht="16.8" x14ac:dyDescent="0.3">
      <c r="A105" s="37">
        <v>69</v>
      </c>
      <c r="B105" s="149"/>
      <c r="C105" s="35" t="s">
        <v>249</v>
      </c>
      <c r="D105" s="35"/>
      <c r="E105" s="68">
        <v>189000</v>
      </c>
      <c r="F105" s="39">
        <f t="shared" si="4"/>
        <v>170000</v>
      </c>
      <c r="G105" s="40"/>
      <c r="H105" s="12"/>
    </row>
    <row r="106" spans="1:8" ht="16.8" x14ac:dyDescent="0.3">
      <c r="A106" s="37">
        <v>70</v>
      </c>
      <c r="B106" s="149"/>
      <c r="C106" s="35" t="s">
        <v>250</v>
      </c>
      <c r="D106" s="35"/>
      <c r="E106" s="68">
        <v>189000</v>
      </c>
      <c r="F106" s="39">
        <f t="shared" si="4"/>
        <v>170000</v>
      </c>
      <c r="G106" s="40"/>
      <c r="H106" s="12"/>
    </row>
    <row r="107" spans="1:8" ht="16.8" x14ac:dyDescent="0.3">
      <c r="A107" s="37">
        <v>71</v>
      </c>
      <c r="B107" s="149"/>
      <c r="C107" s="35" t="s">
        <v>251</v>
      </c>
      <c r="D107" s="35"/>
      <c r="E107" s="68">
        <v>187000</v>
      </c>
      <c r="F107" s="39">
        <f t="shared" si="4"/>
        <v>168500</v>
      </c>
      <c r="G107" s="40"/>
      <c r="H107" s="12"/>
    </row>
    <row r="108" spans="1:8" ht="16.8" x14ac:dyDescent="0.3">
      <c r="A108" s="37">
        <v>72</v>
      </c>
      <c r="B108" s="149"/>
      <c r="C108" s="35" t="s">
        <v>252</v>
      </c>
      <c r="D108" s="35"/>
      <c r="E108" s="68">
        <v>201000</v>
      </c>
      <c r="F108" s="39">
        <f t="shared" si="4"/>
        <v>181000</v>
      </c>
      <c r="G108" s="40"/>
      <c r="H108" s="12"/>
    </row>
    <row r="109" spans="1:8" ht="16.8" x14ac:dyDescent="0.3">
      <c r="A109" s="37">
        <v>73</v>
      </c>
      <c r="B109" s="149"/>
      <c r="C109" s="35" t="s">
        <v>253</v>
      </c>
      <c r="D109" s="35"/>
      <c r="E109" s="68">
        <v>187000</v>
      </c>
      <c r="F109" s="39">
        <f t="shared" si="4"/>
        <v>168500</v>
      </c>
      <c r="G109" s="40"/>
      <c r="H109" s="12"/>
    </row>
    <row r="110" spans="1:8" ht="16.8" x14ac:dyDescent="0.3">
      <c r="A110" s="37">
        <v>74</v>
      </c>
      <c r="B110" s="149"/>
      <c r="C110" s="35" t="s">
        <v>254</v>
      </c>
      <c r="D110" s="35"/>
      <c r="E110" s="68">
        <v>187000</v>
      </c>
      <c r="F110" s="39">
        <f t="shared" si="4"/>
        <v>168500</v>
      </c>
      <c r="G110" s="40"/>
      <c r="H110" s="12"/>
    </row>
    <row r="111" spans="1:8" ht="16.8" x14ac:dyDescent="0.3">
      <c r="A111" s="37">
        <v>75</v>
      </c>
      <c r="B111" s="149"/>
      <c r="C111" s="35" t="s">
        <v>255</v>
      </c>
      <c r="D111" s="35"/>
      <c r="E111" s="68">
        <v>132000</v>
      </c>
      <c r="F111" s="39">
        <f t="shared" si="4"/>
        <v>119000</v>
      </c>
      <c r="G111" s="40"/>
      <c r="H111" s="12"/>
    </row>
    <row r="112" spans="1:8" ht="16.8" x14ac:dyDescent="0.3">
      <c r="A112" s="37">
        <v>76</v>
      </c>
      <c r="B112" s="149"/>
      <c r="C112" s="35" t="s">
        <v>256</v>
      </c>
      <c r="D112" s="35"/>
      <c r="E112" s="68">
        <v>187000</v>
      </c>
      <c r="F112" s="39">
        <f t="shared" si="4"/>
        <v>168500</v>
      </c>
      <c r="G112" s="40"/>
      <c r="H112" s="12"/>
    </row>
    <row r="113" spans="1:8" ht="16.8" x14ac:dyDescent="0.3">
      <c r="A113" s="37">
        <v>77</v>
      </c>
      <c r="B113" s="148"/>
      <c r="C113" s="35" t="s">
        <v>257</v>
      </c>
      <c r="D113" s="35"/>
      <c r="E113" s="68">
        <v>1073000</v>
      </c>
      <c r="F113" s="39">
        <f t="shared" si="4"/>
        <v>965500</v>
      </c>
      <c r="G113" s="40"/>
      <c r="H113" s="12"/>
    </row>
    <row r="114" spans="1:8" ht="16.8" x14ac:dyDescent="0.3">
      <c r="A114" s="136" t="s">
        <v>226</v>
      </c>
      <c r="B114" s="137"/>
      <c r="C114" s="137"/>
      <c r="D114" s="138"/>
      <c r="E114" s="66"/>
      <c r="F114" s="66"/>
      <c r="G114" s="67"/>
      <c r="H114" s="12"/>
    </row>
    <row r="115" spans="1:8" ht="50.4" x14ac:dyDescent="0.3">
      <c r="A115" s="37">
        <v>78</v>
      </c>
      <c r="B115" s="71" t="s">
        <v>231</v>
      </c>
      <c r="C115" s="35" t="s">
        <v>232</v>
      </c>
      <c r="D115" s="35" t="s">
        <v>227</v>
      </c>
      <c r="E115" s="68">
        <v>50000</v>
      </c>
      <c r="F115" s="39">
        <f t="shared" si="4"/>
        <v>45000</v>
      </c>
      <c r="G115" s="40"/>
      <c r="H115" s="12"/>
    </row>
    <row r="116" spans="1:8" ht="50.4" x14ac:dyDescent="0.3">
      <c r="A116" s="37">
        <v>79</v>
      </c>
      <c r="B116" s="71" t="s">
        <v>230</v>
      </c>
      <c r="C116" s="35" t="s">
        <v>228</v>
      </c>
      <c r="D116" s="35" t="s">
        <v>229</v>
      </c>
      <c r="E116" s="68">
        <v>108000</v>
      </c>
      <c r="F116" s="39">
        <f t="shared" si="4"/>
        <v>97000</v>
      </c>
      <c r="G116" s="40"/>
      <c r="H116" s="12"/>
    </row>
    <row r="117" spans="1:8" ht="16.8" x14ac:dyDescent="0.3">
      <c r="A117" s="146" t="s">
        <v>262</v>
      </c>
      <c r="B117" s="146"/>
      <c r="C117" s="146"/>
      <c r="D117" s="146"/>
      <c r="E117" s="77"/>
      <c r="F117" s="77"/>
      <c r="G117" s="67"/>
      <c r="H117" s="12"/>
    </row>
    <row r="118" spans="1:8" ht="50.4" x14ac:dyDescent="0.3">
      <c r="A118" s="37">
        <v>80</v>
      </c>
      <c r="B118" s="150" t="s">
        <v>204</v>
      </c>
      <c r="C118" s="36" t="s">
        <v>324</v>
      </c>
      <c r="D118" s="36" t="s">
        <v>11</v>
      </c>
      <c r="E118" s="106">
        <v>230000</v>
      </c>
      <c r="F118" s="39">
        <f t="shared" si="4"/>
        <v>207000</v>
      </c>
      <c r="G118" s="40"/>
      <c r="H118" s="12"/>
    </row>
    <row r="119" spans="1:8" ht="50.4" x14ac:dyDescent="0.3">
      <c r="A119" s="37">
        <v>81</v>
      </c>
      <c r="B119" s="151"/>
      <c r="C119" s="36" t="s">
        <v>34</v>
      </c>
      <c r="D119" s="36" t="s">
        <v>35</v>
      </c>
      <c r="E119" s="106">
        <v>220000</v>
      </c>
      <c r="F119" s="39">
        <f t="shared" si="4"/>
        <v>198000</v>
      </c>
      <c r="G119" s="40"/>
      <c r="H119" s="12"/>
    </row>
    <row r="120" spans="1:8" ht="33.6" x14ac:dyDescent="0.3">
      <c r="A120" s="37">
        <v>82</v>
      </c>
      <c r="B120" s="151"/>
      <c r="C120" s="36" t="s">
        <v>325</v>
      </c>
      <c r="D120" s="108" t="s">
        <v>329</v>
      </c>
      <c r="E120" s="106">
        <v>230000</v>
      </c>
      <c r="F120" s="39">
        <f t="shared" si="4"/>
        <v>207000</v>
      </c>
      <c r="G120" s="40"/>
      <c r="H120" s="12"/>
    </row>
    <row r="121" spans="1:8" ht="33.6" x14ac:dyDescent="0.3">
      <c r="A121" s="159">
        <v>83</v>
      </c>
      <c r="B121" s="151"/>
      <c r="C121" s="35" t="s">
        <v>408</v>
      </c>
      <c r="D121" s="35"/>
      <c r="E121" s="72">
        <v>250000</v>
      </c>
      <c r="F121" s="39">
        <f t="shared" si="4"/>
        <v>225000</v>
      </c>
      <c r="G121" s="40"/>
      <c r="H121" s="12"/>
    </row>
    <row r="122" spans="1:8" ht="16.8" x14ac:dyDescent="0.3">
      <c r="A122" s="160"/>
      <c r="B122" s="151"/>
      <c r="C122" s="35" t="s">
        <v>409</v>
      </c>
      <c r="D122" s="35"/>
      <c r="E122" s="72">
        <v>375000</v>
      </c>
      <c r="F122" s="39">
        <f t="shared" si="4"/>
        <v>337500</v>
      </c>
      <c r="G122" s="40"/>
      <c r="H122" s="12"/>
    </row>
    <row r="123" spans="1:8" ht="33.6" x14ac:dyDescent="0.3">
      <c r="A123" s="161"/>
      <c r="B123" s="151"/>
      <c r="C123" s="35" t="s">
        <v>410</v>
      </c>
      <c r="D123" s="35"/>
      <c r="E123" s="72">
        <v>500000</v>
      </c>
      <c r="F123" s="39">
        <f t="shared" si="4"/>
        <v>450000</v>
      </c>
      <c r="G123" s="40"/>
      <c r="H123" s="12"/>
    </row>
    <row r="124" spans="1:8" ht="33.6" x14ac:dyDescent="0.3">
      <c r="A124" s="37">
        <v>84</v>
      </c>
      <c r="B124" s="151"/>
      <c r="C124" s="36" t="s">
        <v>411</v>
      </c>
      <c r="D124" s="36" t="s">
        <v>137</v>
      </c>
      <c r="E124" s="68">
        <v>700000</v>
      </c>
      <c r="F124" s="39">
        <f t="shared" si="4"/>
        <v>630000</v>
      </c>
      <c r="G124" s="40"/>
      <c r="H124" s="12"/>
    </row>
    <row r="125" spans="1:8" ht="50.4" x14ac:dyDescent="0.3">
      <c r="A125" s="37">
        <v>85</v>
      </c>
      <c r="B125" s="151"/>
      <c r="C125" s="36" t="s">
        <v>138</v>
      </c>
      <c r="D125" s="108" t="s">
        <v>330</v>
      </c>
      <c r="E125" s="68">
        <v>770000</v>
      </c>
      <c r="F125" s="39">
        <f t="shared" si="4"/>
        <v>693000</v>
      </c>
      <c r="G125" s="40"/>
      <c r="H125" s="12"/>
    </row>
    <row r="126" spans="1:8" ht="50.4" x14ac:dyDescent="0.3">
      <c r="A126" s="37">
        <v>86</v>
      </c>
      <c r="B126" s="152"/>
      <c r="C126" s="36" t="s">
        <v>139</v>
      </c>
      <c r="D126" s="36" t="s">
        <v>140</v>
      </c>
      <c r="E126" s="68">
        <v>249000</v>
      </c>
      <c r="F126" s="39">
        <f t="shared" si="4"/>
        <v>224000</v>
      </c>
      <c r="G126" s="40"/>
      <c r="H126" s="12"/>
    </row>
    <row r="127" spans="1:8" ht="33.6" x14ac:dyDescent="0.3">
      <c r="A127" s="37">
        <v>87</v>
      </c>
      <c r="B127" s="142" t="s">
        <v>282</v>
      </c>
      <c r="C127" s="35" t="s">
        <v>141</v>
      </c>
      <c r="D127" s="35" t="s">
        <v>142</v>
      </c>
      <c r="E127" s="72">
        <v>157000</v>
      </c>
      <c r="F127" s="39">
        <f t="shared" si="4"/>
        <v>141500</v>
      </c>
      <c r="G127" s="40"/>
      <c r="H127" s="12"/>
    </row>
    <row r="128" spans="1:8" ht="33.6" x14ac:dyDescent="0.3">
      <c r="A128" s="37">
        <v>88</v>
      </c>
      <c r="B128" s="143"/>
      <c r="C128" s="35" t="s">
        <v>143</v>
      </c>
      <c r="D128" s="35" t="s">
        <v>144</v>
      </c>
      <c r="E128" s="72">
        <v>157000</v>
      </c>
      <c r="F128" s="39">
        <f t="shared" si="4"/>
        <v>141500</v>
      </c>
      <c r="G128" s="40"/>
      <c r="H128" s="12"/>
    </row>
    <row r="129" spans="1:8" ht="16.8" x14ac:dyDescent="0.3">
      <c r="A129" s="37">
        <v>89</v>
      </c>
      <c r="B129" s="143"/>
      <c r="C129" s="35" t="s">
        <v>393</v>
      </c>
      <c r="D129" s="35" t="s">
        <v>394</v>
      </c>
      <c r="E129" s="72">
        <v>143000</v>
      </c>
      <c r="F129" s="39">
        <f t="shared" si="4"/>
        <v>128500</v>
      </c>
      <c r="G129" s="40"/>
      <c r="H129" s="12"/>
    </row>
    <row r="130" spans="1:8" ht="16.8" x14ac:dyDescent="0.3">
      <c r="A130" s="37">
        <v>90</v>
      </c>
      <c r="B130" s="143"/>
      <c r="C130" s="35" t="s">
        <v>395</v>
      </c>
      <c r="D130" s="35" t="s">
        <v>394</v>
      </c>
      <c r="E130" s="72">
        <v>185000</v>
      </c>
      <c r="F130" s="39">
        <f t="shared" si="4"/>
        <v>166500</v>
      </c>
      <c r="G130" s="40"/>
      <c r="H130" s="12"/>
    </row>
    <row r="131" spans="1:8" ht="50.4" x14ac:dyDescent="0.3">
      <c r="A131" s="37">
        <v>91</v>
      </c>
      <c r="B131" s="143"/>
      <c r="C131" s="35" t="s">
        <v>370</v>
      </c>
      <c r="D131" s="35" t="s">
        <v>371</v>
      </c>
      <c r="E131" s="72">
        <v>1200000</v>
      </c>
      <c r="F131" s="39">
        <f t="shared" si="4"/>
        <v>1080000</v>
      </c>
      <c r="G131" s="109"/>
      <c r="H131" s="12"/>
    </row>
    <row r="132" spans="1:8" ht="33.6" x14ac:dyDescent="0.3">
      <c r="A132" s="37">
        <v>92</v>
      </c>
      <c r="B132" s="144"/>
      <c r="C132" s="35" t="s">
        <v>145</v>
      </c>
      <c r="D132" s="35" t="s">
        <v>146</v>
      </c>
      <c r="E132" s="72"/>
      <c r="F132" s="39">
        <f t="shared" si="4"/>
        <v>0</v>
      </c>
      <c r="G132" s="40"/>
      <c r="H132" s="12"/>
    </row>
    <row r="133" spans="1:8" ht="33.6" x14ac:dyDescent="0.3">
      <c r="A133" s="37">
        <v>93</v>
      </c>
      <c r="B133" s="143" t="s">
        <v>283</v>
      </c>
      <c r="C133" s="35" t="s">
        <v>149</v>
      </c>
      <c r="D133" s="35" t="s">
        <v>150</v>
      </c>
      <c r="E133" s="72"/>
      <c r="F133" s="39">
        <f t="shared" si="4"/>
        <v>0</v>
      </c>
      <c r="G133" s="40"/>
      <c r="H133" s="12"/>
    </row>
    <row r="134" spans="1:8" ht="33.6" x14ac:dyDescent="0.3">
      <c r="A134" s="37">
        <v>94</v>
      </c>
      <c r="B134" s="143"/>
      <c r="C134" s="35" t="s">
        <v>331</v>
      </c>
      <c r="D134" s="108" t="s">
        <v>332</v>
      </c>
      <c r="E134" s="72">
        <v>700000</v>
      </c>
      <c r="F134" s="39">
        <f t="shared" si="4"/>
        <v>630000</v>
      </c>
      <c r="G134" s="40"/>
      <c r="H134" s="12"/>
    </row>
    <row r="135" spans="1:8" ht="33.6" x14ac:dyDescent="0.3">
      <c r="A135" s="37">
        <v>95</v>
      </c>
      <c r="B135" s="143"/>
      <c r="C135" s="35" t="s">
        <v>151</v>
      </c>
      <c r="D135" s="35" t="s">
        <v>152</v>
      </c>
      <c r="E135" s="68">
        <v>847000</v>
      </c>
      <c r="F135" s="39">
        <f t="shared" si="4"/>
        <v>762500</v>
      </c>
      <c r="G135" s="40"/>
      <c r="H135" s="12"/>
    </row>
    <row r="136" spans="1:8" ht="33.6" x14ac:dyDescent="0.3">
      <c r="A136" s="37">
        <v>96</v>
      </c>
      <c r="B136" s="143"/>
      <c r="C136" s="35" t="s">
        <v>153</v>
      </c>
      <c r="D136" s="35" t="s">
        <v>154</v>
      </c>
      <c r="E136" s="68">
        <v>2178000</v>
      </c>
      <c r="F136" s="39">
        <f t="shared" si="4"/>
        <v>1960000</v>
      </c>
      <c r="G136" s="40"/>
      <c r="H136" s="12"/>
    </row>
    <row r="137" spans="1:8" ht="33.6" x14ac:dyDescent="0.3">
      <c r="A137" s="37">
        <v>97</v>
      </c>
      <c r="B137" s="143"/>
      <c r="C137" s="35" t="s">
        <v>155</v>
      </c>
      <c r="D137" s="35" t="s">
        <v>156</v>
      </c>
      <c r="E137" s="68">
        <v>847000</v>
      </c>
      <c r="F137" s="39">
        <f t="shared" si="4"/>
        <v>762500</v>
      </c>
      <c r="G137" s="40"/>
      <c r="H137" s="12"/>
    </row>
    <row r="138" spans="1:8" ht="33.6" x14ac:dyDescent="0.3">
      <c r="A138" s="37">
        <v>98</v>
      </c>
      <c r="B138" s="143"/>
      <c r="C138" s="35" t="s">
        <v>157</v>
      </c>
      <c r="D138" s="108" t="s">
        <v>333</v>
      </c>
      <c r="E138" s="68">
        <v>1700000</v>
      </c>
      <c r="F138" s="39">
        <f t="shared" si="4"/>
        <v>1530000</v>
      </c>
      <c r="G138" s="40"/>
      <c r="H138" s="12"/>
    </row>
    <row r="139" spans="1:8" ht="33.6" x14ac:dyDescent="0.3">
      <c r="A139" s="37">
        <v>99</v>
      </c>
      <c r="B139" s="143"/>
      <c r="C139" s="35" t="s">
        <v>158</v>
      </c>
      <c r="D139" s="35" t="s">
        <v>146</v>
      </c>
      <c r="E139" s="68"/>
      <c r="F139" s="39">
        <f t="shared" si="4"/>
        <v>0</v>
      </c>
      <c r="G139" s="40"/>
      <c r="H139" s="12"/>
    </row>
    <row r="140" spans="1:8" ht="69" x14ac:dyDescent="0.3">
      <c r="A140" s="37">
        <v>100</v>
      </c>
      <c r="B140" s="145" t="s">
        <v>304</v>
      </c>
      <c r="C140" s="35" t="s">
        <v>342</v>
      </c>
      <c r="D140" s="35" t="s">
        <v>284</v>
      </c>
      <c r="E140" s="107">
        <v>3420000</v>
      </c>
      <c r="F140" s="39">
        <f t="shared" si="4"/>
        <v>3078000</v>
      </c>
      <c r="G140" s="113" t="s">
        <v>335</v>
      </c>
      <c r="H140" s="114"/>
    </row>
    <row r="141" spans="1:8" ht="50.4" x14ac:dyDescent="0.3">
      <c r="A141" s="37">
        <v>101</v>
      </c>
      <c r="B141" s="145"/>
      <c r="C141" s="35" t="s">
        <v>343</v>
      </c>
      <c r="D141" s="35" t="s">
        <v>285</v>
      </c>
      <c r="E141" s="107">
        <v>3420000</v>
      </c>
      <c r="F141" s="39">
        <f t="shared" si="4"/>
        <v>3078000</v>
      </c>
      <c r="G141" s="40"/>
      <c r="H141" s="12"/>
    </row>
    <row r="142" spans="1:8" ht="69" x14ac:dyDescent="0.3">
      <c r="A142" s="37">
        <v>102</v>
      </c>
      <c r="B142" s="145"/>
      <c r="C142" s="35" t="s">
        <v>344</v>
      </c>
      <c r="D142" s="35" t="s">
        <v>309</v>
      </c>
      <c r="E142" s="107">
        <v>3420000</v>
      </c>
      <c r="F142" s="39">
        <f t="shared" si="4"/>
        <v>3078000</v>
      </c>
      <c r="G142" s="113" t="s">
        <v>335</v>
      </c>
      <c r="H142" s="114"/>
    </row>
    <row r="143" spans="1:8" ht="50.4" x14ac:dyDescent="0.3">
      <c r="A143" s="37">
        <v>103</v>
      </c>
      <c r="B143" s="145"/>
      <c r="C143" s="35" t="s">
        <v>345</v>
      </c>
      <c r="D143" s="35" t="s">
        <v>310</v>
      </c>
      <c r="E143" s="107">
        <v>3420000</v>
      </c>
      <c r="F143" s="39">
        <f t="shared" si="4"/>
        <v>3078000</v>
      </c>
      <c r="G143" s="40"/>
      <c r="H143" s="12"/>
    </row>
    <row r="144" spans="1:8" ht="33.6" x14ac:dyDescent="0.3">
      <c r="A144" s="37">
        <v>104</v>
      </c>
      <c r="B144" s="145"/>
      <c r="C144" s="35" t="s">
        <v>346</v>
      </c>
      <c r="D144" s="35" t="s">
        <v>286</v>
      </c>
      <c r="E144" s="107">
        <v>3420000</v>
      </c>
      <c r="F144" s="39">
        <f t="shared" si="4"/>
        <v>3078000</v>
      </c>
      <c r="G144" s="40"/>
      <c r="H144" s="12"/>
    </row>
    <row r="145" spans="1:8" ht="50.4" x14ac:dyDescent="0.3">
      <c r="A145" s="37">
        <v>105</v>
      </c>
      <c r="B145" s="145"/>
      <c r="C145" s="108" t="s">
        <v>373</v>
      </c>
      <c r="D145" s="35" t="s">
        <v>287</v>
      </c>
      <c r="E145" s="107">
        <v>5730000</v>
      </c>
      <c r="F145" s="39">
        <f t="shared" si="4"/>
        <v>5157000</v>
      </c>
      <c r="G145" s="40"/>
      <c r="H145" s="12"/>
    </row>
    <row r="146" spans="1:8" ht="50.4" x14ac:dyDescent="0.3">
      <c r="A146" s="37">
        <v>106</v>
      </c>
      <c r="B146" s="145"/>
      <c r="C146" s="35" t="s">
        <v>347</v>
      </c>
      <c r="D146" s="35" t="s">
        <v>288</v>
      </c>
      <c r="E146" s="107">
        <v>3420000</v>
      </c>
      <c r="F146" s="39">
        <f t="shared" si="4"/>
        <v>3078000</v>
      </c>
      <c r="G146" s="40"/>
      <c r="H146" s="12"/>
    </row>
    <row r="147" spans="1:8" ht="50.4" x14ac:dyDescent="0.3">
      <c r="A147" s="37">
        <v>107</v>
      </c>
      <c r="B147" s="145"/>
      <c r="C147" s="35" t="s">
        <v>348</v>
      </c>
      <c r="D147" s="35" t="s">
        <v>288</v>
      </c>
      <c r="E147" s="107">
        <v>4530000</v>
      </c>
      <c r="F147" s="39">
        <f t="shared" si="4"/>
        <v>4077000</v>
      </c>
      <c r="G147" s="40"/>
      <c r="H147" s="12"/>
    </row>
    <row r="148" spans="1:8" ht="50.4" x14ac:dyDescent="0.3">
      <c r="A148" s="37">
        <v>108</v>
      </c>
      <c r="B148" s="145"/>
      <c r="C148" s="35" t="s">
        <v>349</v>
      </c>
      <c r="D148" s="35" t="s">
        <v>289</v>
      </c>
      <c r="E148" s="107">
        <v>3420000</v>
      </c>
      <c r="F148" s="39">
        <f t="shared" si="4"/>
        <v>3078000</v>
      </c>
      <c r="G148" s="40"/>
      <c r="H148" s="12"/>
    </row>
    <row r="149" spans="1:8" ht="50.4" x14ac:dyDescent="0.3">
      <c r="A149" s="37">
        <v>109</v>
      </c>
      <c r="B149" s="145"/>
      <c r="C149" s="108" t="s">
        <v>372</v>
      </c>
      <c r="D149" s="35" t="s">
        <v>290</v>
      </c>
      <c r="E149" s="107">
        <v>5515200</v>
      </c>
      <c r="F149" s="39">
        <f t="shared" si="4"/>
        <v>4963500</v>
      </c>
      <c r="G149" s="40"/>
      <c r="H149" s="12"/>
    </row>
    <row r="150" spans="1:8" ht="33.6" x14ac:dyDescent="0.3">
      <c r="A150" s="37">
        <v>110</v>
      </c>
      <c r="B150" s="145"/>
      <c r="C150" s="35" t="s">
        <v>350</v>
      </c>
      <c r="D150" s="35" t="s">
        <v>292</v>
      </c>
      <c r="E150" s="72">
        <v>2790000</v>
      </c>
      <c r="F150" s="39">
        <f t="shared" si="4"/>
        <v>2511000</v>
      </c>
      <c r="G150" s="115" t="s">
        <v>291</v>
      </c>
      <c r="H150" s="12"/>
    </row>
    <row r="151" spans="1:8" ht="50.4" x14ac:dyDescent="0.3">
      <c r="A151" s="37">
        <v>111</v>
      </c>
      <c r="B151" s="145"/>
      <c r="C151" s="35" t="s">
        <v>351</v>
      </c>
      <c r="D151" s="35" t="s">
        <v>293</v>
      </c>
      <c r="E151" s="107">
        <v>3078000</v>
      </c>
      <c r="F151" s="39">
        <f t="shared" si="4"/>
        <v>2770000</v>
      </c>
      <c r="G151" s="40"/>
      <c r="H151" s="12"/>
    </row>
    <row r="152" spans="1:8" ht="50.4" x14ac:dyDescent="0.3">
      <c r="A152" s="37">
        <v>112</v>
      </c>
      <c r="B152" s="145"/>
      <c r="C152" s="35" t="s">
        <v>352</v>
      </c>
      <c r="D152" s="35" t="s">
        <v>293</v>
      </c>
      <c r="E152" s="107">
        <v>4200000</v>
      </c>
      <c r="F152" s="39">
        <f t="shared" si="4"/>
        <v>3780000</v>
      </c>
      <c r="G152" s="40"/>
      <c r="H152" s="12"/>
    </row>
    <row r="153" spans="1:8" ht="50.4" x14ac:dyDescent="0.3">
      <c r="A153" s="37">
        <v>113</v>
      </c>
      <c r="B153" s="145"/>
      <c r="C153" s="35" t="s">
        <v>353</v>
      </c>
      <c r="D153" s="35" t="s">
        <v>294</v>
      </c>
      <c r="E153" s="107">
        <v>3078000</v>
      </c>
      <c r="F153" s="39">
        <f t="shared" si="4"/>
        <v>2770000</v>
      </c>
      <c r="G153" s="40"/>
      <c r="H153" s="12"/>
    </row>
    <row r="154" spans="1:8" ht="50.4" x14ac:dyDescent="0.3">
      <c r="A154" s="37">
        <v>114</v>
      </c>
      <c r="B154" s="145"/>
      <c r="C154" s="35" t="s">
        <v>354</v>
      </c>
      <c r="D154" s="35" t="s">
        <v>294</v>
      </c>
      <c r="E154" s="107">
        <v>4200000</v>
      </c>
      <c r="F154" s="39">
        <f t="shared" si="4"/>
        <v>3780000</v>
      </c>
      <c r="G154" s="40"/>
      <c r="H154" s="12"/>
    </row>
    <row r="155" spans="1:8" ht="50.4" x14ac:dyDescent="0.3">
      <c r="A155" s="37">
        <v>115</v>
      </c>
      <c r="B155" s="145"/>
      <c r="C155" s="35" t="s">
        <v>355</v>
      </c>
      <c r="D155" s="35" t="s">
        <v>295</v>
      </c>
      <c r="E155" s="107">
        <v>3078000</v>
      </c>
      <c r="F155" s="39">
        <f t="shared" si="4"/>
        <v>2770000</v>
      </c>
      <c r="G155" s="40"/>
      <c r="H155" s="12"/>
    </row>
    <row r="156" spans="1:8" ht="33.6" x14ac:dyDescent="0.3">
      <c r="A156" s="37">
        <v>116</v>
      </c>
      <c r="B156" s="145"/>
      <c r="C156" s="35" t="s">
        <v>356</v>
      </c>
      <c r="D156" s="35" t="s">
        <v>296</v>
      </c>
      <c r="E156" s="107">
        <v>3420000</v>
      </c>
      <c r="F156" s="39">
        <f t="shared" si="4"/>
        <v>3078000</v>
      </c>
      <c r="G156" s="40"/>
      <c r="H156" s="12"/>
    </row>
    <row r="157" spans="1:8" ht="33.6" x14ac:dyDescent="0.3">
      <c r="A157" s="37">
        <v>117</v>
      </c>
      <c r="B157" s="145"/>
      <c r="C157" s="35" t="s">
        <v>357</v>
      </c>
      <c r="D157" s="35" t="s">
        <v>297</v>
      </c>
      <c r="E157" s="107">
        <v>3420000</v>
      </c>
      <c r="F157" s="39">
        <f t="shared" si="4"/>
        <v>3078000</v>
      </c>
      <c r="G157" s="40"/>
      <c r="H157" s="12"/>
    </row>
    <row r="158" spans="1:8" ht="33.6" x14ac:dyDescent="0.3">
      <c r="A158" s="37">
        <v>118</v>
      </c>
      <c r="B158" s="145"/>
      <c r="C158" s="35" t="s">
        <v>358</v>
      </c>
      <c r="D158" s="35" t="s">
        <v>298</v>
      </c>
      <c r="E158" s="107">
        <v>3420000</v>
      </c>
      <c r="F158" s="39">
        <f t="shared" si="4"/>
        <v>3078000</v>
      </c>
      <c r="G158" s="40"/>
      <c r="H158" s="12"/>
    </row>
    <row r="159" spans="1:8" ht="33.6" x14ac:dyDescent="0.3">
      <c r="A159" s="37">
        <v>119</v>
      </c>
      <c r="B159" s="145"/>
      <c r="C159" s="35" t="s">
        <v>359</v>
      </c>
      <c r="D159" s="35" t="s">
        <v>305</v>
      </c>
      <c r="E159" s="107">
        <v>3420000</v>
      </c>
      <c r="F159" s="39">
        <f t="shared" si="4"/>
        <v>3078000</v>
      </c>
      <c r="G159" s="40"/>
      <c r="H159" s="12"/>
    </row>
    <row r="160" spans="1:8" ht="33.6" x14ac:dyDescent="0.3">
      <c r="A160" s="37">
        <v>120</v>
      </c>
      <c r="B160" s="145"/>
      <c r="C160" s="35" t="s">
        <v>360</v>
      </c>
      <c r="D160" s="35" t="s">
        <v>299</v>
      </c>
      <c r="E160" s="107">
        <v>7740000</v>
      </c>
      <c r="F160" s="39">
        <f t="shared" si="4"/>
        <v>6966000</v>
      </c>
      <c r="G160" s="40"/>
      <c r="H160" s="12"/>
    </row>
    <row r="161" spans="1:9" ht="33.6" x14ac:dyDescent="0.3">
      <c r="A161" s="37">
        <v>121</v>
      </c>
      <c r="B161" s="145"/>
      <c r="C161" s="35" t="s">
        <v>361</v>
      </c>
      <c r="D161" s="35" t="s">
        <v>306</v>
      </c>
      <c r="E161" s="107">
        <v>3420000</v>
      </c>
      <c r="F161" s="39">
        <f t="shared" si="4"/>
        <v>3078000</v>
      </c>
      <c r="G161" s="40"/>
      <c r="H161" s="12"/>
    </row>
    <row r="162" spans="1:9" ht="50.4" x14ac:dyDescent="0.3">
      <c r="A162" s="37">
        <v>122</v>
      </c>
      <c r="B162" s="145"/>
      <c r="C162" s="35" t="s">
        <v>362</v>
      </c>
      <c r="D162" s="35" t="s">
        <v>307</v>
      </c>
      <c r="E162" s="107">
        <v>4740000</v>
      </c>
      <c r="F162" s="39">
        <f t="shared" ref="F162:F210" si="5">MROUND(E162*90%, 500)</f>
        <v>4266000</v>
      </c>
      <c r="G162" s="40"/>
      <c r="H162" s="12"/>
    </row>
    <row r="163" spans="1:9" ht="33.6" x14ac:dyDescent="0.3">
      <c r="A163" s="37">
        <v>123</v>
      </c>
      <c r="B163" s="145"/>
      <c r="C163" s="35" t="s">
        <v>363</v>
      </c>
      <c r="D163" s="35" t="s">
        <v>308</v>
      </c>
      <c r="E163" s="72">
        <v>3720000</v>
      </c>
      <c r="F163" s="39">
        <f t="shared" si="5"/>
        <v>3348000</v>
      </c>
      <c r="G163" s="40"/>
      <c r="H163" s="12"/>
    </row>
    <row r="164" spans="1:9" ht="33.6" x14ac:dyDescent="0.3">
      <c r="A164" s="37">
        <v>124</v>
      </c>
      <c r="B164" s="145"/>
      <c r="C164" s="35" t="s">
        <v>364</v>
      </c>
      <c r="D164" s="35"/>
      <c r="E164" s="107">
        <v>6060000</v>
      </c>
      <c r="F164" s="39">
        <f t="shared" si="5"/>
        <v>5454000</v>
      </c>
      <c r="G164" s="40"/>
      <c r="H164" s="12"/>
    </row>
    <row r="165" spans="1:9" ht="33.6" x14ac:dyDescent="0.3">
      <c r="A165" s="37">
        <v>125</v>
      </c>
      <c r="B165" s="145"/>
      <c r="C165" s="35" t="s">
        <v>365</v>
      </c>
      <c r="D165" s="35"/>
      <c r="E165" s="107">
        <v>6060000</v>
      </c>
      <c r="F165" s="39">
        <f t="shared" si="5"/>
        <v>5454000</v>
      </c>
      <c r="G165" s="40"/>
      <c r="H165" s="12"/>
    </row>
    <row r="166" spans="1:9" ht="33.6" x14ac:dyDescent="0.3">
      <c r="A166" s="37">
        <v>126</v>
      </c>
      <c r="B166" s="145"/>
      <c r="C166" s="35" t="s">
        <v>366</v>
      </c>
      <c r="D166" s="35" t="s">
        <v>301</v>
      </c>
      <c r="E166" s="107">
        <v>5520000</v>
      </c>
      <c r="F166" s="39">
        <f t="shared" si="5"/>
        <v>4968000</v>
      </c>
      <c r="G166" s="40"/>
      <c r="H166" s="12"/>
    </row>
    <row r="167" spans="1:9" ht="33.6" x14ac:dyDescent="0.3">
      <c r="A167" s="37">
        <v>127</v>
      </c>
      <c r="B167" s="145"/>
      <c r="C167" s="35" t="s">
        <v>367</v>
      </c>
      <c r="D167" s="35" t="s">
        <v>302</v>
      </c>
      <c r="E167" s="107">
        <v>9930000</v>
      </c>
      <c r="F167" s="39">
        <f t="shared" si="5"/>
        <v>8937000</v>
      </c>
      <c r="G167" s="40"/>
      <c r="H167" s="12"/>
    </row>
    <row r="168" spans="1:9" ht="33.6" x14ac:dyDescent="0.3">
      <c r="A168" s="37">
        <v>128</v>
      </c>
      <c r="B168" s="145"/>
      <c r="C168" s="35" t="s">
        <v>368</v>
      </c>
      <c r="D168" s="35" t="s">
        <v>303</v>
      </c>
      <c r="E168" s="107">
        <v>7740000</v>
      </c>
      <c r="F168" s="39">
        <f t="shared" si="5"/>
        <v>6966000</v>
      </c>
      <c r="G168" s="40"/>
      <c r="H168" s="12"/>
    </row>
    <row r="169" spans="1:9" ht="33.6" x14ac:dyDescent="0.3">
      <c r="A169" s="37">
        <v>129</v>
      </c>
      <c r="B169" s="145"/>
      <c r="C169" s="35" t="s">
        <v>369</v>
      </c>
      <c r="D169" s="35" t="s">
        <v>300</v>
      </c>
      <c r="E169" s="107">
        <v>23160000</v>
      </c>
      <c r="F169" s="39">
        <f t="shared" si="5"/>
        <v>20844000</v>
      </c>
      <c r="G169" s="40"/>
      <c r="H169" s="12"/>
    </row>
    <row r="170" spans="1:9" ht="16.8" x14ac:dyDescent="0.3">
      <c r="A170" s="146" t="s">
        <v>206</v>
      </c>
      <c r="B170" s="146"/>
      <c r="C170" s="146"/>
      <c r="D170" s="146"/>
      <c r="E170" s="77"/>
      <c r="F170" s="77"/>
      <c r="G170" s="67"/>
      <c r="H170" s="12"/>
    </row>
    <row r="171" spans="1:9" ht="33.6" x14ac:dyDescent="0.3">
      <c r="A171" s="37">
        <v>130</v>
      </c>
      <c r="B171" s="78"/>
      <c r="C171" s="35" t="s">
        <v>159</v>
      </c>
      <c r="D171" s="35" t="s">
        <v>160</v>
      </c>
      <c r="E171" s="72">
        <v>88000</v>
      </c>
      <c r="F171" s="39">
        <f t="shared" si="5"/>
        <v>79000</v>
      </c>
      <c r="G171" s="40"/>
      <c r="H171" s="12"/>
    </row>
    <row r="172" spans="1:9" ht="33.6" x14ac:dyDescent="0.3">
      <c r="A172" s="37">
        <v>131</v>
      </c>
      <c r="B172" s="79"/>
      <c r="C172" s="36" t="s">
        <v>135</v>
      </c>
      <c r="D172" s="36" t="s">
        <v>136</v>
      </c>
      <c r="E172" s="106">
        <v>140000</v>
      </c>
      <c r="F172" s="39">
        <f t="shared" si="5"/>
        <v>126000</v>
      </c>
      <c r="G172" s="40"/>
      <c r="H172" s="12"/>
    </row>
    <row r="173" spans="1:9" ht="33.6" x14ac:dyDescent="0.3">
      <c r="A173" s="37">
        <v>132</v>
      </c>
      <c r="B173" s="80"/>
      <c r="C173" s="81" t="s">
        <v>147</v>
      </c>
      <c r="D173" s="81" t="s">
        <v>148</v>
      </c>
      <c r="E173" s="82">
        <v>450000</v>
      </c>
      <c r="F173" s="39">
        <f t="shared" si="5"/>
        <v>405000</v>
      </c>
      <c r="G173" s="40"/>
      <c r="H173" s="12"/>
      <c r="I173" s="12"/>
    </row>
    <row r="174" spans="1:9" s="15" customFormat="1" ht="50.4" x14ac:dyDescent="0.3">
      <c r="A174" s="37">
        <v>133</v>
      </c>
      <c r="B174" s="142" t="s">
        <v>203</v>
      </c>
      <c r="C174" s="35" t="s">
        <v>222</v>
      </c>
      <c r="D174" s="35" t="s">
        <v>223</v>
      </c>
      <c r="E174" s="72">
        <v>178000</v>
      </c>
      <c r="F174" s="39">
        <f t="shared" si="5"/>
        <v>160000</v>
      </c>
      <c r="G174" s="40"/>
    </row>
    <row r="175" spans="1:9" s="15" customFormat="1" ht="33.6" x14ac:dyDescent="0.3">
      <c r="A175" s="37">
        <v>134</v>
      </c>
      <c r="B175" s="144"/>
      <c r="C175" s="35" t="s">
        <v>224</v>
      </c>
      <c r="D175" s="35" t="s">
        <v>225</v>
      </c>
      <c r="E175" s="72">
        <v>127000</v>
      </c>
      <c r="F175" s="39">
        <f t="shared" si="5"/>
        <v>114500</v>
      </c>
      <c r="G175" s="40"/>
    </row>
    <row r="176" spans="1:9" s="16" customFormat="1" ht="16.8" x14ac:dyDescent="0.3">
      <c r="A176" s="136" t="s">
        <v>163</v>
      </c>
      <c r="B176" s="137"/>
      <c r="C176" s="137"/>
      <c r="D176" s="138"/>
      <c r="E176" s="122"/>
      <c r="F176" s="122"/>
      <c r="G176" s="62"/>
    </row>
    <row r="177" spans="1:8" s="16" customFormat="1" ht="33.6" x14ac:dyDescent="0.3">
      <c r="A177" s="83">
        <v>135</v>
      </c>
      <c r="B177" s="84"/>
      <c r="C177" s="85" t="s">
        <v>164</v>
      </c>
      <c r="D177" s="85" t="s">
        <v>165</v>
      </c>
      <c r="E177" s="83">
        <v>71000</v>
      </c>
      <c r="F177" s="39">
        <f t="shared" si="5"/>
        <v>64000</v>
      </c>
      <c r="G177" s="154" t="s">
        <v>384</v>
      </c>
    </row>
    <row r="178" spans="1:8" s="16" customFormat="1" ht="50.4" x14ac:dyDescent="0.3">
      <c r="A178" s="83">
        <v>136</v>
      </c>
      <c r="B178" s="84"/>
      <c r="C178" s="85" t="s">
        <v>166</v>
      </c>
      <c r="D178" s="85" t="s">
        <v>167</v>
      </c>
      <c r="E178" s="83">
        <v>86000</v>
      </c>
      <c r="F178" s="39">
        <f t="shared" si="5"/>
        <v>77500</v>
      </c>
      <c r="G178" s="155"/>
    </row>
    <row r="179" spans="1:8" ht="16.8" x14ac:dyDescent="0.3">
      <c r="A179" s="146" t="s">
        <v>168</v>
      </c>
      <c r="B179" s="146"/>
      <c r="C179" s="146"/>
      <c r="D179" s="146"/>
      <c r="E179" s="77"/>
      <c r="F179" s="77"/>
      <c r="G179" s="67"/>
      <c r="H179" s="12"/>
    </row>
    <row r="180" spans="1:8" ht="33" customHeight="1" x14ac:dyDescent="0.3">
      <c r="A180" s="86">
        <v>137</v>
      </c>
      <c r="B180" s="38"/>
      <c r="C180" s="35" t="s">
        <v>169</v>
      </c>
      <c r="D180" s="35" t="s">
        <v>170</v>
      </c>
      <c r="E180" s="107">
        <v>1968000</v>
      </c>
      <c r="F180" s="39">
        <f t="shared" si="5"/>
        <v>1771000</v>
      </c>
      <c r="G180" s="156" t="s">
        <v>326</v>
      </c>
      <c r="H180" s="12"/>
    </row>
    <row r="181" spans="1:8" ht="33.6" x14ac:dyDescent="0.3">
      <c r="A181" s="86">
        <v>138</v>
      </c>
      <c r="B181" s="38"/>
      <c r="C181" s="35" t="s">
        <v>171</v>
      </c>
      <c r="D181" s="35" t="s">
        <v>172</v>
      </c>
      <c r="E181" s="107">
        <v>2952000</v>
      </c>
      <c r="F181" s="39">
        <f t="shared" si="5"/>
        <v>2657000</v>
      </c>
      <c r="G181" s="157"/>
      <c r="H181" s="12"/>
    </row>
    <row r="182" spans="1:8" ht="67.2" x14ac:dyDescent="0.3">
      <c r="A182" s="86">
        <v>139</v>
      </c>
      <c r="B182" s="38"/>
      <c r="C182" s="35" t="s">
        <v>173</v>
      </c>
      <c r="D182" s="35" t="s">
        <v>174</v>
      </c>
      <c r="E182" s="107">
        <v>4100000</v>
      </c>
      <c r="F182" s="39">
        <f t="shared" si="5"/>
        <v>3690000</v>
      </c>
      <c r="G182" s="158"/>
      <c r="H182" s="12"/>
    </row>
    <row r="183" spans="1:8" ht="50.4" x14ac:dyDescent="0.3">
      <c r="A183" s="86">
        <v>140</v>
      </c>
      <c r="B183" s="38"/>
      <c r="C183" s="35" t="s">
        <v>340</v>
      </c>
      <c r="D183" s="35" t="s">
        <v>341</v>
      </c>
      <c r="E183" s="107">
        <v>550000</v>
      </c>
      <c r="F183" s="39">
        <f t="shared" si="5"/>
        <v>495000</v>
      </c>
      <c r="G183" s="105"/>
      <c r="H183" s="12"/>
    </row>
    <row r="184" spans="1:8" ht="151.19999999999999" x14ac:dyDescent="0.3">
      <c r="A184" s="86">
        <v>141</v>
      </c>
      <c r="B184" s="38"/>
      <c r="C184" s="35" t="s">
        <v>175</v>
      </c>
      <c r="D184" s="35" t="s">
        <v>176</v>
      </c>
      <c r="E184" s="72">
        <v>495000</v>
      </c>
      <c r="F184" s="39">
        <f t="shared" si="5"/>
        <v>445500</v>
      </c>
      <c r="G184" s="105" t="s">
        <v>328</v>
      </c>
      <c r="H184" s="12"/>
    </row>
    <row r="185" spans="1:8" ht="16.8" x14ac:dyDescent="0.3">
      <c r="A185" s="86">
        <v>142</v>
      </c>
      <c r="B185" s="38"/>
      <c r="C185" s="35" t="s">
        <v>177</v>
      </c>
      <c r="D185" s="35" t="s">
        <v>178</v>
      </c>
      <c r="E185" s="72">
        <v>268000</v>
      </c>
      <c r="F185" s="39">
        <f t="shared" si="5"/>
        <v>241000</v>
      </c>
      <c r="G185" s="40"/>
      <c r="H185" s="12"/>
    </row>
    <row r="186" spans="1:8" ht="16.8" x14ac:dyDescent="0.3">
      <c r="A186" s="86">
        <v>143</v>
      </c>
      <c r="B186" s="38"/>
      <c r="C186" s="35" t="s">
        <v>179</v>
      </c>
      <c r="D186" s="35" t="s">
        <v>180</v>
      </c>
      <c r="E186" s="72">
        <v>151000</v>
      </c>
      <c r="F186" s="39">
        <f t="shared" si="5"/>
        <v>136000</v>
      </c>
      <c r="G186" s="40"/>
      <c r="H186" s="12"/>
    </row>
    <row r="187" spans="1:8" ht="16.8" x14ac:dyDescent="0.3">
      <c r="A187" s="86">
        <v>144</v>
      </c>
      <c r="B187" s="38"/>
      <c r="C187" s="35" t="s">
        <v>338</v>
      </c>
      <c r="D187" s="35" t="s">
        <v>339</v>
      </c>
      <c r="E187" s="72">
        <v>220000</v>
      </c>
      <c r="F187" s="39">
        <f t="shared" si="5"/>
        <v>198000</v>
      </c>
      <c r="G187" s="40"/>
      <c r="H187" s="12"/>
    </row>
    <row r="188" spans="1:8" ht="16.8" x14ac:dyDescent="0.3">
      <c r="A188" s="146" t="s">
        <v>263</v>
      </c>
      <c r="B188" s="146"/>
      <c r="C188" s="146"/>
      <c r="D188" s="146"/>
      <c r="E188" s="77"/>
      <c r="F188" s="77"/>
      <c r="G188" s="67"/>
      <c r="H188" s="12"/>
    </row>
    <row r="189" spans="1:8" ht="50.4" x14ac:dyDescent="0.3">
      <c r="A189" s="86">
        <v>145</v>
      </c>
      <c r="B189" s="38"/>
      <c r="C189" s="35" t="s">
        <v>264</v>
      </c>
      <c r="D189" s="35" t="s">
        <v>265</v>
      </c>
      <c r="E189" s="72">
        <v>390000</v>
      </c>
      <c r="F189" s="39">
        <f t="shared" si="5"/>
        <v>351000</v>
      </c>
      <c r="G189" s="40"/>
      <c r="H189" s="12"/>
    </row>
    <row r="190" spans="1:8" ht="16.8" x14ac:dyDescent="0.3">
      <c r="A190" s="146" t="s">
        <v>233</v>
      </c>
      <c r="B190" s="146"/>
      <c r="C190" s="146"/>
      <c r="D190" s="146"/>
      <c r="E190" s="77"/>
      <c r="F190" s="77"/>
      <c r="G190" s="67"/>
      <c r="H190" s="12"/>
    </row>
    <row r="191" spans="1:8" ht="16.8" x14ac:dyDescent="0.3">
      <c r="A191" s="37">
        <v>146</v>
      </c>
      <c r="B191" s="78"/>
      <c r="C191" s="36" t="s">
        <v>21</v>
      </c>
      <c r="D191" s="36" t="s">
        <v>22</v>
      </c>
      <c r="E191" s="106">
        <v>165000</v>
      </c>
      <c r="F191" s="39">
        <f t="shared" si="5"/>
        <v>148500</v>
      </c>
      <c r="G191" s="40"/>
      <c r="H191" s="12"/>
    </row>
    <row r="192" spans="1:8" ht="33.6" x14ac:dyDescent="0.3">
      <c r="A192" s="37">
        <v>147</v>
      </c>
      <c r="B192" s="78"/>
      <c r="C192" s="36" t="s">
        <v>181</v>
      </c>
      <c r="D192" s="36" t="s">
        <v>182</v>
      </c>
      <c r="E192" s="68">
        <v>72000</v>
      </c>
      <c r="F192" s="39">
        <f t="shared" si="5"/>
        <v>65000</v>
      </c>
      <c r="G192" s="40"/>
      <c r="H192" s="12"/>
    </row>
    <row r="193" spans="1:8" ht="33.6" x14ac:dyDescent="0.3">
      <c r="A193" s="37">
        <v>148</v>
      </c>
      <c r="B193" s="78"/>
      <c r="C193" s="35" t="s">
        <v>183</v>
      </c>
      <c r="D193" s="35" t="s">
        <v>184</v>
      </c>
      <c r="E193" s="68">
        <v>329000</v>
      </c>
      <c r="F193" s="39">
        <f t="shared" si="5"/>
        <v>296000</v>
      </c>
      <c r="G193" s="40"/>
      <c r="H193" s="12"/>
    </row>
    <row r="194" spans="1:8" ht="50.4" x14ac:dyDescent="0.3">
      <c r="A194" s="37">
        <v>149</v>
      </c>
      <c r="B194" s="78"/>
      <c r="C194" s="36" t="s">
        <v>185</v>
      </c>
      <c r="D194" s="36" t="s">
        <v>186</v>
      </c>
      <c r="E194" s="68">
        <v>605000</v>
      </c>
      <c r="F194" s="39">
        <f t="shared" si="5"/>
        <v>544500</v>
      </c>
      <c r="G194" s="40"/>
      <c r="H194" s="12"/>
    </row>
    <row r="195" spans="1:8" ht="67.2" x14ac:dyDescent="0.3">
      <c r="A195" s="37">
        <v>150</v>
      </c>
      <c r="B195" s="78"/>
      <c r="C195" s="85" t="s">
        <v>187</v>
      </c>
      <c r="D195" s="85" t="s">
        <v>188</v>
      </c>
      <c r="E195" s="43">
        <v>1100000</v>
      </c>
      <c r="F195" s="39">
        <f t="shared" si="5"/>
        <v>990000</v>
      </c>
      <c r="G195" s="40"/>
      <c r="H195" s="12"/>
    </row>
    <row r="196" spans="1:8" ht="50.4" x14ac:dyDescent="0.3">
      <c r="A196" s="37">
        <v>151</v>
      </c>
      <c r="B196" s="78"/>
      <c r="C196" s="85" t="s">
        <v>276</v>
      </c>
      <c r="D196" s="85" t="s">
        <v>273</v>
      </c>
      <c r="E196" s="43">
        <v>187000</v>
      </c>
      <c r="F196" s="39">
        <f t="shared" si="5"/>
        <v>168500</v>
      </c>
      <c r="G196" s="40"/>
      <c r="H196" s="12"/>
    </row>
    <row r="197" spans="1:8" ht="16.8" x14ac:dyDescent="0.3">
      <c r="A197" s="37">
        <v>152</v>
      </c>
      <c r="B197" s="78"/>
      <c r="C197" s="35" t="s">
        <v>189</v>
      </c>
      <c r="D197" s="35" t="s">
        <v>190</v>
      </c>
      <c r="E197" s="68">
        <v>220000</v>
      </c>
      <c r="F197" s="39">
        <f t="shared" si="5"/>
        <v>198000</v>
      </c>
      <c r="G197" s="40"/>
      <c r="H197" s="12"/>
    </row>
    <row r="198" spans="1:8" ht="50.4" x14ac:dyDescent="0.3">
      <c r="A198" s="37">
        <v>153</v>
      </c>
      <c r="B198" s="78"/>
      <c r="C198" s="35" t="s">
        <v>385</v>
      </c>
      <c r="D198" s="35" t="s">
        <v>387</v>
      </c>
      <c r="E198" s="68">
        <v>817000</v>
      </c>
      <c r="F198" s="39">
        <f t="shared" si="5"/>
        <v>735500</v>
      </c>
      <c r="G198" s="40"/>
      <c r="H198" s="12"/>
    </row>
    <row r="199" spans="1:8" ht="67.2" x14ac:dyDescent="0.3">
      <c r="A199" s="37">
        <v>154</v>
      </c>
      <c r="B199" s="78"/>
      <c r="C199" s="35" t="s">
        <v>386</v>
      </c>
      <c r="D199" s="35" t="s">
        <v>388</v>
      </c>
      <c r="E199" s="68">
        <v>1500000</v>
      </c>
      <c r="F199" s="39">
        <f t="shared" si="5"/>
        <v>1350000</v>
      </c>
      <c r="G199" s="40"/>
      <c r="H199" s="12"/>
    </row>
    <row r="200" spans="1:8" ht="33.6" x14ac:dyDescent="0.3">
      <c r="A200" s="37">
        <v>155</v>
      </c>
      <c r="B200" s="78"/>
      <c r="C200" s="35" t="s">
        <v>191</v>
      </c>
      <c r="D200" s="35" t="s">
        <v>192</v>
      </c>
      <c r="E200" s="72">
        <v>220000</v>
      </c>
      <c r="F200" s="39">
        <f t="shared" si="5"/>
        <v>198000</v>
      </c>
      <c r="G200" s="40"/>
      <c r="H200" s="12"/>
    </row>
    <row r="201" spans="1:8" ht="16.8" x14ac:dyDescent="0.3">
      <c r="A201" s="136" t="s">
        <v>322</v>
      </c>
      <c r="B201" s="137"/>
      <c r="C201" s="137"/>
      <c r="D201" s="138"/>
      <c r="E201" s="66"/>
      <c r="F201" s="66"/>
      <c r="G201" s="67"/>
      <c r="H201" s="12"/>
    </row>
    <row r="202" spans="1:8" ht="16.8" x14ac:dyDescent="0.3">
      <c r="A202" s="37">
        <v>156</v>
      </c>
      <c r="B202" s="78"/>
      <c r="C202" s="35" t="s">
        <v>313</v>
      </c>
      <c r="D202" s="35"/>
      <c r="E202" s="107">
        <v>165000</v>
      </c>
      <c r="F202" s="39">
        <f t="shared" si="5"/>
        <v>148500</v>
      </c>
      <c r="G202" s="40"/>
      <c r="H202" s="12"/>
    </row>
    <row r="203" spans="1:8" ht="16.8" x14ac:dyDescent="0.3">
      <c r="A203" s="37">
        <v>157</v>
      </c>
      <c r="B203" s="78"/>
      <c r="C203" s="35" t="s">
        <v>314</v>
      </c>
      <c r="D203" s="35" t="s">
        <v>315</v>
      </c>
      <c r="E203" s="72">
        <v>220000</v>
      </c>
      <c r="F203" s="39">
        <f t="shared" si="5"/>
        <v>198000</v>
      </c>
      <c r="G203" s="40"/>
      <c r="H203" s="12"/>
    </row>
    <row r="204" spans="1:8" ht="134.4" x14ac:dyDescent="0.3">
      <c r="A204" s="37">
        <v>158</v>
      </c>
      <c r="B204" s="78"/>
      <c r="C204" s="35" t="s">
        <v>316</v>
      </c>
      <c r="D204" s="35" t="s">
        <v>317</v>
      </c>
      <c r="E204" s="72">
        <v>380000</v>
      </c>
      <c r="F204" s="39">
        <f t="shared" si="5"/>
        <v>342000</v>
      </c>
      <c r="G204" s="40"/>
      <c r="H204" s="12"/>
    </row>
    <row r="205" spans="1:8" ht="100.8" x14ac:dyDescent="0.3">
      <c r="A205" s="37">
        <v>159</v>
      </c>
      <c r="B205" s="78"/>
      <c r="C205" s="35" t="s">
        <v>318</v>
      </c>
      <c r="D205" s="35" t="s">
        <v>319</v>
      </c>
      <c r="E205" s="72">
        <v>4500000</v>
      </c>
      <c r="F205" s="39">
        <f t="shared" si="5"/>
        <v>4050000</v>
      </c>
      <c r="G205" s="40"/>
      <c r="H205" s="12"/>
    </row>
    <row r="206" spans="1:8" ht="50.4" x14ac:dyDescent="0.3">
      <c r="A206" s="37">
        <v>160</v>
      </c>
      <c r="B206" s="78"/>
      <c r="C206" s="35" t="s">
        <v>320</v>
      </c>
      <c r="D206" s="35" t="s">
        <v>321</v>
      </c>
      <c r="E206" s="72">
        <v>3200000</v>
      </c>
      <c r="F206" s="39">
        <f t="shared" si="5"/>
        <v>2880000</v>
      </c>
      <c r="G206" s="40"/>
      <c r="H206" s="12"/>
    </row>
    <row r="207" spans="1:8" ht="16.8" x14ac:dyDescent="0.3">
      <c r="A207" s="136" t="s">
        <v>221</v>
      </c>
      <c r="B207" s="137"/>
      <c r="C207" s="137"/>
      <c r="D207" s="138"/>
      <c r="E207" s="66"/>
      <c r="F207" s="66"/>
      <c r="G207" s="67"/>
      <c r="H207" s="12"/>
    </row>
    <row r="208" spans="1:8" ht="16.8" x14ac:dyDescent="0.3">
      <c r="A208" s="37">
        <v>161</v>
      </c>
      <c r="B208" s="78"/>
      <c r="C208" s="87" t="s">
        <v>215</v>
      </c>
      <c r="D208" s="87" t="s">
        <v>216</v>
      </c>
      <c r="E208" s="88">
        <v>233000</v>
      </c>
      <c r="F208" s="39">
        <f t="shared" si="5"/>
        <v>209500</v>
      </c>
      <c r="G208" s="40"/>
      <c r="H208" s="12"/>
    </row>
    <row r="209" spans="1:8" ht="16.8" x14ac:dyDescent="0.3">
      <c r="A209" s="37">
        <v>162</v>
      </c>
      <c r="B209" s="78"/>
      <c r="C209" s="89" t="s">
        <v>217</v>
      </c>
      <c r="D209" s="89" t="s">
        <v>218</v>
      </c>
      <c r="E209" s="90">
        <v>227000</v>
      </c>
      <c r="F209" s="39">
        <f t="shared" si="5"/>
        <v>204500</v>
      </c>
      <c r="G209" s="40"/>
      <c r="H209" s="12"/>
    </row>
    <row r="210" spans="1:8" ht="16.8" x14ac:dyDescent="0.3">
      <c r="A210" s="37">
        <v>163</v>
      </c>
      <c r="B210" s="78"/>
      <c r="C210" s="89" t="s">
        <v>219</v>
      </c>
      <c r="D210" s="89" t="s">
        <v>220</v>
      </c>
      <c r="E210" s="90">
        <v>72000</v>
      </c>
      <c r="F210" s="39">
        <f t="shared" si="5"/>
        <v>65000</v>
      </c>
      <c r="G210" s="40"/>
      <c r="H210" s="12"/>
    </row>
    <row r="211" spans="1:8" ht="16.8" x14ac:dyDescent="0.3">
      <c r="A211" s="136" t="s">
        <v>210</v>
      </c>
      <c r="B211" s="137"/>
      <c r="C211" s="137"/>
      <c r="D211" s="138"/>
      <c r="E211" s="66"/>
      <c r="F211" s="66"/>
      <c r="G211" s="67"/>
      <c r="H211" s="12"/>
    </row>
    <row r="212" spans="1:8" ht="16.8" x14ac:dyDescent="0.3">
      <c r="A212" s="37">
        <v>164</v>
      </c>
      <c r="B212" s="78"/>
      <c r="C212" s="35" t="s">
        <v>211</v>
      </c>
      <c r="D212" s="35"/>
      <c r="E212" s="139">
        <v>183000</v>
      </c>
      <c r="F212" s="139">
        <f>MROUND(E212*90%, 500)</f>
        <v>164500</v>
      </c>
      <c r="G212" s="40"/>
      <c r="H212" s="12"/>
    </row>
    <row r="213" spans="1:8" ht="16.8" x14ac:dyDescent="0.3">
      <c r="A213" s="37">
        <v>165</v>
      </c>
      <c r="B213" s="78"/>
      <c r="C213" s="35" t="s">
        <v>212</v>
      </c>
      <c r="D213" s="35"/>
      <c r="E213" s="140"/>
      <c r="F213" s="140"/>
      <c r="G213" s="40"/>
      <c r="H213" s="12"/>
    </row>
    <row r="214" spans="1:8" ht="16.8" x14ac:dyDescent="0.3">
      <c r="A214" s="37">
        <v>166</v>
      </c>
      <c r="B214" s="78"/>
      <c r="C214" s="35" t="s">
        <v>213</v>
      </c>
      <c r="D214" s="35"/>
      <c r="E214" s="140"/>
      <c r="F214" s="140"/>
      <c r="G214" s="40"/>
      <c r="H214" s="12"/>
    </row>
    <row r="215" spans="1:8" ht="16.8" x14ac:dyDescent="0.3">
      <c r="A215" s="37">
        <v>167</v>
      </c>
      <c r="B215" s="78"/>
      <c r="C215" s="36" t="s">
        <v>214</v>
      </c>
      <c r="D215" s="35"/>
      <c r="E215" s="141"/>
      <c r="F215" s="141"/>
      <c r="G215" s="40"/>
      <c r="H215" s="12"/>
    </row>
    <row r="216" spans="1:8" ht="16.8" x14ac:dyDescent="0.3">
      <c r="A216" s="136" t="s">
        <v>413</v>
      </c>
      <c r="B216" s="137"/>
      <c r="C216" s="137"/>
      <c r="D216" s="138"/>
      <c r="E216" s="66"/>
      <c r="F216" s="66"/>
      <c r="G216" s="67"/>
      <c r="H216" s="12"/>
    </row>
    <row r="217" spans="1:8" ht="16.8" x14ac:dyDescent="0.3">
      <c r="A217" s="37">
        <v>164</v>
      </c>
      <c r="B217" s="78"/>
      <c r="C217" s="35" t="s">
        <v>414</v>
      </c>
      <c r="D217" s="35"/>
      <c r="E217" s="72">
        <v>205000</v>
      </c>
      <c r="F217" s="39">
        <f t="shared" ref="F217:F220" si="6">MROUND(E217*90%, 500)</f>
        <v>184500</v>
      </c>
      <c r="G217" s="40"/>
      <c r="H217" s="12"/>
    </row>
    <row r="218" spans="1:8" ht="16.8" x14ac:dyDescent="0.3">
      <c r="A218" s="37">
        <v>165</v>
      </c>
      <c r="B218" s="78"/>
      <c r="C218" s="35" t="s">
        <v>415</v>
      </c>
      <c r="D218" s="35"/>
      <c r="E218" s="72">
        <v>340000</v>
      </c>
      <c r="F218" s="39">
        <f t="shared" si="6"/>
        <v>306000</v>
      </c>
      <c r="G218" s="40"/>
      <c r="H218" s="12"/>
    </row>
    <row r="219" spans="1:8" ht="16.8" x14ac:dyDescent="0.3">
      <c r="A219" s="37">
        <v>166</v>
      </c>
      <c r="B219" s="78"/>
      <c r="C219" s="35" t="s">
        <v>416</v>
      </c>
      <c r="D219" s="35"/>
      <c r="E219" s="72">
        <v>1700000</v>
      </c>
      <c r="F219" s="39">
        <f t="shared" si="6"/>
        <v>1530000</v>
      </c>
      <c r="G219" s="40"/>
      <c r="H219" s="12"/>
    </row>
    <row r="220" spans="1:8" ht="16.8" x14ac:dyDescent="0.3">
      <c r="A220" s="37">
        <v>167</v>
      </c>
      <c r="B220" s="78"/>
      <c r="C220" s="36" t="s">
        <v>417</v>
      </c>
      <c r="D220" s="35"/>
      <c r="E220" s="72">
        <v>1360000</v>
      </c>
      <c r="F220" s="39">
        <f t="shared" si="6"/>
        <v>1224000</v>
      </c>
      <c r="G220" s="40"/>
      <c r="H220" s="12"/>
    </row>
    <row r="221" spans="1:8" ht="16.8" x14ac:dyDescent="0.3">
      <c r="A221" s="91"/>
      <c r="B221" s="92"/>
      <c r="C221" s="91"/>
      <c r="D221" s="91"/>
      <c r="E221" s="93"/>
      <c r="F221" s="93"/>
      <c r="G221" s="94"/>
    </row>
    <row r="222" spans="1:8" s="1" customFormat="1" ht="16.8" x14ac:dyDescent="0.3">
      <c r="A222" s="153" t="s">
        <v>27</v>
      </c>
      <c r="B222" s="153"/>
      <c r="C222" s="153"/>
      <c r="D222" s="153"/>
      <c r="E222" s="26"/>
      <c r="F222" s="26"/>
      <c r="G222" s="95"/>
    </row>
    <row r="223" spans="1:8" s="1" customFormat="1" ht="16.8" x14ac:dyDescent="0.3">
      <c r="A223" s="96"/>
      <c r="B223" s="131" t="s">
        <v>266</v>
      </c>
      <c r="C223" s="131"/>
      <c r="D223" s="131"/>
      <c r="E223" s="131"/>
      <c r="F223" s="131"/>
      <c r="G223" s="131"/>
    </row>
    <row r="224" spans="1:8" s="1" customFormat="1" ht="16.8" x14ac:dyDescent="0.3">
      <c r="A224" s="96"/>
      <c r="B224" s="131" t="s">
        <v>418</v>
      </c>
      <c r="C224" s="131"/>
      <c r="D224" s="131"/>
      <c r="E224" s="131"/>
      <c r="F224" s="131"/>
      <c r="G224" s="131"/>
    </row>
    <row r="225" spans="1:7" s="2" customFormat="1" ht="38.25" customHeight="1" x14ac:dyDescent="0.3">
      <c r="A225" s="97"/>
      <c r="B225" s="131" t="s">
        <v>28</v>
      </c>
      <c r="C225" s="131"/>
      <c r="D225" s="131"/>
      <c r="E225" s="131"/>
      <c r="F225" s="131"/>
      <c r="G225" s="131"/>
    </row>
    <row r="226" spans="1:7" s="17" customFormat="1" ht="32.25" customHeight="1" x14ac:dyDescent="0.3">
      <c r="A226" s="98"/>
      <c r="B226" s="132" t="s">
        <v>29</v>
      </c>
      <c r="C226" s="132"/>
      <c r="D226" s="132"/>
      <c r="E226" s="132"/>
      <c r="F226" s="132"/>
      <c r="G226" s="132"/>
    </row>
    <row r="227" spans="1:7" s="3" customFormat="1" ht="17.25" customHeight="1" x14ac:dyDescent="0.3">
      <c r="A227" s="95"/>
      <c r="B227" s="131" t="s">
        <v>30</v>
      </c>
      <c r="C227" s="131"/>
      <c r="D227" s="131"/>
      <c r="E227" s="131"/>
      <c r="F227" s="131"/>
      <c r="G227" s="131"/>
    </row>
    <row r="228" spans="1:7" s="3" customFormat="1" ht="16.8" x14ac:dyDescent="0.3">
      <c r="A228" s="95"/>
      <c r="B228" s="97" t="s">
        <v>31</v>
      </c>
      <c r="C228" s="97"/>
      <c r="D228" s="99"/>
      <c r="E228" s="26"/>
      <c r="F228" s="26"/>
      <c r="G228" s="23"/>
    </row>
    <row r="229" spans="1:7" s="3" customFormat="1" ht="16.8" x14ac:dyDescent="0.3">
      <c r="A229" s="95"/>
      <c r="B229" s="97" t="s">
        <v>32</v>
      </c>
      <c r="C229" s="97"/>
      <c r="D229" s="99"/>
      <c r="E229" s="26"/>
      <c r="F229" s="26"/>
      <c r="G229" s="23"/>
    </row>
    <row r="230" spans="1:7" s="4" customFormat="1" ht="16.8" x14ac:dyDescent="0.3">
      <c r="A230" s="101" t="s">
        <v>33</v>
      </c>
      <c r="B230" s="102"/>
      <c r="C230" s="102"/>
      <c r="D230" s="102"/>
      <c r="E230" s="121"/>
      <c r="F230" s="121"/>
      <c r="G230" s="100"/>
    </row>
    <row r="231" spans="1:7" s="3" customFormat="1" ht="16.8" x14ac:dyDescent="0.3">
      <c r="A231" s="95"/>
      <c r="B231" s="23" t="s">
        <v>36</v>
      </c>
      <c r="C231" s="23"/>
      <c r="D231" s="99"/>
      <c r="E231" s="103"/>
      <c r="F231" s="103"/>
      <c r="G231" s="23"/>
    </row>
    <row r="232" spans="1:7" s="3" customFormat="1" ht="16.8" x14ac:dyDescent="0.3">
      <c r="A232" s="95"/>
      <c r="B232" s="23" t="s">
        <v>323</v>
      </c>
      <c r="C232" s="23"/>
      <c r="D232" s="99"/>
      <c r="E232" s="103"/>
      <c r="F232" s="103"/>
      <c r="G232" s="23"/>
    </row>
    <row r="233" spans="1:7" s="3" customFormat="1" ht="16.8"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topLeftCell="A4" zoomScale="55" zoomScaleNormal="55" workbookViewId="0">
      <selection activeCell="F14" sqref="F14:F19"/>
    </sheetView>
  </sheetViews>
  <sheetFormatPr defaultColWidth="9.109375" defaultRowHeight="15.6" x14ac:dyDescent="0.3"/>
  <cols>
    <col min="1" max="1" width="6.33203125" style="9" bestFit="1" customWidth="1"/>
    <col min="2" max="2" width="13.44140625" style="18" customWidth="1"/>
    <col min="3" max="3" width="53.33203125" style="9" customWidth="1"/>
    <col min="4" max="4" width="48.5546875" style="9" customWidth="1"/>
    <col min="5" max="6" width="18.109375" style="19" customWidth="1"/>
    <col min="7" max="7" width="28.33203125" style="20" customWidth="1"/>
    <col min="8" max="8" width="19.6640625" style="9" customWidth="1"/>
    <col min="9" max="9" width="9.88671875" style="9" bestFit="1" customWidth="1"/>
    <col min="10" max="16384" width="9.109375" style="9"/>
  </cols>
  <sheetData>
    <row r="1" spans="1:12" s="5" customFormat="1" ht="16.8" x14ac:dyDescent="0.3">
      <c r="A1" s="22"/>
      <c r="B1" s="22"/>
      <c r="C1" s="22"/>
      <c r="D1" s="179" t="s">
        <v>312</v>
      </c>
      <c r="E1" s="179"/>
      <c r="F1" s="179"/>
      <c r="G1" s="179"/>
    </row>
    <row r="2" spans="1:12" s="3" customFormat="1" ht="16.8" x14ac:dyDescent="0.3">
      <c r="A2" s="24"/>
      <c r="B2" s="24"/>
      <c r="C2" s="24"/>
      <c r="D2" s="180"/>
      <c r="E2" s="180"/>
      <c r="F2" s="180"/>
      <c r="G2" s="180"/>
    </row>
    <row r="3" spans="1:12" s="3" customFormat="1" ht="16.8" x14ac:dyDescent="0.3">
      <c r="A3" s="24"/>
      <c r="B3" s="24"/>
      <c r="C3" s="24"/>
      <c r="D3" s="180"/>
      <c r="E3" s="180"/>
      <c r="F3" s="180"/>
      <c r="G3" s="180"/>
    </row>
    <row r="4" spans="1:12" s="3" customFormat="1" ht="16.8" x14ac:dyDescent="0.3">
      <c r="A4" s="24"/>
      <c r="B4" s="24"/>
      <c r="C4" s="24"/>
      <c r="D4" s="180"/>
      <c r="E4" s="180"/>
      <c r="F4" s="180"/>
      <c r="G4" s="180"/>
    </row>
    <row r="5" spans="1:12" s="3" customFormat="1" ht="16.8" x14ac:dyDescent="0.3">
      <c r="A5" s="24"/>
      <c r="B5" s="24"/>
      <c r="C5" s="24"/>
      <c r="D5" s="180"/>
      <c r="E5" s="180"/>
      <c r="F5" s="180"/>
      <c r="G5" s="180"/>
    </row>
    <row r="6" spans="1:12" s="3" customFormat="1" ht="16.8" x14ac:dyDescent="0.3">
      <c r="A6" s="23"/>
      <c r="B6" s="25"/>
      <c r="C6" s="25"/>
      <c r="D6" s="25"/>
      <c r="E6" s="26"/>
      <c r="F6" s="26"/>
      <c r="G6" s="23"/>
    </row>
    <row r="7" spans="1:12" s="3" customFormat="1" ht="17.399999999999999" x14ac:dyDescent="0.3">
      <c r="A7" s="181" t="s">
        <v>419</v>
      </c>
      <c r="B7" s="181"/>
      <c r="C7" s="181"/>
      <c r="D7" s="181"/>
      <c r="E7" s="181"/>
      <c r="F7" s="181"/>
      <c r="G7" s="181"/>
      <c r="H7" s="6"/>
      <c r="I7" s="6"/>
      <c r="J7" s="6"/>
      <c r="K7" s="6"/>
      <c r="L7" s="6"/>
    </row>
    <row r="8" spans="1:12" s="3" customFormat="1" ht="16.8" x14ac:dyDescent="0.3">
      <c r="A8" s="27"/>
      <c r="B8" s="27"/>
      <c r="C8" s="27"/>
      <c r="D8" s="27"/>
      <c r="E8" s="103"/>
      <c r="F8" s="103"/>
      <c r="G8" s="27"/>
      <c r="H8" s="6"/>
      <c r="I8" s="6"/>
      <c r="J8" s="6"/>
      <c r="K8" s="6"/>
      <c r="L8" s="6"/>
    </row>
    <row r="9" spans="1:12" s="3" customFormat="1" ht="16.8" x14ac:dyDescent="0.3">
      <c r="A9" s="28"/>
      <c r="B9" s="182" t="s">
        <v>38</v>
      </c>
      <c r="C9" s="182"/>
      <c r="D9" s="182"/>
      <c r="E9" s="182"/>
      <c r="F9" s="182"/>
      <c r="G9" s="182"/>
      <c r="H9" s="7"/>
      <c r="I9" s="7"/>
      <c r="J9" s="7"/>
      <c r="K9" s="7"/>
    </row>
    <row r="10" spans="1:12" s="3" customFormat="1" x14ac:dyDescent="0.3">
      <c r="A10" s="183" t="s">
        <v>39</v>
      </c>
      <c r="B10" s="184"/>
      <c r="C10" s="184"/>
      <c r="D10" s="184"/>
      <c r="E10" s="184"/>
      <c r="F10" s="184"/>
      <c r="G10" s="185"/>
      <c r="H10" s="8"/>
      <c r="I10" s="8"/>
      <c r="J10" s="8"/>
      <c r="K10" s="8"/>
      <c r="L10" s="8"/>
    </row>
    <row r="11" spans="1:12" s="3" customFormat="1" x14ac:dyDescent="0.3">
      <c r="A11" s="186"/>
      <c r="B11" s="187"/>
      <c r="C11" s="187"/>
      <c r="D11" s="187"/>
      <c r="E11" s="187"/>
      <c r="F11" s="187"/>
      <c r="G11" s="188"/>
      <c r="H11" s="21"/>
      <c r="I11" s="21"/>
      <c r="J11" s="21"/>
      <c r="K11" s="21"/>
      <c r="L11" s="21"/>
    </row>
    <row r="12" spans="1:12" ht="16.8" x14ac:dyDescent="0.3">
      <c r="A12" s="29"/>
      <c r="B12" s="30"/>
      <c r="C12" s="29"/>
      <c r="D12" s="29"/>
      <c r="E12" s="31"/>
      <c r="F12" s="31"/>
      <c r="G12" s="32"/>
    </row>
    <row r="13" spans="1:12" ht="16.8" x14ac:dyDescent="0.3">
      <c r="A13" s="33" t="s">
        <v>259</v>
      </c>
      <c r="B13" s="189" t="s">
        <v>2</v>
      </c>
      <c r="C13" s="189"/>
      <c r="D13" s="33" t="s">
        <v>3</v>
      </c>
      <c r="E13" s="116" t="s">
        <v>4</v>
      </c>
      <c r="F13" s="116" t="s">
        <v>4</v>
      </c>
      <c r="G13" s="34" t="s">
        <v>0</v>
      </c>
      <c r="H13" s="10"/>
    </row>
    <row r="14" spans="1:12" ht="50.4" x14ac:dyDescent="0.3">
      <c r="A14" s="133">
        <v>1</v>
      </c>
      <c r="B14" s="142" t="s">
        <v>1</v>
      </c>
      <c r="C14" s="133" t="s">
        <v>327</v>
      </c>
      <c r="D14" s="35" t="s">
        <v>5</v>
      </c>
      <c r="E14" s="139">
        <v>200000</v>
      </c>
      <c r="F14" s="139">
        <f>E14*93%</f>
        <v>186000</v>
      </c>
      <c r="G14" s="190"/>
      <c r="H14" s="11"/>
    </row>
    <row r="15" spans="1:12" ht="50.4" x14ac:dyDescent="0.3">
      <c r="A15" s="134"/>
      <c r="B15" s="143"/>
      <c r="C15" s="134"/>
      <c r="D15" s="35" t="s">
        <v>6</v>
      </c>
      <c r="E15" s="140"/>
      <c r="F15" s="140"/>
      <c r="G15" s="191"/>
      <c r="H15" s="11"/>
    </row>
    <row r="16" spans="1:12" ht="33.6" x14ac:dyDescent="0.3">
      <c r="A16" s="134"/>
      <c r="B16" s="143"/>
      <c r="C16" s="134"/>
      <c r="D16" s="35" t="s">
        <v>7</v>
      </c>
      <c r="E16" s="140"/>
      <c r="F16" s="140"/>
      <c r="G16" s="191"/>
      <c r="H16" s="11"/>
    </row>
    <row r="17" spans="1:8" ht="16.8" x14ac:dyDescent="0.3">
      <c r="A17" s="134"/>
      <c r="B17" s="143"/>
      <c r="C17" s="134"/>
      <c r="D17" s="35" t="s">
        <v>8</v>
      </c>
      <c r="E17" s="140"/>
      <c r="F17" s="140"/>
      <c r="G17" s="191"/>
      <c r="H17" s="12"/>
    </row>
    <row r="18" spans="1:8" ht="16.8" x14ac:dyDescent="0.3">
      <c r="A18" s="134"/>
      <c r="B18" s="143"/>
      <c r="C18" s="134"/>
      <c r="D18" s="35" t="s">
        <v>412</v>
      </c>
      <c r="E18" s="140"/>
      <c r="F18" s="140"/>
      <c r="G18" s="191"/>
      <c r="H18" s="12"/>
    </row>
    <row r="19" spans="1:8" ht="16.8" x14ac:dyDescent="0.3">
      <c r="A19" s="135"/>
      <c r="B19" s="144"/>
      <c r="C19" s="135"/>
      <c r="D19" s="35" t="s">
        <v>22</v>
      </c>
      <c r="E19" s="141"/>
      <c r="F19" s="141"/>
      <c r="G19" s="192"/>
      <c r="H19" s="12"/>
    </row>
    <row r="20" spans="1:8" ht="33.6" x14ac:dyDescent="0.3">
      <c r="A20" s="37">
        <v>2</v>
      </c>
      <c r="B20" s="38" t="s">
        <v>9</v>
      </c>
      <c r="C20" s="36" t="s">
        <v>10</v>
      </c>
      <c r="D20" s="108" t="s">
        <v>334</v>
      </c>
      <c r="E20" s="39">
        <v>102000</v>
      </c>
      <c r="F20" s="39">
        <f>MROUND(E20*93%, 500)</f>
        <v>95000</v>
      </c>
      <c r="G20" s="40"/>
      <c r="H20" s="12"/>
    </row>
    <row r="21" spans="1:8" ht="50.4" x14ac:dyDescent="0.3">
      <c r="A21" s="37">
        <v>3</v>
      </c>
      <c r="B21" s="38" t="s">
        <v>12</v>
      </c>
      <c r="C21" s="36" t="s">
        <v>13</v>
      </c>
      <c r="D21" s="36" t="s">
        <v>14</v>
      </c>
      <c r="E21" s="39">
        <v>59000</v>
      </c>
      <c r="F21" s="39">
        <f>MROUND(E21*93%, 500)</f>
        <v>55000</v>
      </c>
      <c r="G21" s="40"/>
      <c r="H21" s="12"/>
    </row>
    <row r="22" spans="1:8" ht="67.2" x14ac:dyDescent="0.3">
      <c r="A22" s="37">
        <v>4</v>
      </c>
      <c r="B22" s="38" t="s">
        <v>15</v>
      </c>
      <c r="C22" s="36" t="s">
        <v>16</v>
      </c>
      <c r="D22" s="36" t="s">
        <v>17</v>
      </c>
      <c r="E22" s="39">
        <v>75000</v>
      </c>
      <c r="F22" s="39">
        <f>MROUND(E22*93%, 500)</f>
        <v>70000</v>
      </c>
      <c r="G22" s="40"/>
      <c r="H22" s="12"/>
    </row>
    <row r="23" spans="1:8" ht="50.4" x14ac:dyDescent="0.3">
      <c r="A23" s="37">
        <v>5</v>
      </c>
      <c r="B23" s="38" t="s">
        <v>18</v>
      </c>
      <c r="C23" s="36" t="s">
        <v>19</v>
      </c>
      <c r="D23" s="36" t="s">
        <v>20</v>
      </c>
      <c r="E23" s="39">
        <v>27000</v>
      </c>
      <c r="F23" s="39">
        <f>MROUND(E23*93%, 500)</f>
        <v>25000</v>
      </c>
      <c r="G23" s="40"/>
      <c r="H23" s="12"/>
    </row>
    <row r="24" spans="1:8" ht="33" customHeight="1" x14ac:dyDescent="0.3">
      <c r="A24" s="37">
        <v>6</v>
      </c>
      <c r="B24" s="145" t="s">
        <v>40</v>
      </c>
      <c r="C24" s="41" t="s">
        <v>41</v>
      </c>
      <c r="D24" s="41" t="s">
        <v>42</v>
      </c>
      <c r="E24" s="193">
        <v>60000</v>
      </c>
      <c r="F24" s="193">
        <f>MROUND(E24*93%, 500)</f>
        <v>56000</v>
      </c>
      <c r="G24" s="168" t="s">
        <v>382</v>
      </c>
      <c r="H24" s="12"/>
    </row>
    <row r="25" spans="1:8" ht="33.6" x14ac:dyDescent="0.3">
      <c r="A25" s="37">
        <v>7</v>
      </c>
      <c r="B25" s="145"/>
      <c r="C25" s="41" t="s">
        <v>43</v>
      </c>
      <c r="D25" s="41" t="s">
        <v>42</v>
      </c>
      <c r="E25" s="194"/>
      <c r="F25" s="194">
        <f t="shared" ref="F25" si="0">E25*90%</f>
        <v>0</v>
      </c>
      <c r="G25" s="169"/>
      <c r="H25" s="12"/>
    </row>
    <row r="26" spans="1:8" ht="50.4" x14ac:dyDescent="0.3">
      <c r="A26" s="37">
        <v>8</v>
      </c>
      <c r="B26" s="38" t="s">
        <v>44</v>
      </c>
      <c r="C26" s="36" t="s">
        <v>45</v>
      </c>
      <c r="D26" s="42" t="s">
        <v>46</v>
      </c>
      <c r="E26" s="43">
        <v>41000</v>
      </c>
      <c r="F26" s="39">
        <f>MROUND(E26*93%, 500)</f>
        <v>38000</v>
      </c>
      <c r="G26" s="40"/>
      <c r="H26" s="12"/>
    </row>
    <row r="27" spans="1:8" ht="16.8" x14ac:dyDescent="0.3">
      <c r="A27" s="37">
        <v>9</v>
      </c>
      <c r="B27" s="78"/>
      <c r="C27" s="44" t="s">
        <v>23</v>
      </c>
      <c r="D27" s="45" t="s">
        <v>24</v>
      </c>
      <c r="E27" s="46" t="s">
        <v>25</v>
      </c>
      <c r="F27" s="46" t="s">
        <v>25</v>
      </c>
      <c r="G27" s="40"/>
      <c r="H27" s="12"/>
    </row>
    <row r="28" spans="1:8" ht="16.8" x14ac:dyDescent="0.3">
      <c r="A28" s="176" t="s">
        <v>26</v>
      </c>
      <c r="B28" s="178"/>
      <c r="C28" s="178"/>
      <c r="D28" s="177"/>
      <c r="E28" s="116">
        <f>SUM(E14:E27)</f>
        <v>564000</v>
      </c>
      <c r="F28" s="116">
        <f>SUM(F14:F27)</f>
        <v>525000</v>
      </c>
      <c r="G28" s="47"/>
      <c r="H28" s="12"/>
    </row>
    <row r="29" spans="1:8" ht="16.8" x14ac:dyDescent="0.3">
      <c r="A29" s="48"/>
      <c r="B29" s="49"/>
      <c r="C29" s="50"/>
      <c r="D29" s="50"/>
      <c r="E29" s="51"/>
      <c r="F29" s="51"/>
      <c r="G29" s="52"/>
      <c r="H29" s="12"/>
    </row>
    <row r="30" spans="1:8" s="14" customFormat="1" ht="16.8" x14ac:dyDescent="0.3">
      <c r="A30" s="53" t="s">
        <v>47</v>
      </c>
      <c r="B30" s="54"/>
      <c r="C30" s="54"/>
      <c r="D30" s="54"/>
      <c r="E30" s="117"/>
      <c r="F30" s="117"/>
      <c r="G30" s="55"/>
      <c r="H30" s="13"/>
    </row>
    <row r="31" spans="1:8" ht="16.8" x14ac:dyDescent="0.3">
      <c r="A31" s="56"/>
      <c r="B31" s="57"/>
      <c r="C31" s="58"/>
      <c r="D31" s="58"/>
      <c r="E31" s="59"/>
      <c r="F31" s="59"/>
      <c r="G31" s="60"/>
      <c r="H31" s="12"/>
    </row>
    <row r="32" spans="1:8" ht="16.8" x14ac:dyDescent="0.3">
      <c r="A32" s="61" t="s">
        <v>259</v>
      </c>
      <c r="B32" s="176" t="s">
        <v>2</v>
      </c>
      <c r="C32" s="177"/>
      <c r="D32" s="61" t="s">
        <v>3</v>
      </c>
      <c r="E32" s="118" t="s">
        <v>4</v>
      </c>
      <c r="F32" s="118" t="s">
        <v>4</v>
      </c>
      <c r="G32" s="34" t="s">
        <v>0</v>
      </c>
      <c r="H32" s="12"/>
    </row>
    <row r="33" spans="1:8" ht="16.8" x14ac:dyDescent="0.3">
      <c r="A33" s="62" t="s">
        <v>209</v>
      </c>
      <c r="B33" s="63"/>
      <c r="C33" s="64"/>
      <c r="D33" s="65"/>
      <c r="E33" s="66"/>
      <c r="F33" s="66"/>
      <c r="G33" s="67"/>
      <c r="H33" s="12"/>
    </row>
    <row r="34" spans="1:8" ht="33.6" x14ac:dyDescent="0.3">
      <c r="A34" s="37">
        <v>1</v>
      </c>
      <c r="B34" s="38" t="s">
        <v>48</v>
      </c>
      <c r="C34" s="36" t="s">
        <v>49</v>
      </c>
      <c r="D34" s="36" t="s">
        <v>50</v>
      </c>
      <c r="E34" s="68">
        <v>169000</v>
      </c>
      <c r="F34" s="39">
        <f>MROUND(E34*93%, 500)</f>
        <v>157000</v>
      </c>
      <c r="G34" s="40"/>
      <c r="H34" s="12"/>
    </row>
    <row r="35" spans="1:8" ht="33.6" x14ac:dyDescent="0.3">
      <c r="A35" s="37">
        <v>2</v>
      </c>
      <c r="B35" s="38" t="s">
        <v>51</v>
      </c>
      <c r="C35" s="36" t="s">
        <v>52</v>
      </c>
      <c r="D35" s="42" t="s">
        <v>53</v>
      </c>
      <c r="E35" s="68">
        <v>41000</v>
      </c>
      <c r="F35" s="39">
        <f t="shared" ref="F35:F98" si="1">MROUND(E35*93%, 500)</f>
        <v>38000</v>
      </c>
      <c r="G35" s="40"/>
      <c r="H35" s="12"/>
    </row>
    <row r="36" spans="1:8" ht="50.4" x14ac:dyDescent="0.3">
      <c r="A36" s="37">
        <v>3</v>
      </c>
      <c r="B36" s="38" t="s">
        <v>54</v>
      </c>
      <c r="C36" s="41" t="s">
        <v>55</v>
      </c>
      <c r="D36" s="41" t="s">
        <v>56</v>
      </c>
      <c r="E36" s="69">
        <v>41000</v>
      </c>
      <c r="F36" s="39">
        <f t="shared" si="1"/>
        <v>38000</v>
      </c>
      <c r="G36" s="40"/>
      <c r="H36" s="12"/>
    </row>
    <row r="37" spans="1:8" ht="33.6" x14ac:dyDescent="0.3">
      <c r="A37" s="37">
        <v>4</v>
      </c>
      <c r="B37" s="38" t="s">
        <v>57</v>
      </c>
      <c r="C37" s="41" t="s">
        <v>58</v>
      </c>
      <c r="D37" s="41" t="s">
        <v>59</v>
      </c>
      <c r="E37" s="69">
        <v>47000</v>
      </c>
      <c r="F37" s="39">
        <f t="shared" si="1"/>
        <v>43500</v>
      </c>
      <c r="G37" s="40"/>
      <c r="H37" s="12"/>
    </row>
    <row r="38" spans="1:8" ht="50.4" x14ac:dyDescent="0.3">
      <c r="A38" s="37">
        <v>5</v>
      </c>
      <c r="B38" s="142" t="s">
        <v>44</v>
      </c>
      <c r="C38" s="41" t="s">
        <v>267</v>
      </c>
      <c r="D38" s="41" t="s">
        <v>268</v>
      </c>
      <c r="E38" s="69">
        <v>41000</v>
      </c>
      <c r="F38" s="39">
        <f t="shared" si="1"/>
        <v>38000</v>
      </c>
      <c r="G38" s="109" t="s">
        <v>377</v>
      </c>
      <c r="H38" s="12"/>
    </row>
    <row r="39" spans="1:8" ht="33.6" x14ac:dyDescent="0.3">
      <c r="A39" s="37">
        <v>6</v>
      </c>
      <c r="B39" s="144"/>
      <c r="C39" s="41" t="s">
        <v>274</v>
      </c>
      <c r="D39" s="41" t="s">
        <v>275</v>
      </c>
      <c r="E39" s="69">
        <v>41000</v>
      </c>
      <c r="F39" s="39">
        <f t="shared" si="1"/>
        <v>38000</v>
      </c>
      <c r="G39" s="109" t="s">
        <v>376</v>
      </c>
      <c r="H39" s="12"/>
    </row>
    <row r="40" spans="1:8" ht="33" customHeight="1" x14ac:dyDescent="0.3">
      <c r="A40" s="37">
        <v>7</v>
      </c>
      <c r="B40" s="162" t="s">
        <v>60</v>
      </c>
      <c r="C40" s="41" t="s">
        <v>61</v>
      </c>
      <c r="D40" s="70" t="s">
        <v>62</v>
      </c>
      <c r="E40" s="69">
        <v>41000</v>
      </c>
      <c r="F40" s="39">
        <f t="shared" si="1"/>
        <v>38000</v>
      </c>
      <c r="G40" s="156" t="s">
        <v>378</v>
      </c>
      <c r="H40" s="12"/>
    </row>
    <row r="41" spans="1:8" ht="33.6" x14ac:dyDescent="0.3">
      <c r="A41" s="37">
        <v>8</v>
      </c>
      <c r="B41" s="162"/>
      <c r="C41" s="41" t="s">
        <v>63</v>
      </c>
      <c r="D41" s="70" t="s">
        <v>64</v>
      </c>
      <c r="E41" s="69">
        <v>59000</v>
      </c>
      <c r="F41" s="39">
        <f t="shared" si="1"/>
        <v>55000</v>
      </c>
      <c r="G41" s="157"/>
      <c r="H41" s="12"/>
    </row>
    <row r="42" spans="1:8" ht="33.6" x14ac:dyDescent="0.3">
      <c r="A42" s="37">
        <v>9</v>
      </c>
      <c r="B42" s="162"/>
      <c r="C42" s="41" t="s">
        <v>65</v>
      </c>
      <c r="D42" s="70" t="s">
        <v>66</v>
      </c>
      <c r="E42" s="69">
        <v>59000</v>
      </c>
      <c r="F42" s="39">
        <f t="shared" si="1"/>
        <v>55000</v>
      </c>
      <c r="G42" s="157"/>
      <c r="H42" s="12"/>
    </row>
    <row r="43" spans="1:8" ht="33.6" x14ac:dyDescent="0.3">
      <c r="A43" s="37">
        <v>10</v>
      </c>
      <c r="B43" s="162"/>
      <c r="C43" s="41" t="s">
        <v>67</v>
      </c>
      <c r="D43" s="70" t="s">
        <v>68</v>
      </c>
      <c r="E43" s="69">
        <v>47000</v>
      </c>
      <c r="F43" s="39">
        <f t="shared" si="1"/>
        <v>43500</v>
      </c>
      <c r="G43" s="157"/>
      <c r="H43" s="12"/>
    </row>
    <row r="44" spans="1:8" ht="33.6" x14ac:dyDescent="0.3">
      <c r="A44" s="37">
        <v>11</v>
      </c>
      <c r="B44" s="162"/>
      <c r="C44" s="41" t="s">
        <v>69</v>
      </c>
      <c r="D44" s="70" t="s">
        <v>70</v>
      </c>
      <c r="E44" s="69">
        <v>41000</v>
      </c>
      <c r="F44" s="39">
        <f t="shared" si="1"/>
        <v>38000</v>
      </c>
      <c r="G44" s="158"/>
      <c r="H44" s="12"/>
    </row>
    <row r="45" spans="1:8" ht="33.6" x14ac:dyDescent="0.3">
      <c r="A45" s="37">
        <v>12</v>
      </c>
      <c r="B45" s="71" t="s">
        <v>127</v>
      </c>
      <c r="C45" s="35" t="s">
        <v>128</v>
      </c>
      <c r="D45" s="35" t="s">
        <v>129</v>
      </c>
      <c r="E45" s="72">
        <v>102000</v>
      </c>
      <c r="F45" s="39">
        <f t="shared" si="1"/>
        <v>95000</v>
      </c>
      <c r="G45" s="40"/>
      <c r="H45" s="12"/>
    </row>
    <row r="46" spans="1:8" ht="16.5" customHeight="1" x14ac:dyDescent="0.3">
      <c r="A46" s="37">
        <v>13</v>
      </c>
      <c r="B46" s="142" t="s">
        <v>277</v>
      </c>
      <c r="C46" s="35" t="s">
        <v>194</v>
      </c>
      <c r="D46" s="35" t="s">
        <v>195</v>
      </c>
      <c r="E46" s="72">
        <v>62000</v>
      </c>
      <c r="F46" s="39">
        <f t="shared" si="1"/>
        <v>57500</v>
      </c>
      <c r="G46" s="156" t="s">
        <v>379</v>
      </c>
      <c r="H46" s="12"/>
    </row>
    <row r="47" spans="1:8" ht="16.8" x14ac:dyDescent="0.3">
      <c r="A47" s="37">
        <v>14</v>
      </c>
      <c r="B47" s="143"/>
      <c r="C47" s="35" t="s">
        <v>196</v>
      </c>
      <c r="D47" s="35" t="s">
        <v>197</v>
      </c>
      <c r="E47" s="72">
        <v>165000</v>
      </c>
      <c r="F47" s="39">
        <f t="shared" si="1"/>
        <v>153500</v>
      </c>
      <c r="G47" s="157"/>
      <c r="H47" s="12"/>
    </row>
    <row r="48" spans="1:8" ht="16.8" x14ac:dyDescent="0.3">
      <c r="A48" s="37">
        <v>15</v>
      </c>
      <c r="B48" s="144"/>
      <c r="C48" s="35" t="s">
        <v>201</v>
      </c>
      <c r="D48" s="35" t="s">
        <v>202</v>
      </c>
      <c r="E48" s="72">
        <v>116000</v>
      </c>
      <c r="F48" s="39">
        <f t="shared" si="1"/>
        <v>108000</v>
      </c>
      <c r="G48" s="158"/>
      <c r="H48" s="12"/>
    </row>
    <row r="49" spans="1:8" ht="16.8" x14ac:dyDescent="0.3">
      <c r="A49" s="37">
        <v>16</v>
      </c>
      <c r="B49" s="142" t="s">
        <v>272</v>
      </c>
      <c r="C49" s="35" t="s">
        <v>198</v>
      </c>
      <c r="D49" s="35" t="s">
        <v>199</v>
      </c>
      <c r="E49" s="72">
        <v>83000</v>
      </c>
      <c r="F49" s="39">
        <f t="shared" si="1"/>
        <v>77000</v>
      </c>
      <c r="G49" s="40"/>
      <c r="H49" s="12"/>
    </row>
    <row r="50" spans="1:8" ht="33.6" x14ac:dyDescent="0.3">
      <c r="A50" s="37">
        <v>17</v>
      </c>
      <c r="B50" s="143"/>
      <c r="C50" s="35" t="s">
        <v>269</v>
      </c>
      <c r="D50" s="35" t="s">
        <v>199</v>
      </c>
      <c r="E50" s="72">
        <v>130000</v>
      </c>
      <c r="F50" s="39">
        <f t="shared" si="1"/>
        <v>121000</v>
      </c>
      <c r="G50" s="156" t="s">
        <v>379</v>
      </c>
      <c r="H50" s="12"/>
    </row>
    <row r="51" spans="1:8" ht="16.8" x14ac:dyDescent="0.3">
      <c r="A51" s="37">
        <v>18</v>
      </c>
      <c r="B51" s="143"/>
      <c r="C51" s="35" t="s">
        <v>270</v>
      </c>
      <c r="D51" s="35" t="s">
        <v>199</v>
      </c>
      <c r="E51" s="72">
        <v>120000</v>
      </c>
      <c r="F51" s="39">
        <f t="shared" si="1"/>
        <v>111500</v>
      </c>
      <c r="G51" s="157"/>
      <c r="H51" s="12"/>
    </row>
    <row r="52" spans="1:8" ht="16.8" x14ac:dyDescent="0.3">
      <c r="A52" s="37">
        <v>19</v>
      </c>
      <c r="B52" s="144"/>
      <c r="C52" s="35" t="s">
        <v>271</v>
      </c>
      <c r="D52" s="35" t="s">
        <v>200</v>
      </c>
      <c r="E52" s="72">
        <v>282000</v>
      </c>
      <c r="F52" s="39">
        <f t="shared" si="1"/>
        <v>262500</v>
      </c>
      <c r="G52" s="158"/>
      <c r="H52" s="12"/>
    </row>
    <row r="53" spans="1:8" ht="16.8" x14ac:dyDescent="0.3">
      <c r="A53" s="37">
        <v>20</v>
      </c>
      <c r="B53" s="71" t="s">
        <v>374</v>
      </c>
      <c r="C53" s="35" t="s">
        <v>337</v>
      </c>
      <c r="D53" s="35" t="s">
        <v>193</v>
      </c>
      <c r="E53" s="72">
        <v>128000</v>
      </c>
      <c r="F53" s="39">
        <f t="shared" si="1"/>
        <v>119000</v>
      </c>
      <c r="G53" s="40"/>
      <c r="H53" s="12"/>
    </row>
    <row r="54" spans="1:8" ht="16.5" customHeight="1" x14ac:dyDescent="0.3">
      <c r="A54" s="37">
        <v>21</v>
      </c>
      <c r="B54" s="147" t="s">
        <v>130</v>
      </c>
      <c r="C54" s="35" t="s">
        <v>131</v>
      </c>
      <c r="D54" s="35" t="s">
        <v>132</v>
      </c>
      <c r="E54" s="72">
        <v>71000</v>
      </c>
      <c r="F54" s="39">
        <f t="shared" si="1"/>
        <v>66000</v>
      </c>
      <c r="G54" s="168" t="s">
        <v>381</v>
      </c>
      <c r="H54" s="12"/>
    </row>
    <row r="55" spans="1:8" ht="16.8" x14ac:dyDescent="0.3">
      <c r="A55" s="37">
        <v>22</v>
      </c>
      <c r="B55" s="148"/>
      <c r="C55" s="35" t="s">
        <v>133</v>
      </c>
      <c r="D55" s="35" t="s">
        <v>134</v>
      </c>
      <c r="E55" s="68">
        <v>138000</v>
      </c>
      <c r="F55" s="39">
        <f t="shared" si="1"/>
        <v>128500</v>
      </c>
      <c r="G55" s="169"/>
      <c r="H55" s="12"/>
    </row>
    <row r="56" spans="1:8" ht="16.8" x14ac:dyDescent="0.3">
      <c r="A56" s="37">
        <v>23</v>
      </c>
      <c r="B56" s="110" t="s">
        <v>390</v>
      </c>
      <c r="C56" s="35" t="s">
        <v>391</v>
      </c>
      <c r="D56" s="35" t="s">
        <v>392</v>
      </c>
      <c r="E56" s="68">
        <v>282000</v>
      </c>
      <c r="F56" s="39">
        <f t="shared" si="1"/>
        <v>262500</v>
      </c>
      <c r="G56" s="111"/>
      <c r="H56" s="12"/>
    </row>
    <row r="57" spans="1:8" s="14" customFormat="1" ht="16.5" customHeight="1" x14ac:dyDescent="0.3">
      <c r="A57" s="37">
        <v>24</v>
      </c>
      <c r="B57" s="170" t="s">
        <v>205</v>
      </c>
      <c r="C57" s="35" t="s">
        <v>161</v>
      </c>
      <c r="D57" s="35" t="s">
        <v>162</v>
      </c>
      <c r="E57" s="72">
        <v>30000</v>
      </c>
      <c r="F57" s="39">
        <f t="shared" si="1"/>
        <v>28000</v>
      </c>
      <c r="G57" s="171" t="s">
        <v>383</v>
      </c>
      <c r="H57" s="13"/>
    </row>
    <row r="58" spans="1:8" s="14" customFormat="1" ht="16.8" x14ac:dyDescent="0.3">
      <c r="A58" s="37">
        <v>25</v>
      </c>
      <c r="B58" s="170"/>
      <c r="C58" s="35" t="s">
        <v>278</v>
      </c>
      <c r="D58" s="35" t="s">
        <v>162</v>
      </c>
      <c r="E58" s="72">
        <v>20000</v>
      </c>
      <c r="F58" s="39">
        <f t="shared" si="1"/>
        <v>18500</v>
      </c>
      <c r="G58" s="172"/>
      <c r="H58" s="13"/>
    </row>
    <row r="59" spans="1:8" ht="16.8" x14ac:dyDescent="0.3">
      <c r="A59" s="136" t="s">
        <v>208</v>
      </c>
      <c r="B59" s="137"/>
      <c r="C59" s="137"/>
      <c r="D59" s="138"/>
      <c r="E59" s="66"/>
      <c r="F59" s="66"/>
      <c r="G59" s="67"/>
      <c r="H59" s="12"/>
    </row>
    <row r="60" spans="1:8" s="14" customFormat="1" ht="33.6" x14ac:dyDescent="0.3">
      <c r="A60" s="37">
        <v>26</v>
      </c>
      <c r="B60" s="163" t="s">
        <v>260</v>
      </c>
      <c r="C60" s="73" t="s">
        <v>71</v>
      </c>
      <c r="D60" s="74" t="s">
        <v>72</v>
      </c>
      <c r="E60" s="39">
        <v>174000</v>
      </c>
      <c r="F60" s="39">
        <f t="shared" si="1"/>
        <v>162000</v>
      </c>
      <c r="G60" s="40"/>
      <c r="H60" s="13"/>
    </row>
    <row r="61" spans="1:8" s="14" customFormat="1" ht="33.6" x14ac:dyDescent="0.3">
      <c r="A61" s="37">
        <v>27</v>
      </c>
      <c r="B61" s="164"/>
      <c r="C61" s="73" t="s">
        <v>83</v>
      </c>
      <c r="D61" s="74" t="s">
        <v>84</v>
      </c>
      <c r="E61" s="107">
        <v>231000</v>
      </c>
      <c r="F61" s="39">
        <f t="shared" si="1"/>
        <v>215000</v>
      </c>
      <c r="G61" s="40"/>
      <c r="H61" s="13"/>
    </row>
    <row r="62" spans="1:8" s="14" customFormat="1" ht="33.6" x14ac:dyDescent="0.3">
      <c r="A62" s="37">
        <v>28</v>
      </c>
      <c r="B62" s="164"/>
      <c r="C62" s="73" t="s">
        <v>85</v>
      </c>
      <c r="D62" s="74" t="s">
        <v>86</v>
      </c>
      <c r="E62" s="39">
        <v>732000</v>
      </c>
      <c r="F62" s="39">
        <f t="shared" si="1"/>
        <v>681000</v>
      </c>
      <c r="G62" s="40"/>
      <c r="H62" s="13"/>
    </row>
    <row r="63" spans="1:8" s="14" customFormat="1" ht="33.6" x14ac:dyDescent="0.3">
      <c r="A63" s="37">
        <v>29</v>
      </c>
      <c r="B63" s="164"/>
      <c r="C63" s="73" t="s">
        <v>79</v>
      </c>
      <c r="D63" s="74" t="s">
        <v>279</v>
      </c>
      <c r="E63" s="119">
        <v>121000</v>
      </c>
      <c r="F63" s="39">
        <f t="shared" si="1"/>
        <v>112500</v>
      </c>
      <c r="G63" s="40"/>
      <c r="H63" s="13"/>
    </row>
    <row r="64" spans="1:8" s="14" customFormat="1" ht="33.6" x14ac:dyDescent="0.3">
      <c r="A64" s="37">
        <v>30</v>
      </c>
      <c r="B64" s="164"/>
      <c r="C64" s="73" t="s">
        <v>93</v>
      </c>
      <c r="D64" s="74" t="s">
        <v>94</v>
      </c>
      <c r="E64" s="39">
        <v>192000</v>
      </c>
      <c r="F64" s="39">
        <f t="shared" si="1"/>
        <v>178500</v>
      </c>
      <c r="G64" s="40"/>
      <c r="H64" s="13"/>
    </row>
    <row r="65" spans="1:8" s="14" customFormat="1" ht="33.6" x14ac:dyDescent="0.3">
      <c r="A65" s="37">
        <v>31</v>
      </c>
      <c r="B65" s="164"/>
      <c r="C65" s="73" t="s">
        <v>80</v>
      </c>
      <c r="D65" s="74" t="s">
        <v>81</v>
      </c>
      <c r="E65" s="39">
        <v>173000</v>
      </c>
      <c r="F65" s="39">
        <f t="shared" si="1"/>
        <v>161000</v>
      </c>
      <c r="G65" s="40"/>
      <c r="H65" s="13"/>
    </row>
    <row r="66" spans="1:8" s="14" customFormat="1" ht="33.6" x14ac:dyDescent="0.3">
      <c r="A66" s="37">
        <v>32</v>
      </c>
      <c r="B66" s="164"/>
      <c r="C66" s="73" t="s">
        <v>82</v>
      </c>
      <c r="D66" s="74" t="s">
        <v>281</v>
      </c>
      <c r="E66" s="107">
        <v>231000</v>
      </c>
      <c r="F66" s="39">
        <f t="shared" si="1"/>
        <v>215000</v>
      </c>
      <c r="G66" s="109" t="s">
        <v>396</v>
      </c>
      <c r="H66" s="13"/>
    </row>
    <row r="67" spans="1:8" s="14" customFormat="1" ht="16.8" x14ac:dyDescent="0.3">
      <c r="A67" s="37">
        <v>33</v>
      </c>
      <c r="B67" s="164"/>
      <c r="C67" s="75" t="s">
        <v>234</v>
      </c>
      <c r="D67" s="76" t="s">
        <v>235</v>
      </c>
      <c r="E67" s="120">
        <v>500000</v>
      </c>
      <c r="F67" s="39">
        <f t="shared" si="1"/>
        <v>465000</v>
      </c>
      <c r="G67" s="40"/>
      <c r="H67" s="13"/>
    </row>
    <row r="68" spans="1:8" s="14" customFormat="1" ht="33.6" x14ac:dyDescent="0.3">
      <c r="A68" s="37">
        <v>34</v>
      </c>
      <c r="B68" s="164"/>
      <c r="C68" s="73" t="s">
        <v>73</v>
      </c>
      <c r="D68" s="74" t="s">
        <v>280</v>
      </c>
      <c r="E68" s="39">
        <v>290000</v>
      </c>
      <c r="F68" s="39">
        <f t="shared" si="1"/>
        <v>269500</v>
      </c>
      <c r="G68" s="40" t="s">
        <v>74</v>
      </c>
      <c r="H68" s="12"/>
    </row>
    <row r="69" spans="1:8" s="14" customFormat="1" ht="33.6" x14ac:dyDescent="0.3">
      <c r="A69" s="37">
        <v>35</v>
      </c>
      <c r="B69" s="164"/>
      <c r="C69" s="73" t="s">
        <v>75</v>
      </c>
      <c r="D69" s="74" t="s">
        <v>76</v>
      </c>
      <c r="E69" s="39">
        <v>231000</v>
      </c>
      <c r="F69" s="39">
        <f t="shared" si="1"/>
        <v>215000</v>
      </c>
      <c r="G69" s="40"/>
      <c r="H69" s="13"/>
    </row>
    <row r="70" spans="1:8" s="14" customFormat="1" ht="50.4" x14ac:dyDescent="0.3">
      <c r="A70" s="37">
        <v>36</v>
      </c>
      <c r="B70" s="164"/>
      <c r="C70" s="73" t="s">
        <v>77</v>
      </c>
      <c r="D70" s="74" t="s">
        <v>78</v>
      </c>
      <c r="E70" s="39">
        <v>616000</v>
      </c>
      <c r="F70" s="39">
        <f t="shared" si="1"/>
        <v>573000</v>
      </c>
      <c r="G70" s="40"/>
      <c r="H70" s="13"/>
    </row>
    <row r="71" spans="1:8" s="14" customFormat="1" ht="33.6" x14ac:dyDescent="0.3">
      <c r="A71" s="37">
        <v>37</v>
      </c>
      <c r="B71" s="164"/>
      <c r="C71" s="73" t="s">
        <v>87</v>
      </c>
      <c r="D71" s="74" t="s">
        <v>88</v>
      </c>
      <c r="E71" s="107">
        <v>231000</v>
      </c>
      <c r="F71" s="39">
        <f t="shared" si="1"/>
        <v>215000</v>
      </c>
      <c r="G71" s="40"/>
      <c r="H71" s="13"/>
    </row>
    <row r="72" spans="1:8" s="14" customFormat="1" ht="16.8" x14ac:dyDescent="0.3">
      <c r="A72" s="37">
        <v>38</v>
      </c>
      <c r="B72" s="165"/>
      <c r="C72" s="73" t="s">
        <v>95</v>
      </c>
      <c r="D72" s="74" t="s">
        <v>96</v>
      </c>
      <c r="E72" s="39">
        <v>412000</v>
      </c>
      <c r="F72" s="39">
        <f t="shared" si="1"/>
        <v>383000</v>
      </c>
      <c r="G72" s="40"/>
      <c r="H72" s="13"/>
    </row>
    <row r="73" spans="1:8" s="14" customFormat="1" ht="33" customHeight="1" x14ac:dyDescent="0.3">
      <c r="A73" s="37">
        <v>39</v>
      </c>
      <c r="B73" s="163" t="s">
        <v>90</v>
      </c>
      <c r="C73" s="73" t="s">
        <v>89</v>
      </c>
      <c r="D73" s="173" t="s">
        <v>397</v>
      </c>
      <c r="E73" s="39">
        <v>137000</v>
      </c>
      <c r="F73" s="39">
        <f t="shared" si="1"/>
        <v>127500</v>
      </c>
      <c r="G73" s="156" t="s">
        <v>380</v>
      </c>
      <c r="H73" s="13"/>
    </row>
    <row r="74" spans="1:8" s="14" customFormat="1" ht="33.6" x14ac:dyDescent="0.3">
      <c r="A74" s="37">
        <v>40</v>
      </c>
      <c r="B74" s="164"/>
      <c r="C74" s="73" t="s">
        <v>91</v>
      </c>
      <c r="D74" s="174"/>
      <c r="E74" s="39">
        <v>137000</v>
      </c>
      <c r="F74" s="39">
        <f t="shared" si="1"/>
        <v>127500</v>
      </c>
      <c r="G74" s="157"/>
      <c r="H74" s="13"/>
    </row>
    <row r="75" spans="1:8" s="14" customFormat="1" ht="33.6" x14ac:dyDescent="0.3">
      <c r="A75" s="37">
        <v>41</v>
      </c>
      <c r="B75" s="165"/>
      <c r="C75" s="73" t="s">
        <v>92</v>
      </c>
      <c r="D75" s="175"/>
      <c r="E75" s="39">
        <v>208000</v>
      </c>
      <c r="F75" s="39">
        <f t="shared" si="1"/>
        <v>193500</v>
      </c>
      <c r="G75" s="158"/>
      <c r="H75" s="13"/>
    </row>
    <row r="76" spans="1:8" s="14" customFormat="1" ht="16.8" x14ac:dyDescent="0.3">
      <c r="A76" s="37">
        <v>42</v>
      </c>
      <c r="B76" s="163" t="s">
        <v>398</v>
      </c>
      <c r="C76" s="73" t="s">
        <v>399</v>
      </c>
      <c r="D76" s="166" t="s">
        <v>401</v>
      </c>
      <c r="E76" s="39">
        <v>215000</v>
      </c>
      <c r="F76" s="39">
        <f t="shared" si="1"/>
        <v>200000</v>
      </c>
      <c r="G76" s="105"/>
      <c r="H76" s="13"/>
    </row>
    <row r="77" spans="1:8" s="14" customFormat="1" ht="16.8" x14ac:dyDescent="0.3">
      <c r="A77" s="37">
        <v>43</v>
      </c>
      <c r="B77" s="164"/>
      <c r="C77" s="73" t="s">
        <v>400</v>
      </c>
      <c r="D77" s="167"/>
      <c r="E77" s="39">
        <v>323000</v>
      </c>
      <c r="F77" s="39">
        <f t="shared" si="1"/>
        <v>300500</v>
      </c>
      <c r="G77" s="105"/>
      <c r="H77" s="13"/>
    </row>
    <row r="78" spans="1:8" s="14" customFormat="1" ht="84" x14ac:dyDescent="0.3">
      <c r="A78" s="37">
        <v>44</v>
      </c>
      <c r="B78" s="164"/>
      <c r="C78" s="73" t="s">
        <v>403</v>
      </c>
      <c r="D78" s="112" t="s">
        <v>402</v>
      </c>
      <c r="E78" s="39">
        <v>269000</v>
      </c>
      <c r="F78" s="39">
        <f t="shared" si="1"/>
        <v>250000</v>
      </c>
      <c r="G78" s="105"/>
      <c r="H78" s="13"/>
    </row>
    <row r="79" spans="1:8" s="14" customFormat="1" ht="67.2" x14ac:dyDescent="0.3">
      <c r="A79" s="37">
        <v>45</v>
      </c>
      <c r="B79" s="165"/>
      <c r="C79" s="73" t="s">
        <v>404</v>
      </c>
      <c r="D79" s="112" t="s">
        <v>405</v>
      </c>
      <c r="E79" s="39">
        <v>588000</v>
      </c>
      <c r="F79" s="39">
        <f t="shared" si="1"/>
        <v>547000</v>
      </c>
      <c r="G79" s="105"/>
      <c r="H79" s="13"/>
    </row>
    <row r="80" spans="1:8" s="14" customFormat="1" ht="16.8" x14ac:dyDescent="0.3">
      <c r="A80" s="136" t="s">
        <v>207</v>
      </c>
      <c r="B80" s="137"/>
      <c r="C80" s="137"/>
      <c r="D80" s="138"/>
      <c r="E80" s="66"/>
      <c r="F80" s="66"/>
      <c r="G80" s="67"/>
      <c r="H80" s="13"/>
    </row>
    <row r="81" spans="1:8" ht="50.4" x14ac:dyDescent="0.3">
      <c r="A81" s="37">
        <v>46</v>
      </c>
      <c r="B81" s="162" t="s">
        <v>97</v>
      </c>
      <c r="C81" s="35" t="s">
        <v>98</v>
      </c>
      <c r="D81" s="35" t="s">
        <v>99</v>
      </c>
      <c r="E81" s="72">
        <v>123000</v>
      </c>
      <c r="F81" s="39">
        <f t="shared" si="1"/>
        <v>114500</v>
      </c>
      <c r="G81" s="40"/>
      <c r="H81" s="12"/>
    </row>
    <row r="82" spans="1:8" ht="33.6" x14ac:dyDescent="0.3">
      <c r="A82" s="37">
        <v>47</v>
      </c>
      <c r="B82" s="162"/>
      <c r="C82" s="35" t="s">
        <v>100</v>
      </c>
      <c r="D82" s="35" t="s">
        <v>101</v>
      </c>
      <c r="E82" s="72">
        <v>66000</v>
      </c>
      <c r="F82" s="39">
        <f t="shared" si="1"/>
        <v>61500</v>
      </c>
      <c r="G82" s="40"/>
      <c r="H82" s="12"/>
    </row>
    <row r="83" spans="1:8" ht="117.6" x14ac:dyDescent="0.3">
      <c r="A83" s="37">
        <v>48</v>
      </c>
      <c r="B83" s="162"/>
      <c r="C83" s="35" t="s">
        <v>102</v>
      </c>
      <c r="D83" s="35" t="s">
        <v>103</v>
      </c>
      <c r="E83" s="72">
        <v>139000</v>
      </c>
      <c r="F83" s="39">
        <f t="shared" si="1"/>
        <v>129500</v>
      </c>
      <c r="G83" s="40" t="s">
        <v>104</v>
      </c>
      <c r="H83" s="12"/>
    </row>
    <row r="84" spans="1:8" ht="117.6" x14ac:dyDescent="0.3">
      <c r="A84" s="37">
        <v>49</v>
      </c>
      <c r="B84" s="162"/>
      <c r="C84" s="35" t="s">
        <v>105</v>
      </c>
      <c r="D84" s="35" t="s">
        <v>106</v>
      </c>
      <c r="E84" s="72">
        <v>66000</v>
      </c>
      <c r="F84" s="39">
        <f t="shared" si="1"/>
        <v>61500</v>
      </c>
      <c r="G84" s="40" t="s">
        <v>104</v>
      </c>
      <c r="H84" s="12"/>
    </row>
    <row r="85" spans="1:8" ht="151.19999999999999" x14ac:dyDescent="0.3">
      <c r="A85" s="37">
        <v>50</v>
      </c>
      <c r="B85" s="162"/>
      <c r="C85" s="35" t="s">
        <v>406</v>
      </c>
      <c r="D85" s="35" t="s">
        <v>407</v>
      </c>
      <c r="E85" s="72">
        <v>212000</v>
      </c>
      <c r="F85" s="39">
        <f t="shared" si="1"/>
        <v>197000</v>
      </c>
      <c r="G85" s="40"/>
      <c r="H85" s="12"/>
    </row>
    <row r="86" spans="1:8" ht="33.6" x14ac:dyDescent="0.3">
      <c r="A86" s="37">
        <v>51</v>
      </c>
      <c r="B86" s="162"/>
      <c r="C86" s="35" t="s">
        <v>107</v>
      </c>
      <c r="D86" s="35" t="s">
        <v>108</v>
      </c>
      <c r="E86" s="72">
        <v>868000</v>
      </c>
      <c r="F86" s="39">
        <f t="shared" si="1"/>
        <v>807000</v>
      </c>
      <c r="G86" s="109" t="s">
        <v>109</v>
      </c>
      <c r="H86" s="12"/>
    </row>
    <row r="87" spans="1:8" ht="50.4" x14ac:dyDescent="0.3">
      <c r="A87" s="37">
        <v>52</v>
      </c>
      <c r="B87" s="162"/>
      <c r="C87" s="35" t="s">
        <v>110</v>
      </c>
      <c r="D87" s="35" t="s">
        <v>111</v>
      </c>
      <c r="E87" s="72">
        <v>139000</v>
      </c>
      <c r="F87" s="39">
        <f t="shared" si="1"/>
        <v>129500</v>
      </c>
      <c r="G87" s="109" t="s">
        <v>112</v>
      </c>
      <c r="H87" s="12"/>
    </row>
    <row r="88" spans="1:8" ht="50.4" x14ac:dyDescent="0.3">
      <c r="A88" s="37">
        <v>53</v>
      </c>
      <c r="B88" s="162"/>
      <c r="C88" s="35" t="s">
        <v>113</v>
      </c>
      <c r="D88" s="35" t="s">
        <v>114</v>
      </c>
      <c r="E88" s="72">
        <v>72000</v>
      </c>
      <c r="F88" s="39">
        <f t="shared" si="1"/>
        <v>67000</v>
      </c>
      <c r="G88" s="109" t="s">
        <v>115</v>
      </c>
      <c r="H88" s="12"/>
    </row>
    <row r="89" spans="1:8" ht="33.6" x14ac:dyDescent="0.3">
      <c r="A89" s="37">
        <v>54</v>
      </c>
      <c r="B89" s="162" t="s">
        <v>116</v>
      </c>
      <c r="C89" s="35" t="s">
        <v>117</v>
      </c>
      <c r="D89" s="35" t="s">
        <v>118</v>
      </c>
      <c r="E89" s="72">
        <v>174000</v>
      </c>
      <c r="F89" s="39">
        <f t="shared" si="1"/>
        <v>162000</v>
      </c>
      <c r="G89" s="40"/>
      <c r="H89" s="12"/>
    </row>
    <row r="90" spans="1:8" ht="33.6" x14ac:dyDescent="0.3">
      <c r="A90" s="37">
        <v>55</v>
      </c>
      <c r="B90" s="162"/>
      <c r="C90" s="35" t="s">
        <v>119</v>
      </c>
      <c r="D90" s="35" t="s">
        <v>120</v>
      </c>
      <c r="E90" s="72">
        <v>88000</v>
      </c>
      <c r="F90" s="39">
        <f t="shared" si="1"/>
        <v>82000</v>
      </c>
      <c r="G90" s="40"/>
      <c r="H90" s="12"/>
    </row>
    <row r="91" spans="1:8" ht="50.4" x14ac:dyDescent="0.3">
      <c r="A91" s="37">
        <v>56</v>
      </c>
      <c r="B91" s="147" t="s">
        <v>121</v>
      </c>
      <c r="C91" s="35" t="s">
        <v>122</v>
      </c>
      <c r="D91" s="35" t="s">
        <v>123</v>
      </c>
      <c r="E91" s="68">
        <v>168000</v>
      </c>
      <c r="F91" s="39">
        <f t="shared" si="1"/>
        <v>156000</v>
      </c>
      <c r="G91" s="40"/>
      <c r="H91" s="12"/>
    </row>
    <row r="92" spans="1:8" ht="50.4" x14ac:dyDescent="0.3">
      <c r="A92" s="37">
        <v>57</v>
      </c>
      <c r="B92" s="149"/>
      <c r="C92" s="35" t="s">
        <v>389</v>
      </c>
      <c r="D92" s="35" t="s">
        <v>124</v>
      </c>
      <c r="E92" s="68">
        <v>168000</v>
      </c>
      <c r="F92" s="39">
        <f t="shared" si="1"/>
        <v>156000</v>
      </c>
      <c r="G92" s="40"/>
      <c r="H92" s="12"/>
    </row>
    <row r="93" spans="1:8" ht="16.8" x14ac:dyDescent="0.3">
      <c r="A93" s="37">
        <v>58</v>
      </c>
      <c r="B93" s="148"/>
      <c r="C93" s="35" t="s">
        <v>125</v>
      </c>
      <c r="D93" s="35" t="s">
        <v>126</v>
      </c>
      <c r="E93" s="68">
        <v>253000</v>
      </c>
      <c r="F93" s="39">
        <f t="shared" si="1"/>
        <v>235500</v>
      </c>
      <c r="G93" s="40"/>
      <c r="H93" s="12"/>
    </row>
    <row r="94" spans="1:8" ht="16.8" x14ac:dyDescent="0.3">
      <c r="A94" s="136" t="s">
        <v>261</v>
      </c>
      <c r="B94" s="137"/>
      <c r="C94" s="137"/>
      <c r="D94" s="138"/>
      <c r="E94" s="77"/>
      <c r="F94" s="77"/>
      <c r="G94" s="67"/>
      <c r="H94" s="12"/>
    </row>
    <row r="95" spans="1:8" ht="16.8" x14ac:dyDescent="0.3">
      <c r="A95" s="37">
        <v>59</v>
      </c>
      <c r="B95" s="142" t="s">
        <v>240</v>
      </c>
      <c r="C95" s="35" t="s">
        <v>236</v>
      </c>
      <c r="D95" s="35" t="s">
        <v>237</v>
      </c>
      <c r="E95" s="68">
        <v>250000</v>
      </c>
      <c r="F95" s="39">
        <f t="shared" si="1"/>
        <v>232500</v>
      </c>
      <c r="G95" s="40"/>
      <c r="H95" s="12"/>
    </row>
    <row r="96" spans="1:8" ht="50.4" x14ac:dyDescent="0.3">
      <c r="A96" s="37">
        <v>60</v>
      </c>
      <c r="B96" s="144"/>
      <c r="C96" s="35" t="s">
        <v>239</v>
      </c>
      <c r="D96" s="35" t="s">
        <v>238</v>
      </c>
      <c r="E96" s="68">
        <v>399000</v>
      </c>
      <c r="F96" s="39">
        <f t="shared" si="1"/>
        <v>371000</v>
      </c>
      <c r="G96" s="40"/>
      <c r="H96" s="12"/>
    </row>
    <row r="97" spans="1:8" ht="16.8" x14ac:dyDescent="0.3">
      <c r="A97" s="37">
        <v>61</v>
      </c>
      <c r="B97" s="147" t="s">
        <v>243</v>
      </c>
      <c r="C97" s="35" t="s">
        <v>241</v>
      </c>
      <c r="D97" s="35"/>
      <c r="E97" s="68">
        <v>2500000</v>
      </c>
      <c r="F97" s="39">
        <f t="shared" si="1"/>
        <v>2325000</v>
      </c>
      <c r="G97" s="40"/>
      <c r="H97" s="12"/>
    </row>
    <row r="98" spans="1:8" ht="16.8" x14ac:dyDescent="0.3">
      <c r="A98" s="37">
        <v>62</v>
      </c>
      <c r="B98" s="148"/>
      <c r="C98" s="35" t="s">
        <v>242</v>
      </c>
      <c r="D98" s="35"/>
      <c r="E98" s="68">
        <v>2200000</v>
      </c>
      <c r="F98" s="39">
        <f t="shared" si="1"/>
        <v>2046000</v>
      </c>
      <c r="G98" s="40"/>
      <c r="H98" s="12"/>
    </row>
    <row r="99" spans="1:8" ht="84" x14ac:dyDescent="0.3">
      <c r="A99" s="37">
        <v>63</v>
      </c>
      <c r="B99" s="104" t="s">
        <v>311</v>
      </c>
      <c r="C99" s="35" t="s">
        <v>375</v>
      </c>
      <c r="D99" s="35"/>
      <c r="E99" s="68">
        <v>250000</v>
      </c>
      <c r="F99" s="39">
        <f t="shared" ref="F99:F162" si="2">MROUND(E99*93%, 500)</f>
        <v>232500</v>
      </c>
      <c r="G99" s="40" t="s">
        <v>336</v>
      </c>
      <c r="H99" s="12"/>
    </row>
    <row r="100" spans="1:8" ht="16.8" x14ac:dyDescent="0.3">
      <c r="A100" s="37">
        <v>64</v>
      </c>
      <c r="B100" s="147" t="s">
        <v>258</v>
      </c>
      <c r="C100" s="35" t="s">
        <v>244</v>
      </c>
      <c r="D100" s="35"/>
      <c r="E100" s="68">
        <v>275000</v>
      </c>
      <c r="F100" s="39">
        <f t="shared" si="2"/>
        <v>256000</v>
      </c>
      <c r="G100" s="40"/>
      <c r="H100" s="12"/>
    </row>
    <row r="101" spans="1:8" ht="16.8" x14ac:dyDescent="0.3">
      <c r="A101" s="37">
        <v>65</v>
      </c>
      <c r="B101" s="149"/>
      <c r="C101" s="35" t="s">
        <v>245</v>
      </c>
      <c r="D101" s="35"/>
      <c r="E101" s="68">
        <v>187000</v>
      </c>
      <c r="F101" s="39">
        <f t="shared" si="2"/>
        <v>174000</v>
      </c>
      <c r="G101" s="40"/>
      <c r="H101" s="12"/>
    </row>
    <row r="102" spans="1:8" ht="16.8" x14ac:dyDescent="0.3">
      <c r="A102" s="37">
        <v>66</v>
      </c>
      <c r="B102" s="149"/>
      <c r="C102" s="35" t="s">
        <v>246</v>
      </c>
      <c r="D102" s="35"/>
      <c r="E102" s="68">
        <v>187000</v>
      </c>
      <c r="F102" s="39">
        <f t="shared" si="2"/>
        <v>174000</v>
      </c>
      <c r="G102" s="40"/>
      <c r="H102" s="12"/>
    </row>
    <row r="103" spans="1:8" ht="16.8" x14ac:dyDescent="0.3">
      <c r="A103" s="37">
        <v>67</v>
      </c>
      <c r="B103" s="149"/>
      <c r="C103" s="35" t="s">
        <v>247</v>
      </c>
      <c r="D103" s="35"/>
      <c r="E103" s="68">
        <v>189000</v>
      </c>
      <c r="F103" s="39">
        <f t="shared" si="2"/>
        <v>176000</v>
      </c>
      <c r="G103" s="40"/>
      <c r="H103" s="12"/>
    </row>
    <row r="104" spans="1:8" ht="16.8" x14ac:dyDescent="0.3">
      <c r="A104" s="37">
        <v>68</v>
      </c>
      <c r="B104" s="149"/>
      <c r="C104" s="35" t="s">
        <v>248</v>
      </c>
      <c r="D104" s="35"/>
      <c r="E104" s="68">
        <v>150000</v>
      </c>
      <c r="F104" s="39">
        <f t="shared" si="2"/>
        <v>139500</v>
      </c>
      <c r="G104" s="40"/>
      <c r="H104" s="12"/>
    </row>
    <row r="105" spans="1:8" ht="16.8" x14ac:dyDescent="0.3">
      <c r="A105" s="37">
        <v>69</v>
      </c>
      <c r="B105" s="149"/>
      <c r="C105" s="35" t="s">
        <v>249</v>
      </c>
      <c r="D105" s="35"/>
      <c r="E105" s="68">
        <v>189000</v>
      </c>
      <c r="F105" s="39">
        <f t="shared" si="2"/>
        <v>176000</v>
      </c>
      <c r="G105" s="40"/>
      <c r="H105" s="12"/>
    </row>
    <row r="106" spans="1:8" ht="16.8" x14ac:dyDescent="0.3">
      <c r="A106" s="37">
        <v>70</v>
      </c>
      <c r="B106" s="149"/>
      <c r="C106" s="35" t="s">
        <v>250</v>
      </c>
      <c r="D106" s="35"/>
      <c r="E106" s="68">
        <v>189000</v>
      </c>
      <c r="F106" s="39">
        <f t="shared" si="2"/>
        <v>176000</v>
      </c>
      <c r="G106" s="40"/>
      <c r="H106" s="12"/>
    </row>
    <row r="107" spans="1:8" ht="16.8" x14ac:dyDescent="0.3">
      <c r="A107" s="37">
        <v>71</v>
      </c>
      <c r="B107" s="149"/>
      <c r="C107" s="35" t="s">
        <v>251</v>
      </c>
      <c r="D107" s="35"/>
      <c r="E107" s="68">
        <v>187000</v>
      </c>
      <c r="F107" s="39">
        <f t="shared" si="2"/>
        <v>174000</v>
      </c>
      <c r="G107" s="40"/>
      <c r="H107" s="12"/>
    </row>
    <row r="108" spans="1:8" ht="16.8" x14ac:dyDescent="0.3">
      <c r="A108" s="37">
        <v>72</v>
      </c>
      <c r="B108" s="149"/>
      <c r="C108" s="35" t="s">
        <v>252</v>
      </c>
      <c r="D108" s="35"/>
      <c r="E108" s="68">
        <v>201000</v>
      </c>
      <c r="F108" s="39">
        <f t="shared" si="2"/>
        <v>187000</v>
      </c>
      <c r="G108" s="40"/>
      <c r="H108" s="12"/>
    </row>
    <row r="109" spans="1:8" ht="16.8" x14ac:dyDescent="0.3">
      <c r="A109" s="37">
        <v>73</v>
      </c>
      <c r="B109" s="149"/>
      <c r="C109" s="35" t="s">
        <v>253</v>
      </c>
      <c r="D109" s="35"/>
      <c r="E109" s="68">
        <v>187000</v>
      </c>
      <c r="F109" s="39">
        <f t="shared" si="2"/>
        <v>174000</v>
      </c>
      <c r="G109" s="40"/>
      <c r="H109" s="12"/>
    </row>
    <row r="110" spans="1:8" ht="16.8" x14ac:dyDescent="0.3">
      <c r="A110" s="37">
        <v>74</v>
      </c>
      <c r="B110" s="149"/>
      <c r="C110" s="35" t="s">
        <v>254</v>
      </c>
      <c r="D110" s="35"/>
      <c r="E110" s="68">
        <v>187000</v>
      </c>
      <c r="F110" s="39">
        <f t="shared" si="2"/>
        <v>174000</v>
      </c>
      <c r="G110" s="40"/>
      <c r="H110" s="12"/>
    </row>
    <row r="111" spans="1:8" ht="16.8" x14ac:dyDescent="0.3">
      <c r="A111" s="37">
        <v>75</v>
      </c>
      <c r="B111" s="149"/>
      <c r="C111" s="35" t="s">
        <v>255</v>
      </c>
      <c r="D111" s="35"/>
      <c r="E111" s="68">
        <v>132000</v>
      </c>
      <c r="F111" s="39">
        <f t="shared" si="2"/>
        <v>123000</v>
      </c>
      <c r="G111" s="40"/>
      <c r="H111" s="12"/>
    </row>
    <row r="112" spans="1:8" ht="16.8" x14ac:dyDescent="0.3">
      <c r="A112" s="37">
        <v>76</v>
      </c>
      <c r="B112" s="149"/>
      <c r="C112" s="35" t="s">
        <v>256</v>
      </c>
      <c r="D112" s="35"/>
      <c r="E112" s="68">
        <v>187000</v>
      </c>
      <c r="F112" s="39">
        <f t="shared" si="2"/>
        <v>174000</v>
      </c>
      <c r="G112" s="40"/>
      <c r="H112" s="12"/>
    </row>
    <row r="113" spans="1:8" ht="16.8" x14ac:dyDescent="0.3">
      <c r="A113" s="37">
        <v>77</v>
      </c>
      <c r="B113" s="148"/>
      <c r="C113" s="35" t="s">
        <v>257</v>
      </c>
      <c r="D113" s="35"/>
      <c r="E113" s="68">
        <v>1073000</v>
      </c>
      <c r="F113" s="39">
        <f t="shared" si="2"/>
        <v>998000</v>
      </c>
      <c r="G113" s="40"/>
      <c r="H113" s="12"/>
    </row>
    <row r="114" spans="1:8" ht="16.8" x14ac:dyDescent="0.3">
      <c r="A114" s="136" t="s">
        <v>226</v>
      </c>
      <c r="B114" s="137"/>
      <c r="C114" s="137"/>
      <c r="D114" s="138"/>
      <c r="E114" s="66"/>
      <c r="F114" s="66"/>
      <c r="G114" s="67"/>
      <c r="H114" s="12"/>
    </row>
    <row r="115" spans="1:8" ht="50.4" x14ac:dyDescent="0.3">
      <c r="A115" s="37">
        <v>78</v>
      </c>
      <c r="B115" s="71" t="s">
        <v>231</v>
      </c>
      <c r="C115" s="35" t="s">
        <v>232</v>
      </c>
      <c r="D115" s="35" t="s">
        <v>227</v>
      </c>
      <c r="E115" s="68">
        <v>50000</v>
      </c>
      <c r="F115" s="39">
        <f t="shared" si="2"/>
        <v>46500</v>
      </c>
      <c r="G115" s="40"/>
      <c r="H115" s="12"/>
    </row>
    <row r="116" spans="1:8" ht="50.4" x14ac:dyDescent="0.3">
      <c r="A116" s="37">
        <v>79</v>
      </c>
      <c r="B116" s="71" t="s">
        <v>230</v>
      </c>
      <c r="C116" s="35" t="s">
        <v>228</v>
      </c>
      <c r="D116" s="35" t="s">
        <v>229</v>
      </c>
      <c r="E116" s="68">
        <v>108000</v>
      </c>
      <c r="F116" s="39">
        <f t="shared" si="2"/>
        <v>100500</v>
      </c>
      <c r="G116" s="40"/>
      <c r="H116" s="12"/>
    </row>
    <row r="117" spans="1:8" ht="16.8" x14ac:dyDescent="0.3">
      <c r="A117" s="146" t="s">
        <v>262</v>
      </c>
      <c r="B117" s="146"/>
      <c r="C117" s="146"/>
      <c r="D117" s="146"/>
      <c r="E117" s="77"/>
      <c r="F117" s="77"/>
      <c r="G117" s="67"/>
      <c r="H117" s="12"/>
    </row>
    <row r="118" spans="1:8" ht="50.4" x14ac:dyDescent="0.3">
      <c r="A118" s="37">
        <v>80</v>
      </c>
      <c r="B118" s="150" t="s">
        <v>204</v>
      </c>
      <c r="C118" s="36" t="s">
        <v>324</v>
      </c>
      <c r="D118" s="36" t="s">
        <v>11</v>
      </c>
      <c r="E118" s="106">
        <v>230000</v>
      </c>
      <c r="F118" s="39">
        <f t="shared" si="2"/>
        <v>214000</v>
      </c>
      <c r="G118" s="40"/>
      <c r="H118" s="12"/>
    </row>
    <row r="119" spans="1:8" ht="50.4" x14ac:dyDescent="0.3">
      <c r="A119" s="37">
        <v>81</v>
      </c>
      <c r="B119" s="151"/>
      <c r="C119" s="36" t="s">
        <v>34</v>
      </c>
      <c r="D119" s="36" t="s">
        <v>35</v>
      </c>
      <c r="E119" s="106">
        <v>220000</v>
      </c>
      <c r="F119" s="39">
        <f t="shared" si="2"/>
        <v>204500</v>
      </c>
      <c r="G119" s="40"/>
      <c r="H119" s="12"/>
    </row>
    <row r="120" spans="1:8" ht="33.6" x14ac:dyDescent="0.3">
      <c r="A120" s="37">
        <v>82</v>
      </c>
      <c r="B120" s="151"/>
      <c r="C120" s="36" t="s">
        <v>325</v>
      </c>
      <c r="D120" s="108" t="s">
        <v>329</v>
      </c>
      <c r="E120" s="106">
        <v>230000</v>
      </c>
      <c r="F120" s="39">
        <f t="shared" si="2"/>
        <v>214000</v>
      </c>
      <c r="G120" s="40"/>
      <c r="H120" s="12"/>
    </row>
    <row r="121" spans="1:8" ht="33.6" x14ac:dyDescent="0.3">
      <c r="A121" s="159">
        <v>83</v>
      </c>
      <c r="B121" s="151"/>
      <c r="C121" s="35" t="s">
        <v>408</v>
      </c>
      <c r="D121" s="35"/>
      <c r="E121" s="72">
        <v>250000</v>
      </c>
      <c r="F121" s="39">
        <f t="shared" si="2"/>
        <v>232500</v>
      </c>
      <c r="G121" s="40"/>
      <c r="H121" s="12"/>
    </row>
    <row r="122" spans="1:8" ht="16.8" x14ac:dyDescent="0.3">
      <c r="A122" s="160"/>
      <c r="B122" s="151"/>
      <c r="C122" s="35" t="s">
        <v>409</v>
      </c>
      <c r="D122" s="35"/>
      <c r="E122" s="72">
        <v>375000</v>
      </c>
      <c r="F122" s="39">
        <f t="shared" si="2"/>
        <v>349000</v>
      </c>
      <c r="G122" s="40"/>
      <c r="H122" s="12"/>
    </row>
    <row r="123" spans="1:8" ht="33.6" x14ac:dyDescent="0.3">
      <c r="A123" s="161"/>
      <c r="B123" s="151"/>
      <c r="C123" s="35" t="s">
        <v>410</v>
      </c>
      <c r="D123" s="35"/>
      <c r="E123" s="72">
        <v>500000</v>
      </c>
      <c r="F123" s="39">
        <f t="shared" si="2"/>
        <v>465000</v>
      </c>
      <c r="G123" s="40"/>
      <c r="H123" s="12"/>
    </row>
    <row r="124" spans="1:8" ht="33.6" x14ac:dyDescent="0.3">
      <c r="A124" s="37">
        <v>84</v>
      </c>
      <c r="B124" s="151"/>
      <c r="C124" s="36" t="s">
        <v>411</v>
      </c>
      <c r="D124" s="36" t="s">
        <v>137</v>
      </c>
      <c r="E124" s="68">
        <v>700000</v>
      </c>
      <c r="F124" s="39">
        <f t="shared" si="2"/>
        <v>651000</v>
      </c>
      <c r="G124" s="40"/>
      <c r="H124" s="12"/>
    </row>
    <row r="125" spans="1:8" ht="50.4" x14ac:dyDescent="0.3">
      <c r="A125" s="37">
        <v>85</v>
      </c>
      <c r="B125" s="151"/>
      <c r="C125" s="36" t="s">
        <v>138</v>
      </c>
      <c r="D125" s="108" t="s">
        <v>330</v>
      </c>
      <c r="E125" s="68">
        <v>770000</v>
      </c>
      <c r="F125" s="39">
        <f t="shared" si="2"/>
        <v>716000</v>
      </c>
      <c r="G125" s="40"/>
      <c r="H125" s="12"/>
    </row>
    <row r="126" spans="1:8" ht="50.4" x14ac:dyDescent="0.3">
      <c r="A126" s="37">
        <v>86</v>
      </c>
      <c r="B126" s="152"/>
      <c r="C126" s="36" t="s">
        <v>139</v>
      </c>
      <c r="D126" s="36" t="s">
        <v>140</v>
      </c>
      <c r="E126" s="68">
        <v>249000</v>
      </c>
      <c r="F126" s="39">
        <f t="shared" si="2"/>
        <v>231500</v>
      </c>
      <c r="G126" s="40"/>
      <c r="H126" s="12"/>
    </row>
    <row r="127" spans="1:8" ht="33.6" x14ac:dyDescent="0.3">
      <c r="A127" s="37">
        <v>87</v>
      </c>
      <c r="B127" s="142" t="s">
        <v>282</v>
      </c>
      <c r="C127" s="35" t="s">
        <v>141</v>
      </c>
      <c r="D127" s="35" t="s">
        <v>142</v>
      </c>
      <c r="E127" s="72">
        <v>157000</v>
      </c>
      <c r="F127" s="39">
        <f t="shared" si="2"/>
        <v>146000</v>
      </c>
      <c r="G127" s="40"/>
      <c r="H127" s="12"/>
    </row>
    <row r="128" spans="1:8" ht="33.6" x14ac:dyDescent="0.3">
      <c r="A128" s="37">
        <v>88</v>
      </c>
      <c r="B128" s="143"/>
      <c r="C128" s="35" t="s">
        <v>143</v>
      </c>
      <c r="D128" s="35" t="s">
        <v>144</v>
      </c>
      <c r="E128" s="72">
        <v>157000</v>
      </c>
      <c r="F128" s="39">
        <f t="shared" si="2"/>
        <v>146000</v>
      </c>
      <c r="G128" s="40"/>
      <c r="H128" s="12"/>
    </row>
    <row r="129" spans="1:8" ht="16.8" x14ac:dyDescent="0.3">
      <c r="A129" s="37">
        <v>89</v>
      </c>
      <c r="B129" s="143"/>
      <c r="C129" s="35" t="s">
        <v>393</v>
      </c>
      <c r="D129" s="35" t="s">
        <v>394</v>
      </c>
      <c r="E129" s="72">
        <v>143000</v>
      </c>
      <c r="F129" s="39">
        <f t="shared" si="2"/>
        <v>133000</v>
      </c>
      <c r="G129" s="40"/>
      <c r="H129" s="12"/>
    </row>
    <row r="130" spans="1:8" ht="16.8" x14ac:dyDescent="0.3">
      <c r="A130" s="37">
        <v>90</v>
      </c>
      <c r="B130" s="143"/>
      <c r="C130" s="35" t="s">
        <v>395</v>
      </c>
      <c r="D130" s="35" t="s">
        <v>394</v>
      </c>
      <c r="E130" s="72">
        <v>185000</v>
      </c>
      <c r="F130" s="39">
        <f t="shared" si="2"/>
        <v>172000</v>
      </c>
      <c r="G130" s="40"/>
      <c r="H130" s="12"/>
    </row>
    <row r="131" spans="1:8" ht="50.4" x14ac:dyDescent="0.3">
      <c r="A131" s="37">
        <v>91</v>
      </c>
      <c r="B131" s="143"/>
      <c r="C131" s="35" t="s">
        <v>370</v>
      </c>
      <c r="D131" s="35" t="s">
        <v>371</v>
      </c>
      <c r="E131" s="72">
        <v>1200000</v>
      </c>
      <c r="F131" s="39">
        <f t="shared" si="2"/>
        <v>1116000</v>
      </c>
      <c r="G131" s="109"/>
      <c r="H131" s="12"/>
    </row>
    <row r="132" spans="1:8" ht="33.6" x14ac:dyDescent="0.3">
      <c r="A132" s="37">
        <v>92</v>
      </c>
      <c r="B132" s="144"/>
      <c r="C132" s="35" t="s">
        <v>145</v>
      </c>
      <c r="D132" s="35" t="s">
        <v>146</v>
      </c>
      <c r="E132" s="72"/>
      <c r="F132" s="39">
        <f t="shared" si="2"/>
        <v>0</v>
      </c>
      <c r="G132" s="40"/>
      <c r="H132" s="12"/>
    </row>
    <row r="133" spans="1:8" ht="33.6" x14ac:dyDescent="0.3">
      <c r="A133" s="37">
        <v>93</v>
      </c>
      <c r="B133" s="143" t="s">
        <v>283</v>
      </c>
      <c r="C133" s="35" t="s">
        <v>149</v>
      </c>
      <c r="D133" s="35" t="s">
        <v>150</v>
      </c>
      <c r="E133" s="72"/>
      <c r="F133" s="39">
        <f t="shared" si="2"/>
        <v>0</v>
      </c>
      <c r="G133" s="40"/>
      <c r="H133" s="12"/>
    </row>
    <row r="134" spans="1:8" ht="33.6" x14ac:dyDescent="0.3">
      <c r="A134" s="37">
        <v>94</v>
      </c>
      <c r="B134" s="143"/>
      <c r="C134" s="35" t="s">
        <v>331</v>
      </c>
      <c r="D134" s="108" t="s">
        <v>332</v>
      </c>
      <c r="E134" s="72">
        <v>700000</v>
      </c>
      <c r="F134" s="39">
        <f t="shared" si="2"/>
        <v>651000</v>
      </c>
      <c r="G134" s="40"/>
      <c r="H134" s="12"/>
    </row>
    <row r="135" spans="1:8" ht="33.6" x14ac:dyDescent="0.3">
      <c r="A135" s="37">
        <v>95</v>
      </c>
      <c r="B135" s="143"/>
      <c r="C135" s="35" t="s">
        <v>151</v>
      </c>
      <c r="D135" s="35" t="s">
        <v>152</v>
      </c>
      <c r="E135" s="68">
        <v>847000</v>
      </c>
      <c r="F135" s="39">
        <f t="shared" si="2"/>
        <v>787500</v>
      </c>
      <c r="G135" s="40"/>
      <c r="H135" s="12"/>
    </row>
    <row r="136" spans="1:8" ht="33.6" x14ac:dyDescent="0.3">
      <c r="A136" s="37">
        <v>96</v>
      </c>
      <c r="B136" s="143"/>
      <c r="C136" s="35" t="s">
        <v>153</v>
      </c>
      <c r="D136" s="35" t="s">
        <v>154</v>
      </c>
      <c r="E136" s="68">
        <v>2178000</v>
      </c>
      <c r="F136" s="39">
        <f t="shared" si="2"/>
        <v>2025500</v>
      </c>
      <c r="G136" s="40"/>
      <c r="H136" s="12"/>
    </row>
    <row r="137" spans="1:8" ht="33.6" x14ac:dyDescent="0.3">
      <c r="A137" s="37">
        <v>97</v>
      </c>
      <c r="B137" s="143"/>
      <c r="C137" s="35" t="s">
        <v>155</v>
      </c>
      <c r="D137" s="35" t="s">
        <v>156</v>
      </c>
      <c r="E137" s="68">
        <v>847000</v>
      </c>
      <c r="F137" s="39">
        <f t="shared" si="2"/>
        <v>787500</v>
      </c>
      <c r="G137" s="40"/>
      <c r="H137" s="12"/>
    </row>
    <row r="138" spans="1:8" ht="33.6" x14ac:dyDescent="0.3">
      <c r="A138" s="37">
        <v>98</v>
      </c>
      <c r="B138" s="143"/>
      <c r="C138" s="35" t="s">
        <v>157</v>
      </c>
      <c r="D138" s="108" t="s">
        <v>333</v>
      </c>
      <c r="E138" s="68">
        <v>1700000</v>
      </c>
      <c r="F138" s="39">
        <f t="shared" si="2"/>
        <v>1581000</v>
      </c>
      <c r="G138" s="40"/>
      <c r="H138" s="12"/>
    </row>
    <row r="139" spans="1:8" ht="33.6" x14ac:dyDescent="0.3">
      <c r="A139" s="37">
        <v>99</v>
      </c>
      <c r="B139" s="143"/>
      <c r="C139" s="35" t="s">
        <v>158</v>
      </c>
      <c r="D139" s="35" t="s">
        <v>146</v>
      </c>
      <c r="E139" s="68"/>
      <c r="F139" s="39">
        <f t="shared" si="2"/>
        <v>0</v>
      </c>
      <c r="G139" s="40"/>
      <c r="H139" s="12"/>
    </row>
    <row r="140" spans="1:8" ht="69" x14ac:dyDescent="0.3">
      <c r="A140" s="37">
        <v>100</v>
      </c>
      <c r="B140" s="145" t="s">
        <v>304</v>
      </c>
      <c r="C140" s="35" t="s">
        <v>342</v>
      </c>
      <c r="D140" s="35" t="s">
        <v>284</v>
      </c>
      <c r="E140" s="107">
        <v>3420000</v>
      </c>
      <c r="F140" s="39">
        <f t="shared" si="2"/>
        <v>3180500</v>
      </c>
      <c r="G140" s="113" t="s">
        <v>335</v>
      </c>
      <c r="H140" s="114"/>
    </row>
    <row r="141" spans="1:8" ht="50.4" x14ac:dyDescent="0.3">
      <c r="A141" s="37">
        <v>101</v>
      </c>
      <c r="B141" s="145"/>
      <c r="C141" s="35" t="s">
        <v>343</v>
      </c>
      <c r="D141" s="35" t="s">
        <v>285</v>
      </c>
      <c r="E141" s="107">
        <v>3420000</v>
      </c>
      <c r="F141" s="39">
        <f t="shared" si="2"/>
        <v>3180500</v>
      </c>
      <c r="G141" s="40"/>
      <c r="H141" s="12"/>
    </row>
    <row r="142" spans="1:8" ht="69" x14ac:dyDescent="0.3">
      <c r="A142" s="37">
        <v>102</v>
      </c>
      <c r="B142" s="145"/>
      <c r="C142" s="35" t="s">
        <v>344</v>
      </c>
      <c r="D142" s="35" t="s">
        <v>309</v>
      </c>
      <c r="E142" s="107">
        <v>3420000</v>
      </c>
      <c r="F142" s="39">
        <f t="shared" si="2"/>
        <v>3180500</v>
      </c>
      <c r="G142" s="113" t="s">
        <v>335</v>
      </c>
      <c r="H142" s="114"/>
    </row>
    <row r="143" spans="1:8" ht="50.4" x14ac:dyDescent="0.3">
      <c r="A143" s="37">
        <v>103</v>
      </c>
      <c r="B143" s="145"/>
      <c r="C143" s="35" t="s">
        <v>345</v>
      </c>
      <c r="D143" s="35" t="s">
        <v>310</v>
      </c>
      <c r="E143" s="107">
        <v>3420000</v>
      </c>
      <c r="F143" s="39">
        <f t="shared" si="2"/>
        <v>3180500</v>
      </c>
      <c r="G143" s="40"/>
      <c r="H143" s="12"/>
    </row>
    <row r="144" spans="1:8" ht="33.6" x14ac:dyDescent="0.3">
      <c r="A144" s="37">
        <v>104</v>
      </c>
      <c r="B144" s="145"/>
      <c r="C144" s="35" t="s">
        <v>346</v>
      </c>
      <c r="D144" s="35" t="s">
        <v>286</v>
      </c>
      <c r="E144" s="107">
        <v>3420000</v>
      </c>
      <c r="F144" s="39">
        <f t="shared" si="2"/>
        <v>3180500</v>
      </c>
      <c r="G144" s="40"/>
      <c r="H144" s="12"/>
    </row>
    <row r="145" spans="1:8" ht="50.4" x14ac:dyDescent="0.3">
      <c r="A145" s="37">
        <v>105</v>
      </c>
      <c r="B145" s="145"/>
      <c r="C145" s="108" t="s">
        <v>373</v>
      </c>
      <c r="D145" s="35" t="s">
        <v>287</v>
      </c>
      <c r="E145" s="107">
        <v>5730000</v>
      </c>
      <c r="F145" s="39">
        <f t="shared" si="2"/>
        <v>5329000</v>
      </c>
      <c r="G145" s="40"/>
      <c r="H145" s="12"/>
    </row>
    <row r="146" spans="1:8" ht="50.4" x14ac:dyDescent="0.3">
      <c r="A146" s="37">
        <v>106</v>
      </c>
      <c r="B146" s="145"/>
      <c r="C146" s="35" t="s">
        <v>347</v>
      </c>
      <c r="D146" s="35" t="s">
        <v>288</v>
      </c>
      <c r="E146" s="107">
        <v>3420000</v>
      </c>
      <c r="F146" s="39">
        <f t="shared" si="2"/>
        <v>3180500</v>
      </c>
      <c r="G146" s="40"/>
      <c r="H146" s="12"/>
    </row>
    <row r="147" spans="1:8" ht="50.4" x14ac:dyDescent="0.3">
      <c r="A147" s="37">
        <v>107</v>
      </c>
      <c r="B147" s="145"/>
      <c r="C147" s="35" t="s">
        <v>348</v>
      </c>
      <c r="D147" s="35" t="s">
        <v>288</v>
      </c>
      <c r="E147" s="107">
        <v>4530000</v>
      </c>
      <c r="F147" s="39">
        <f t="shared" si="2"/>
        <v>4213000</v>
      </c>
      <c r="G147" s="40"/>
      <c r="H147" s="12"/>
    </row>
    <row r="148" spans="1:8" ht="50.4" x14ac:dyDescent="0.3">
      <c r="A148" s="37">
        <v>108</v>
      </c>
      <c r="B148" s="145"/>
      <c r="C148" s="35" t="s">
        <v>349</v>
      </c>
      <c r="D148" s="35" t="s">
        <v>289</v>
      </c>
      <c r="E148" s="107">
        <v>3420000</v>
      </c>
      <c r="F148" s="39">
        <f t="shared" si="2"/>
        <v>3180500</v>
      </c>
      <c r="G148" s="40"/>
      <c r="H148" s="12"/>
    </row>
    <row r="149" spans="1:8" ht="50.4" x14ac:dyDescent="0.3">
      <c r="A149" s="37">
        <v>109</v>
      </c>
      <c r="B149" s="145"/>
      <c r="C149" s="108" t="s">
        <v>372</v>
      </c>
      <c r="D149" s="35" t="s">
        <v>290</v>
      </c>
      <c r="E149" s="107">
        <v>5515200</v>
      </c>
      <c r="F149" s="39">
        <f t="shared" si="2"/>
        <v>5129000</v>
      </c>
      <c r="G149" s="40"/>
      <c r="H149" s="12"/>
    </row>
    <row r="150" spans="1:8" ht="33.6" x14ac:dyDescent="0.3">
      <c r="A150" s="37">
        <v>110</v>
      </c>
      <c r="B150" s="145"/>
      <c r="C150" s="35" t="s">
        <v>350</v>
      </c>
      <c r="D150" s="35" t="s">
        <v>292</v>
      </c>
      <c r="E150" s="72">
        <v>2790000</v>
      </c>
      <c r="F150" s="39">
        <f t="shared" si="2"/>
        <v>2594500</v>
      </c>
      <c r="G150" s="115" t="s">
        <v>291</v>
      </c>
      <c r="H150" s="12"/>
    </row>
    <row r="151" spans="1:8" ht="50.4" x14ac:dyDescent="0.3">
      <c r="A151" s="37">
        <v>111</v>
      </c>
      <c r="B151" s="145"/>
      <c r="C151" s="35" t="s">
        <v>351</v>
      </c>
      <c r="D151" s="35" t="s">
        <v>293</v>
      </c>
      <c r="E151" s="107">
        <v>3078000</v>
      </c>
      <c r="F151" s="39">
        <f t="shared" si="2"/>
        <v>2862500</v>
      </c>
      <c r="G151" s="40"/>
      <c r="H151" s="12"/>
    </row>
    <row r="152" spans="1:8" ht="50.4" x14ac:dyDescent="0.3">
      <c r="A152" s="37">
        <v>112</v>
      </c>
      <c r="B152" s="145"/>
      <c r="C152" s="35" t="s">
        <v>352</v>
      </c>
      <c r="D152" s="35" t="s">
        <v>293</v>
      </c>
      <c r="E152" s="107">
        <v>4200000</v>
      </c>
      <c r="F152" s="39">
        <f t="shared" si="2"/>
        <v>3906000</v>
      </c>
      <c r="G152" s="40"/>
      <c r="H152" s="12"/>
    </row>
    <row r="153" spans="1:8" ht="50.4" x14ac:dyDescent="0.3">
      <c r="A153" s="37">
        <v>113</v>
      </c>
      <c r="B153" s="145"/>
      <c r="C153" s="35" t="s">
        <v>353</v>
      </c>
      <c r="D153" s="35" t="s">
        <v>294</v>
      </c>
      <c r="E153" s="107">
        <v>3078000</v>
      </c>
      <c r="F153" s="39">
        <f t="shared" si="2"/>
        <v>2862500</v>
      </c>
      <c r="G153" s="40"/>
      <c r="H153" s="12"/>
    </row>
    <row r="154" spans="1:8" ht="50.4" x14ac:dyDescent="0.3">
      <c r="A154" s="37">
        <v>114</v>
      </c>
      <c r="B154" s="145"/>
      <c r="C154" s="35" t="s">
        <v>354</v>
      </c>
      <c r="D154" s="35" t="s">
        <v>294</v>
      </c>
      <c r="E154" s="107">
        <v>4200000</v>
      </c>
      <c r="F154" s="39">
        <f t="shared" si="2"/>
        <v>3906000</v>
      </c>
      <c r="G154" s="40"/>
      <c r="H154" s="12"/>
    </row>
    <row r="155" spans="1:8" ht="50.4" x14ac:dyDescent="0.3">
      <c r="A155" s="37">
        <v>115</v>
      </c>
      <c r="B155" s="145"/>
      <c r="C155" s="35" t="s">
        <v>355</v>
      </c>
      <c r="D155" s="35" t="s">
        <v>295</v>
      </c>
      <c r="E155" s="107">
        <v>3078000</v>
      </c>
      <c r="F155" s="39">
        <f t="shared" si="2"/>
        <v>2862500</v>
      </c>
      <c r="G155" s="40"/>
      <c r="H155" s="12"/>
    </row>
    <row r="156" spans="1:8" ht="33.6" x14ac:dyDescent="0.3">
      <c r="A156" s="37">
        <v>116</v>
      </c>
      <c r="B156" s="145"/>
      <c r="C156" s="35" t="s">
        <v>356</v>
      </c>
      <c r="D156" s="35" t="s">
        <v>296</v>
      </c>
      <c r="E156" s="107">
        <v>3420000</v>
      </c>
      <c r="F156" s="39">
        <f t="shared" si="2"/>
        <v>3180500</v>
      </c>
      <c r="G156" s="40"/>
      <c r="H156" s="12"/>
    </row>
    <row r="157" spans="1:8" ht="33.6" x14ac:dyDescent="0.3">
      <c r="A157" s="37">
        <v>117</v>
      </c>
      <c r="B157" s="145"/>
      <c r="C157" s="35" t="s">
        <v>357</v>
      </c>
      <c r="D157" s="35" t="s">
        <v>297</v>
      </c>
      <c r="E157" s="107">
        <v>3420000</v>
      </c>
      <c r="F157" s="39">
        <f t="shared" si="2"/>
        <v>3180500</v>
      </c>
      <c r="G157" s="40"/>
      <c r="H157" s="12"/>
    </row>
    <row r="158" spans="1:8" ht="33.6" x14ac:dyDescent="0.3">
      <c r="A158" s="37">
        <v>118</v>
      </c>
      <c r="B158" s="145"/>
      <c r="C158" s="35" t="s">
        <v>358</v>
      </c>
      <c r="D158" s="35" t="s">
        <v>298</v>
      </c>
      <c r="E158" s="107">
        <v>3420000</v>
      </c>
      <c r="F158" s="39">
        <f t="shared" si="2"/>
        <v>3180500</v>
      </c>
      <c r="G158" s="40"/>
      <c r="H158" s="12"/>
    </row>
    <row r="159" spans="1:8" ht="33.6" x14ac:dyDescent="0.3">
      <c r="A159" s="37">
        <v>119</v>
      </c>
      <c r="B159" s="145"/>
      <c r="C159" s="35" t="s">
        <v>359</v>
      </c>
      <c r="D159" s="35" t="s">
        <v>305</v>
      </c>
      <c r="E159" s="107">
        <v>3420000</v>
      </c>
      <c r="F159" s="39">
        <f t="shared" si="2"/>
        <v>3180500</v>
      </c>
      <c r="G159" s="40"/>
      <c r="H159" s="12"/>
    </row>
    <row r="160" spans="1:8" ht="33.6" x14ac:dyDescent="0.3">
      <c r="A160" s="37">
        <v>120</v>
      </c>
      <c r="B160" s="145"/>
      <c r="C160" s="35" t="s">
        <v>360</v>
      </c>
      <c r="D160" s="35" t="s">
        <v>299</v>
      </c>
      <c r="E160" s="107">
        <v>7740000</v>
      </c>
      <c r="F160" s="39">
        <f t="shared" si="2"/>
        <v>7198000</v>
      </c>
      <c r="G160" s="40"/>
      <c r="H160" s="12"/>
    </row>
    <row r="161" spans="1:9" ht="33.6" x14ac:dyDescent="0.3">
      <c r="A161" s="37">
        <v>121</v>
      </c>
      <c r="B161" s="145"/>
      <c r="C161" s="35" t="s">
        <v>361</v>
      </c>
      <c r="D161" s="35" t="s">
        <v>306</v>
      </c>
      <c r="E161" s="107">
        <v>3420000</v>
      </c>
      <c r="F161" s="39">
        <f t="shared" si="2"/>
        <v>3180500</v>
      </c>
      <c r="G161" s="40"/>
      <c r="H161" s="12"/>
    </row>
    <row r="162" spans="1:9" ht="50.4" x14ac:dyDescent="0.3">
      <c r="A162" s="37">
        <v>122</v>
      </c>
      <c r="B162" s="145"/>
      <c r="C162" s="35" t="s">
        <v>362</v>
      </c>
      <c r="D162" s="35" t="s">
        <v>307</v>
      </c>
      <c r="E162" s="107">
        <v>4740000</v>
      </c>
      <c r="F162" s="39">
        <f t="shared" si="2"/>
        <v>4408000</v>
      </c>
      <c r="G162" s="40"/>
      <c r="H162" s="12"/>
    </row>
    <row r="163" spans="1:9" ht="33.6" x14ac:dyDescent="0.3">
      <c r="A163" s="37">
        <v>123</v>
      </c>
      <c r="B163" s="145"/>
      <c r="C163" s="35" t="s">
        <v>363</v>
      </c>
      <c r="D163" s="35" t="s">
        <v>308</v>
      </c>
      <c r="E163" s="72">
        <v>3720000</v>
      </c>
      <c r="F163" s="39">
        <f t="shared" ref="F163:F210" si="3">MROUND(E163*93%, 500)</f>
        <v>3459500</v>
      </c>
      <c r="G163" s="40"/>
      <c r="H163" s="12"/>
    </row>
    <row r="164" spans="1:9" ht="33.6" x14ac:dyDescent="0.3">
      <c r="A164" s="37">
        <v>124</v>
      </c>
      <c r="B164" s="145"/>
      <c r="C164" s="35" t="s">
        <v>364</v>
      </c>
      <c r="D164" s="35"/>
      <c r="E164" s="107">
        <v>6060000</v>
      </c>
      <c r="F164" s="39">
        <f t="shared" si="3"/>
        <v>5636000</v>
      </c>
      <c r="G164" s="40"/>
      <c r="H164" s="12"/>
    </row>
    <row r="165" spans="1:9" ht="33.6" x14ac:dyDescent="0.3">
      <c r="A165" s="37">
        <v>125</v>
      </c>
      <c r="B165" s="145"/>
      <c r="C165" s="35" t="s">
        <v>365</v>
      </c>
      <c r="D165" s="35"/>
      <c r="E165" s="107">
        <v>6060000</v>
      </c>
      <c r="F165" s="39">
        <f t="shared" si="3"/>
        <v>5636000</v>
      </c>
      <c r="G165" s="40"/>
      <c r="H165" s="12"/>
    </row>
    <row r="166" spans="1:9" ht="33.6" x14ac:dyDescent="0.3">
      <c r="A166" s="37">
        <v>126</v>
      </c>
      <c r="B166" s="145"/>
      <c r="C166" s="35" t="s">
        <v>366</v>
      </c>
      <c r="D166" s="35" t="s">
        <v>301</v>
      </c>
      <c r="E166" s="107">
        <v>5520000</v>
      </c>
      <c r="F166" s="39">
        <f t="shared" si="3"/>
        <v>5133500</v>
      </c>
      <c r="G166" s="40"/>
      <c r="H166" s="12"/>
    </row>
    <row r="167" spans="1:9" ht="33.6" x14ac:dyDescent="0.3">
      <c r="A167" s="37">
        <v>127</v>
      </c>
      <c r="B167" s="145"/>
      <c r="C167" s="35" t="s">
        <v>367</v>
      </c>
      <c r="D167" s="35" t="s">
        <v>302</v>
      </c>
      <c r="E167" s="107">
        <v>9930000</v>
      </c>
      <c r="F167" s="39">
        <f t="shared" si="3"/>
        <v>9235000</v>
      </c>
      <c r="G167" s="40"/>
      <c r="H167" s="12"/>
    </row>
    <row r="168" spans="1:9" ht="33.6" x14ac:dyDescent="0.3">
      <c r="A168" s="37">
        <v>128</v>
      </c>
      <c r="B168" s="145"/>
      <c r="C168" s="35" t="s">
        <v>368</v>
      </c>
      <c r="D168" s="35" t="s">
        <v>303</v>
      </c>
      <c r="E168" s="107">
        <v>7740000</v>
      </c>
      <c r="F168" s="39">
        <f t="shared" si="3"/>
        <v>7198000</v>
      </c>
      <c r="G168" s="40"/>
      <c r="H168" s="12"/>
    </row>
    <row r="169" spans="1:9" ht="33.6" x14ac:dyDescent="0.3">
      <c r="A169" s="37">
        <v>129</v>
      </c>
      <c r="B169" s="145"/>
      <c r="C169" s="35" t="s">
        <v>369</v>
      </c>
      <c r="D169" s="35" t="s">
        <v>300</v>
      </c>
      <c r="E169" s="107">
        <v>23160000</v>
      </c>
      <c r="F169" s="39">
        <f t="shared" si="3"/>
        <v>21539000</v>
      </c>
      <c r="G169" s="40"/>
      <c r="H169" s="12"/>
    </row>
    <row r="170" spans="1:9" ht="16.8" x14ac:dyDescent="0.3">
      <c r="A170" s="146" t="s">
        <v>206</v>
      </c>
      <c r="B170" s="146"/>
      <c r="C170" s="146"/>
      <c r="D170" s="146"/>
      <c r="E170" s="77"/>
      <c r="F170" s="77"/>
      <c r="G170" s="67"/>
      <c r="H170" s="12"/>
    </row>
    <row r="171" spans="1:9" ht="33.6" x14ac:dyDescent="0.3">
      <c r="A171" s="37">
        <v>130</v>
      </c>
      <c r="B171" s="78"/>
      <c r="C171" s="35" t="s">
        <v>159</v>
      </c>
      <c r="D171" s="35" t="s">
        <v>160</v>
      </c>
      <c r="E171" s="72">
        <v>88000</v>
      </c>
      <c r="F171" s="39">
        <f t="shared" si="3"/>
        <v>82000</v>
      </c>
      <c r="G171" s="40"/>
      <c r="H171" s="12"/>
    </row>
    <row r="172" spans="1:9" ht="33.6" x14ac:dyDescent="0.3">
      <c r="A172" s="37">
        <v>131</v>
      </c>
      <c r="B172" s="79"/>
      <c r="C172" s="36" t="s">
        <v>135</v>
      </c>
      <c r="D172" s="36" t="s">
        <v>136</v>
      </c>
      <c r="E172" s="106">
        <v>140000</v>
      </c>
      <c r="F172" s="39">
        <f t="shared" si="3"/>
        <v>130000</v>
      </c>
      <c r="G172" s="40"/>
      <c r="H172" s="12"/>
    </row>
    <row r="173" spans="1:9" ht="33.6" x14ac:dyDescent="0.3">
      <c r="A173" s="37">
        <v>132</v>
      </c>
      <c r="B173" s="80"/>
      <c r="C173" s="81" t="s">
        <v>147</v>
      </c>
      <c r="D173" s="81" t="s">
        <v>148</v>
      </c>
      <c r="E173" s="82">
        <v>450000</v>
      </c>
      <c r="F173" s="39">
        <f t="shared" si="3"/>
        <v>418500</v>
      </c>
      <c r="G173" s="40"/>
      <c r="H173" s="12"/>
      <c r="I173" s="12"/>
    </row>
    <row r="174" spans="1:9" s="15" customFormat="1" ht="50.4" x14ac:dyDescent="0.3">
      <c r="A174" s="37">
        <v>133</v>
      </c>
      <c r="B174" s="142" t="s">
        <v>203</v>
      </c>
      <c r="C174" s="35" t="s">
        <v>222</v>
      </c>
      <c r="D174" s="35" t="s">
        <v>223</v>
      </c>
      <c r="E174" s="72">
        <v>178000</v>
      </c>
      <c r="F174" s="39">
        <f t="shared" si="3"/>
        <v>165500</v>
      </c>
      <c r="G174" s="40"/>
    </row>
    <row r="175" spans="1:9" s="15" customFormat="1" ht="33.6" x14ac:dyDescent="0.3">
      <c r="A175" s="37">
        <v>134</v>
      </c>
      <c r="B175" s="144"/>
      <c r="C175" s="35" t="s">
        <v>224</v>
      </c>
      <c r="D175" s="35" t="s">
        <v>225</v>
      </c>
      <c r="E175" s="72">
        <v>127000</v>
      </c>
      <c r="F175" s="39">
        <f t="shared" si="3"/>
        <v>118000</v>
      </c>
      <c r="G175" s="40"/>
    </row>
    <row r="176" spans="1:9" s="16" customFormat="1" ht="16.8" x14ac:dyDescent="0.3">
      <c r="A176" s="136" t="s">
        <v>163</v>
      </c>
      <c r="B176" s="137"/>
      <c r="C176" s="137"/>
      <c r="D176" s="138"/>
      <c r="E176" s="122"/>
      <c r="F176" s="122"/>
      <c r="G176" s="62"/>
    </row>
    <row r="177" spans="1:8" s="16" customFormat="1" ht="33.6" x14ac:dyDescent="0.3">
      <c r="A177" s="83">
        <v>135</v>
      </c>
      <c r="B177" s="84"/>
      <c r="C177" s="85" t="s">
        <v>164</v>
      </c>
      <c r="D177" s="85" t="s">
        <v>165</v>
      </c>
      <c r="E177" s="83">
        <v>71000</v>
      </c>
      <c r="F177" s="39">
        <f t="shared" si="3"/>
        <v>66000</v>
      </c>
      <c r="G177" s="154" t="s">
        <v>384</v>
      </c>
    </row>
    <row r="178" spans="1:8" s="16" customFormat="1" ht="50.4" x14ac:dyDescent="0.3">
      <c r="A178" s="83">
        <v>136</v>
      </c>
      <c r="B178" s="84"/>
      <c r="C178" s="85" t="s">
        <v>166</v>
      </c>
      <c r="D178" s="85" t="s">
        <v>167</v>
      </c>
      <c r="E178" s="83">
        <v>86000</v>
      </c>
      <c r="F178" s="39">
        <f t="shared" si="3"/>
        <v>80000</v>
      </c>
      <c r="G178" s="155"/>
    </row>
    <row r="179" spans="1:8" ht="16.8" x14ac:dyDescent="0.3">
      <c r="A179" s="146" t="s">
        <v>168</v>
      </c>
      <c r="B179" s="146"/>
      <c r="C179" s="146"/>
      <c r="D179" s="146"/>
      <c r="E179" s="77"/>
      <c r="F179" s="77"/>
      <c r="G179" s="67"/>
      <c r="H179" s="12"/>
    </row>
    <row r="180" spans="1:8" ht="33" customHeight="1" x14ac:dyDescent="0.3">
      <c r="A180" s="86">
        <v>137</v>
      </c>
      <c r="B180" s="38"/>
      <c r="C180" s="35" t="s">
        <v>169</v>
      </c>
      <c r="D180" s="35" t="s">
        <v>170</v>
      </c>
      <c r="E180" s="107">
        <v>1968000</v>
      </c>
      <c r="F180" s="39">
        <f t="shared" si="3"/>
        <v>1830000</v>
      </c>
      <c r="G180" s="156" t="s">
        <v>326</v>
      </c>
      <c r="H180" s="12"/>
    </row>
    <row r="181" spans="1:8" ht="33.6" x14ac:dyDescent="0.3">
      <c r="A181" s="86">
        <v>138</v>
      </c>
      <c r="B181" s="38"/>
      <c r="C181" s="35" t="s">
        <v>171</v>
      </c>
      <c r="D181" s="35" t="s">
        <v>172</v>
      </c>
      <c r="E181" s="107">
        <v>2952000</v>
      </c>
      <c r="F181" s="39">
        <f t="shared" si="3"/>
        <v>2745500</v>
      </c>
      <c r="G181" s="157"/>
      <c r="H181" s="12"/>
    </row>
    <row r="182" spans="1:8" ht="67.2" x14ac:dyDescent="0.3">
      <c r="A182" s="86">
        <v>139</v>
      </c>
      <c r="B182" s="38"/>
      <c r="C182" s="35" t="s">
        <v>173</v>
      </c>
      <c r="D182" s="35" t="s">
        <v>174</v>
      </c>
      <c r="E182" s="107">
        <v>4100000</v>
      </c>
      <c r="F182" s="39">
        <f t="shared" si="3"/>
        <v>3813000</v>
      </c>
      <c r="G182" s="158"/>
      <c r="H182" s="12"/>
    </row>
    <row r="183" spans="1:8" ht="50.4" x14ac:dyDescent="0.3">
      <c r="A183" s="86">
        <v>140</v>
      </c>
      <c r="B183" s="38"/>
      <c r="C183" s="35" t="s">
        <v>340</v>
      </c>
      <c r="D183" s="35" t="s">
        <v>341</v>
      </c>
      <c r="E183" s="107">
        <v>550000</v>
      </c>
      <c r="F183" s="39">
        <f t="shared" si="3"/>
        <v>511500</v>
      </c>
      <c r="G183" s="105"/>
      <c r="H183" s="12"/>
    </row>
    <row r="184" spans="1:8" ht="151.19999999999999" x14ac:dyDescent="0.3">
      <c r="A184" s="86">
        <v>141</v>
      </c>
      <c r="B184" s="38"/>
      <c r="C184" s="35" t="s">
        <v>175</v>
      </c>
      <c r="D184" s="35" t="s">
        <v>176</v>
      </c>
      <c r="E184" s="72">
        <v>495000</v>
      </c>
      <c r="F184" s="39">
        <f t="shared" si="3"/>
        <v>460500</v>
      </c>
      <c r="G184" s="105" t="s">
        <v>328</v>
      </c>
      <c r="H184" s="12"/>
    </row>
    <row r="185" spans="1:8" ht="16.8" x14ac:dyDescent="0.3">
      <c r="A185" s="86">
        <v>142</v>
      </c>
      <c r="B185" s="38"/>
      <c r="C185" s="35" t="s">
        <v>177</v>
      </c>
      <c r="D185" s="35" t="s">
        <v>178</v>
      </c>
      <c r="E185" s="72">
        <v>268000</v>
      </c>
      <c r="F185" s="39">
        <f t="shared" si="3"/>
        <v>249000</v>
      </c>
      <c r="G185" s="40"/>
      <c r="H185" s="12"/>
    </row>
    <row r="186" spans="1:8" ht="16.8" x14ac:dyDescent="0.3">
      <c r="A186" s="86">
        <v>143</v>
      </c>
      <c r="B186" s="38"/>
      <c r="C186" s="35" t="s">
        <v>179</v>
      </c>
      <c r="D186" s="35" t="s">
        <v>180</v>
      </c>
      <c r="E186" s="72">
        <v>151000</v>
      </c>
      <c r="F186" s="39">
        <f t="shared" si="3"/>
        <v>140500</v>
      </c>
      <c r="G186" s="40"/>
      <c r="H186" s="12"/>
    </row>
    <row r="187" spans="1:8" ht="16.8" x14ac:dyDescent="0.3">
      <c r="A187" s="86">
        <v>144</v>
      </c>
      <c r="B187" s="38"/>
      <c r="C187" s="35" t="s">
        <v>338</v>
      </c>
      <c r="D187" s="35" t="s">
        <v>339</v>
      </c>
      <c r="E187" s="72">
        <v>220000</v>
      </c>
      <c r="F187" s="39">
        <f t="shared" si="3"/>
        <v>204500</v>
      </c>
      <c r="G187" s="40"/>
      <c r="H187" s="12"/>
    </row>
    <row r="188" spans="1:8" ht="16.8" x14ac:dyDescent="0.3">
      <c r="A188" s="146" t="s">
        <v>263</v>
      </c>
      <c r="B188" s="146"/>
      <c r="C188" s="146"/>
      <c r="D188" s="146"/>
      <c r="E188" s="77"/>
      <c r="F188" s="77"/>
      <c r="G188" s="67"/>
      <c r="H188" s="12"/>
    </row>
    <row r="189" spans="1:8" ht="50.4" x14ac:dyDescent="0.3">
      <c r="A189" s="86">
        <v>145</v>
      </c>
      <c r="B189" s="38"/>
      <c r="C189" s="35" t="s">
        <v>264</v>
      </c>
      <c r="D189" s="35" t="s">
        <v>265</v>
      </c>
      <c r="E189" s="72">
        <v>390000</v>
      </c>
      <c r="F189" s="39">
        <f t="shared" si="3"/>
        <v>362500</v>
      </c>
      <c r="G189" s="40"/>
      <c r="H189" s="12"/>
    </row>
    <row r="190" spans="1:8" ht="16.8" x14ac:dyDescent="0.3">
      <c r="A190" s="146" t="s">
        <v>233</v>
      </c>
      <c r="B190" s="146"/>
      <c r="C190" s="146"/>
      <c r="D190" s="146"/>
      <c r="E190" s="77"/>
      <c r="F190" s="77"/>
      <c r="G190" s="67"/>
      <c r="H190" s="12"/>
    </row>
    <row r="191" spans="1:8" ht="16.8" x14ac:dyDescent="0.3">
      <c r="A191" s="37">
        <v>146</v>
      </c>
      <c r="B191" s="78"/>
      <c r="C191" s="36" t="s">
        <v>21</v>
      </c>
      <c r="D191" s="36" t="s">
        <v>22</v>
      </c>
      <c r="E191" s="106">
        <v>165000</v>
      </c>
      <c r="F191" s="39">
        <f t="shared" si="3"/>
        <v>153500</v>
      </c>
      <c r="G191" s="40"/>
      <c r="H191" s="12"/>
    </row>
    <row r="192" spans="1:8" ht="33.6" x14ac:dyDescent="0.3">
      <c r="A192" s="37">
        <v>147</v>
      </c>
      <c r="B192" s="78"/>
      <c r="C192" s="36" t="s">
        <v>181</v>
      </c>
      <c r="D192" s="36" t="s">
        <v>182</v>
      </c>
      <c r="E192" s="68">
        <v>72000</v>
      </c>
      <c r="F192" s="39">
        <f t="shared" si="3"/>
        <v>67000</v>
      </c>
      <c r="G192" s="40"/>
      <c r="H192" s="12"/>
    </row>
    <row r="193" spans="1:8" ht="33.6" x14ac:dyDescent="0.3">
      <c r="A193" s="37">
        <v>148</v>
      </c>
      <c r="B193" s="78"/>
      <c r="C193" s="35" t="s">
        <v>183</v>
      </c>
      <c r="D193" s="35" t="s">
        <v>184</v>
      </c>
      <c r="E193" s="68">
        <v>329000</v>
      </c>
      <c r="F193" s="39">
        <f t="shared" si="3"/>
        <v>306000</v>
      </c>
      <c r="G193" s="40"/>
      <c r="H193" s="12"/>
    </row>
    <row r="194" spans="1:8" ht="50.4" x14ac:dyDescent="0.3">
      <c r="A194" s="37">
        <v>149</v>
      </c>
      <c r="B194" s="78"/>
      <c r="C194" s="36" t="s">
        <v>185</v>
      </c>
      <c r="D194" s="36" t="s">
        <v>186</v>
      </c>
      <c r="E194" s="68">
        <v>605000</v>
      </c>
      <c r="F194" s="39">
        <f t="shared" si="3"/>
        <v>562500</v>
      </c>
      <c r="G194" s="40"/>
      <c r="H194" s="12"/>
    </row>
    <row r="195" spans="1:8" ht="67.2" x14ac:dyDescent="0.3">
      <c r="A195" s="37">
        <v>150</v>
      </c>
      <c r="B195" s="78"/>
      <c r="C195" s="85" t="s">
        <v>187</v>
      </c>
      <c r="D195" s="85" t="s">
        <v>188</v>
      </c>
      <c r="E195" s="43">
        <v>1100000</v>
      </c>
      <c r="F195" s="39">
        <f t="shared" si="3"/>
        <v>1023000</v>
      </c>
      <c r="G195" s="40"/>
      <c r="H195" s="12"/>
    </row>
    <row r="196" spans="1:8" ht="50.4" x14ac:dyDescent="0.3">
      <c r="A196" s="37">
        <v>151</v>
      </c>
      <c r="B196" s="78"/>
      <c r="C196" s="85" t="s">
        <v>276</v>
      </c>
      <c r="D196" s="85" t="s">
        <v>273</v>
      </c>
      <c r="E196" s="43">
        <v>187000</v>
      </c>
      <c r="F196" s="39">
        <f t="shared" si="3"/>
        <v>174000</v>
      </c>
      <c r="G196" s="40"/>
      <c r="H196" s="12"/>
    </row>
    <row r="197" spans="1:8" ht="16.8" x14ac:dyDescent="0.3">
      <c r="A197" s="37">
        <v>152</v>
      </c>
      <c r="B197" s="78"/>
      <c r="C197" s="35" t="s">
        <v>189</v>
      </c>
      <c r="D197" s="35" t="s">
        <v>190</v>
      </c>
      <c r="E197" s="68">
        <v>220000</v>
      </c>
      <c r="F197" s="39">
        <f t="shared" si="3"/>
        <v>204500</v>
      </c>
      <c r="G197" s="40"/>
      <c r="H197" s="12"/>
    </row>
    <row r="198" spans="1:8" ht="50.4" x14ac:dyDescent="0.3">
      <c r="A198" s="37">
        <v>153</v>
      </c>
      <c r="B198" s="78"/>
      <c r="C198" s="35" t="s">
        <v>385</v>
      </c>
      <c r="D198" s="35" t="s">
        <v>387</v>
      </c>
      <c r="E198" s="68">
        <v>817000</v>
      </c>
      <c r="F198" s="39">
        <f t="shared" si="3"/>
        <v>760000</v>
      </c>
      <c r="G198" s="40"/>
      <c r="H198" s="12"/>
    </row>
    <row r="199" spans="1:8" ht="67.2" x14ac:dyDescent="0.3">
      <c r="A199" s="37">
        <v>154</v>
      </c>
      <c r="B199" s="78"/>
      <c r="C199" s="35" t="s">
        <v>386</v>
      </c>
      <c r="D199" s="35" t="s">
        <v>388</v>
      </c>
      <c r="E199" s="68">
        <v>1500000</v>
      </c>
      <c r="F199" s="39">
        <f t="shared" si="3"/>
        <v>1395000</v>
      </c>
      <c r="G199" s="40"/>
      <c r="H199" s="12"/>
    </row>
    <row r="200" spans="1:8" ht="33.6" x14ac:dyDescent="0.3">
      <c r="A200" s="37">
        <v>155</v>
      </c>
      <c r="B200" s="78"/>
      <c r="C200" s="35" t="s">
        <v>191</v>
      </c>
      <c r="D200" s="35" t="s">
        <v>192</v>
      </c>
      <c r="E200" s="72">
        <v>220000</v>
      </c>
      <c r="F200" s="39">
        <f t="shared" si="3"/>
        <v>204500</v>
      </c>
      <c r="G200" s="40"/>
      <c r="H200" s="12"/>
    </row>
    <row r="201" spans="1:8" ht="16.8" x14ac:dyDescent="0.3">
      <c r="A201" s="136" t="s">
        <v>322</v>
      </c>
      <c r="B201" s="137"/>
      <c r="C201" s="137"/>
      <c r="D201" s="138"/>
      <c r="E201" s="66"/>
      <c r="F201" s="66"/>
      <c r="G201" s="67"/>
      <c r="H201" s="12"/>
    </row>
    <row r="202" spans="1:8" ht="16.8" x14ac:dyDescent="0.3">
      <c r="A202" s="37">
        <v>156</v>
      </c>
      <c r="B202" s="78"/>
      <c r="C202" s="35" t="s">
        <v>313</v>
      </c>
      <c r="D202" s="35"/>
      <c r="E202" s="107">
        <v>165000</v>
      </c>
      <c r="F202" s="39">
        <f t="shared" si="3"/>
        <v>153500</v>
      </c>
      <c r="G202" s="40"/>
      <c r="H202" s="12"/>
    </row>
    <row r="203" spans="1:8" ht="16.8" x14ac:dyDescent="0.3">
      <c r="A203" s="37">
        <v>157</v>
      </c>
      <c r="B203" s="78"/>
      <c r="C203" s="35" t="s">
        <v>314</v>
      </c>
      <c r="D203" s="35" t="s">
        <v>315</v>
      </c>
      <c r="E203" s="72">
        <v>220000</v>
      </c>
      <c r="F203" s="39">
        <f t="shared" si="3"/>
        <v>204500</v>
      </c>
      <c r="G203" s="40"/>
      <c r="H203" s="12"/>
    </row>
    <row r="204" spans="1:8" ht="134.4" x14ac:dyDescent="0.3">
      <c r="A204" s="37">
        <v>158</v>
      </c>
      <c r="B204" s="78"/>
      <c r="C204" s="35" t="s">
        <v>316</v>
      </c>
      <c r="D204" s="35" t="s">
        <v>317</v>
      </c>
      <c r="E204" s="72">
        <v>380000</v>
      </c>
      <c r="F204" s="39">
        <f t="shared" si="3"/>
        <v>353500</v>
      </c>
      <c r="G204" s="40"/>
      <c r="H204" s="12"/>
    </row>
    <row r="205" spans="1:8" ht="100.8" x14ac:dyDescent="0.3">
      <c r="A205" s="37">
        <v>159</v>
      </c>
      <c r="B205" s="78"/>
      <c r="C205" s="35" t="s">
        <v>318</v>
      </c>
      <c r="D205" s="35" t="s">
        <v>319</v>
      </c>
      <c r="E205" s="72">
        <v>4500000</v>
      </c>
      <c r="F205" s="39">
        <f t="shared" si="3"/>
        <v>4185000</v>
      </c>
      <c r="G205" s="40"/>
      <c r="H205" s="12"/>
    </row>
    <row r="206" spans="1:8" ht="50.4" x14ac:dyDescent="0.3">
      <c r="A206" s="37">
        <v>160</v>
      </c>
      <c r="B206" s="78"/>
      <c r="C206" s="35" t="s">
        <v>320</v>
      </c>
      <c r="D206" s="35" t="s">
        <v>321</v>
      </c>
      <c r="E206" s="72">
        <v>3200000</v>
      </c>
      <c r="F206" s="39">
        <f t="shared" si="3"/>
        <v>2976000</v>
      </c>
      <c r="G206" s="40"/>
      <c r="H206" s="12"/>
    </row>
    <row r="207" spans="1:8" ht="16.8" x14ac:dyDescent="0.3">
      <c r="A207" s="136" t="s">
        <v>221</v>
      </c>
      <c r="B207" s="137"/>
      <c r="C207" s="137"/>
      <c r="D207" s="138"/>
      <c r="E207" s="66"/>
      <c r="F207" s="66"/>
      <c r="G207" s="67"/>
      <c r="H207" s="12"/>
    </row>
    <row r="208" spans="1:8" ht="16.8" x14ac:dyDescent="0.3">
      <c r="A208" s="37">
        <v>161</v>
      </c>
      <c r="B208" s="78"/>
      <c r="C208" s="87" t="s">
        <v>215</v>
      </c>
      <c r="D208" s="87" t="s">
        <v>216</v>
      </c>
      <c r="E208" s="88">
        <v>233000</v>
      </c>
      <c r="F208" s="39">
        <f t="shared" si="3"/>
        <v>216500</v>
      </c>
      <c r="G208" s="40"/>
      <c r="H208" s="12"/>
    </row>
    <row r="209" spans="1:8" ht="16.8" x14ac:dyDescent="0.3">
      <c r="A209" s="37">
        <v>162</v>
      </c>
      <c r="B209" s="78"/>
      <c r="C209" s="89" t="s">
        <v>217</v>
      </c>
      <c r="D209" s="89" t="s">
        <v>218</v>
      </c>
      <c r="E209" s="90">
        <v>227000</v>
      </c>
      <c r="F209" s="39">
        <f t="shared" si="3"/>
        <v>211000</v>
      </c>
      <c r="G209" s="40"/>
      <c r="H209" s="12"/>
    </row>
    <row r="210" spans="1:8" ht="16.8" x14ac:dyDescent="0.3">
      <c r="A210" s="37">
        <v>163</v>
      </c>
      <c r="B210" s="78"/>
      <c r="C210" s="89" t="s">
        <v>219</v>
      </c>
      <c r="D210" s="89" t="s">
        <v>220</v>
      </c>
      <c r="E210" s="90">
        <v>72000</v>
      </c>
      <c r="F210" s="39">
        <f t="shared" si="3"/>
        <v>67000</v>
      </c>
      <c r="G210" s="40"/>
      <c r="H210" s="12"/>
    </row>
    <row r="211" spans="1:8" ht="16.8" x14ac:dyDescent="0.3">
      <c r="A211" s="136" t="s">
        <v>210</v>
      </c>
      <c r="B211" s="137"/>
      <c r="C211" s="137"/>
      <c r="D211" s="138"/>
      <c r="E211" s="66"/>
      <c r="F211" s="66"/>
      <c r="G211" s="67"/>
      <c r="H211" s="12"/>
    </row>
    <row r="212" spans="1:8" ht="16.8" x14ac:dyDescent="0.3">
      <c r="A212" s="37">
        <v>164</v>
      </c>
      <c r="B212" s="78"/>
      <c r="C212" s="35" t="s">
        <v>211</v>
      </c>
      <c r="D212" s="35"/>
      <c r="E212" s="139">
        <v>183000</v>
      </c>
      <c r="F212" s="139">
        <f>MROUND(E212*93%, 500)</f>
        <v>170000</v>
      </c>
      <c r="G212" s="40"/>
      <c r="H212" s="12"/>
    </row>
    <row r="213" spans="1:8" ht="16.8" x14ac:dyDescent="0.3">
      <c r="A213" s="37">
        <v>165</v>
      </c>
      <c r="B213" s="78"/>
      <c r="C213" s="35" t="s">
        <v>212</v>
      </c>
      <c r="D213" s="35"/>
      <c r="E213" s="140"/>
      <c r="F213" s="140"/>
      <c r="G213" s="40"/>
      <c r="H213" s="12"/>
    </row>
    <row r="214" spans="1:8" ht="16.8" x14ac:dyDescent="0.3">
      <c r="A214" s="37">
        <v>166</v>
      </c>
      <c r="B214" s="78"/>
      <c r="C214" s="35" t="s">
        <v>213</v>
      </c>
      <c r="D214" s="35"/>
      <c r="E214" s="140"/>
      <c r="F214" s="140"/>
      <c r="G214" s="40"/>
      <c r="H214" s="12"/>
    </row>
    <row r="215" spans="1:8" ht="16.8" x14ac:dyDescent="0.3">
      <c r="A215" s="37">
        <v>167</v>
      </c>
      <c r="B215" s="78"/>
      <c r="C215" s="36" t="s">
        <v>214</v>
      </c>
      <c r="D215" s="35"/>
      <c r="E215" s="141"/>
      <c r="F215" s="141"/>
      <c r="G215" s="40"/>
      <c r="H215" s="12"/>
    </row>
    <row r="216" spans="1:8" ht="16.8" x14ac:dyDescent="0.3">
      <c r="A216" s="136" t="s">
        <v>413</v>
      </c>
      <c r="B216" s="137"/>
      <c r="C216" s="137"/>
      <c r="D216" s="138"/>
      <c r="E216" s="66"/>
      <c r="F216" s="66"/>
      <c r="G216" s="67"/>
      <c r="H216" s="12"/>
    </row>
    <row r="217" spans="1:8" ht="16.8" x14ac:dyDescent="0.3">
      <c r="A217" s="37">
        <v>164</v>
      </c>
      <c r="B217" s="78"/>
      <c r="C217" s="35" t="s">
        <v>414</v>
      </c>
      <c r="D217" s="35"/>
      <c r="E217" s="72">
        <v>205000</v>
      </c>
      <c r="F217" s="39">
        <f>MROUND(E217*93%, 500)</f>
        <v>190500</v>
      </c>
      <c r="G217" s="40"/>
      <c r="H217" s="12"/>
    </row>
    <row r="218" spans="1:8" ht="16.8" x14ac:dyDescent="0.3">
      <c r="A218" s="37">
        <v>165</v>
      </c>
      <c r="B218" s="78"/>
      <c r="C218" s="35" t="s">
        <v>415</v>
      </c>
      <c r="D218" s="35"/>
      <c r="E218" s="72">
        <v>340000</v>
      </c>
      <c r="F218" s="39">
        <f t="shared" ref="F218:F220" si="4">MROUND(E218*93%, 500)</f>
        <v>316000</v>
      </c>
      <c r="G218" s="40"/>
      <c r="H218" s="12"/>
    </row>
    <row r="219" spans="1:8" ht="16.8" x14ac:dyDescent="0.3">
      <c r="A219" s="37">
        <v>166</v>
      </c>
      <c r="B219" s="78"/>
      <c r="C219" s="35" t="s">
        <v>416</v>
      </c>
      <c r="D219" s="35"/>
      <c r="E219" s="72">
        <v>1700000</v>
      </c>
      <c r="F219" s="39">
        <f t="shared" si="4"/>
        <v>1581000</v>
      </c>
      <c r="G219" s="40"/>
      <c r="H219" s="12"/>
    </row>
    <row r="220" spans="1:8" ht="16.8" x14ac:dyDescent="0.3">
      <c r="A220" s="37">
        <v>167</v>
      </c>
      <c r="B220" s="78"/>
      <c r="C220" s="36" t="s">
        <v>417</v>
      </c>
      <c r="D220" s="35"/>
      <c r="E220" s="72">
        <v>1360000</v>
      </c>
      <c r="F220" s="39">
        <f t="shared" si="4"/>
        <v>1265000</v>
      </c>
      <c r="G220" s="40"/>
      <c r="H220" s="12"/>
    </row>
    <row r="221" spans="1:8" ht="16.8" x14ac:dyDescent="0.3">
      <c r="A221" s="91"/>
      <c r="B221" s="92"/>
      <c r="C221" s="91"/>
      <c r="D221" s="91"/>
      <c r="E221" s="93"/>
      <c r="F221" s="93"/>
      <c r="G221" s="94"/>
    </row>
    <row r="222" spans="1:8" s="1" customFormat="1" ht="16.8" x14ac:dyDescent="0.3">
      <c r="A222" s="153" t="s">
        <v>27</v>
      </c>
      <c r="B222" s="153"/>
      <c r="C222" s="153"/>
      <c r="D222" s="153"/>
      <c r="E222" s="26"/>
      <c r="F222" s="26"/>
      <c r="G222" s="95"/>
    </row>
    <row r="223" spans="1:8" s="1" customFormat="1" ht="16.8" x14ac:dyDescent="0.3">
      <c r="A223" s="96"/>
      <c r="B223" s="131" t="s">
        <v>266</v>
      </c>
      <c r="C223" s="131"/>
      <c r="D223" s="131"/>
      <c r="E223" s="131"/>
      <c r="F223" s="131"/>
      <c r="G223" s="131"/>
    </row>
    <row r="224" spans="1:8" s="1" customFormat="1" ht="16.8" x14ac:dyDescent="0.3">
      <c r="A224" s="96"/>
      <c r="B224" s="131" t="s">
        <v>418</v>
      </c>
      <c r="C224" s="131"/>
      <c r="D224" s="131"/>
      <c r="E224" s="131"/>
      <c r="F224" s="131"/>
      <c r="G224" s="131"/>
    </row>
    <row r="225" spans="1:7" s="2" customFormat="1" ht="38.25" customHeight="1" x14ac:dyDescent="0.3">
      <c r="A225" s="97"/>
      <c r="B225" s="131" t="s">
        <v>28</v>
      </c>
      <c r="C225" s="131"/>
      <c r="D225" s="131"/>
      <c r="E225" s="131"/>
      <c r="F225" s="131"/>
      <c r="G225" s="131"/>
    </row>
    <row r="226" spans="1:7" s="17" customFormat="1" ht="32.25" customHeight="1" x14ac:dyDescent="0.3">
      <c r="A226" s="98"/>
      <c r="B226" s="132" t="s">
        <v>29</v>
      </c>
      <c r="C226" s="132"/>
      <c r="D226" s="132"/>
      <c r="E226" s="132"/>
      <c r="F226" s="132"/>
      <c r="G226" s="132"/>
    </row>
    <row r="227" spans="1:7" s="3" customFormat="1" ht="17.25" customHeight="1" x14ac:dyDescent="0.3">
      <c r="A227" s="95"/>
      <c r="B227" s="131" t="s">
        <v>30</v>
      </c>
      <c r="C227" s="131"/>
      <c r="D227" s="131"/>
      <c r="E227" s="131"/>
      <c r="F227" s="131"/>
      <c r="G227" s="131"/>
    </row>
    <row r="228" spans="1:7" s="3" customFormat="1" ht="16.8" x14ac:dyDescent="0.3">
      <c r="A228" s="95"/>
      <c r="B228" s="97" t="s">
        <v>31</v>
      </c>
      <c r="C228" s="97"/>
      <c r="D228" s="99"/>
      <c r="E228" s="26"/>
      <c r="F228" s="26"/>
      <c r="G228" s="23"/>
    </row>
    <row r="229" spans="1:7" s="3" customFormat="1" ht="16.8" x14ac:dyDescent="0.3">
      <c r="A229" s="95"/>
      <c r="B229" s="97" t="s">
        <v>32</v>
      </c>
      <c r="C229" s="97"/>
      <c r="D229" s="99"/>
      <c r="E229" s="26"/>
      <c r="F229" s="26"/>
      <c r="G229" s="23"/>
    </row>
    <row r="230" spans="1:7" s="4" customFormat="1" ht="16.8" x14ac:dyDescent="0.3">
      <c r="A230" s="101" t="s">
        <v>33</v>
      </c>
      <c r="B230" s="102"/>
      <c r="C230" s="102"/>
      <c r="D230" s="102"/>
      <c r="E230" s="121"/>
      <c r="F230" s="121"/>
      <c r="G230" s="100"/>
    </row>
    <row r="231" spans="1:7" s="3" customFormat="1" ht="16.8" x14ac:dyDescent="0.3">
      <c r="A231" s="95"/>
      <c r="B231" s="23" t="s">
        <v>36</v>
      </c>
      <c r="C231" s="23"/>
      <c r="D231" s="99"/>
      <c r="E231" s="103"/>
      <c r="F231" s="103"/>
      <c r="G231" s="23"/>
    </row>
    <row r="232" spans="1:7" s="3" customFormat="1" ht="16.8" x14ac:dyDescent="0.3">
      <c r="A232" s="95"/>
      <c r="B232" s="23" t="s">
        <v>323</v>
      </c>
      <c r="C232" s="23"/>
      <c r="D232" s="99"/>
      <c r="E232" s="103"/>
      <c r="F232" s="103"/>
      <c r="G232" s="23"/>
    </row>
    <row r="233" spans="1:7" s="3" customFormat="1" ht="16.8"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zoomScale="55" zoomScaleNormal="55" workbookViewId="0">
      <selection activeCell="F20" sqref="F20"/>
    </sheetView>
  </sheetViews>
  <sheetFormatPr defaultColWidth="9.109375" defaultRowHeight="15.6" x14ac:dyDescent="0.3"/>
  <cols>
    <col min="1" max="1" width="6.33203125" style="9" bestFit="1" customWidth="1"/>
    <col min="2" max="2" width="13.44140625" style="18" customWidth="1"/>
    <col min="3" max="3" width="53.33203125" style="9" customWidth="1"/>
    <col min="4" max="4" width="48.5546875" style="9" customWidth="1"/>
    <col min="5" max="6" width="18.109375" style="19" customWidth="1"/>
    <col min="7" max="7" width="28.33203125" style="20" customWidth="1"/>
    <col min="8" max="8" width="19.6640625" style="9" customWidth="1"/>
    <col min="9" max="9" width="9.88671875" style="9" bestFit="1" customWidth="1"/>
    <col min="10" max="16384" width="9.109375" style="9"/>
  </cols>
  <sheetData>
    <row r="1" spans="1:12" s="5" customFormat="1" ht="16.8" x14ac:dyDescent="0.3">
      <c r="A1" s="22"/>
      <c r="B1" s="22"/>
      <c r="C1" s="22"/>
      <c r="D1" s="179" t="s">
        <v>312</v>
      </c>
      <c r="E1" s="179"/>
      <c r="F1" s="179"/>
      <c r="G1" s="179"/>
    </row>
    <row r="2" spans="1:12" s="3" customFormat="1" ht="16.8" x14ac:dyDescent="0.3">
      <c r="A2" s="24"/>
      <c r="B2" s="24"/>
      <c r="C2" s="24"/>
      <c r="D2" s="180"/>
      <c r="E2" s="180"/>
      <c r="F2" s="180"/>
      <c r="G2" s="180"/>
    </row>
    <row r="3" spans="1:12" s="3" customFormat="1" ht="16.8" x14ac:dyDescent="0.3">
      <c r="A3" s="24"/>
      <c r="B3" s="24"/>
      <c r="C3" s="24"/>
      <c r="D3" s="180"/>
      <c r="E3" s="180"/>
      <c r="F3" s="180"/>
      <c r="G3" s="180"/>
    </row>
    <row r="4" spans="1:12" s="3" customFormat="1" ht="16.8" x14ac:dyDescent="0.3">
      <c r="A4" s="24"/>
      <c r="B4" s="24"/>
      <c r="C4" s="24"/>
      <c r="D4" s="180"/>
      <c r="E4" s="180"/>
      <c r="F4" s="180"/>
      <c r="G4" s="180"/>
    </row>
    <row r="5" spans="1:12" s="3" customFormat="1" ht="16.8" x14ac:dyDescent="0.3">
      <c r="A5" s="24"/>
      <c r="B5" s="24"/>
      <c r="C5" s="24"/>
      <c r="D5" s="180"/>
      <c r="E5" s="180"/>
      <c r="F5" s="180"/>
      <c r="G5" s="180"/>
    </row>
    <row r="6" spans="1:12" s="3" customFormat="1" ht="16.8" x14ac:dyDescent="0.3">
      <c r="A6" s="23"/>
      <c r="B6" s="25"/>
      <c r="C6" s="25"/>
      <c r="D6" s="25"/>
      <c r="E6" s="26"/>
      <c r="F6" s="26"/>
      <c r="G6" s="23"/>
    </row>
    <row r="7" spans="1:12" s="3" customFormat="1" ht="17.399999999999999" x14ac:dyDescent="0.3">
      <c r="A7" s="181" t="s">
        <v>419</v>
      </c>
      <c r="B7" s="181"/>
      <c r="C7" s="181"/>
      <c r="D7" s="181"/>
      <c r="E7" s="181"/>
      <c r="F7" s="181"/>
      <c r="G7" s="181"/>
      <c r="H7" s="6"/>
      <c r="I7" s="6"/>
      <c r="J7" s="6"/>
      <c r="K7" s="6"/>
      <c r="L7" s="6"/>
    </row>
    <row r="8" spans="1:12" s="3" customFormat="1" ht="16.8" x14ac:dyDescent="0.3">
      <c r="A8" s="27"/>
      <c r="B8" s="27"/>
      <c r="C8" s="27"/>
      <c r="D8" s="27"/>
      <c r="E8" s="103"/>
      <c r="F8" s="103"/>
      <c r="G8" s="27"/>
      <c r="H8" s="6"/>
      <c r="I8" s="6"/>
      <c r="J8" s="6"/>
      <c r="K8" s="6"/>
      <c r="L8" s="6"/>
    </row>
    <row r="9" spans="1:12" s="3" customFormat="1" ht="16.8" x14ac:dyDescent="0.3">
      <c r="A9" s="28"/>
      <c r="B9" s="182" t="s">
        <v>38</v>
      </c>
      <c r="C9" s="182"/>
      <c r="D9" s="182"/>
      <c r="E9" s="182"/>
      <c r="F9" s="182"/>
      <c r="G9" s="182"/>
      <c r="H9" s="7"/>
      <c r="I9" s="7"/>
      <c r="J9" s="7"/>
      <c r="K9" s="7"/>
    </row>
    <row r="10" spans="1:12" s="3" customFormat="1" x14ac:dyDescent="0.3">
      <c r="A10" s="183" t="s">
        <v>39</v>
      </c>
      <c r="B10" s="184"/>
      <c r="C10" s="184"/>
      <c r="D10" s="184"/>
      <c r="E10" s="184"/>
      <c r="F10" s="184"/>
      <c r="G10" s="185"/>
      <c r="H10" s="8"/>
      <c r="I10" s="8"/>
      <c r="J10" s="8"/>
      <c r="K10" s="8"/>
      <c r="L10" s="8"/>
    </row>
    <row r="11" spans="1:12" s="3" customFormat="1" x14ac:dyDescent="0.3">
      <c r="A11" s="186"/>
      <c r="B11" s="187"/>
      <c r="C11" s="187"/>
      <c r="D11" s="187"/>
      <c r="E11" s="187"/>
      <c r="F11" s="187"/>
      <c r="G11" s="188"/>
      <c r="H11" s="21"/>
      <c r="I11" s="21"/>
      <c r="J11" s="21"/>
      <c r="K11" s="21"/>
      <c r="L11" s="21"/>
    </row>
    <row r="12" spans="1:12" ht="16.8" x14ac:dyDescent="0.3">
      <c r="A12" s="29"/>
      <c r="B12" s="30"/>
      <c r="C12" s="29"/>
      <c r="D12" s="29"/>
      <c r="E12" s="31"/>
      <c r="F12" s="31"/>
      <c r="G12" s="32"/>
    </row>
    <row r="13" spans="1:12" ht="16.8" x14ac:dyDescent="0.3">
      <c r="A13" s="33" t="s">
        <v>259</v>
      </c>
      <c r="B13" s="189" t="s">
        <v>2</v>
      </c>
      <c r="C13" s="189"/>
      <c r="D13" s="33" t="s">
        <v>3</v>
      </c>
      <c r="E13" s="116" t="s">
        <v>4</v>
      </c>
      <c r="F13" s="116" t="s">
        <v>4</v>
      </c>
      <c r="G13" s="34" t="s">
        <v>0</v>
      </c>
      <c r="H13" s="10"/>
    </row>
    <row r="14" spans="1:12" ht="50.4" x14ac:dyDescent="0.3">
      <c r="A14" s="133">
        <v>1</v>
      </c>
      <c r="B14" s="142" t="s">
        <v>1</v>
      </c>
      <c r="C14" s="133" t="s">
        <v>327</v>
      </c>
      <c r="D14" s="35" t="s">
        <v>5</v>
      </c>
      <c r="E14" s="139">
        <v>200000</v>
      </c>
      <c r="F14" s="139">
        <f>E14*95%</f>
        <v>190000</v>
      </c>
      <c r="G14" s="190"/>
      <c r="H14" s="11"/>
    </row>
    <row r="15" spans="1:12" ht="50.4" x14ac:dyDescent="0.3">
      <c r="A15" s="134"/>
      <c r="B15" s="143"/>
      <c r="C15" s="134"/>
      <c r="D15" s="35" t="s">
        <v>6</v>
      </c>
      <c r="E15" s="140"/>
      <c r="F15" s="140"/>
      <c r="G15" s="191"/>
      <c r="H15" s="11"/>
    </row>
    <row r="16" spans="1:12" ht="33.6" x14ac:dyDescent="0.3">
      <c r="A16" s="134"/>
      <c r="B16" s="143"/>
      <c r="C16" s="134"/>
      <c r="D16" s="35" t="s">
        <v>7</v>
      </c>
      <c r="E16" s="140"/>
      <c r="F16" s="140"/>
      <c r="G16" s="191"/>
      <c r="H16" s="11"/>
    </row>
    <row r="17" spans="1:8" ht="16.8" x14ac:dyDescent="0.3">
      <c r="A17" s="134"/>
      <c r="B17" s="143"/>
      <c r="C17" s="134"/>
      <c r="D17" s="35" t="s">
        <v>8</v>
      </c>
      <c r="E17" s="140"/>
      <c r="F17" s="140"/>
      <c r="G17" s="191"/>
      <c r="H17" s="12"/>
    </row>
    <row r="18" spans="1:8" ht="16.8" x14ac:dyDescent="0.3">
      <c r="A18" s="134"/>
      <c r="B18" s="143"/>
      <c r="C18" s="134"/>
      <c r="D18" s="35" t="s">
        <v>412</v>
      </c>
      <c r="E18" s="140"/>
      <c r="F18" s="140"/>
      <c r="G18" s="191"/>
      <c r="H18" s="12"/>
    </row>
    <row r="19" spans="1:8" ht="16.8" x14ac:dyDescent="0.3">
      <c r="A19" s="135"/>
      <c r="B19" s="144"/>
      <c r="C19" s="135"/>
      <c r="D19" s="35" t="s">
        <v>22</v>
      </c>
      <c r="E19" s="141"/>
      <c r="F19" s="141"/>
      <c r="G19" s="192"/>
      <c r="H19" s="12"/>
    </row>
    <row r="20" spans="1:8" ht="33.6" x14ac:dyDescent="0.3">
      <c r="A20" s="37">
        <v>2</v>
      </c>
      <c r="B20" s="38" t="s">
        <v>9</v>
      </c>
      <c r="C20" s="36" t="s">
        <v>10</v>
      </c>
      <c r="D20" s="108" t="s">
        <v>334</v>
      </c>
      <c r="E20" s="39">
        <v>102000</v>
      </c>
      <c r="F20" s="39">
        <v>97000</v>
      </c>
      <c r="G20" s="40"/>
      <c r="H20" s="12"/>
    </row>
    <row r="21" spans="1:8" ht="50.4" x14ac:dyDescent="0.3">
      <c r="A21" s="37">
        <v>3</v>
      </c>
      <c r="B21" s="38" t="s">
        <v>12</v>
      </c>
      <c r="C21" s="36" t="s">
        <v>13</v>
      </c>
      <c r="D21" s="36" t="s">
        <v>14</v>
      </c>
      <c r="E21" s="39">
        <v>59000</v>
      </c>
      <c r="F21" s="39">
        <v>56000</v>
      </c>
      <c r="G21" s="40"/>
      <c r="H21" s="12"/>
    </row>
    <row r="22" spans="1:8" ht="67.2" x14ac:dyDescent="0.3">
      <c r="A22" s="37">
        <v>4</v>
      </c>
      <c r="B22" s="38" t="s">
        <v>15</v>
      </c>
      <c r="C22" s="36" t="s">
        <v>16</v>
      </c>
      <c r="D22" s="36" t="s">
        <v>17</v>
      </c>
      <c r="E22" s="39">
        <v>75000</v>
      </c>
      <c r="F22" s="39">
        <v>71000</v>
      </c>
      <c r="G22" s="40"/>
      <c r="H22" s="12"/>
    </row>
    <row r="23" spans="1:8" ht="50.4" x14ac:dyDescent="0.3">
      <c r="A23" s="37">
        <v>5</v>
      </c>
      <c r="B23" s="38" t="s">
        <v>18</v>
      </c>
      <c r="C23" s="36" t="s">
        <v>19</v>
      </c>
      <c r="D23" s="36" t="s">
        <v>20</v>
      </c>
      <c r="E23" s="39">
        <v>27000</v>
      </c>
      <c r="F23" s="39">
        <v>25000</v>
      </c>
      <c r="G23" s="40"/>
      <c r="H23" s="12"/>
    </row>
    <row r="24" spans="1:8" ht="33" customHeight="1" x14ac:dyDescent="0.3">
      <c r="A24" s="37">
        <v>6</v>
      </c>
      <c r="B24" s="145" t="s">
        <v>40</v>
      </c>
      <c r="C24" s="41" t="s">
        <v>41</v>
      </c>
      <c r="D24" s="41" t="s">
        <v>42</v>
      </c>
      <c r="E24" s="193">
        <v>60000</v>
      </c>
      <c r="F24" s="193">
        <f>E24*95%</f>
        <v>57000</v>
      </c>
      <c r="G24" s="168" t="s">
        <v>382</v>
      </c>
      <c r="H24" s="12"/>
    </row>
    <row r="25" spans="1:8" ht="33.6" x14ac:dyDescent="0.3">
      <c r="A25" s="37">
        <v>7</v>
      </c>
      <c r="B25" s="145"/>
      <c r="C25" s="41" t="s">
        <v>43</v>
      </c>
      <c r="D25" s="41" t="s">
        <v>42</v>
      </c>
      <c r="E25" s="194"/>
      <c r="F25" s="194">
        <f t="shared" ref="F25" si="0">E25*90%</f>
        <v>0</v>
      </c>
      <c r="G25" s="169"/>
      <c r="H25" s="12"/>
    </row>
    <row r="26" spans="1:8" ht="50.4" x14ac:dyDescent="0.3">
      <c r="A26" s="37">
        <v>8</v>
      </c>
      <c r="B26" s="38" t="s">
        <v>44</v>
      </c>
      <c r="C26" s="36" t="s">
        <v>45</v>
      </c>
      <c r="D26" s="42" t="s">
        <v>46</v>
      </c>
      <c r="E26" s="43">
        <v>41000</v>
      </c>
      <c r="F26" s="39">
        <v>39000</v>
      </c>
      <c r="G26" s="40"/>
      <c r="H26" s="12"/>
    </row>
    <row r="27" spans="1:8" ht="16.8" x14ac:dyDescent="0.3">
      <c r="A27" s="37">
        <v>9</v>
      </c>
      <c r="B27" s="78"/>
      <c r="C27" s="44" t="s">
        <v>23</v>
      </c>
      <c r="D27" s="45" t="s">
        <v>24</v>
      </c>
      <c r="E27" s="46" t="s">
        <v>25</v>
      </c>
      <c r="F27" s="46" t="s">
        <v>25</v>
      </c>
      <c r="G27" s="40"/>
      <c r="H27" s="12"/>
    </row>
    <row r="28" spans="1:8" ht="16.8" x14ac:dyDescent="0.3">
      <c r="A28" s="176" t="s">
        <v>26</v>
      </c>
      <c r="B28" s="178"/>
      <c r="C28" s="178"/>
      <c r="D28" s="177"/>
      <c r="E28" s="116">
        <f>SUM(E14:E27)</f>
        <v>564000</v>
      </c>
      <c r="F28" s="116">
        <f>SUM(F14:F27)</f>
        <v>535000</v>
      </c>
      <c r="G28" s="47"/>
      <c r="H28" s="12"/>
    </row>
    <row r="29" spans="1:8" ht="16.8" x14ac:dyDescent="0.3">
      <c r="A29" s="48"/>
      <c r="B29" s="49"/>
      <c r="C29" s="50"/>
      <c r="D29" s="50"/>
      <c r="E29" s="51"/>
      <c r="F29" s="51"/>
      <c r="G29" s="52"/>
      <c r="H29" s="12"/>
    </row>
    <row r="30" spans="1:8" s="14" customFormat="1" ht="16.8" x14ac:dyDescent="0.3">
      <c r="A30" s="53" t="s">
        <v>47</v>
      </c>
      <c r="B30" s="54"/>
      <c r="C30" s="54"/>
      <c r="D30" s="54"/>
      <c r="E30" s="117"/>
      <c r="F30" s="117"/>
      <c r="G30" s="55"/>
      <c r="H30" s="13"/>
    </row>
    <row r="31" spans="1:8" ht="16.8" x14ac:dyDescent="0.3">
      <c r="A31" s="56"/>
      <c r="B31" s="57"/>
      <c r="C31" s="58"/>
      <c r="D31" s="58"/>
      <c r="E31" s="59"/>
      <c r="F31" s="59"/>
      <c r="G31" s="60"/>
      <c r="H31" s="12"/>
    </row>
    <row r="32" spans="1:8" ht="16.8" x14ac:dyDescent="0.3">
      <c r="A32" s="61" t="s">
        <v>259</v>
      </c>
      <c r="B32" s="176" t="s">
        <v>2</v>
      </c>
      <c r="C32" s="177"/>
      <c r="D32" s="61" t="s">
        <v>3</v>
      </c>
      <c r="E32" s="118" t="s">
        <v>4</v>
      </c>
      <c r="F32" s="118" t="s">
        <v>4</v>
      </c>
      <c r="G32" s="34" t="s">
        <v>0</v>
      </c>
      <c r="H32" s="12"/>
    </row>
    <row r="33" spans="1:8" ht="16.8" x14ac:dyDescent="0.3">
      <c r="A33" s="62" t="s">
        <v>209</v>
      </c>
      <c r="B33" s="63"/>
      <c r="C33" s="64"/>
      <c r="D33" s="65"/>
      <c r="E33" s="66"/>
      <c r="F33" s="66"/>
      <c r="G33" s="67"/>
      <c r="H33" s="12"/>
    </row>
    <row r="34" spans="1:8" ht="33.6" x14ac:dyDescent="0.3">
      <c r="A34" s="37">
        <v>1</v>
      </c>
      <c r="B34" s="38" t="s">
        <v>48</v>
      </c>
      <c r="C34" s="36" t="s">
        <v>49</v>
      </c>
      <c r="D34" s="36" t="s">
        <v>50</v>
      </c>
      <c r="E34" s="68">
        <v>169000</v>
      </c>
      <c r="F34" s="39">
        <v>161000</v>
      </c>
      <c r="G34" s="40"/>
      <c r="H34" s="12"/>
    </row>
    <row r="35" spans="1:8" ht="33.6" x14ac:dyDescent="0.3">
      <c r="A35" s="37">
        <v>2</v>
      </c>
      <c r="B35" s="38" t="s">
        <v>51</v>
      </c>
      <c r="C35" s="36" t="s">
        <v>52</v>
      </c>
      <c r="D35" s="42" t="s">
        <v>53</v>
      </c>
      <c r="E35" s="68">
        <v>41000</v>
      </c>
      <c r="F35" s="39">
        <v>39000</v>
      </c>
      <c r="G35" s="40"/>
      <c r="H35" s="12"/>
    </row>
    <row r="36" spans="1:8" ht="50.4" x14ac:dyDescent="0.3">
      <c r="A36" s="37">
        <v>3</v>
      </c>
      <c r="B36" s="38" t="s">
        <v>54</v>
      </c>
      <c r="C36" s="41" t="s">
        <v>55</v>
      </c>
      <c r="D36" s="41" t="s">
        <v>56</v>
      </c>
      <c r="E36" s="69">
        <v>41000</v>
      </c>
      <c r="F36" s="39">
        <v>39000</v>
      </c>
      <c r="G36" s="40"/>
      <c r="H36" s="12"/>
    </row>
    <row r="37" spans="1:8" ht="33.6" x14ac:dyDescent="0.3">
      <c r="A37" s="37">
        <v>4</v>
      </c>
      <c r="B37" s="38" t="s">
        <v>57</v>
      </c>
      <c r="C37" s="41" t="s">
        <v>58</v>
      </c>
      <c r="D37" s="41" t="s">
        <v>59</v>
      </c>
      <c r="E37" s="69">
        <v>47000</v>
      </c>
      <c r="F37" s="39">
        <v>44500</v>
      </c>
      <c r="G37" s="40"/>
      <c r="H37" s="12"/>
    </row>
    <row r="38" spans="1:8" ht="50.4" x14ac:dyDescent="0.3">
      <c r="A38" s="37">
        <v>5</v>
      </c>
      <c r="B38" s="142" t="s">
        <v>44</v>
      </c>
      <c r="C38" s="41" t="s">
        <v>267</v>
      </c>
      <c r="D38" s="41" t="s">
        <v>268</v>
      </c>
      <c r="E38" s="69">
        <v>41000</v>
      </c>
      <c r="F38" s="39">
        <v>39000</v>
      </c>
      <c r="G38" s="109" t="s">
        <v>377</v>
      </c>
      <c r="H38" s="12"/>
    </row>
    <row r="39" spans="1:8" ht="33.6" x14ac:dyDescent="0.3">
      <c r="A39" s="37">
        <v>6</v>
      </c>
      <c r="B39" s="144"/>
      <c r="C39" s="41" t="s">
        <v>274</v>
      </c>
      <c r="D39" s="41" t="s">
        <v>275</v>
      </c>
      <c r="E39" s="69">
        <v>41000</v>
      </c>
      <c r="F39" s="39">
        <v>39000</v>
      </c>
      <c r="G39" s="109" t="s">
        <v>376</v>
      </c>
      <c r="H39" s="12"/>
    </row>
    <row r="40" spans="1:8" ht="33" customHeight="1" x14ac:dyDescent="0.3">
      <c r="A40" s="37">
        <v>7</v>
      </c>
      <c r="B40" s="162" t="s">
        <v>60</v>
      </c>
      <c r="C40" s="41" t="s">
        <v>61</v>
      </c>
      <c r="D40" s="70" t="s">
        <v>62</v>
      </c>
      <c r="E40" s="69">
        <v>41000</v>
      </c>
      <c r="F40" s="39">
        <v>39000</v>
      </c>
      <c r="G40" s="156" t="s">
        <v>378</v>
      </c>
      <c r="H40" s="12"/>
    </row>
    <row r="41" spans="1:8" ht="33.6" x14ac:dyDescent="0.3">
      <c r="A41" s="37">
        <v>8</v>
      </c>
      <c r="B41" s="162"/>
      <c r="C41" s="41" t="s">
        <v>63</v>
      </c>
      <c r="D41" s="70" t="s">
        <v>64</v>
      </c>
      <c r="E41" s="69">
        <v>59000</v>
      </c>
      <c r="F41" s="39">
        <v>56000</v>
      </c>
      <c r="G41" s="157"/>
      <c r="H41" s="12"/>
    </row>
    <row r="42" spans="1:8" ht="33.6" x14ac:dyDescent="0.3">
      <c r="A42" s="37">
        <v>9</v>
      </c>
      <c r="B42" s="162"/>
      <c r="C42" s="41" t="s">
        <v>65</v>
      </c>
      <c r="D42" s="70" t="s">
        <v>66</v>
      </c>
      <c r="E42" s="69">
        <v>59000</v>
      </c>
      <c r="F42" s="39">
        <v>56000</v>
      </c>
      <c r="G42" s="157"/>
      <c r="H42" s="12"/>
    </row>
    <row r="43" spans="1:8" ht="33.6" x14ac:dyDescent="0.3">
      <c r="A43" s="37">
        <v>10</v>
      </c>
      <c r="B43" s="162"/>
      <c r="C43" s="41" t="s">
        <v>67</v>
      </c>
      <c r="D43" s="70" t="s">
        <v>68</v>
      </c>
      <c r="E43" s="69">
        <v>47000</v>
      </c>
      <c r="F43" s="39">
        <v>44500</v>
      </c>
      <c r="G43" s="157"/>
      <c r="H43" s="12"/>
    </row>
    <row r="44" spans="1:8" ht="33.6" x14ac:dyDescent="0.3">
      <c r="A44" s="37">
        <v>11</v>
      </c>
      <c r="B44" s="162"/>
      <c r="C44" s="41" t="s">
        <v>69</v>
      </c>
      <c r="D44" s="70" t="s">
        <v>70</v>
      </c>
      <c r="E44" s="69">
        <v>41000</v>
      </c>
      <c r="F44" s="39">
        <v>39000</v>
      </c>
      <c r="G44" s="158"/>
      <c r="H44" s="12"/>
    </row>
    <row r="45" spans="1:8" ht="33.6" x14ac:dyDescent="0.3">
      <c r="A45" s="37">
        <v>12</v>
      </c>
      <c r="B45" s="71" t="s">
        <v>127</v>
      </c>
      <c r="C45" s="35" t="s">
        <v>128</v>
      </c>
      <c r="D45" s="35" t="s">
        <v>129</v>
      </c>
      <c r="E45" s="72">
        <v>102000</v>
      </c>
      <c r="F45" s="39">
        <v>97000</v>
      </c>
      <c r="G45" s="40"/>
      <c r="H45" s="12"/>
    </row>
    <row r="46" spans="1:8" ht="16.5" customHeight="1" x14ac:dyDescent="0.3">
      <c r="A46" s="37">
        <v>13</v>
      </c>
      <c r="B46" s="142" t="s">
        <v>277</v>
      </c>
      <c r="C46" s="35" t="s">
        <v>194</v>
      </c>
      <c r="D46" s="35" t="s">
        <v>195</v>
      </c>
      <c r="E46" s="72">
        <v>62000</v>
      </c>
      <c r="F46" s="39">
        <v>59000</v>
      </c>
      <c r="G46" s="156" t="s">
        <v>379</v>
      </c>
      <c r="H46" s="12"/>
    </row>
    <row r="47" spans="1:8" ht="16.8" x14ac:dyDescent="0.3">
      <c r="A47" s="37">
        <v>14</v>
      </c>
      <c r="B47" s="143"/>
      <c r="C47" s="35" t="s">
        <v>196</v>
      </c>
      <c r="D47" s="35" t="s">
        <v>197</v>
      </c>
      <c r="E47" s="72">
        <v>165000</v>
      </c>
      <c r="F47" s="39">
        <v>157000</v>
      </c>
      <c r="G47" s="157"/>
      <c r="H47" s="12"/>
    </row>
    <row r="48" spans="1:8" ht="16.8" x14ac:dyDescent="0.3">
      <c r="A48" s="37">
        <v>15</v>
      </c>
      <c r="B48" s="144"/>
      <c r="C48" s="35" t="s">
        <v>201</v>
      </c>
      <c r="D48" s="35" t="s">
        <v>202</v>
      </c>
      <c r="E48" s="72">
        <v>116000</v>
      </c>
      <c r="F48" s="39">
        <v>110000</v>
      </c>
      <c r="G48" s="158"/>
      <c r="H48" s="12"/>
    </row>
    <row r="49" spans="1:8" ht="16.8" x14ac:dyDescent="0.3">
      <c r="A49" s="37">
        <v>16</v>
      </c>
      <c r="B49" s="142" t="s">
        <v>272</v>
      </c>
      <c r="C49" s="35" t="s">
        <v>198</v>
      </c>
      <c r="D49" s="35" t="s">
        <v>199</v>
      </c>
      <c r="E49" s="72">
        <v>83000</v>
      </c>
      <c r="F49" s="39">
        <v>79000</v>
      </c>
      <c r="G49" s="40"/>
      <c r="H49" s="12"/>
    </row>
    <row r="50" spans="1:8" ht="33.6" x14ac:dyDescent="0.3">
      <c r="A50" s="37">
        <v>17</v>
      </c>
      <c r="B50" s="143"/>
      <c r="C50" s="35" t="s">
        <v>269</v>
      </c>
      <c r="D50" s="35" t="s">
        <v>199</v>
      </c>
      <c r="E50" s="72">
        <v>130000</v>
      </c>
      <c r="F50" s="39">
        <v>124000</v>
      </c>
      <c r="G50" s="156" t="s">
        <v>379</v>
      </c>
      <c r="H50" s="12"/>
    </row>
    <row r="51" spans="1:8" ht="16.8" x14ac:dyDescent="0.3">
      <c r="A51" s="37">
        <v>18</v>
      </c>
      <c r="B51" s="143"/>
      <c r="C51" s="35" t="s">
        <v>270</v>
      </c>
      <c r="D51" s="35" t="s">
        <v>199</v>
      </c>
      <c r="E51" s="72">
        <v>120000</v>
      </c>
      <c r="F51" s="39">
        <f t="shared" ref="F51:F98" si="1">E51*95%</f>
        <v>114000</v>
      </c>
      <c r="G51" s="157"/>
      <c r="H51" s="12"/>
    </row>
    <row r="52" spans="1:8" ht="16.8" x14ac:dyDescent="0.3">
      <c r="A52" s="37">
        <v>19</v>
      </c>
      <c r="B52" s="144"/>
      <c r="C52" s="35" t="s">
        <v>271</v>
      </c>
      <c r="D52" s="35" t="s">
        <v>200</v>
      </c>
      <c r="E52" s="72">
        <v>282000</v>
      </c>
      <c r="F52" s="39">
        <v>268000</v>
      </c>
      <c r="G52" s="158"/>
      <c r="H52" s="12"/>
    </row>
    <row r="53" spans="1:8" ht="16.8" x14ac:dyDescent="0.3">
      <c r="A53" s="37">
        <v>20</v>
      </c>
      <c r="B53" s="71" t="s">
        <v>374</v>
      </c>
      <c r="C53" s="35" t="s">
        <v>337</v>
      </c>
      <c r="D53" s="35" t="s">
        <v>193</v>
      </c>
      <c r="E53" s="72">
        <v>128000</v>
      </c>
      <c r="F53" s="39">
        <v>122000</v>
      </c>
      <c r="G53" s="40"/>
      <c r="H53" s="12"/>
    </row>
    <row r="54" spans="1:8" ht="16.5" customHeight="1" x14ac:dyDescent="0.3">
      <c r="A54" s="37">
        <v>21</v>
      </c>
      <c r="B54" s="147" t="s">
        <v>130</v>
      </c>
      <c r="C54" s="35" t="s">
        <v>131</v>
      </c>
      <c r="D54" s="35" t="s">
        <v>132</v>
      </c>
      <c r="E54" s="72">
        <v>71000</v>
      </c>
      <c r="F54" s="39">
        <v>67500</v>
      </c>
      <c r="G54" s="168" t="s">
        <v>381</v>
      </c>
      <c r="H54" s="12"/>
    </row>
    <row r="55" spans="1:8" ht="16.8" x14ac:dyDescent="0.3">
      <c r="A55" s="37">
        <v>22</v>
      </c>
      <c r="B55" s="148"/>
      <c r="C55" s="35" t="s">
        <v>133</v>
      </c>
      <c r="D55" s="35" t="s">
        <v>134</v>
      </c>
      <c r="E55" s="68">
        <v>138000</v>
      </c>
      <c r="F55" s="39">
        <v>131000</v>
      </c>
      <c r="G55" s="169"/>
      <c r="H55" s="12"/>
    </row>
    <row r="56" spans="1:8" ht="16.8" x14ac:dyDescent="0.3">
      <c r="A56" s="37">
        <v>23</v>
      </c>
      <c r="B56" s="110" t="s">
        <v>390</v>
      </c>
      <c r="C56" s="35" t="s">
        <v>391</v>
      </c>
      <c r="D56" s="35" t="s">
        <v>392</v>
      </c>
      <c r="E56" s="68">
        <v>282000</v>
      </c>
      <c r="F56" s="39">
        <v>268000</v>
      </c>
      <c r="G56" s="111"/>
      <c r="H56" s="12"/>
    </row>
    <row r="57" spans="1:8" s="14" customFormat="1" ht="16.5" customHeight="1" x14ac:dyDescent="0.3">
      <c r="A57" s="37">
        <v>24</v>
      </c>
      <c r="B57" s="170" t="s">
        <v>205</v>
      </c>
      <c r="C57" s="35" t="s">
        <v>161</v>
      </c>
      <c r="D57" s="35" t="s">
        <v>162</v>
      </c>
      <c r="E57" s="72">
        <v>30000</v>
      </c>
      <c r="F57" s="39">
        <f t="shared" si="1"/>
        <v>28500</v>
      </c>
      <c r="G57" s="171" t="s">
        <v>383</v>
      </c>
      <c r="H57" s="13"/>
    </row>
    <row r="58" spans="1:8" s="14" customFormat="1" ht="16.8" x14ac:dyDescent="0.3">
      <c r="A58" s="37">
        <v>25</v>
      </c>
      <c r="B58" s="170"/>
      <c r="C58" s="35" t="s">
        <v>278</v>
      </c>
      <c r="D58" s="35" t="s">
        <v>162</v>
      </c>
      <c r="E58" s="72">
        <v>20000</v>
      </c>
      <c r="F58" s="39">
        <f t="shared" si="1"/>
        <v>19000</v>
      </c>
      <c r="G58" s="172"/>
      <c r="H58" s="13"/>
    </row>
    <row r="59" spans="1:8" ht="16.8" x14ac:dyDescent="0.3">
      <c r="A59" s="136" t="s">
        <v>208</v>
      </c>
      <c r="B59" s="137"/>
      <c r="C59" s="137"/>
      <c r="D59" s="138"/>
      <c r="E59" s="66"/>
      <c r="F59" s="66"/>
      <c r="G59" s="67"/>
      <c r="H59" s="12"/>
    </row>
    <row r="60" spans="1:8" s="14" customFormat="1" ht="33.6" x14ac:dyDescent="0.3">
      <c r="A60" s="37">
        <v>26</v>
      </c>
      <c r="B60" s="163" t="s">
        <v>260</v>
      </c>
      <c r="C60" s="73" t="s">
        <v>71</v>
      </c>
      <c r="D60" s="74" t="s">
        <v>72</v>
      </c>
      <c r="E60" s="39">
        <v>174000</v>
      </c>
      <c r="F60" s="39">
        <v>16500</v>
      </c>
      <c r="G60" s="40"/>
      <c r="H60" s="13"/>
    </row>
    <row r="61" spans="1:8" s="14" customFormat="1" ht="33.6" x14ac:dyDescent="0.3">
      <c r="A61" s="37">
        <v>27</v>
      </c>
      <c r="B61" s="164"/>
      <c r="C61" s="73" t="s">
        <v>83</v>
      </c>
      <c r="D61" s="74" t="s">
        <v>84</v>
      </c>
      <c r="E61" s="107">
        <v>231000</v>
      </c>
      <c r="F61" s="39">
        <v>219500</v>
      </c>
      <c r="G61" s="40"/>
      <c r="H61" s="13"/>
    </row>
    <row r="62" spans="1:8" s="14" customFormat="1" ht="33.6" x14ac:dyDescent="0.3">
      <c r="A62" s="37">
        <v>28</v>
      </c>
      <c r="B62" s="164"/>
      <c r="C62" s="73" t="s">
        <v>85</v>
      </c>
      <c r="D62" s="74" t="s">
        <v>86</v>
      </c>
      <c r="E62" s="39">
        <v>732000</v>
      </c>
      <c r="F62" s="39">
        <v>695500</v>
      </c>
      <c r="G62" s="40"/>
      <c r="H62" s="13"/>
    </row>
    <row r="63" spans="1:8" s="14" customFormat="1" ht="33.6" x14ac:dyDescent="0.3">
      <c r="A63" s="37">
        <v>29</v>
      </c>
      <c r="B63" s="164"/>
      <c r="C63" s="73" t="s">
        <v>79</v>
      </c>
      <c r="D63" s="74" t="s">
        <v>279</v>
      </c>
      <c r="E63" s="119">
        <v>121000</v>
      </c>
      <c r="F63" s="39">
        <v>115000</v>
      </c>
      <c r="G63" s="40"/>
      <c r="H63" s="13"/>
    </row>
    <row r="64" spans="1:8" s="14" customFormat="1" ht="33.6" x14ac:dyDescent="0.3">
      <c r="A64" s="37">
        <v>30</v>
      </c>
      <c r="B64" s="164"/>
      <c r="C64" s="73" t="s">
        <v>93</v>
      </c>
      <c r="D64" s="74" t="s">
        <v>94</v>
      </c>
      <c r="E64" s="39">
        <v>192000</v>
      </c>
      <c r="F64" s="39">
        <v>182500</v>
      </c>
      <c r="G64" s="40"/>
      <c r="H64" s="13"/>
    </row>
    <row r="65" spans="1:8" s="14" customFormat="1" ht="33.6" x14ac:dyDescent="0.3">
      <c r="A65" s="37">
        <v>31</v>
      </c>
      <c r="B65" s="164"/>
      <c r="C65" s="73" t="s">
        <v>80</v>
      </c>
      <c r="D65" s="74" t="s">
        <v>81</v>
      </c>
      <c r="E65" s="39">
        <v>173000</v>
      </c>
      <c r="F65" s="39">
        <v>164000</v>
      </c>
      <c r="G65" s="40"/>
      <c r="H65" s="13"/>
    </row>
    <row r="66" spans="1:8" s="14" customFormat="1" ht="33.6" x14ac:dyDescent="0.3">
      <c r="A66" s="37">
        <v>32</v>
      </c>
      <c r="B66" s="164"/>
      <c r="C66" s="73" t="s">
        <v>82</v>
      </c>
      <c r="D66" s="74" t="s">
        <v>281</v>
      </c>
      <c r="E66" s="107">
        <v>231000</v>
      </c>
      <c r="F66" s="39">
        <v>220000</v>
      </c>
      <c r="G66" s="109" t="s">
        <v>396</v>
      </c>
      <c r="H66" s="13"/>
    </row>
    <row r="67" spans="1:8" s="14" customFormat="1" ht="16.8" x14ac:dyDescent="0.3">
      <c r="A67" s="37">
        <v>33</v>
      </c>
      <c r="B67" s="164"/>
      <c r="C67" s="75" t="s">
        <v>234</v>
      </c>
      <c r="D67" s="76" t="s">
        <v>235</v>
      </c>
      <c r="E67" s="120">
        <v>500000</v>
      </c>
      <c r="F67" s="39">
        <f t="shared" si="1"/>
        <v>475000</v>
      </c>
      <c r="G67" s="40"/>
      <c r="H67" s="13"/>
    </row>
    <row r="68" spans="1:8" s="14" customFormat="1" ht="33.6" x14ac:dyDescent="0.3">
      <c r="A68" s="37">
        <v>34</v>
      </c>
      <c r="B68" s="164"/>
      <c r="C68" s="73" t="s">
        <v>73</v>
      </c>
      <c r="D68" s="74" t="s">
        <v>280</v>
      </c>
      <c r="E68" s="39">
        <v>290000</v>
      </c>
      <c r="F68" s="39">
        <f t="shared" si="1"/>
        <v>275500</v>
      </c>
      <c r="G68" s="40" t="s">
        <v>74</v>
      </c>
      <c r="H68" s="12"/>
    </row>
    <row r="69" spans="1:8" s="14" customFormat="1" ht="33.6" x14ac:dyDescent="0.3">
      <c r="A69" s="37">
        <v>35</v>
      </c>
      <c r="B69" s="164"/>
      <c r="C69" s="73" t="s">
        <v>75</v>
      </c>
      <c r="D69" s="74" t="s">
        <v>76</v>
      </c>
      <c r="E69" s="39">
        <v>231000</v>
      </c>
      <c r="F69" s="39">
        <v>219000</v>
      </c>
      <c r="G69" s="40"/>
      <c r="H69" s="13"/>
    </row>
    <row r="70" spans="1:8" s="14" customFormat="1" ht="50.4" x14ac:dyDescent="0.3">
      <c r="A70" s="37">
        <v>36</v>
      </c>
      <c r="B70" s="164"/>
      <c r="C70" s="73" t="s">
        <v>77</v>
      </c>
      <c r="D70" s="74" t="s">
        <v>78</v>
      </c>
      <c r="E70" s="39">
        <v>616000</v>
      </c>
      <c r="F70" s="39">
        <v>585000</v>
      </c>
      <c r="G70" s="40"/>
      <c r="H70" s="13"/>
    </row>
    <row r="71" spans="1:8" s="14" customFormat="1" ht="33.6" x14ac:dyDescent="0.3">
      <c r="A71" s="37">
        <v>37</v>
      </c>
      <c r="B71" s="164"/>
      <c r="C71" s="73" t="s">
        <v>87</v>
      </c>
      <c r="D71" s="74" t="s">
        <v>88</v>
      </c>
      <c r="E71" s="107">
        <v>231000</v>
      </c>
      <c r="F71" s="39">
        <v>219000</v>
      </c>
      <c r="G71" s="40"/>
      <c r="H71" s="13"/>
    </row>
    <row r="72" spans="1:8" s="14" customFormat="1" ht="16.8" x14ac:dyDescent="0.3">
      <c r="A72" s="37">
        <v>38</v>
      </c>
      <c r="B72" s="165"/>
      <c r="C72" s="73" t="s">
        <v>95</v>
      </c>
      <c r="D72" s="74" t="s">
        <v>96</v>
      </c>
      <c r="E72" s="39">
        <v>412000</v>
      </c>
      <c r="F72" s="39">
        <v>319000</v>
      </c>
      <c r="G72" s="40"/>
      <c r="H72" s="13"/>
    </row>
    <row r="73" spans="1:8" s="14" customFormat="1" ht="33" customHeight="1" x14ac:dyDescent="0.3">
      <c r="A73" s="37">
        <v>39</v>
      </c>
      <c r="B73" s="163" t="s">
        <v>90</v>
      </c>
      <c r="C73" s="73" t="s">
        <v>89</v>
      </c>
      <c r="D73" s="173" t="s">
        <v>397</v>
      </c>
      <c r="E73" s="39">
        <v>137000</v>
      </c>
      <c r="F73" s="39">
        <v>130000</v>
      </c>
      <c r="G73" s="156" t="s">
        <v>380</v>
      </c>
      <c r="H73" s="13"/>
    </row>
    <row r="74" spans="1:8" s="14" customFormat="1" ht="33.6" x14ac:dyDescent="0.3">
      <c r="A74" s="37">
        <v>40</v>
      </c>
      <c r="B74" s="164"/>
      <c r="C74" s="73" t="s">
        <v>91</v>
      </c>
      <c r="D74" s="174"/>
      <c r="E74" s="39">
        <v>137000</v>
      </c>
      <c r="F74" s="39">
        <v>130000</v>
      </c>
      <c r="G74" s="157"/>
      <c r="H74" s="13"/>
    </row>
    <row r="75" spans="1:8" s="14" customFormat="1" ht="33.6" x14ac:dyDescent="0.3">
      <c r="A75" s="37">
        <v>41</v>
      </c>
      <c r="B75" s="165"/>
      <c r="C75" s="73" t="s">
        <v>92</v>
      </c>
      <c r="D75" s="175"/>
      <c r="E75" s="39">
        <v>208000</v>
      </c>
      <c r="F75" s="39">
        <v>198000</v>
      </c>
      <c r="G75" s="158"/>
      <c r="H75" s="13"/>
    </row>
    <row r="76" spans="1:8" s="14" customFormat="1" ht="16.8" x14ac:dyDescent="0.3">
      <c r="A76" s="37">
        <v>42</v>
      </c>
      <c r="B76" s="163" t="s">
        <v>398</v>
      </c>
      <c r="C76" s="73" t="s">
        <v>399</v>
      </c>
      <c r="D76" s="166" t="s">
        <v>401</v>
      </c>
      <c r="E76" s="39">
        <v>215000</v>
      </c>
      <c r="F76" s="39">
        <v>204000</v>
      </c>
      <c r="G76" s="105"/>
      <c r="H76" s="13"/>
    </row>
    <row r="77" spans="1:8" s="14" customFormat="1" ht="16.8" x14ac:dyDescent="0.3">
      <c r="A77" s="37">
        <v>43</v>
      </c>
      <c r="B77" s="164"/>
      <c r="C77" s="73" t="s">
        <v>400</v>
      </c>
      <c r="D77" s="167"/>
      <c r="E77" s="39">
        <v>323000</v>
      </c>
      <c r="F77" s="39">
        <v>307000</v>
      </c>
      <c r="G77" s="105"/>
      <c r="H77" s="13"/>
    </row>
    <row r="78" spans="1:8" s="14" customFormat="1" ht="84" x14ac:dyDescent="0.3">
      <c r="A78" s="37">
        <v>44</v>
      </c>
      <c r="B78" s="164"/>
      <c r="C78" s="73" t="s">
        <v>403</v>
      </c>
      <c r="D78" s="112" t="s">
        <v>402</v>
      </c>
      <c r="E78" s="39">
        <v>269000</v>
      </c>
      <c r="F78" s="39">
        <v>255500</v>
      </c>
      <c r="G78" s="105"/>
      <c r="H78" s="13"/>
    </row>
    <row r="79" spans="1:8" s="14" customFormat="1" ht="67.2" x14ac:dyDescent="0.3">
      <c r="A79" s="37">
        <v>45</v>
      </c>
      <c r="B79" s="165"/>
      <c r="C79" s="73" t="s">
        <v>404</v>
      </c>
      <c r="D79" s="112" t="s">
        <v>405</v>
      </c>
      <c r="E79" s="39">
        <v>588000</v>
      </c>
      <c r="F79" s="39">
        <v>559000</v>
      </c>
      <c r="G79" s="105"/>
      <c r="H79" s="13"/>
    </row>
    <row r="80" spans="1:8" s="14" customFormat="1" ht="16.8" x14ac:dyDescent="0.3">
      <c r="A80" s="136" t="s">
        <v>207</v>
      </c>
      <c r="B80" s="137"/>
      <c r="C80" s="137"/>
      <c r="D80" s="138"/>
      <c r="E80" s="66"/>
      <c r="F80" s="66"/>
      <c r="G80" s="67"/>
      <c r="H80" s="13"/>
    </row>
    <row r="81" spans="1:8" ht="50.4" x14ac:dyDescent="0.3">
      <c r="A81" s="37">
        <v>46</v>
      </c>
      <c r="B81" s="162" t="s">
        <v>97</v>
      </c>
      <c r="C81" s="35" t="s">
        <v>98</v>
      </c>
      <c r="D81" s="35" t="s">
        <v>99</v>
      </c>
      <c r="E81" s="72">
        <v>123000</v>
      </c>
      <c r="F81" s="39">
        <v>117000</v>
      </c>
      <c r="G81" s="40"/>
      <c r="H81" s="12"/>
    </row>
    <row r="82" spans="1:8" ht="33.6" x14ac:dyDescent="0.3">
      <c r="A82" s="37">
        <v>47</v>
      </c>
      <c r="B82" s="162"/>
      <c r="C82" s="35" t="s">
        <v>100</v>
      </c>
      <c r="D82" s="35" t="s">
        <v>101</v>
      </c>
      <c r="E82" s="72">
        <v>66000</v>
      </c>
      <c r="F82" s="39">
        <v>63000</v>
      </c>
      <c r="G82" s="40"/>
      <c r="H82" s="12"/>
    </row>
    <row r="83" spans="1:8" ht="117.6" x14ac:dyDescent="0.3">
      <c r="A83" s="37">
        <v>48</v>
      </c>
      <c r="B83" s="162"/>
      <c r="C83" s="35" t="s">
        <v>102</v>
      </c>
      <c r="D83" s="35" t="s">
        <v>103</v>
      </c>
      <c r="E83" s="72">
        <v>139000</v>
      </c>
      <c r="F83" s="39">
        <v>132000</v>
      </c>
      <c r="G83" s="40" t="s">
        <v>104</v>
      </c>
      <c r="H83" s="12"/>
    </row>
    <row r="84" spans="1:8" ht="117.6" x14ac:dyDescent="0.3">
      <c r="A84" s="37">
        <v>49</v>
      </c>
      <c r="B84" s="162"/>
      <c r="C84" s="35" t="s">
        <v>105</v>
      </c>
      <c r="D84" s="35" t="s">
        <v>106</v>
      </c>
      <c r="E84" s="72">
        <v>66000</v>
      </c>
      <c r="F84" s="39">
        <v>63000</v>
      </c>
      <c r="G84" s="40" t="s">
        <v>104</v>
      </c>
      <c r="H84" s="12"/>
    </row>
    <row r="85" spans="1:8" ht="151.19999999999999" x14ac:dyDescent="0.3">
      <c r="A85" s="37">
        <v>50</v>
      </c>
      <c r="B85" s="162"/>
      <c r="C85" s="35" t="s">
        <v>406</v>
      </c>
      <c r="D85" s="35" t="s">
        <v>407</v>
      </c>
      <c r="E85" s="72">
        <v>212000</v>
      </c>
      <c r="F85" s="39">
        <v>201000</v>
      </c>
      <c r="G85" s="40"/>
      <c r="H85" s="12"/>
    </row>
    <row r="86" spans="1:8" ht="33.6" x14ac:dyDescent="0.3">
      <c r="A86" s="37">
        <v>51</v>
      </c>
      <c r="B86" s="162"/>
      <c r="C86" s="35" t="s">
        <v>107</v>
      </c>
      <c r="D86" s="35" t="s">
        <v>108</v>
      </c>
      <c r="E86" s="72">
        <v>868000</v>
      </c>
      <c r="F86" s="39">
        <v>825000</v>
      </c>
      <c r="G86" s="109" t="s">
        <v>109</v>
      </c>
      <c r="H86" s="12"/>
    </row>
    <row r="87" spans="1:8" ht="50.4" x14ac:dyDescent="0.3">
      <c r="A87" s="37">
        <v>52</v>
      </c>
      <c r="B87" s="162"/>
      <c r="C87" s="35" t="s">
        <v>110</v>
      </c>
      <c r="D87" s="35" t="s">
        <v>111</v>
      </c>
      <c r="E87" s="72">
        <v>139000</v>
      </c>
      <c r="F87" s="39">
        <v>132000</v>
      </c>
      <c r="G87" s="109" t="s">
        <v>112</v>
      </c>
      <c r="H87" s="12"/>
    </row>
    <row r="88" spans="1:8" ht="50.4" x14ac:dyDescent="0.3">
      <c r="A88" s="37">
        <v>53</v>
      </c>
      <c r="B88" s="162"/>
      <c r="C88" s="35" t="s">
        <v>113</v>
      </c>
      <c r="D88" s="35" t="s">
        <v>114</v>
      </c>
      <c r="E88" s="72">
        <v>72000</v>
      </c>
      <c r="F88" s="39">
        <v>67000</v>
      </c>
      <c r="G88" s="109" t="s">
        <v>115</v>
      </c>
      <c r="H88" s="12"/>
    </row>
    <row r="89" spans="1:8" ht="33.6" x14ac:dyDescent="0.3">
      <c r="A89" s="37">
        <v>54</v>
      </c>
      <c r="B89" s="162" t="s">
        <v>116</v>
      </c>
      <c r="C89" s="35" t="s">
        <v>117</v>
      </c>
      <c r="D89" s="35" t="s">
        <v>118</v>
      </c>
      <c r="E89" s="72">
        <v>174000</v>
      </c>
      <c r="F89" s="39">
        <v>165000</v>
      </c>
      <c r="G89" s="40"/>
      <c r="H89" s="12"/>
    </row>
    <row r="90" spans="1:8" ht="33.6" x14ac:dyDescent="0.3">
      <c r="A90" s="37">
        <v>55</v>
      </c>
      <c r="B90" s="162"/>
      <c r="C90" s="35" t="s">
        <v>119</v>
      </c>
      <c r="D90" s="35" t="s">
        <v>120</v>
      </c>
      <c r="E90" s="72">
        <v>88000</v>
      </c>
      <c r="F90" s="39">
        <v>84000</v>
      </c>
      <c r="G90" s="40"/>
      <c r="H90" s="12"/>
    </row>
    <row r="91" spans="1:8" ht="50.4" x14ac:dyDescent="0.3">
      <c r="A91" s="37">
        <v>56</v>
      </c>
      <c r="B91" s="147" t="s">
        <v>121</v>
      </c>
      <c r="C91" s="35" t="s">
        <v>122</v>
      </c>
      <c r="D91" s="35" t="s">
        <v>123</v>
      </c>
      <c r="E91" s="68">
        <v>168000</v>
      </c>
      <c r="F91" s="39">
        <v>160000</v>
      </c>
      <c r="G91" s="40"/>
      <c r="H91" s="12"/>
    </row>
    <row r="92" spans="1:8" ht="50.4" x14ac:dyDescent="0.3">
      <c r="A92" s="37">
        <v>57</v>
      </c>
      <c r="B92" s="149"/>
      <c r="C92" s="35" t="s">
        <v>389</v>
      </c>
      <c r="D92" s="35" t="s">
        <v>124</v>
      </c>
      <c r="E92" s="68">
        <v>168000</v>
      </c>
      <c r="F92" s="39">
        <v>160000</v>
      </c>
      <c r="G92" s="40"/>
      <c r="H92" s="12"/>
    </row>
    <row r="93" spans="1:8" ht="16.8" x14ac:dyDescent="0.3">
      <c r="A93" s="37">
        <v>58</v>
      </c>
      <c r="B93" s="148"/>
      <c r="C93" s="35" t="s">
        <v>125</v>
      </c>
      <c r="D93" s="35" t="s">
        <v>126</v>
      </c>
      <c r="E93" s="68">
        <v>253000</v>
      </c>
      <c r="F93" s="39">
        <v>240000</v>
      </c>
      <c r="G93" s="40"/>
      <c r="H93" s="12"/>
    </row>
    <row r="94" spans="1:8" ht="16.8" x14ac:dyDescent="0.3">
      <c r="A94" s="136" t="s">
        <v>261</v>
      </c>
      <c r="B94" s="137"/>
      <c r="C94" s="137"/>
      <c r="D94" s="138"/>
      <c r="E94" s="77"/>
      <c r="F94" s="77"/>
      <c r="G94" s="67"/>
      <c r="H94" s="12"/>
    </row>
    <row r="95" spans="1:8" ht="16.8" x14ac:dyDescent="0.3">
      <c r="A95" s="37">
        <v>59</v>
      </c>
      <c r="B95" s="142" t="s">
        <v>240</v>
      </c>
      <c r="C95" s="35" t="s">
        <v>236</v>
      </c>
      <c r="D95" s="35" t="s">
        <v>237</v>
      </c>
      <c r="E95" s="68">
        <v>250000</v>
      </c>
      <c r="F95" s="39">
        <v>238000</v>
      </c>
      <c r="G95" s="40"/>
      <c r="H95" s="12"/>
    </row>
    <row r="96" spans="1:8" ht="50.4" x14ac:dyDescent="0.3">
      <c r="A96" s="37">
        <v>60</v>
      </c>
      <c r="B96" s="144"/>
      <c r="C96" s="35" t="s">
        <v>239</v>
      </c>
      <c r="D96" s="35" t="s">
        <v>238</v>
      </c>
      <c r="E96" s="68">
        <v>399000</v>
      </c>
      <c r="F96" s="39">
        <v>379000</v>
      </c>
      <c r="G96" s="40"/>
      <c r="H96" s="12"/>
    </row>
    <row r="97" spans="1:8" ht="16.8" x14ac:dyDescent="0.3">
      <c r="A97" s="37">
        <v>61</v>
      </c>
      <c r="B97" s="147" t="s">
        <v>243</v>
      </c>
      <c r="C97" s="35" t="s">
        <v>241</v>
      </c>
      <c r="D97" s="35"/>
      <c r="E97" s="68">
        <v>2500000</v>
      </c>
      <c r="F97" s="39">
        <f t="shared" si="1"/>
        <v>2375000</v>
      </c>
      <c r="G97" s="40"/>
      <c r="H97" s="12"/>
    </row>
    <row r="98" spans="1:8" ht="16.8" x14ac:dyDescent="0.3">
      <c r="A98" s="37">
        <v>62</v>
      </c>
      <c r="B98" s="148"/>
      <c r="C98" s="35" t="s">
        <v>242</v>
      </c>
      <c r="D98" s="35"/>
      <c r="E98" s="68">
        <v>2200000</v>
      </c>
      <c r="F98" s="39">
        <f t="shared" si="1"/>
        <v>2090000</v>
      </c>
      <c r="G98" s="40"/>
      <c r="H98" s="12"/>
    </row>
    <row r="99" spans="1:8" ht="84" x14ac:dyDescent="0.3">
      <c r="A99" s="37">
        <v>63</v>
      </c>
      <c r="B99" s="104" t="s">
        <v>311</v>
      </c>
      <c r="C99" s="35" t="s">
        <v>375</v>
      </c>
      <c r="D99" s="35"/>
      <c r="E99" s="68">
        <v>250000</v>
      </c>
      <c r="F99" s="39">
        <f t="shared" ref="F99:F162" si="2">E99*95%</f>
        <v>237500</v>
      </c>
      <c r="G99" s="40" t="s">
        <v>336</v>
      </c>
      <c r="H99" s="12"/>
    </row>
    <row r="100" spans="1:8" ht="16.8" x14ac:dyDescent="0.3">
      <c r="A100" s="37">
        <v>64</v>
      </c>
      <c r="B100" s="147" t="s">
        <v>258</v>
      </c>
      <c r="C100" s="35" t="s">
        <v>244</v>
      </c>
      <c r="D100" s="35"/>
      <c r="E100" s="68">
        <v>275000</v>
      </c>
      <c r="F100" s="39">
        <v>261000</v>
      </c>
      <c r="G100" s="40"/>
      <c r="H100" s="12"/>
    </row>
    <row r="101" spans="1:8" ht="16.8" x14ac:dyDescent="0.3">
      <c r="A101" s="37">
        <v>65</v>
      </c>
      <c r="B101" s="149"/>
      <c r="C101" s="35" t="s">
        <v>245</v>
      </c>
      <c r="D101" s="35"/>
      <c r="E101" s="68">
        <v>187000</v>
      </c>
      <c r="F101" s="39">
        <v>178000</v>
      </c>
      <c r="G101" s="40"/>
      <c r="H101" s="12"/>
    </row>
    <row r="102" spans="1:8" ht="16.8" x14ac:dyDescent="0.3">
      <c r="A102" s="37">
        <v>66</v>
      </c>
      <c r="B102" s="149"/>
      <c r="C102" s="35" t="s">
        <v>246</v>
      </c>
      <c r="D102" s="35"/>
      <c r="E102" s="68">
        <v>187000</v>
      </c>
      <c r="F102" s="39">
        <v>178000</v>
      </c>
      <c r="G102" s="40"/>
      <c r="H102" s="12"/>
    </row>
    <row r="103" spans="1:8" ht="16.8" x14ac:dyDescent="0.3">
      <c r="A103" s="37">
        <v>67</v>
      </c>
      <c r="B103" s="149"/>
      <c r="C103" s="35" t="s">
        <v>247</v>
      </c>
      <c r="D103" s="35"/>
      <c r="E103" s="68">
        <v>189000</v>
      </c>
      <c r="F103" s="39">
        <v>180000</v>
      </c>
      <c r="G103" s="40"/>
      <c r="H103" s="12"/>
    </row>
    <row r="104" spans="1:8" ht="16.8" x14ac:dyDescent="0.3">
      <c r="A104" s="37">
        <v>68</v>
      </c>
      <c r="B104" s="149"/>
      <c r="C104" s="35" t="s">
        <v>248</v>
      </c>
      <c r="D104" s="35"/>
      <c r="E104" s="68">
        <v>150000</v>
      </c>
      <c r="F104" s="39">
        <f t="shared" si="2"/>
        <v>142500</v>
      </c>
      <c r="G104" s="40"/>
      <c r="H104" s="12"/>
    </row>
    <row r="105" spans="1:8" ht="16.8" x14ac:dyDescent="0.3">
      <c r="A105" s="37">
        <v>69</v>
      </c>
      <c r="B105" s="149"/>
      <c r="C105" s="35" t="s">
        <v>249</v>
      </c>
      <c r="D105" s="35"/>
      <c r="E105" s="68">
        <v>189000</v>
      </c>
      <c r="F105" s="39">
        <v>180000</v>
      </c>
      <c r="G105" s="40"/>
      <c r="H105" s="12"/>
    </row>
    <row r="106" spans="1:8" ht="16.8" x14ac:dyDescent="0.3">
      <c r="A106" s="37">
        <v>70</v>
      </c>
      <c r="B106" s="149"/>
      <c r="C106" s="35" t="s">
        <v>250</v>
      </c>
      <c r="D106" s="35"/>
      <c r="E106" s="68">
        <v>189000</v>
      </c>
      <c r="F106" s="39">
        <v>180000</v>
      </c>
      <c r="G106" s="40"/>
      <c r="H106" s="12"/>
    </row>
    <row r="107" spans="1:8" ht="16.8" x14ac:dyDescent="0.3">
      <c r="A107" s="37">
        <v>71</v>
      </c>
      <c r="B107" s="149"/>
      <c r="C107" s="35" t="s">
        <v>251</v>
      </c>
      <c r="D107" s="35"/>
      <c r="E107" s="68">
        <v>187000</v>
      </c>
      <c r="F107" s="39">
        <v>178000</v>
      </c>
      <c r="G107" s="40"/>
      <c r="H107" s="12"/>
    </row>
    <row r="108" spans="1:8" ht="16.8" x14ac:dyDescent="0.3">
      <c r="A108" s="37">
        <v>72</v>
      </c>
      <c r="B108" s="149"/>
      <c r="C108" s="35" t="s">
        <v>252</v>
      </c>
      <c r="D108" s="35"/>
      <c r="E108" s="68">
        <v>201000</v>
      </c>
      <c r="F108" s="39">
        <v>191000</v>
      </c>
      <c r="G108" s="40"/>
      <c r="H108" s="12"/>
    </row>
    <row r="109" spans="1:8" ht="16.8" x14ac:dyDescent="0.3">
      <c r="A109" s="37">
        <v>73</v>
      </c>
      <c r="B109" s="149"/>
      <c r="C109" s="35" t="s">
        <v>253</v>
      </c>
      <c r="D109" s="35"/>
      <c r="E109" s="68">
        <v>187000</v>
      </c>
      <c r="F109" s="39">
        <v>178000</v>
      </c>
      <c r="G109" s="40"/>
      <c r="H109" s="12"/>
    </row>
    <row r="110" spans="1:8" ht="16.8" x14ac:dyDescent="0.3">
      <c r="A110" s="37">
        <v>74</v>
      </c>
      <c r="B110" s="149"/>
      <c r="C110" s="35" t="s">
        <v>254</v>
      </c>
      <c r="D110" s="35"/>
      <c r="E110" s="68">
        <v>187000</v>
      </c>
      <c r="F110" s="39">
        <v>178000</v>
      </c>
      <c r="G110" s="40"/>
      <c r="H110" s="12"/>
    </row>
    <row r="111" spans="1:8" ht="16.8" x14ac:dyDescent="0.3">
      <c r="A111" s="37">
        <v>75</v>
      </c>
      <c r="B111" s="149"/>
      <c r="C111" s="35" t="s">
        <v>255</v>
      </c>
      <c r="D111" s="35"/>
      <c r="E111" s="68">
        <v>132000</v>
      </c>
      <c r="F111" s="39">
        <v>125000</v>
      </c>
      <c r="G111" s="40"/>
      <c r="H111" s="12"/>
    </row>
    <row r="112" spans="1:8" ht="16.8" x14ac:dyDescent="0.3">
      <c r="A112" s="37">
        <v>76</v>
      </c>
      <c r="B112" s="149"/>
      <c r="C112" s="35" t="s">
        <v>256</v>
      </c>
      <c r="D112" s="35"/>
      <c r="E112" s="68">
        <v>187000</v>
      </c>
      <c r="F112" s="39">
        <v>178000</v>
      </c>
      <c r="G112" s="40"/>
      <c r="H112" s="12"/>
    </row>
    <row r="113" spans="1:8" ht="16.8" x14ac:dyDescent="0.3">
      <c r="A113" s="37">
        <v>77</v>
      </c>
      <c r="B113" s="148"/>
      <c r="C113" s="35" t="s">
        <v>257</v>
      </c>
      <c r="D113" s="35"/>
      <c r="E113" s="68">
        <v>1073000</v>
      </c>
      <c r="F113" s="39">
        <v>1020000</v>
      </c>
      <c r="G113" s="40"/>
      <c r="H113" s="12"/>
    </row>
    <row r="114" spans="1:8" ht="16.8" x14ac:dyDescent="0.3">
      <c r="A114" s="136" t="s">
        <v>226</v>
      </c>
      <c r="B114" s="137"/>
      <c r="C114" s="137"/>
      <c r="D114" s="138"/>
      <c r="E114" s="66"/>
      <c r="F114" s="66"/>
      <c r="G114" s="67"/>
      <c r="H114" s="12"/>
    </row>
    <row r="115" spans="1:8" ht="50.4" x14ac:dyDescent="0.3">
      <c r="A115" s="37">
        <v>78</v>
      </c>
      <c r="B115" s="71" t="s">
        <v>231</v>
      </c>
      <c r="C115" s="35" t="s">
        <v>232</v>
      </c>
      <c r="D115" s="35" t="s">
        <v>227</v>
      </c>
      <c r="E115" s="68">
        <v>50000</v>
      </c>
      <c r="F115" s="39">
        <f t="shared" si="2"/>
        <v>47500</v>
      </c>
      <c r="G115" s="40"/>
      <c r="H115" s="12"/>
    </row>
    <row r="116" spans="1:8" ht="50.4" x14ac:dyDescent="0.3">
      <c r="A116" s="37">
        <v>79</v>
      </c>
      <c r="B116" s="71" t="s">
        <v>230</v>
      </c>
      <c r="C116" s="35" t="s">
        <v>228</v>
      </c>
      <c r="D116" s="35" t="s">
        <v>229</v>
      </c>
      <c r="E116" s="68">
        <v>108000</v>
      </c>
      <c r="F116" s="39">
        <v>103000</v>
      </c>
      <c r="G116" s="40"/>
      <c r="H116" s="12"/>
    </row>
    <row r="117" spans="1:8" ht="16.8" x14ac:dyDescent="0.3">
      <c r="A117" s="146" t="s">
        <v>262</v>
      </c>
      <c r="B117" s="146"/>
      <c r="C117" s="146"/>
      <c r="D117" s="146"/>
      <c r="E117" s="77"/>
      <c r="F117" s="77"/>
      <c r="G117" s="67"/>
      <c r="H117" s="12"/>
    </row>
    <row r="118" spans="1:8" ht="50.4" x14ac:dyDescent="0.3">
      <c r="A118" s="37">
        <v>80</v>
      </c>
      <c r="B118" s="150" t="s">
        <v>204</v>
      </c>
      <c r="C118" s="36" t="s">
        <v>324</v>
      </c>
      <c r="D118" s="36" t="s">
        <v>11</v>
      </c>
      <c r="E118" s="106">
        <v>230000</v>
      </c>
      <c r="F118" s="39">
        <f t="shared" si="2"/>
        <v>218500</v>
      </c>
      <c r="G118" s="40"/>
      <c r="H118" s="12"/>
    </row>
    <row r="119" spans="1:8" ht="50.4" x14ac:dyDescent="0.3">
      <c r="A119" s="37">
        <v>81</v>
      </c>
      <c r="B119" s="151"/>
      <c r="C119" s="36" t="s">
        <v>34</v>
      </c>
      <c r="D119" s="36" t="s">
        <v>35</v>
      </c>
      <c r="E119" s="106">
        <v>220000</v>
      </c>
      <c r="F119" s="39">
        <f t="shared" si="2"/>
        <v>209000</v>
      </c>
      <c r="G119" s="40"/>
      <c r="H119" s="12"/>
    </row>
    <row r="120" spans="1:8" ht="33.6" x14ac:dyDescent="0.3">
      <c r="A120" s="37">
        <v>82</v>
      </c>
      <c r="B120" s="151"/>
      <c r="C120" s="36" t="s">
        <v>325</v>
      </c>
      <c r="D120" s="108" t="s">
        <v>329</v>
      </c>
      <c r="E120" s="106">
        <v>230000</v>
      </c>
      <c r="F120" s="39">
        <f t="shared" si="2"/>
        <v>218500</v>
      </c>
      <c r="G120" s="40"/>
      <c r="H120" s="12"/>
    </row>
    <row r="121" spans="1:8" ht="33.6" x14ac:dyDescent="0.3">
      <c r="A121" s="159">
        <v>83</v>
      </c>
      <c r="B121" s="151"/>
      <c r="C121" s="35" t="s">
        <v>408</v>
      </c>
      <c r="D121" s="35"/>
      <c r="E121" s="72">
        <v>250000</v>
      </c>
      <c r="F121" s="39">
        <f t="shared" si="2"/>
        <v>237500</v>
      </c>
      <c r="G121" s="40"/>
      <c r="H121" s="12"/>
    </row>
    <row r="122" spans="1:8" ht="16.8" x14ac:dyDescent="0.3">
      <c r="A122" s="160"/>
      <c r="B122" s="151"/>
      <c r="C122" s="35" t="s">
        <v>409</v>
      </c>
      <c r="D122" s="35"/>
      <c r="E122" s="72">
        <v>375000</v>
      </c>
      <c r="F122" s="39">
        <v>356000</v>
      </c>
      <c r="G122" s="40"/>
      <c r="H122" s="12"/>
    </row>
    <row r="123" spans="1:8" ht="33.6" x14ac:dyDescent="0.3">
      <c r="A123" s="161"/>
      <c r="B123" s="151"/>
      <c r="C123" s="35" t="s">
        <v>410</v>
      </c>
      <c r="D123" s="35"/>
      <c r="E123" s="72">
        <v>500000</v>
      </c>
      <c r="F123" s="39">
        <f t="shared" si="2"/>
        <v>475000</v>
      </c>
      <c r="G123" s="40"/>
      <c r="H123" s="12"/>
    </row>
    <row r="124" spans="1:8" ht="33.6" x14ac:dyDescent="0.3">
      <c r="A124" s="37">
        <v>84</v>
      </c>
      <c r="B124" s="151"/>
      <c r="C124" s="36" t="s">
        <v>411</v>
      </c>
      <c r="D124" s="36" t="s">
        <v>137</v>
      </c>
      <c r="E124" s="68">
        <v>700000</v>
      </c>
      <c r="F124" s="39">
        <f t="shared" si="2"/>
        <v>665000</v>
      </c>
      <c r="G124" s="40"/>
      <c r="H124" s="12"/>
    </row>
    <row r="125" spans="1:8" ht="50.4" x14ac:dyDescent="0.3">
      <c r="A125" s="37">
        <v>85</v>
      </c>
      <c r="B125" s="151"/>
      <c r="C125" s="36" t="s">
        <v>138</v>
      </c>
      <c r="D125" s="108" t="s">
        <v>330</v>
      </c>
      <c r="E125" s="68">
        <v>770000</v>
      </c>
      <c r="F125" s="39">
        <f t="shared" si="2"/>
        <v>731500</v>
      </c>
      <c r="G125" s="40"/>
      <c r="H125" s="12"/>
    </row>
    <row r="126" spans="1:8" ht="50.4" x14ac:dyDescent="0.3">
      <c r="A126" s="37">
        <v>86</v>
      </c>
      <c r="B126" s="152"/>
      <c r="C126" s="36" t="s">
        <v>139</v>
      </c>
      <c r="D126" s="36" t="s">
        <v>140</v>
      </c>
      <c r="E126" s="68">
        <v>249000</v>
      </c>
      <c r="F126" s="39">
        <v>236000</v>
      </c>
      <c r="G126" s="40"/>
      <c r="H126" s="12"/>
    </row>
    <row r="127" spans="1:8" ht="33.6" x14ac:dyDescent="0.3">
      <c r="A127" s="37">
        <v>87</v>
      </c>
      <c r="B127" s="142" t="s">
        <v>282</v>
      </c>
      <c r="C127" s="35" t="s">
        <v>141</v>
      </c>
      <c r="D127" s="35" t="s">
        <v>142</v>
      </c>
      <c r="E127" s="72">
        <v>157000</v>
      </c>
      <c r="F127" s="39">
        <v>149000</v>
      </c>
      <c r="G127" s="40"/>
      <c r="H127" s="12"/>
    </row>
    <row r="128" spans="1:8" ht="33.6" x14ac:dyDescent="0.3">
      <c r="A128" s="37">
        <v>88</v>
      </c>
      <c r="B128" s="143"/>
      <c r="C128" s="35" t="s">
        <v>143</v>
      </c>
      <c r="D128" s="35" t="s">
        <v>144</v>
      </c>
      <c r="E128" s="72">
        <v>157000</v>
      </c>
      <c r="F128" s="39">
        <v>149000</v>
      </c>
      <c r="G128" s="40"/>
      <c r="H128" s="12"/>
    </row>
    <row r="129" spans="1:8" ht="16.8" x14ac:dyDescent="0.3">
      <c r="A129" s="37">
        <v>89</v>
      </c>
      <c r="B129" s="143"/>
      <c r="C129" s="35" t="s">
        <v>393</v>
      </c>
      <c r="D129" s="35" t="s">
        <v>394</v>
      </c>
      <c r="E129" s="72">
        <v>143000</v>
      </c>
      <c r="F129" s="39">
        <v>136000</v>
      </c>
      <c r="G129" s="40"/>
      <c r="H129" s="12"/>
    </row>
    <row r="130" spans="1:8" ht="16.8" x14ac:dyDescent="0.3">
      <c r="A130" s="37">
        <v>90</v>
      </c>
      <c r="B130" s="143"/>
      <c r="C130" s="35" t="s">
        <v>395</v>
      </c>
      <c r="D130" s="35" t="s">
        <v>394</v>
      </c>
      <c r="E130" s="72">
        <v>185000</v>
      </c>
      <c r="F130" s="39">
        <v>176000</v>
      </c>
      <c r="G130" s="40"/>
      <c r="H130" s="12"/>
    </row>
    <row r="131" spans="1:8" ht="50.4" x14ac:dyDescent="0.3">
      <c r="A131" s="37">
        <v>91</v>
      </c>
      <c r="B131" s="143"/>
      <c r="C131" s="35" t="s">
        <v>370</v>
      </c>
      <c r="D131" s="35" t="s">
        <v>371</v>
      </c>
      <c r="E131" s="72">
        <v>1200000</v>
      </c>
      <c r="F131" s="39">
        <f t="shared" si="2"/>
        <v>1140000</v>
      </c>
      <c r="G131" s="109"/>
      <c r="H131" s="12"/>
    </row>
    <row r="132" spans="1:8" ht="33.6" x14ac:dyDescent="0.3">
      <c r="A132" s="37">
        <v>92</v>
      </c>
      <c r="B132" s="144"/>
      <c r="C132" s="35" t="s">
        <v>145</v>
      </c>
      <c r="D132" s="35" t="s">
        <v>146</v>
      </c>
      <c r="E132" s="72"/>
      <c r="F132" s="39">
        <f t="shared" si="2"/>
        <v>0</v>
      </c>
      <c r="G132" s="40"/>
      <c r="H132" s="12"/>
    </row>
    <row r="133" spans="1:8" ht="33.6" x14ac:dyDescent="0.3">
      <c r="A133" s="37">
        <v>93</v>
      </c>
      <c r="B133" s="143" t="s">
        <v>283</v>
      </c>
      <c r="C133" s="35" t="s">
        <v>149</v>
      </c>
      <c r="D133" s="35" t="s">
        <v>150</v>
      </c>
      <c r="E133" s="72"/>
      <c r="F133" s="39">
        <f t="shared" si="2"/>
        <v>0</v>
      </c>
      <c r="G133" s="40"/>
      <c r="H133" s="12"/>
    </row>
    <row r="134" spans="1:8" ht="33.6" x14ac:dyDescent="0.3">
      <c r="A134" s="37">
        <v>94</v>
      </c>
      <c r="B134" s="143"/>
      <c r="C134" s="35" t="s">
        <v>331</v>
      </c>
      <c r="D134" s="108" t="s">
        <v>332</v>
      </c>
      <c r="E134" s="72">
        <v>700000</v>
      </c>
      <c r="F134" s="39">
        <f t="shared" si="2"/>
        <v>665000</v>
      </c>
      <c r="G134" s="40"/>
      <c r="H134" s="12"/>
    </row>
    <row r="135" spans="1:8" ht="33.6" x14ac:dyDescent="0.3">
      <c r="A135" s="37">
        <v>95</v>
      </c>
      <c r="B135" s="143"/>
      <c r="C135" s="35" t="s">
        <v>151</v>
      </c>
      <c r="D135" s="35" t="s">
        <v>152</v>
      </c>
      <c r="E135" s="68">
        <v>847000</v>
      </c>
      <c r="F135" s="39">
        <v>805000</v>
      </c>
      <c r="G135" s="40"/>
      <c r="H135" s="12"/>
    </row>
    <row r="136" spans="1:8" ht="33.6" x14ac:dyDescent="0.3">
      <c r="A136" s="37">
        <v>96</v>
      </c>
      <c r="B136" s="143"/>
      <c r="C136" s="35" t="s">
        <v>153</v>
      </c>
      <c r="D136" s="35" t="s">
        <v>154</v>
      </c>
      <c r="E136" s="68">
        <v>2178000</v>
      </c>
      <c r="F136" s="39">
        <v>2070000</v>
      </c>
      <c r="G136" s="40"/>
      <c r="H136" s="12"/>
    </row>
    <row r="137" spans="1:8" ht="33.6" x14ac:dyDescent="0.3">
      <c r="A137" s="37">
        <v>97</v>
      </c>
      <c r="B137" s="143"/>
      <c r="C137" s="35" t="s">
        <v>155</v>
      </c>
      <c r="D137" s="35" t="s">
        <v>156</v>
      </c>
      <c r="E137" s="68">
        <v>847000</v>
      </c>
      <c r="F137" s="39">
        <v>805000</v>
      </c>
      <c r="G137" s="40"/>
      <c r="H137" s="12"/>
    </row>
    <row r="138" spans="1:8" ht="33.6" x14ac:dyDescent="0.3">
      <c r="A138" s="37">
        <v>98</v>
      </c>
      <c r="B138" s="143"/>
      <c r="C138" s="35" t="s">
        <v>157</v>
      </c>
      <c r="D138" s="108" t="s">
        <v>333</v>
      </c>
      <c r="E138" s="68">
        <v>1700000</v>
      </c>
      <c r="F138" s="39">
        <f t="shared" si="2"/>
        <v>1615000</v>
      </c>
      <c r="G138" s="40"/>
      <c r="H138" s="12"/>
    </row>
    <row r="139" spans="1:8" ht="33.6" x14ac:dyDescent="0.3">
      <c r="A139" s="37">
        <v>99</v>
      </c>
      <c r="B139" s="143"/>
      <c r="C139" s="35" t="s">
        <v>158</v>
      </c>
      <c r="D139" s="35" t="s">
        <v>146</v>
      </c>
      <c r="E139" s="68"/>
      <c r="F139" s="39">
        <f t="shared" si="2"/>
        <v>0</v>
      </c>
      <c r="G139" s="40"/>
      <c r="H139" s="12"/>
    </row>
    <row r="140" spans="1:8" ht="69" x14ac:dyDescent="0.3">
      <c r="A140" s="37">
        <v>100</v>
      </c>
      <c r="B140" s="145" t="s">
        <v>304</v>
      </c>
      <c r="C140" s="35" t="s">
        <v>342</v>
      </c>
      <c r="D140" s="35" t="s">
        <v>284</v>
      </c>
      <c r="E140" s="107">
        <v>3420000</v>
      </c>
      <c r="F140" s="39">
        <f t="shared" si="2"/>
        <v>3249000</v>
      </c>
      <c r="G140" s="113" t="s">
        <v>335</v>
      </c>
      <c r="H140" s="114"/>
    </row>
    <row r="141" spans="1:8" ht="50.4" x14ac:dyDescent="0.3">
      <c r="A141" s="37">
        <v>101</v>
      </c>
      <c r="B141" s="145"/>
      <c r="C141" s="35" t="s">
        <v>343</v>
      </c>
      <c r="D141" s="35" t="s">
        <v>285</v>
      </c>
      <c r="E141" s="107">
        <v>3420000</v>
      </c>
      <c r="F141" s="39">
        <f t="shared" si="2"/>
        <v>3249000</v>
      </c>
      <c r="G141" s="40"/>
      <c r="H141" s="12"/>
    </row>
    <row r="142" spans="1:8" ht="69" x14ac:dyDescent="0.3">
      <c r="A142" s="37">
        <v>102</v>
      </c>
      <c r="B142" s="145"/>
      <c r="C142" s="35" t="s">
        <v>344</v>
      </c>
      <c r="D142" s="35" t="s">
        <v>309</v>
      </c>
      <c r="E142" s="107">
        <v>3420000</v>
      </c>
      <c r="F142" s="39">
        <f t="shared" si="2"/>
        <v>3249000</v>
      </c>
      <c r="G142" s="113" t="s">
        <v>335</v>
      </c>
      <c r="H142" s="114"/>
    </row>
    <row r="143" spans="1:8" ht="50.4" x14ac:dyDescent="0.3">
      <c r="A143" s="37">
        <v>103</v>
      </c>
      <c r="B143" s="145"/>
      <c r="C143" s="35" t="s">
        <v>345</v>
      </c>
      <c r="D143" s="35" t="s">
        <v>310</v>
      </c>
      <c r="E143" s="107">
        <v>3420000</v>
      </c>
      <c r="F143" s="39">
        <f t="shared" si="2"/>
        <v>3249000</v>
      </c>
      <c r="G143" s="40"/>
      <c r="H143" s="12"/>
    </row>
    <row r="144" spans="1:8" ht="33.6" x14ac:dyDescent="0.3">
      <c r="A144" s="37">
        <v>104</v>
      </c>
      <c r="B144" s="145"/>
      <c r="C144" s="35" t="s">
        <v>346</v>
      </c>
      <c r="D144" s="35" t="s">
        <v>286</v>
      </c>
      <c r="E144" s="107">
        <v>3420000</v>
      </c>
      <c r="F144" s="39">
        <f t="shared" si="2"/>
        <v>3249000</v>
      </c>
      <c r="G144" s="40"/>
      <c r="H144" s="12"/>
    </row>
    <row r="145" spans="1:8" ht="50.4" x14ac:dyDescent="0.3">
      <c r="A145" s="37">
        <v>105</v>
      </c>
      <c r="B145" s="145"/>
      <c r="C145" s="108" t="s">
        <v>373</v>
      </c>
      <c r="D145" s="35" t="s">
        <v>287</v>
      </c>
      <c r="E145" s="107">
        <v>5730000</v>
      </c>
      <c r="F145" s="39">
        <v>5444000</v>
      </c>
      <c r="G145" s="40"/>
      <c r="H145" s="12"/>
    </row>
    <row r="146" spans="1:8" ht="50.4" x14ac:dyDescent="0.3">
      <c r="A146" s="37">
        <v>106</v>
      </c>
      <c r="B146" s="145"/>
      <c r="C146" s="35" t="s">
        <v>347</v>
      </c>
      <c r="D146" s="35" t="s">
        <v>288</v>
      </c>
      <c r="E146" s="107">
        <v>3420000</v>
      </c>
      <c r="F146" s="39">
        <f t="shared" si="2"/>
        <v>3249000</v>
      </c>
      <c r="G146" s="40"/>
      <c r="H146" s="12"/>
    </row>
    <row r="147" spans="1:8" ht="50.4" x14ac:dyDescent="0.3">
      <c r="A147" s="37">
        <v>107</v>
      </c>
      <c r="B147" s="145"/>
      <c r="C147" s="35" t="s">
        <v>348</v>
      </c>
      <c r="D147" s="35" t="s">
        <v>288</v>
      </c>
      <c r="E147" s="107">
        <v>4530000</v>
      </c>
      <c r="F147" s="39">
        <v>4304000</v>
      </c>
      <c r="G147" s="40"/>
      <c r="H147" s="12"/>
    </row>
    <row r="148" spans="1:8" ht="50.4" x14ac:dyDescent="0.3">
      <c r="A148" s="37">
        <v>108</v>
      </c>
      <c r="B148" s="145"/>
      <c r="C148" s="35" t="s">
        <v>349</v>
      </c>
      <c r="D148" s="35" t="s">
        <v>289</v>
      </c>
      <c r="E148" s="107">
        <v>3420000</v>
      </c>
      <c r="F148" s="39">
        <f t="shared" si="2"/>
        <v>3249000</v>
      </c>
      <c r="G148" s="40"/>
      <c r="H148" s="12"/>
    </row>
    <row r="149" spans="1:8" ht="50.4" x14ac:dyDescent="0.3">
      <c r="A149" s="37">
        <v>109</v>
      </c>
      <c r="B149" s="145"/>
      <c r="C149" s="108" t="s">
        <v>372</v>
      </c>
      <c r="D149" s="35" t="s">
        <v>290</v>
      </c>
      <c r="E149" s="107">
        <v>5515200</v>
      </c>
      <c r="F149" s="39">
        <v>5240000</v>
      </c>
      <c r="G149" s="40"/>
      <c r="H149" s="12"/>
    </row>
    <row r="150" spans="1:8" ht="33.6" x14ac:dyDescent="0.3">
      <c r="A150" s="37">
        <v>110</v>
      </c>
      <c r="B150" s="145"/>
      <c r="C150" s="35" t="s">
        <v>350</v>
      </c>
      <c r="D150" s="35" t="s">
        <v>292</v>
      </c>
      <c r="E150" s="72">
        <v>2790000</v>
      </c>
      <c r="F150" s="39">
        <v>2650000</v>
      </c>
      <c r="G150" s="115" t="s">
        <v>291</v>
      </c>
      <c r="H150" s="12"/>
    </row>
    <row r="151" spans="1:8" ht="50.4" x14ac:dyDescent="0.3">
      <c r="A151" s="37">
        <v>111</v>
      </c>
      <c r="B151" s="145"/>
      <c r="C151" s="35" t="s">
        <v>351</v>
      </c>
      <c r="D151" s="35" t="s">
        <v>293</v>
      </c>
      <c r="E151" s="107">
        <v>3078000</v>
      </c>
      <c r="F151" s="39">
        <v>2925000</v>
      </c>
      <c r="G151" s="40"/>
      <c r="H151" s="12"/>
    </row>
    <row r="152" spans="1:8" ht="50.4" x14ac:dyDescent="0.3">
      <c r="A152" s="37">
        <v>112</v>
      </c>
      <c r="B152" s="145"/>
      <c r="C152" s="35" t="s">
        <v>352</v>
      </c>
      <c r="D152" s="35" t="s">
        <v>293</v>
      </c>
      <c r="E152" s="107">
        <v>4200000</v>
      </c>
      <c r="F152" s="39">
        <f t="shared" si="2"/>
        <v>3990000</v>
      </c>
      <c r="G152" s="40"/>
      <c r="H152" s="12"/>
    </row>
    <row r="153" spans="1:8" ht="50.4" x14ac:dyDescent="0.3">
      <c r="A153" s="37">
        <v>113</v>
      </c>
      <c r="B153" s="145"/>
      <c r="C153" s="35" t="s">
        <v>353</v>
      </c>
      <c r="D153" s="35" t="s">
        <v>294</v>
      </c>
      <c r="E153" s="107">
        <v>3078000</v>
      </c>
      <c r="F153" s="39">
        <v>2925000</v>
      </c>
      <c r="G153" s="40"/>
      <c r="H153" s="12"/>
    </row>
    <row r="154" spans="1:8" ht="50.4" x14ac:dyDescent="0.3">
      <c r="A154" s="37">
        <v>114</v>
      </c>
      <c r="B154" s="145"/>
      <c r="C154" s="35" t="s">
        <v>354</v>
      </c>
      <c r="D154" s="35" t="s">
        <v>294</v>
      </c>
      <c r="E154" s="107">
        <v>4200000</v>
      </c>
      <c r="F154" s="39">
        <f t="shared" si="2"/>
        <v>3990000</v>
      </c>
      <c r="G154" s="40"/>
      <c r="H154" s="12"/>
    </row>
    <row r="155" spans="1:8" ht="50.4" x14ac:dyDescent="0.3">
      <c r="A155" s="37">
        <v>115</v>
      </c>
      <c r="B155" s="145"/>
      <c r="C155" s="35" t="s">
        <v>355</v>
      </c>
      <c r="D155" s="35" t="s">
        <v>295</v>
      </c>
      <c r="E155" s="107">
        <v>3078000</v>
      </c>
      <c r="F155" s="39">
        <v>2925000</v>
      </c>
      <c r="G155" s="40"/>
      <c r="H155" s="12"/>
    </row>
    <row r="156" spans="1:8" ht="33.6" x14ac:dyDescent="0.3">
      <c r="A156" s="37">
        <v>116</v>
      </c>
      <c r="B156" s="145"/>
      <c r="C156" s="35" t="s">
        <v>356</v>
      </c>
      <c r="D156" s="35" t="s">
        <v>296</v>
      </c>
      <c r="E156" s="107">
        <v>3420000</v>
      </c>
      <c r="F156" s="39">
        <f t="shared" si="2"/>
        <v>3249000</v>
      </c>
      <c r="G156" s="40"/>
      <c r="H156" s="12"/>
    </row>
    <row r="157" spans="1:8" ht="33.6" x14ac:dyDescent="0.3">
      <c r="A157" s="37">
        <v>117</v>
      </c>
      <c r="B157" s="145"/>
      <c r="C157" s="35" t="s">
        <v>357</v>
      </c>
      <c r="D157" s="35" t="s">
        <v>297</v>
      </c>
      <c r="E157" s="107">
        <v>3420000</v>
      </c>
      <c r="F157" s="39">
        <f t="shared" si="2"/>
        <v>3249000</v>
      </c>
      <c r="G157" s="40"/>
      <c r="H157" s="12"/>
    </row>
    <row r="158" spans="1:8" ht="33.6" x14ac:dyDescent="0.3">
      <c r="A158" s="37">
        <v>118</v>
      </c>
      <c r="B158" s="145"/>
      <c r="C158" s="35" t="s">
        <v>358</v>
      </c>
      <c r="D158" s="35" t="s">
        <v>298</v>
      </c>
      <c r="E158" s="107">
        <v>3420000</v>
      </c>
      <c r="F158" s="39">
        <f t="shared" si="2"/>
        <v>3249000</v>
      </c>
      <c r="G158" s="40"/>
      <c r="H158" s="12"/>
    </row>
    <row r="159" spans="1:8" ht="33.6" x14ac:dyDescent="0.3">
      <c r="A159" s="37">
        <v>119</v>
      </c>
      <c r="B159" s="145"/>
      <c r="C159" s="35" t="s">
        <v>359</v>
      </c>
      <c r="D159" s="35" t="s">
        <v>305</v>
      </c>
      <c r="E159" s="107">
        <v>3420000</v>
      </c>
      <c r="F159" s="39">
        <f t="shared" si="2"/>
        <v>3249000</v>
      </c>
      <c r="G159" s="40"/>
      <c r="H159" s="12"/>
    </row>
    <row r="160" spans="1:8" ht="33.6" x14ac:dyDescent="0.3">
      <c r="A160" s="37">
        <v>120</v>
      </c>
      <c r="B160" s="145"/>
      <c r="C160" s="35" t="s">
        <v>360</v>
      </c>
      <c r="D160" s="35" t="s">
        <v>299</v>
      </c>
      <c r="E160" s="107">
        <v>7740000</v>
      </c>
      <c r="F160" s="39">
        <f t="shared" si="2"/>
        <v>7353000</v>
      </c>
      <c r="G160" s="40"/>
      <c r="H160" s="12"/>
    </row>
    <row r="161" spans="1:9" ht="33.6" x14ac:dyDescent="0.3">
      <c r="A161" s="37">
        <v>121</v>
      </c>
      <c r="B161" s="145"/>
      <c r="C161" s="35" t="s">
        <v>361</v>
      </c>
      <c r="D161" s="35" t="s">
        <v>306</v>
      </c>
      <c r="E161" s="107">
        <v>3420000</v>
      </c>
      <c r="F161" s="39">
        <f t="shared" si="2"/>
        <v>3249000</v>
      </c>
      <c r="G161" s="40"/>
      <c r="H161" s="12"/>
    </row>
    <row r="162" spans="1:9" ht="50.4" x14ac:dyDescent="0.3">
      <c r="A162" s="37">
        <v>122</v>
      </c>
      <c r="B162" s="145"/>
      <c r="C162" s="35" t="s">
        <v>362</v>
      </c>
      <c r="D162" s="35" t="s">
        <v>307</v>
      </c>
      <c r="E162" s="107">
        <v>4740000</v>
      </c>
      <c r="F162" s="39">
        <f t="shared" si="2"/>
        <v>4503000</v>
      </c>
      <c r="G162" s="40"/>
      <c r="H162" s="12"/>
    </row>
    <row r="163" spans="1:9" ht="33.6" x14ac:dyDescent="0.3">
      <c r="A163" s="37">
        <v>123</v>
      </c>
      <c r="B163" s="145"/>
      <c r="C163" s="35" t="s">
        <v>363</v>
      </c>
      <c r="D163" s="35" t="s">
        <v>308</v>
      </c>
      <c r="E163" s="72">
        <v>3720000</v>
      </c>
      <c r="F163" s="39">
        <f t="shared" ref="F163:F206" si="3">E163*95%</f>
        <v>3534000</v>
      </c>
      <c r="G163" s="40"/>
      <c r="H163" s="12"/>
    </row>
    <row r="164" spans="1:9" ht="33.6" x14ac:dyDescent="0.3">
      <c r="A164" s="37">
        <v>124</v>
      </c>
      <c r="B164" s="145"/>
      <c r="C164" s="35" t="s">
        <v>364</v>
      </c>
      <c r="D164" s="35"/>
      <c r="E164" s="107">
        <v>6060000</v>
      </c>
      <c r="F164" s="39">
        <f t="shared" si="3"/>
        <v>5757000</v>
      </c>
      <c r="G164" s="40"/>
      <c r="H164" s="12"/>
    </row>
    <row r="165" spans="1:9" ht="33.6" x14ac:dyDescent="0.3">
      <c r="A165" s="37">
        <v>125</v>
      </c>
      <c r="B165" s="145"/>
      <c r="C165" s="35" t="s">
        <v>365</v>
      </c>
      <c r="D165" s="35"/>
      <c r="E165" s="107">
        <v>6060000</v>
      </c>
      <c r="F165" s="39">
        <f t="shared" si="3"/>
        <v>5757000</v>
      </c>
      <c r="G165" s="40"/>
      <c r="H165" s="12"/>
    </row>
    <row r="166" spans="1:9" ht="33.6" x14ac:dyDescent="0.3">
      <c r="A166" s="37">
        <v>126</v>
      </c>
      <c r="B166" s="145"/>
      <c r="C166" s="35" t="s">
        <v>366</v>
      </c>
      <c r="D166" s="35" t="s">
        <v>301</v>
      </c>
      <c r="E166" s="107">
        <v>5520000</v>
      </c>
      <c r="F166" s="39">
        <f t="shared" si="3"/>
        <v>5244000</v>
      </c>
      <c r="G166" s="40"/>
      <c r="H166" s="12"/>
    </row>
    <row r="167" spans="1:9" ht="33.6" x14ac:dyDescent="0.3">
      <c r="A167" s="37">
        <v>127</v>
      </c>
      <c r="B167" s="145"/>
      <c r="C167" s="35" t="s">
        <v>367</v>
      </c>
      <c r="D167" s="35" t="s">
        <v>302</v>
      </c>
      <c r="E167" s="107">
        <v>9930000</v>
      </c>
      <c r="F167" s="39">
        <f t="shared" si="3"/>
        <v>9433500</v>
      </c>
      <c r="G167" s="40"/>
      <c r="H167" s="12"/>
    </row>
    <row r="168" spans="1:9" ht="33.6" x14ac:dyDescent="0.3">
      <c r="A168" s="37">
        <v>128</v>
      </c>
      <c r="B168" s="145"/>
      <c r="C168" s="35" t="s">
        <v>368</v>
      </c>
      <c r="D168" s="35" t="s">
        <v>303</v>
      </c>
      <c r="E168" s="107">
        <v>7740000</v>
      </c>
      <c r="F168" s="39">
        <f t="shared" si="3"/>
        <v>7353000</v>
      </c>
      <c r="G168" s="40"/>
      <c r="H168" s="12"/>
    </row>
    <row r="169" spans="1:9" ht="33.6" x14ac:dyDescent="0.3">
      <c r="A169" s="37">
        <v>129</v>
      </c>
      <c r="B169" s="145"/>
      <c r="C169" s="35" t="s">
        <v>369</v>
      </c>
      <c r="D169" s="35" t="s">
        <v>300</v>
      </c>
      <c r="E169" s="107">
        <v>23160000</v>
      </c>
      <c r="F169" s="39">
        <f t="shared" si="3"/>
        <v>22002000</v>
      </c>
      <c r="G169" s="40"/>
      <c r="H169" s="12"/>
    </row>
    <row r="170" spans="1:9" ht="16.8" x14ac:dyDescent="0.3">
      <c r="A170" s="146" t="s">
        <v>206</v>
      </c>
      <c r="B170" s="146"/>
      <c r="C170" s="146"/>
      <c r="D170" s="146"/>
      <c r="E170" s="77"/>
      <c r="F170" s="77"/>
      <c r="G170" s="67"/>
      <c r="H170" s="12"/>
    </row>
    <row r="171" spans="1:9" ht="33.6" x14ac:dyDescent="0.3">
      <c r="A171" s="37">
        <v>130</v>
      </c>
      <c r="B171" s="78"/>
      <c r="C171" s="35" t="s">
        <v>159</v>
      </c>
      <c r="D171" s="35" t="s">
        <v>160</v>
      </c>
      <c r="E171" s="72">
        <v>88000</v>
      </c>
      <c r="F171" s="39">
        <v>83000</v>
      </c>
      <c r="G171" s="40"/>
      <c r="H171" s="12"/>
    </row>
    <row r="172" spans="1:9" ht="33.6" x14ac:dyDescent="0.3">
      <c r="A172" s="37">
        <v>131</v>
      </c>
      <c r="B172" s="79"/>
      <c r="C172" s="36" t="s">
        <v>135</v>
      </c>
      <c r="D172" s="36" t="s">
        <v>136</v>
      </c>
      <c r="E172" s="106">
        <v>140000</v>
      </c>
      <c r="F172" s="39">
        <f t="shared" si="3"/>
        <v>133000</v>
      </c>
      <c r="G172" s="40"/>
      <c r="H172" s="12"/>
    </row>
    <row r="173" spans="1:9" ht="33.6" x14ac:dyDescent="0.3">
      <c r="A173" s="37">
        <v>132</v>
      </c>
      <c r="B173" s="80"/>
      <c r="C173" s="81" t="s">
        <v>147</v>
      </c>
      <c r="D173" s="81" t="s">
        <v>148</v>
      </c>
      <c r="E173" s="82">
        <v>450000</v>
      </c>
      <c r="F173" s="39">
        <f t="shared" si="3"/>
        <v>427500</v>
      </c>
      <c r="G173" s="40"/>
      <c r="H173" s="12"/>
      <c r="I173" s="12"/>
    </row>
    <row r="174" spans="1:9" s="15" customFormat="1" ht="50.4" x14ac:dyDescent="0.3">
      <c r="A174" s="37">
        <v>133</v>
      </c>
      <c r="B174" s="142" t="s">
        <v>203</v>
      </c>
      <c r="C174" s="35" t="s">
        <v>222</v>
      </c>
      <c r="D174" s="35" t="s">
        <v>223</v>
      </c>
      <c r="E174" s="72">
        <v>178000</v>
      </c>
      <c r="F174" s="39">
        <v>170000</v>
      </c>
      <c r="G174" s="40"/>
    </row>
    <row r="175" spans="1:9" s="15" customFormat="1" ht="33.6" x14ac:dyDescent="0.3">
      <c r="A175" s="37">
        <v>134</v>
      </c>
      <c r="B175" s="144"/>
      <c r="C175" s="35" t="s">
        <v>224</v>
      </c>
      <c r="D175" s="35" t="s">
        <v>225</v>
      </c>
      <c r="E175" s="72">
        <v>127000</v>
      </c>
      <c r="F175" s="39">
        <v>120000</v>
      </c>
      <c r="G175" s="40"/>
    </row>
    <row r="176" spans="1:9" s="16" customFormat="1" ht="16.8" x14ac:dyDescent="0.3">
      <c r="A176" s="136" t="s">
        <v>163</v>
      </c>
      <c r="B176" s="137"/>
      <c r="C176" s="137"/>
      <c r="D176" s="138"/>
      <c r="E176" s="122"/>
      <c r="F176" s="122"/>
      <c r="G176" s="62"/>
    </row>
    <row r="177" spans="1:8" s="16" customFormat="1" ht="33.6" x14ac:dyDescent="0.3">
      <c r="A177" s="83">
        <v>135</v>
      </c>
      <c r="B177" s="84"/>
      <c r="C177" s="85" t="s">
        <v>164</v>
      </c>
      <c r="D177" s="85" t="s">
        <v>165</v>
      </c>
      <c r="E177" s="83">
        <v>71000</v>
      </c>
      <c r="F177" s="39">
        <v>67500</v>
      </c>
      <c r="G177" s="154" t="s">
        <v>384</v>
      </c>
    </row>
    <row r="178" spans="1:8" s="16" customFormat="1" ht="50.4" x14ac:dyDescent="0.3">
      <c r="A178" s="83">
        <v>136</v>
      </c>
      <c r="B178" s="84"/>
      <c r="C178" s="85" t="s">
        <v>166</v>
      </c>
      <c r="D178" s="85" t="s">
        <v>167</v>
      </c>
      <c r="E178" s="83">
        <v>86000</v>
      </c>
      <c r="F178" s="39">
        <v>82000</v>
      </c>
      <c r="G178" s="155"/>
    </row>
    <row r="179" spans="1:8" ht="16.8" x14ac:dyDescent="0.3">
      <c r="A179" s="146" t="s">
        <v>168</v>
      </c>
      <c r="B179" s="146"/>
      <c r="C179" s="146"/>
      <c r="D179" s="146"/>
      <c r="E179" s="77"/>
      <c r="F179" s="77"/>
      <c r="G179" s="67"/>
      <c r="H179" s="12"/>
    </row>
    <row r="180" spans="1:8" ht="33" customHeight="1" x14ac:dyDescent="0.3">
      <c r="A180" s="86">
        <v>137</v>
      </c>
      <c r="B180" s="38"/>
      <c r="C180" s="35" t="s">
        <v>169</v>
      </c>
      <c r="D180" s="35" t="s">
        <v>170</v>
      </c>
      <c r="E180" s="107">
        <v>1968000</v>
      </c>
      <c r="F180" s="39">
        <v>1870000</v>
      </c>
      <c r="G180" s="156" t="s">
        <v>326</v>
      </c>
      <c r="H180" s="12"/>
    </row>
    <row r="181" spans="1:8" ht="33.6" x14ac:dyDescent="0.3">
      <c r="A181" s="86">
        <v>138</v>
      </c>
      <c r="B181" s="38"/>
      <c r="C181" s="35" t="s">
        <v>171</v>
      </c>
      <c r="D181" s="35" t="s">
        <v>172</v>
      </c>
      <c r="E181" s="107">
        <v>2952000</v>
      </c>
      <c r="F181" s="39">
        <v>2805000</v>
      </c>
      <c r="G181" s="157"/>
      <c r="H181" s="12"/>
    </row>
    <row r="182" spans="1:8" ht="67.2" x14ac:dyDescent="0.3">
      <c r="A182" s="86">
        <v>139</v>
      </c>
      <c r="B182" s="38"/>
      <c r="C182" s="35" t="s">
        <v>173</v>
      </c>
      <c r="D182" s="35" t="s">
        <v>174</v>
      </c>
      <c r="E182" s="107">
        <v>4100000</v>
      </c>
      <c r="F182" s="39">
        <f t="shared" si="3"/>
        <v>3895000</v>
      </c>
      <c r="G182" s="158"/>
      <c r="H182" s="12"/>
    </row>
    <row r="183" spans="1:8" ht="50.4" x14ac:dyDescent="0.3">
      <c r="A183" s="86">
        <v>140</v>
      </c>
      <c r="B183" s="38"/>
      <c r="C183" s="35" t="s">
        <v>340</v>
      </c>
      <c r="D183" s="35" t="s">
        <v>341</v>
      </c>
      <c r="E183" s="107">
        <v>550000</v>
      </c>
      <c r="F183" s="39">
        <f t="shared" si="3"/>
        <v>522500</v>
      </c>
      <c r="G183" s="105"/>
      <c r="H183" s="12"/>
    </row>
    <row r="184" spans="1:8" ht="151.19999999999999" x14ac:dyDescent="0.3">
      <c r="A184" s="86">
        <v>141</v>
      </c>
      <c r="B184" s="38"/>
      <c r="C184" s="35" t="s">
        <v>175</v>
      </c>
      <c r="D184" s="35" t="s">
        <v>176</v>
      </c>
      <c r="E184" s="72">
        <v>495000</v>
      </c>
      <c r="F184" s="39">
        <v>470000</v>
      </c>
      <c r="G184" s="105" t="s">
        <v>328</v>
      </c>
      <c r="H184" s="12"/>
    </row>
    <row r="185" spans="1:8" ht="16.8" x14ac:dyDescent="0.3">
      <c r="A185" s="86">
        <v>142</v>
      </c>
      <c r="B185" s="38"/>
      <c r="C185" s="35" t="s">
        <v>177</v>
      </c>
      <c r="D185" s="35" t="s">
        <v>178</v>
      </c>
      <c r="E185" s="72">
        <v>268000</v>
      </c>
      <c r="F185" s="39">
        <v>255000</v>
      </c>
      <c r="G185" s="40"/>
      <c r="H185" s="12"/>
    </row>
    <row r="186" spans="1:8" ht="16.8" x14ac:dyDescent="0.3">
      <c r="A186" s="86">
        <v>143</v>
      </c>
      <c r="B186" s="38"/>
      <c r="C186" s="35" t="s">
        <v>179</v>
      </c>
      <c r="D186" s="35" t="s">
        <v>180</v>
      </c>
      <c r="E186" s="72">
        <v>151000</v>
      </c>
      <c r="F186" s="39">
        <v>144000</v>
      </c>
      <c r="G186" s="40"/>
      <c r="H186" s="12"/>
    </row>
    <row r="187" spans="1:8" ht="16.8" x14ac:dyDescent="0.3">
      <c r="A187" s="86">
        <v>144</v>
      </c>
      <c r="B187" s="38"/>
      <c r="C187" s="35" t="s">
        <v>338</v>
      </c>
      <c r="D187" s="35" t="s">
        <v>339</v>
      </c>
      <c r="E187" s="72">
        <v>220000</v>
      </c>
      <c r="F187" s="39">
        <f t="shared" si="3"/>
        <v>209000</v>
      </c>
      <c r="G187" s="40"/>
      <c r="H187" s="12"/>
    </row>
    <row r="188" spans="1:8" ht="16.8" x14ac:dyDescent="0.3">
      <c r="A188" s="146" t="s">
        <v>263</v>
      </c>
      <c r="B188" s="146"/>
      <c r="C188" s="146"/>
      <c r="D188" s="146"/>
      <c r="E188" s="77"/>
      <c r="F188" s="77"/>
      <c r="G188" s="67"/>
      <c r="H188" s="12"/>
    </row>
    <row r="189" spans="1:8" ht="50.4" x14ac:dyDescent="0.3">
      <c r="A189" s="86">
        <v>145</v>
      </c>
      <c r="B189" s="38"/>
      <c r="C189" s="35" t="s">
        <v>264</v>
      </c>
      <c r="D189" s="35" t="s">
        <v>265</v>
      </c>
      <c r="E189" s="72">
        <v>390000</v>
      </c>
      <c r="F189" s="39">
        <v>370000</v>
      </c>
      <c r="G189" s="40"/>
      <c r="H189" s="12"/>
    </row>
    <row r="190" spans="1:8" ht="16.8" x14ac:dyDescent="0.3">
      <c r="A190" s="146" t="s">
        <v>233</v>
      </c>
      <c r="B190" s="146"/>
      <c r="C190" s="146"/>
      <c r="D190" s="146"/>
      <c r="E190" s="77"/>
      <c r="F190" s="77"/>
      <c r="G190" s="67"/>
      <c r="H190" s="12"/>
    </row>
    <row r="191" spans="1:8" ht="16.8" x14ac:dyDescent="0.3">
      <c r="A191" s="37">
        <v>146</v>
      </c>
      <c r="B191" s="78"/>
      <c r="C191" s="36" t="s">
        <v>21</v>
      </c>
      <c r="D191" s="36" t="s">
        <v>22</v>
      </c>
      <c r="E191" s="106">
        <v>165000</v>
      </c>
      <c r="F191" s="39">
        <v>157000</v>
      </c>
      <c r="G191" s="40"/>
      <c r="H191" s="12"/>
    </row>
    <row r="192" spans="1:8" ht="33.6" x14ac:dyDescent="0.3">
      <c r="A192" s="37">
        <v>147</v>
      </c>
      <c r="B192" s="78"/>
      <c r="C192" s="36" t="s">
        <v>181</v>
      </c>
      <c r="D192" s="36" t="s">
        <v>182</v>
      </c>
      <c r="E192" s="68">
        <v>72000</v>
      </c>
      <c r="F192" s="39">
        <v>68000</v>
      </c>
      <c r="G192" s="40"/>
      <c r="H192" s="12"/>
    </row>
    <row r="193" spans="1:8" ht="33.6" x14ac:dyDescent="0.3">
      <c r="A193" s="37">
        <v>148</v>
      </c>
      <c r="B193" s="78"/>
      <c r="C193" s="35" t="s">
        <v>183</v>
      </c>
      <c r="D193" s="35" t="s">
        <v>184</v>
      </c>
      <c r="E193" s="68">
        <v>329000</v>
      </c>
      <c r="F193" s="39">
        <v>313000</v>
      </c>
      <c r="G193" s="40"/>
      <c r="H193" s="12"/>
    </row>
    <row r="194" spans="1:8" ht="50.4" x14ac:dyDescent="0.3">
      <c r="A194" s="37">
        <v>149</v>
      </c>
      <c r="B194" s="78"/>
      <c r="C194" s="36" t="s">
        <v>185</v>
      </c>
      <c r="D194" s="36" t="s">
        <v>186</v>
      </c>
      <c r="E194" s="68">
        <v>605000</v>
      </c>
      <c r="F194" s="39">
        <v>575000</v>
      </c>
      <c r="G194" s="40"/>
      <c r="H194" s="12"/>
    </row>
    <row r="195" spans="1:8" ht="67.2" x14ac:dyDescent="0.3">
      <c r="A195" s="37">
        <v>150</v>
      </c>
      <c r="B195" s="78"/>
      <c r="C195" s="85" t="s">
        <v>187</v>
      </c>
      <c r="D195" s="85" t="s">
        <v>188</v>
      </c>
      <c r="E195" s="43">
        <v>1100000</v>
      </c>
      <c r="F195" s="39">
        <f t="shared" si="3"/>
        <v>1045000</v>
      </c>
      <c r="G195" s="40"/>
      <c r="H195" s="12"/>
    </row>
    <row r="196" spans="1:8" ht="50.4" x14ac:dyDescent="0.3">
      <c r="A196" s="37">
        <v>151</v>
      </c>
      <c r="B196" s="78"/>
      <c r="C196" s="85" t="s">
        <v>276</v>
      </c>
      <c r="D196" s="85" t="s">
        <v>273</v>
      </c>
      <c r="E196" s="43">
        <v>187000</v>
      </c>
      <c r="F196" s="39">
        <v>178000</v>
      </c>
      <c r="G196" s="40"/>
      <c r="H196" s="12"/>
    </row>
    <row r="197" spans="1:8" ht="16.8" x14ac:dyDescent="0.3">
      <c r="A197" s="37">
        <v>152</v>
      </c>
      <c r="B197" s="78"/>
      <c r="C197" s="35" t="s">
        <v>189</v>
      </c>
      <c r="D197" s="35" t="s">
        <v>190</v>
      </c>
      <c r="E197" s="68">
        <v>220000</v>
      </c>
      <c r="F197" s="39">
        <f t="shared" si="3"/>
        <v>209000</v>
      </c>
      <c r="G197" s="40"/>
      <c r="H197" s="12"/>
    </row>
    <row r="198" spans="1:8" ht="50.4" x14ac:dyDescent="0.3">
      <c r="A198" s="37">
        <v>153</v>
      </c>
      <c r="B198" s="78"/>
      <c r="C198" s="35" t="s">
        <v>385</v>
      </c>
      <c r="D198" s="35" t="s">
        <v>387</v>
      </c>
      <c r="E198" s="68">
        <v>817000</v>
      </c>
      <c r="F198" s="39">
        <v>776000</v>
      </c>
      <c r="G198" s="40"/>
      <c r="H198" s="12"/>
    </row>
    <row r="199" spans="1:8" ht="67.2" x14ac:dyDescent="0.3">
      <c r="A199" s="37">
        <v>154</v>
      </c>
      <c r="B199" s="78"/>
      <c r="C199" s="35" t="s">
        <v>386</v>
      </c>
      <c r="D199" s="35" t="s">
        <v>388</v>
      </c>
      <c r="E199" s="68">
        <v>1500000</v>
      </c>
      <c r="F199" s="39">
        <f t="shared" si="3"/>
        <v>1425000</v>
      </c>
      <c r="G199" s="40"/>
      <c r="H199" s="12"/>
    </row>
    <row r="200" spans="1:8" ht="33.6" x14ac:dyDescent="0.3">
      <c r="A200" s="37">
        <v>155</v>
      </c>
      <c r="B200" s="78"/>
      <c r="C200" s="35" t="s">
        <v>191</v>
      </c>
      <c r="D200" s="35" t="s">
        <v>192</v>
      </c>
      <c r="E200" s="72">
        <v>220000</v>
      </c>
      <c r="F200" s="39">
        <f t="shared" si="3"/>
        <v>209000</v>
      </c>
      <c r="G200" s="40"/>
      <c r="H200" s="12"/>
    </row>
    <row r="201" spans="1:8" ht="16.8" x14ac:dyDescent="0.3">
      <c r="A201" s="136" t="s">
        <v>322</v>
      </c>
      <c r="B201" s="137"/>
      <c r="C201" s="137"/>
      <c r="D201" s="138"/>
      <c r="E201" s="66"/>
      <c r="F201" s="66"/>
      <c r="G201" s="67"/>
      <c r="H201" s="12"/>
    </row>
    <row r="202" spans="1:8" ht="16.8" x14ac:dyDescent="0.3">
      <c r="A202" s="37">
        <v>156</v>
      </c>
      <c r="B202" s="78"/>
      <c r="C202" s="35" t="s">
        <v>313</v>
      </c>
      <c r="D202" s="35"/>
      <c r="E202" s="107">
        <v>165000</v>
      </c>
      <c r="F202" s="39">
        <f t="shared" si="3"/>
        <v>156750</v>
      </c>
      <c r="G202" s="40"/>
      <c r="H202" s="12"/>
    </row>
    <row r="203" spans="1:8" ht="16.8" x14ac:dyDescent="0.3">
      <c r="A203" s="37">
        <v>157</v>
      </c>
      <c r="B203" s="78"/>
      <c r="C203" s="35" t="s">
        <v>314</v>
      </c>
      <c r="D203" s="35" t="s">
        <v>315</v>
      </c>
      <c r="E203" s="72">
        <v>220000</v>
      </c>
      <c r="F203" s="39">
        <f t="shared" si="3"/>
        <v>209000</v>
      </c>
      <c r="G203" s="40"/>
      <c r="H203" s="12"/>
    </row>
    <row r="204" spans="1:8" ht="134.4" x14ac:dyDescent="0.3">
      <c r="A204" s="37">
        <v>158</v>
      </c>
      <c r="B204" s="78"/>
      <c r="C204" s="35" t="s">
        <v>316</v>
      </c>
      <c r="D204" s="35" t="s">
        <v>317</v>
      </c>
      <c r="E204" s="72">
        <v>380000</v>
      </c>
      <c r="F204" s="39">
        <f t="shared" si="3"/>
        <v>361000</v>
      </c>
      <c r="G204" s="40"/>
      <c r="H204" s="12"/>
    </row>
    <row r="205" spans="1:8" ht="100.8" x14ac:dyDescent="0.3">
      <c r="A205" s="37">
        <v>159</v>
      </c>
      <c r="B205" s="78"/>
      <c r="C205" s="35" t="s">
        <v>318</v>
      </c>
      <c r="D205" s="35" t="s">
        <v>319</v>
      </c>
      <c r="E205" s="72">
        <v>4500000</v>
      </c>
      <c r="F205" s="39">
        <f t="shared" si="3"/>
        <v>4275000</v>
      </c>
      <c r="G205" s="40"/>
      <c r="H205" s="12"/>
    </row>
    <row r="206" spans="1:8" ht="50.4" x14ac:dyDescent="0.3">
      <c r="A206" s="37">
        <v>160</v>
      </c>
      <c r="B206" s="78"/>
      <c r="C206" s="35" t="s">
        <v>320</v>
      </c>
      <c r="D206" s="35" t="s">
        <v>321</v>
      </c>
      <c r="E206" s="72">
        <v>3200000</v>
      </c>
      <c r="F206" s="39">
        <f t="shared" si="3"/>
        <v>3040000</v>
      </c>
      <c r="G206" s="40"/>
      <c r="H206" s="12"/>
    </row>
    <row r="207" spans="1:8" ht="16.8" x14ac:dyDescent="0.3">
      <c r="A207" s="136" t="s">
        <v>221</v>
      </c>
      <c r="B207" s="137"/>
      <c r="C207" s="137"/>
      <c r="D207" s="138"/>
      <c r="E207" s="66"/>
      <c r="F207" s="66"/>
      <c r="G207" s="67"/>
      <c r="H207" s="12"/>
    </row>
    <row r="208" spans="1:8" ht="16.8" x14ac:dyDescent="0.3">
      <c r="A208" s="37">
        <v>161</v>
      </c>
      <c r="B208" s="78"/>
      <c r="C208" s="87" t="s">
        <v>215</v>
      </c>
      <c r="D208" s="87" t="s">
        <v>216</v>
      </c>
      <c r="E208" s="88">
        <v>233000</v>
      </c>
      <c r="F208" s="39">
        <v>222000</v>
      </c>
      <c r="G208" s="40"/>
      <c r="H208" s="12"/>
    </row>
    <row r="209" spans="1:8" ht="16.8" x14ac:dyDescent="0.3">
      <c r="A209" s="37">
        <v>162</v>
      </c>
      <c r="B209" s="78"/>
      <c r="C209" s="89" t="s">
        <v>217</v>
      </c>
      <c r="D209" s="89" t="s">
        <v>218</v>
      </c>
      <c r="E209" s="90">
        <v>227000</v>
      </c>
      <c r="F209" s="39">
        <v>215000</v>
      </c>
      <c r="G209" s="40"/>
      <c r="H209" s="12"/>
    </row>
    <row r="210" spans="1:8" ht="16.8" x14ac:dyDescent="0.3">
      <c r="A210" s="37">
        <v>163</v>
      </c>
      <c r="B210" s="78"/>
      <c r="C210" s="89" t="s">
        <v>219</v>
      </c>
      <c r="D210" s="89" t="s">
        <v>220</v>
      </c>
      <c r="E210" s="90">
        <v>72000</v>
      </c>
      <c r="F210" s="39">
        <v>68000</v>
      </c>
      <c r="G210" s="40"/>
      <c r="H210" s="12"/>
    </row>
    <row r="211" spans="1:8" ht="16.8" x14ac:dyDescent="0.3">
      <c r="A211" s="136" t="s">
        <v>210</v>
      </c>
      <c r="B211" s="137"/>
      <c r="C211" s="137"/>
      <c r="D211" s="138"/>
      <c r="E211" s="66"/>
      <c r="F211" s="66"/>
      <c r="G211" s="67"/>
      <c r="H211" s="12"/>
    </row>
    <row r="212" spans="1:8" ht="16.8" x14ac:dyDescent="0.3">
      <c r="A212" s="37">
        <v>164</v>
      </c>
      <c r="B212" s="78"/>
      <c r="C212" s="35" t="s">
        <v>211</v>
      </c>
      <c r="D212" s="35"/>
      <c r="E212" s="139">
        <v>183000</v>
      </c>
      <c r="F212" s="139">
        <v>174000</v>
      </c>
      <c r="G212" s="40"/>
      <c r="H212" s="12"/>
    </row>
    <row r="213" spans="1:8" ht="16.8" x14ac:dyDescent="0.3">
      <c r="A213" s="37">
        <v>165</v>
      </c>
      <c r="B213" s="78"/>
      <c r="C213" s="35" t="s">
        <v>212</v>
      </c>
      <c r="D213" s="35"/>
      <c r="E213" s="140"/>
      <c r="F213" s="140"/>
      <c r="G213" s="40"/>
      <c r="H213" s="12"/>
    </row>
    <row r="214" spans="1:8" ht="16.8" x14ac:dyDescent="0.3">
      <c r="A214" s="37">
        <v>166</v>
      </c>
      <c r="B214" s="78"/>
      <c r="C214" s="35" t="s">
        <v>213</v>
      </c>
      <c r="D214" s="35"/>
      <c r="E214" s="140"/>
      <c r="F214" s="140"/>
      <c r="G214" s="40"/>
      <c r="H214" s="12"/>
    </row>
    <row r="215" spans="1:8" ht="16.8" x14ac:dyDescent="0.3">
      <c r="A215" s="37">
        <v>167</v>
      </c>
      <c r="B215" s="78"/>
      <c r="C215" s="36" t="s">
        <v>214</v>
      </c>
      <c r="D215" s="35"/>
      <c r="E215" s="141"/>
      <c r="F215" s="141"/>
      <c r="G215" s="40"/>
      <c r="H215" s="12"/>
    </row>
    <row r="216" spans="1:8" ht="16.8" x14ac:dyDescent="0.3">
      <c r="A216" s="136" t="s">
        <v>413</v>
      </c>
      <c r="B216" s="137"/>
      <c r="C216" s="137"/>
      <c r="D216" s="138"/>
      <c r="E216" s="66"/>
      <c r="F216" s="66"/>
      <c r="G216" s="67"/>
      <c r="H216" s="12"/>
    </row>
    <row r="217" spans="1:8" ht="16.8" x14ac:dyDescent="0.3">
      <c r="A217" s="37">
        <v>164</v>
      </c>
      <c r="B217" s="78"/>
      <c r="C217" s="35" t="s">
        <v>414</v>
      </c>
      <c r="D217" s="35"/>
      <c r="E217" s="72">
        <v>205000</v>
      </c>
      <c r="F217" s="39">
        <v>195000</v>
      </c>
      <c r="G217" s="40"/>
      <c r="H217" s="12"/>
    </row>
    <row r="218" spans="1:8" ht="16.8" x14ac:dyDescent="0.3">
      <c r="A218" s="37">
        <v>165</v>
      </c>
      <c r="B218" s="78"/>
      <c r="C218" s="35" t="s">
        <v>415</v>
      </c>
      <c r="D218" s="35"/>
      <c r="E218" s="72">
        <v>340000</v>
      </c>
      <c r="F218" s="39">
        <f t="shared" ref="F218:F220" si="4">E218*95%</f>
        <v>323000</v>
      </c>
      <c r="G218" s="40"/>
      <c r="H218" s="12"/>
    </row>
    <row r="219" spans="1:8" ht="16.8" x14ac:dyDescent="0.3">
      <c r="A219" s="37">
        <v>166</v>
      </c>
      <c r="B219" s="78"/>
      <c r="C219" s="35" t="s">
        <v>416</v>
      </c>
      <c r="D219" s="35"/>
      <c r="E219" s="72">
        <v>1700000</v>
      </c>
      <c r="F219" s="39">
        <f t="shared" si="4"/>
        <v>1615000</v>
      </c>
      <c r="G219" s="40"/>
      <c r="H219" s="12"/>
    </row>
    <row r="220" spans="1:8" ht="16.8" x14ac:dyDescent="0.3">
      <c r="A220" s="37">
        <v>167</v>
      </c>
      <c r="B220" s="78"/>
      <c r="C220" s="36" t="s">
        <v>417</v>
      </c>
      <c r="D220" s="35"/>
      <c r="E220" s="72">
        <v>1360000</v>
      </c>
      <c r="F220" s="39">
        <f t="shared" si="4"/>
        <v>1292000</v>
      </c>
      <c r="G220" s="40"/>
      <c r="H220" s="12"/>
    </row>
    <row r="221" spans="1:8" ht="16.8" x14ac:dyDescent="0.3">
      <c r="A221" s="91"/>
      <c r="B221" s="92"/>
      <c r="C221" s="91"/>
      <c r="D221" s="91"/>
      <c r="E221" s="93"/>
      <c r="F221" s="93"/>
      <c r="G221" s="94"/>
    </row>
    <row r="222" spans="1:8" s="1" customFormat="1" ht="16.8" x14ac:dyDescent="0.3">
      <c r="A222" s="153" t="s">
        <v>27</v>
      </c>
      <c r="B222" s="153"/>
      <c r="C222" s="153"/>
      <c r="D222" s="153"/>
      <c r="E222" s="26"/>
      <c r="F222" s="26"/>
      <c r="G222" s="95"/>
    </row>
    <row r="223" spans="1:8" s="1" customFormat="1" ht="16.8" x14ac:dyDescent="0.3">
      <c r="A223" s="96"/>
      <c r="B223" s="131" t="s">
        <v>266</v>
      </c>
      <c r="C223" s="131"/>
      <c r="D223" s="131"/>
      <c r="E223" s="131"/>
      <c r="F223" s="131"/>
      <c r="G223" s="131"/>
    </row>
    <row r="224" spans="1:8" s="1" customFormat="1" ht="16.8" x14ac:dyDescent="0.3">
      <c r="A224" s="96"/>
      <c r="B224" s="131" t="s">
        <v>418</v>
      </c>
      <c r="C224" s="131"/>
      <c r="D224" s="131"/>
      <c r="E224" s="131"/>
      <c r="F224" s="131"/>
      <c r="G224" s="131"/>
    </row>
    <row r="225" spans="1:7" s="2" customFormat="1" ht="38.25" customHeight="1" x14ac:dyDescent="0.3">
      <c r="A225" s="97"/>
      <c r="B225" s="131" t="s">
        <v>28</v>
      </c>
      <c r="C225" s="131"/>
      <c r="D225" s="131"/>
      <c r="E225" s="131"/>
      <c r="F225" s="131"/>
      <c r="G225" s="131"/>
    </row>
    <row r="226" spans="1:7" s="17" customFormat="1" ht="32.25" customHeight="1" x14ac:dyDescent="0.3">
      <c r="A226" s="98"/>
      <c r="B226" s="132" t="s">
        <v>29</v>
      </c>
      <c r="C226" s="132"/>
      <c r="D226" s="132"/>
      <c r="E226" s="132"/>
      <c r="F226" s="132"/>
      <c r="G226" s="132"/>
    </row>
    <row r="227" spans="1:7" s="3" customFormat="1" ht="17.25" customHeight="1" x14ac:dyDescent="0.3">
      <c r="A227" s="95"/>
      <c r="B227" s="131" t="s">
        <v>30</v>
      </c>
      <c r="C227" s="131"/>
      <c r="D227" s="131"/>
      <c r="E227" s="131"/>
      <c r="F227" s="131"/>
      <c r="G227" s="131"/>
    </row>
    <row r="228" spans="1:7" s="3" customFormat="1" ht="16.8" x14ac:dyDescent="0.3">
      <c r="A228" s="95"/>
      <c r="B228" s="97" t="s">
        <v>31</v>
      </c>
      <c r="C228" s="97"/>
      <c r="D228" s="99"/>
      <c r="E228" s="26"/>
      <c r="F228" s="26"/>
      <c r="G228" s="23"/>
    </row>
    <row r="229" spans="1:7" s="3" customFormat="1" ht="16.8" x14ac:dyDescent="0.3">
      <c r="A229" s="95"/>
      <c r="B229" s="97" t="s">
        <v>32</v>
      </c>
      <c r="C229" s="97"/>
      <c r="D229" s="99"/>
      <c r="E229" s="26"/>
      <c r="F229" s="26"/>
      <c r="G229" s="23"/>
    </row>
    <row r="230" spans="1:7" s="4" customFormat="1" ht="16.8" x14ac:dyDescent="0.3">
      <c r="A230" s="101" t="s">
        <v>33</v>
      </c>
      <c r="B230" s="102"/>
      <c r="C230" s="102"/>
      <c r="D230" s="102"/>
      <c r="E230" s="121"/>
      <c r="F230" s="121"/>
      <c r="G230" s="100"/>
    </row>
    <row r="231" spans="1:7" s="3" customFormat="1" ht="16.8" x14ac:dyDescent="0.3">
      <c r="A231" s="95"/>
      <c r="B231" s="23" t="s">
        <v>36</v>
      </c>
      <c r="C231" s="23"/>
      <c r="D231" s="99"/>
      <c r="E231" s="103"/>
      <c r="F231" s="103"/>
      <c r="G231" s="23"/>
    </row>
    <row r="232" spans="1:7" s="3" customFormat="1" ht="16.8" x14ac:dyDescent="0.3">
      <c r="A232" s="95"/>
      <c r="B232" s="23" t="s">
        <v>323</v>
      </c>
      <c r="C232" s="23"/>
      <c r="D232" s="99"/>
      <c r="E232" s="103"/>
      <c r="F232" s="103"/>
      <c r="G232" s="23"/>
    </row>
    <row r="233" spans="1:7" s="3" customFormat="1" ht="16.8"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tabSelected="1" topLeftCell="A20" zoomScale="70" zoomScaleNormal="70" workbookViewId="0">
      <selection activeCell="E24" sqref="E24:E25"/>
    </sheetView>
  </sheetViews>
  <sheetFormatPr defaultColWidth="9.109375" defaultRowHeight="15.6" x14ac:dyDescent="0.3"/>
  <cols>
    <col min="1" max="1" width="6.33203125" style="9" bestFit="1" customWidth="1"/>
    <col min="2" max="2" width="13.44140625" style="18" customWidth="1"/>
    <col min="3" max="3" width="53.33203125" style="9" customWidth="1"/>
    <col min="4" max="4" width="48.5546875" style="9" customWidth="1"/>
    <col min="5" max="5" width="18.109375" style="19" customWidth="1"/>
    <col min="6" max="6" width="32.21875" style="20" customWidth="1"/>
    <col min="7" max="7" width="19.6640625" style="9" customWidth="1"/>
    <col min="8" max="8" width="9.88671875" style="9" bestFit="1" customWidth="1"/>
    <col min="9" max="16384" width="9.109375" style="9"/>
  </cols>
  <sheetData>
    <row r="1" spans="1:11" s="5" customFormat="1" ht="16.8" x14ac:dyDescent="0.3">
      <c r="A1" s="22"/>
      <c r="B1" s="22"/>
      <c r="C1" s="22"/>
      <c r="D1" s="179" t="s">
        <v>312</v>
      </c>
      <c r="E1" s="179"/>
      <c r="F1" s="179"/>
    </row>
    <row r="2" spans="1:11" s="3" customFormat="1" ht="16.8" x14ac:dyDescent="0.3">
      <c r="A2" s="24"/>
      <c r="B2" s="24"/>
      <c r="C2" s="24"/>
      <c r="D2" s="180"/>
      <c r="E2" s="180"/>
      <c r="F2" s="180"/>
    </row>
    <row r="3" spans="1:11" s="3" customFormat="1" ht="16.8" x14ac:dyDescent="0.3">
      <c r="A3" s="24"/>
      <c r="B3" s="24"/>
      <c r="C3" s="24"/>
      <c r="D3" s="180"/>
      <c r="E3" s="180"/>
      <c r="F3" s="180"/>
    </row>
    <row r="4" spans="1:11" s="3" customFormat="1" ht="16.8" x14ac:dyDescent="0.3">
      <c r="A4" s="24"/>
      <c r="B4" s="24"/>
      <c r="C4" s="24"/>
      <c r="D4" s="180"/>
      <c r="E4" s="180"/>
      <c r="F4" s="180"/>
    </row>
    <row r="5" spans="1:11" s="3" customFormat="1" ht="16.8" x14ac:dyDescent="0.3">
      <c r="A5" s="24"/>
      <c r="B5" s="24"/>
      <c r="C5" s="24"/>
      <c r="D5" s="180"/>
      <c r="E5" s="180"/>
      <c r="F5" s="180"/>
    </row>
    <row r="6" spans="1:11" s="3" customFormat="1" ht="16.8" x14ac:dyDescent="0.3">
      <c r="A6" s="23"/>
      <c r="B6" s="25"/>
      <c r="C6" s="25"/>
      <c r="D6" s="25"/>
      <c r="E6" s="26"/>
      <c r="F6" s="23"/>
    </row>
    <row r="7" spans="1:11" s="3" customFormat="1" ht="17.399999999999999" x14ac:dyDescent="0.3">
      <c r="A7" s="181" t="s">
        <v>419</v>
      </c>
      <c r="B7" s="181"/>
      <c r="C7" s="181"/>
      <c r="D7" s="181"/>
      <c r="E7" s="181"/>
      <c r="F7" s="181"/>
      <c r="G7" s="6"/>
      <c r="H7" s="6"/>
      <c r="I7" s="6"/>
      <c r="J7" s="6"/>
      <c r="K7" s="6"/>
    </row>
    <row r="8" spans="1:11" s="3" customFormat="1" ht="16.8" x14ac:dyDescent="0.3">
      <c r="A8" s="27"/>
      <c r="B8" s="27"/>
      <c r="C8" s="27"/>
      <c r="D8" s="27"/>
      <c r="E8" s="103"/>
      <c r="F8" s="27"/>
      <c r="G8" s="6"/>
      <c r="H8" s="6"/>
      <c r="I8" s="6"/>
      <c r="J8" s="6"/>
      <c r="K8" s="6"/>
    </row>
    <row r="9" spans="1:11" s="3" customFormat="1" ht="16.8" x14ac:dyDescent="0.3">
      <c r="A9" s="28"/>
      <c r="B9" s="182" t="s">
        <v>38</v>
      </c>
      <c r="C9" s="182"/>
      <c r="D9" s="182"/>
      <c r="E9" s="182"/>
      <c r="F9" s="182"/>
      <c r="G9" s="7"/>
      <c r="H9" s="7"/>
      <c r="I9" s="7"/>
      <c r="J9" s="7"/>
    </row>
    <row r="10" spans="1:11" s="3" customFormat="1" x14ac:dyDescent="0.3">
      <c r="A10" s="183" t="s">
        <v>39</v>
      </c>
      <c r="B10" s="184"/>
      <c r="C10" s="184"/>
      <c r="D10" s="184"/>
      <c r="E10" s="184"/>
      <c r="F10" s="185"/>
      <c r="G10" s="8"/>
      <c r="H10" s="8"/>
      <c r="I10" s="8"/>
      <c r="J10" s="8"/>
      <c r="K10" s="8"/>
    </row>
    <row r="11" spans="1:11" s="3" customFormat="1" x14ac:dyDescent="0.3">
      <c r="A11" s="186"/>
      <c r="B11" s="187"/>
      <c r="C11" s="187"/>
      <c r="D11" s="187"/>
      <c r="E11" s="187"/>
      <c r="F11" s="188"/>
      <c r="G11" s="21"/>
      <c r="H11" s="21"/>
      <c r="I11" s="21"/>
      <c r="J11" s="21"/>
      <c r="K11" s="21"/>
    </row>
    <row r="12" spans="1:11" ht="16.8" x14ac:dyDescent="0.3">
      <c r="A12" s="29"/>
      <c r="B12" s="30"/>
      <c r="C12" s="29"/>
      <c r="D12" s="29"/>
      <c r="E12" s="31"/>
      <c r="F12" s="32"/>
    </row>
    <row r="13" spans="1:11" ht="16.8" x14ac:dyDescent="0.3">
      <c r="A13" s="33" t="s">
        <v>259</v>
      </c>
      <c r="B13" s="189" t="s">
        <v>2</v>
      </c>
      <c r="C13" s="189"/>
      <c r="D13" s="33" t="s">
        <v>3</v>
      </c>
      <c r="E13" s="130" t="s">
        <v>4</v>
      </c>
      <c r="F13" s="34" t="s">
        <v>0</v>
      </c>
      <c r="G13" s="10"/>
    </row>
    <row r="14" spans="1:11" ht="50.4" x14ac:dyDescent="0.3">
      <c r="A14" s="133">
        <v>1</v>
      </c>
      <c r="B14" s="142" t="s">
        <v>1</v>
      </c>
      <c r="C14" s="195" t="s">
        <v>327</v>
      </c>
      <c r="D14" s="35" t="s">
        <v>5</v>
      </c>
      <c r="E14" s="139">
        <v>120000</v>
      </c>
      <c r="F14" s="190"/>
      <c r="G14" s="11"/>
    </row>
    <row r="15" spans="1:11" ht="50.4" x14ac:dyDescent="0.3">
      <c r="A15" s="134"/>
      <c r="B15" s="143"/>
      <c r="C15" s="196"/>
      <c r="D15" s="35" t="s">
        <v>6</v>
      </c>
      <c r="E15" s="140"/>
      <c r="F15" s="191"/>
      <c r="G15" s="11"/>
    </row>
    <row r="16" spans="1:11" ht="33.6" x14ac:dyDescent="0.3">
      <c r="A16" s="134"/>
      <c r="B16" s="143"/>
      <c r="C16" s="196"/>
      <c r="D16" s="35" t="s">
        <v>7</v>
      </c>
      <c r="E16" s="140"/>
      <c r="F16" s="191"/>
      <c r="G16" s="11"/>
    </row>
    <row r="17" spans="1:7" ht="16.8" x14ac:dyDescent="0.3">
      <c r="A17" s="134"/>
      <c r="B17" s="143"/>
      <c r="C17" s="196"/>
      <c r="D17" s="35" t="s">
        <v>8</v>
      </c>
      <c r="E17" s="140"/>
      <c r="F17" s="191"/>
      <c r="G17" s="12"/>
    </row>
    <row r="18" spans="1:7" ht="16.8" x14ac:dyDescent="0.3">
      <c r="A18" s="134"/>
      <c r="B18" s="143"/>
      <c r="C18" s="196"/>
      <c r="D18" s="35" t="s">
        <v>412</v>
      </c>
      <c r="E18" s="140"/>
      <c r="F18" s="191"/>
      <c r="G18" s="12"/>
    </row>
    <row r="19" spans="1:7" ht="16.8" x14ac:dyDescent="0.3">
      <c r="A19" s="135"/>
      <c r="B19" s="144"/>
      <c r="C19" s="197"/>
      <c r="D19" s="35" t="s">
        <v>22</v>
      </c>
      <c r="E19" s="141"/>
      <c r="F19" s="192"/>
      <c r="G19" s="12"/>
    </row>
    <row r="20" spans="1:7" ht="33.6" x14ac:dyDescent="0.3">
      <c r="A20" s="37">
        <v>2</v>
      </c>
      <c r="B20" s="38" t="s">
        <v>9</v>
      </c>
      <c r="C20" s="36" t="s">
        <v>10</v>
      </c>
      <c r="D20" s="74" t="s">
        <v>334</v>
      </c>
      <c r="E20" s="39">
        <v>80000</v>
      </c>
      <c r="F20" s="40"/>
      <c r="G20" s="12"/>
    </row>
    <row r="21" spans="1:7" ht="50.4" x14ac:dyDescent="0.3">
      <c r="A21" s="37">
        <v>3</v>
      </c>
      <c r="B21" s="38" t="s">
        <v>12</v>
      </c>
      <c r="C21" s="36" t="s">
        <v>13</v>
      </c>
      <c r="D21" s="36" t="s">
        <v>14</v>
      </c>
      <c r="E21" s="39">
        <v>33000</v>
      </c>
      <c r="F21" s="40"/>
      <c r="G21" s="12"/>
    </row>
    <row r="22" spans="1:7" ht="67.2" x14ac:dyDescent="0.3">
      <c r="A22" s="37">
        <v>4</v>
      </c>
      <c r="B22" s="38" t="s">
        <v>15</v>
      </c>
      <c r="C22" s="36" t="s">
        <v>16</v>
      </c>
      <c r="D22" s="36" t="s">
        <v>17</v>
      </c>
      <c r="E22" s="39">
        <v>40000</v>
      </c>
      <c r="F22" s="40"/>
      <c r="G22" s="12"/>
    </row>
    <row r="23" spans="1:7" ht="50.4" x14ac:dyDescent="0.3">
      <c r="A23" s="37">
        <v>5</v>
      </c>
      <c r="B23" s="38" t="s">
        <v>18</v>
      </c>
      <c r="C23" s="36" t="s">
        <v>19</v>
      </c>
      <c r="D23" s="36" t="s">
        <v>20</v>
      </c>
      <c r="E23" s="39">
        <v>27000</v>
      </c>
      <c r="F23" s="40"/>
      <c r="G23" s="12"/>
    </row>
    <row r="24" spans="1:7" ht="33" customHeight="1" x14ac:dyDescent="0.3">
      <c r="A24" s="37">
        <v>6</v>
      </c>
      <c r="B24" s="145" t="s">
        <v>40</v>
      </c>
      <c r="C24" s="41" t="s">
        <v>41</v>
      </c>
      <c r="D24" s="41" t="s">
        <v>42</v>
      </c>
      <c r="E24" s="193">
        <v>48000</v>
      </c>
      <c r="F24" s="168" t="s">
        <v>382</v>
      </c>
      <c r="G24" s="12"/>
    </row>
    <row r="25" spans="1:7" ht="33.6" x14ac:dyDescent="0.3">
      <c r="A25" s="37">
        <v>7</v>
      </c>
      <c r="B25" s="145"/>
      <c r="C25" s="41" t="s">
        <v>43</v>
      </c>
      <c r="D25" s="41" t="s">
        <v>42</v>
      </c>
      <c r="E25" s="194"/>
      <c r="F25" s="169"/>
      <c r="G25" s="12"/>
    </row>
    <row r="26" spans="1:7" ht="50.4" x14ac:dyDescent="0.3">
      <c r="A26" s="37">
        <v>8</v>
      </c>
      <c r="B26" s="38" t="s">
        <v>44</v>
      </c>
      <c r="C26" s="36" t="s">
        <v>45</v>
      </c>
      <c r="D26" s="42" t="s">
        <v>46</v>
      </c>
      <c r="E26" s="43">
        <v>41000</v>
      </c>
      <c r="F26" s="40"/>
      <c r="G26" s="12"/>
    </row>
    <row r="27" spans="1:7" ht="16.8" x14ac:dyDescent="0.3">
      <c r="A27" s="37">
        <v>9</v>
      </c>
      <c r="B27" s="78"/>
      <c r="C27" s="44" t="s">
        <v>23</v>
      </c>
      <c r="D27" s="45" t="s">
        <v>24</v>
      </c>
      <c r="E27" s="46" t="s">
        <v>25</v>
      </c>
      <c r="F27" s="40"/>
      <c r="G27" s="12"/>
    </row>
    <row r="28" spans="1:7" ht="16.8" x14ac:dyDescent="0.3">
      <c r="A28" s="176" t="s">
        <v>26</v>
      </c>
      <c r="B28" s="178"/>
      <c r="C28" s="178"/>
      <c r="D28" s="177"/>
      <c r="E28" s="130">
        <f>SUM(E14:E27)</f>
        <v>389000</v>
      </c>
      <c r="F28" s="47"/>
      <c r="G28" s="12"/>
    </row>
    <row r="29" spans="1:7" ht="16.8" x14ac:dyDescent="0.3">
      <c r="A29" s="48"/>
      <c r="B29" s="49"/>
      <c r="C29" s="50"/>
      <c r="D29" s="50"/>
      <c r="E29" s="51"/>
      <c r="F29" s="52"/>
      <c r="G29" s="12"/>
    </row>
    <row r="30" spans="1:7" s="14" customFormat="1" ht="16.8" x14ac:dyDescent="0.3">
      <c r="A30" s="53" t="s">
        <v>47</v>
      </c>
      <c r="B30" s="54"/>
      <c r="C30" s="54"/>
      <c r="D30" s="54"/>
      <c r="E30" s="117"/>
      <c r="F30" s="55"/>
      <c r="G30" s="13"/>
    </row>
    <row r="31" spans="1:7" ht="16.8" x14ac:dyDescent="0.3">
      <c r="A31" s="56"/>
      <c r="B31" s="57"/>
      <c r="C31" s="58"/>
      <c r="D31" s="58"/>
      <c r="E31" s="59"/>
      <c r="F31" s="60"/>
      <c r="G31" s="12"/>
    </row>
    <row r="32" spans="1:7" ht="16.8" x14ac:dyDescent="0.3">
      <c r="A32" s="61" t="s">
        <v>259</v>
      </c>
      <c r="B32" s="176" t="s">
        <v>2</v>
      </c>
      <c r="C32" s="177"/>
      <c r="D32" s="61" t="s">
        <v>3</v>
      </c>
      <c r="E32" s="118" t="s">
        <v>4</v>
      </c>
      <c r="F32" s="34" t="s">
        <v>0</v>
      </c>
      <c r="G32" s="12"/>
    </row>
    <row r="33" spans="1:7" ht="16.8" x14ac:dyDescent="0.3">
      <c r="A33" s="62" t="s">
        <v>209</v>
      </c>
      <c r="B33" s="63"/>
      <c r="C33" s="64"/>
      <c r="D33" s="65"/>
      <c r="E33" s="66"/>
      <c r="F33" s="67"/>
      <c r="G33" s="12"/>
    </row>
    <row r="34" spans="1:7" ht="33.6" x14ac:dyDescent="0.3">
      <c r="A34" s="37">
        <v>1</v>
      </c>
      <c r="B34" s="38" t="s">
        <v>48</v>
      </c>
      <c r="C34" s="36" t="s">
        <v>49</v>
      </c>
      <c r="D34" s="36" t="s">
        <v>50</v>
      </c>
      <c r="E34" s="68">
        <v>169000</v>
      </c>
      <c r="F34" s="40"/>
      <c r="G34" s="12"/>
    </row>
    <row r="35" spans="1:7" ht="33.6" x14ac:dyDescent="0.3">
      <c r="A35" s="37">
        <v>2</v>
      </c>
      <c r="B35" s="38" t="s">
        <v>51</v>
      </c>
      <c r="C35" s="36" t="s">
        <v>52</v>
      </c>
      <c r="D35" s="42" t="s">
        <v>53</v>
      </c>
      <c r="E35" s="68">
        <v>41000</v>
      </c>
      <c r="F35" s="40"/>
      <c r="G35" s="12"/>
    </row>
    <row r="36" spans="1:7" ht="50.4" x14ac:dyDescent="0.3">
      <c r="A36" s="37">
        <v>3</v>
      </c>
      <c r="B36" s="38" t="s">
        <v>54</v>
      </c>
      <c r="C36" s="41" t="s">
        <v>55</v>
      </c>
      <c r="D36" s="41" t="s">
        <v>56</v>
      </c>
      <c r="E36" s="69">
        <v>41000</v>
      </c>
      <c r="F36" s="40"/>
      <c r="G36" s="12"/>
    </row>
    <row r="37" spans="1:7" ht="33.6" x14ac:dyDescent="0.3">
      <c r="A37" s="37">
        <v>4</v>
      </c>
      <c r="B37" s="38" t="s">
        <v>57</v>
      </c>
      <c r="C37" s="41" t="s">
        <v>58</v>
      </c>
      <c r="D37" s="41" t="s">
        <v>59</v>
      </c>
      <c r="E37" s="69">
        <v>47000</v>
      </c>
      <c r="F37" s="40"/>
      <c r="G37" s="12"/>
    </row>
    <row r="38" spans="1:7" ht="33.6" x14ac:dyDescent="0.3">
      <c r="A38" s="37">
        <v>5</v>
      </c>
      <c r="B38" s="142" t="s">
        <v>44</v>
      </c>
      <c r="C38" s="41" t="s">
        <v>267</v>
      </c>
      <c r="D38" s="41" t="s">
        <v>268</v>
      </c>
      <c r="E38" s="69">
        <v>41000</v>
      </c>
      <c r="F38" s="109" t="s">
        <v>377</v>
      </c>
      <c r="G38" s="12"/>
    </row>
    <row r="39" spans="1:7" ht="33.6" x14ac:dyDescent="0.3">
      <c r="A39" s="37">
        <v>6</v>
      </c>
      <c r="B39" s="144"/>
      <c r="C39" s="41" t="s">
        <v>274</v>
      </c>
      <c r="D39" s="41" t="s">
        <v>275</v>
      </c>
      <c r="E39" s="69">
        <v>41000</v>
      </c>
      <c r="F39" s="109" t="s">
        <v>376</v>
      </c>
      <c r="G39" s="12"/>
    </row>
    <row r="40" spans="1:7" ht="33" customHeight="1" x14ac:dyDescent="0.3">
      <c r="A40" s="37">
        <v>7</v>
      </c>
      <c r="B40" s="162" t="s">
        <v>60</v>
      </c>
      <c r="C40" s="41" t="s">
        <v>61</v>
      </c>
      <c r="D40" s="70" t="s">
        <v>62</v>
      </c>
      <c r="E40" s="69">
        <v>41000</v>
      </c>
      <c r="F40" s="156" t="s">
        <v>378</v>
      </c>
      <c r="G40" s="12"/>
    </row>
    <row r="41" spans="1:7" ht="33.6" x14ac:dyDescent="0.3">
      <c r="A41" s="37">
        <v>8</v>
      </c>
      <c r="B41" s="162"/>
      <c r="C41" s="41" t="s">
        <v>63</v>
      </c>
      <c r="D41" s="70" t="s">
        <v>64</v>
      </c>
      <c r="E41" s="69">
        <v>59000</v>
      </c>
      <c r="F41" s="157"/>
      <c r="G41" s="12"/>
    </row>
    <row r="42" spans="1:7" ht="33.6" x14ac:dyDescent="0.3">
      <c r="A42" s="37">
        <v>9</v>
      </c>
      <c r="B42" s="162"/>
      <c r="C42" s="41" t="s">
        <v>65</v>
      </c>
      <c r="D42" s="70" t="s">
        <v>66</v>
      </c>
      <c r="E42" s="69">
        <v>59000</v>
      </c>
      <c r="F42" s="157"/>
      <c r="G42" s="12"/>
    </row>
    <row r="43" spans="1:7" ht="33.6" x14ac:dyDescent="0.3">
      <c r="A43" s="37">
        <v>10</v>
      </c>
      <c r="B43" s="162"/>
      <c r="C43" s="41" t="s">
        <v>67</v>
      </c>
      <c r="D43" s="70" t="s">
        <v>68</v>
      </c>
      <c r="E43" s="69">
        <v>47000</v>
      </c>
      <c r="F43" s="157"/>
      <c r="G43" s="12"/>
    </row>
    <row r="44" spans="1:7" ht="33.6" x14ac:dyDescent="0.3">
      <c r="A44" s="37">
        <v>11</v>
      </c>
      <c r="B44" s="162"/>
      <c r="C44" s="41" t="s">
        <v>69</v>
      </c>
      <c r="D44" s="70" t="s">
        <v>70</v>
      </c>
      <c r="E44" s="69">
        <v>41000</v>
      </c>
      <c r="F44" s="158"/>
      <c r="G44" s="12"/>
    </row>
    <row r="45" spans="1:7" ht="33.6" x14ac:dyDescent="0.3">
      <c r="A45" s="37">
        <v>12</v>
      </c>
      <c r="B45" s="71" t="s">
        <v>127</v>
      </c>
      <c r="C45" s="35" t="s">
        <v>128</v>
      </c>
      <c r="D45" s="35" t="s">
        <v>129</v>
      </c>
      <c r="E45" s="72">
        <v>102000</v>
      </c>
      <c r="F45" s="40"/>
      <c r="G45" s="12"/>
    </row>
    <row r="46" spans="1:7" ht="16.5" customHeight="1" x14ac:dyDescent="0.3">
      <c r="A46" s="37">
        <v>13</v>
      </c>
      <c r="B46" s="142" t="s">
        <v>277</v>
      </c>
      <c r="C46" s="35" t="s">
        <v>194</v>
      </c>
      <c r="D46" s="35" t="s">
        <v>195</v>
      </c>
      <c r="E46" s="72">
        <v>62000</v>
      </c>
      <c r="F46" s="156" t="s">
        <v>379</v>
      </c>
      <c r="G46" s="12"/>
    </row>
    <row r="47" spans="1:7" ht="16.8" x14ac:dyDescent="0.3">
      <c r="A47" s="37">
        <v>14</v>
      </c>
      <c r="B47" s="143"/>
      <c r="C47" s="35" t="s">
        <v>196</v>
      </c>
      <c r="D47" s="35" t="s">
        <v>197</v>
      </c>
      <c r="E47" s="72">
        <v>165000</v>
      </c>
      <c r="F47" s="157"/>
      <c r="G47" s="12"/>
    </row>
    <row r="48" spans="1:7" ht="16.8" x14ac:dyDescent="0.3">
      <c r="A48" s="37">
        <v>15</v>
      </c>
      <c r="B48" s="144"/>
      <c r="C48" s="35" t="s">
        <v>201</v>
      </c>
      <c r="D48" s="35" t="s">
        <v>202</v>
      </c>
      <c r="E48" s="72">
        <v>116000</v>
      </c>
      <c r="F48" s="158"/>
      <c r="G48" s="12"/>
    </row>
    <row r="49" spans="1:7" ht="16.8" x14ac:dyDescent="0.3">
      <c r="A49" s="37">
        <v>16</v>
      </c>
      <c r="B49" s="142" t="s">
        <v>272</v>
      </c>
      <c r="C49" s="35" t="s">
        <v>198</v>
      </c>
      <c r="D49" s="35" t="s">
        <v>199</v>
      </c>
      <c r="E49" s="72">
        <v>83000</v>
      </c>
      <c r="F49" s="40"/>
      <c r="G49" s="12"/>
    </row>
    <row r="50" spans="1:7" ht="33.6" x14ac:dyDescent="0.3">
      <c r="A50" s="37">
        <v>17</v>
      </c>
      <c r="B50" s="143"/>
      <c r="C50" s="35" t="s">
        <v>269</v>
      </c>
      <c r="D50" s="35" t="s">
        <v>199</v>
      </c>
      <c r="E50" s="72">
        <v>130000</v>
      </c>
      <c r="F50" s="156" t="s">
        <v>379</v>
      </c>
      <c r="G50" s="12"/>
    </row>
    <row r="51" spans="1:7" ht="16.8" x14ac:dyDescent="0.3">
      <c r="A51" s="37">
        <v>18</v>
      </c>
      <c r="B51" s="143"/>
      <c r="C51" s="35" t="s">
        <v>270</v>
      </c>
      <c r="D51" s="35" t="s">
        <v>199</v>
      </c>
      <c r="E51" s="72">
        <v>120000</v>
      </c>
      <c r="F51" s="157"/>
      <c r="G51" s="12"/>
    </row>
    <row r="52" spans="1:7" ht="16.8" x14ac:dyDescent="0.3">
      <c r="A52" s="37">
        <v>19</v>
      </c>
      <c r="B52" s="144"/>
      <c r="C52" s="35" t="s">
        <v>271</v>
      </c>
      <c r="D52" s="35" t="s">
        <v>200</v>
      </c>
      <c r="E52" s="72">
        <v>282000</v>
      </c>
      <c r="F52" s="158"/>
      <c r="G52" s="12"/>
    </row>
    <row r="53" spans="1:7" ht="16.8" x14ac:dyDescent="0.3">
      <c r="A53" s="37">
        <v>20</v>
      </c>
      <c r="B53" s="71" t="s">
        <v>374</v>
      </c>
      <c r="C53" s="35" t="s">
        <v>337</v>
      </c>
      <c r="D53" s="35" t="s">
        <v>193</v>
      </c>
      <c r="E53" s="72">
        <v>128000</v>
      </c>
      <c r="F53" s="40"/>
      <c r="G53" s="12"/>
    </row>
    <row r="54" spans="1:7" ht="16.5" customHeight="1" x14ac:dyDescent="0.3">
      <c r="A54" s="37">
        <v>21</v>
      </c>
      <c r="B54" s="147" t="s">
        <v>130</v>
      </c>
      <c r="C54" s="35" t="s">
        <v>131</v>
      </c>
      <c r="D54" s="35" t="s">
        <v>132</v>
      </c>
      <c r="E54" s="72">
        <v>71000</v>
      </c>
      <c r="F54" s="168" t="s">
        <v>381</v>
      </c>
      <c r="G54" s="12"/>
    </row>
    <row r="55" spans="1:7" ht="16.8" x14ac:dyDescent="0.3">
      <c r="A55" s="37">
        <v>22</v>
      </c>
      <c r="B55" s="148"/>
      <c r="C55" s="35" t="s">
        <v>133</v>
      </c>
      <c r="D55" s="35" t="s">
        <v>134</v>
      </c>
      <c r="E55" s="68">
        <v>138000</v>
      </c>
      <c r="F55" s="169"/>
      <c r="G55" s="12"/>
    </row>
    <row r="56" spans="1:7" ht="16.8" x14ac:dyDescent="0.3">
      <c r="A56" s="37">
        <v>23</v>
      </c>
      <c r="B56" s="110" t="s">
        <v>390</v>
      </c>
      <c r="C56" s="35" t="s">
        <v>391</v>
      </c>
      <c r="D56" s="35" t="s">
        <v>392</v>
      </c>
      <c r="E56" s="68">
        <v>282000</v>
      </c>
      <c r="F56" s="111"/>
      <c r="G56" s="12"/>
    </row>
    <row r="57" spans="1:7" s="14" customFormat="1" ht="16.5" customHeight="1" x14ac:dyDescent="0.3">
      <c r="A57" s="37">
        <v>24</v>
      </c>
      <c r="B57" s="170" t="s">
        <v>205</v>
      </c>
      <c r="C57" s="35" t="s">
        <v>161</v>
      </c>
      <c r="D57" s="35" t="s">
        <v>162</v>
      </c>
      <c r="E57" s="72">
        <v>30000</v>
      </c>
      <c r="F57" s="171" t="s">
        <v>383</v>
      </c>
      <c r="G57" s="13"/>
    </row>
    <row r="58" spans="1:7" s="14" customFormat="1" ht="16.8" x14ac:dyDescent="0.3">
      <c r="A58" s="37">
        <v>25</v>
      </c>
      <c r="B58" s="170"/>
      <c r="C58" s="35" t="s">
        <v>278</v>
      </c>
      <c r="D58" s="35" t="s">
        <v>162</v>
      </c>
      <c r="E58" s="72">
        <v>20000</v>
      </c>
      <c r="F58" s="172"/>
      <c r="G58" s="13"/>
    </row>
    <row r="59" spans="1:7" ht="16.8" x14ac:dyDescent="0.3">
      <c r="A59" s="136" t="s">
        <v>208</v>
      </c>
      <c r="B59" s="137"/>
      <c r="C59" s="137"/>
      <c r="D59" s="138"/>
      <c r="E59" s="66"/>
      <c r="F59" s="67"/>
      <c r="G59" s="12"/>
    </row>
    <row r="60" spans="1:7" s="14" customFormat="1" ht="33.6" x14ac:dyDescent="0.3">
      <c r="A60" s="37">
        <v>26</v>
      </c>
      <c r="B60" s="163" t="s">
        <v>260</v>
      </c>
      <c r="C60" s="73" t="s">
        <v>71</v>
      </c>
      <c r="D60" s="74" t="s">
        <v>72</v>
      </c>
      <c r="E60" s="39">
        <v>174000</v>
      </c>
      <c r="F60" s="40"/>
      <c r="G60" s="13"/>
    </row>
    <row r="61" spans="1:7" s="14" customFormat="1" ht="33.6" x14ac:dyDescent="0.3">
      <c r="A61" s="37">
        <v>27</v>
      </c>
      <c r="B61" s="164"/>
      <c r="C61" s="73" t="s">
        <v>83</v>
      </c>
      <c r="D61" s="74" t="s">
        <v>84</v>
      </c>
      <c r="E61" s="107">
        <v>231000</v>
      </c>
      <c r="F61" s="40"/>
      <c r="G61" s="13"/>
    </row>
    <row r="62" spans="1:7" s="14" customFormat="1" ht="33.6" x14ac:dyDescent="0.3">
      <c r="A62" s="37">
        <v>28</v>
      </c>
      <c r="B62" s="164"/>
      <c r="C62" s="73" t="s">
        <v>85</v>
      </c>
      <c r="D62" s="74" t="s">
        <v>86</v>
      </c>
      <c r="E62" s="39">
        <v>732000</v>
      </c>
      <c r="F62" s="40"/>
      <c r="G62" s="13"/>
    </row>
    <row r="63" spans="1:7" s="14" customFormat="1" ht="33.6" x14ac:dyDescent="0.3">
      <c r="A63" s="37">
        <v>29</v>
      </c>
      <c r="B63" s="164"/>
      <c r="C63" s="73" t="s">
        <v>79</v>
      </c>
      <c r="D63" s="74" t="s">
        <v>279</v>
      </c>
      <c r="E63" s="119">
        <v>121000</v>
      </c>
      <c r="F63" s="40"/>
      <c r="G63" s="13"/>
    </row>
    <row r="64" spans="1:7" s="14" customFormat="1" ht="33.6" x14ac:dyDescent="0.3">
      <c r="A64" s="37">
        <v>30</v>
      </c>
      <c r="B64" s="164"/>
      <c r="C64" s="73" t="s">
        <v>93</v>
      </c>
      <c r="D64" s="74" t="s">
        <v>94</v>
      </c>
      <c r="E64" s="39">
        <v>192000</v>
      </c>
      <c r="F64" s="40"/>
      <c r="G64" s="13"/>
    </row>
    <row r="65" spans="1:7" s="14" customFormat="1" ht="33.6" x14ac:dyDescent="0.3">
      <c r="A65" s="37">
        <v>31</v>
      </c>
      <c r="B65" s="164"/>
      <c r="C65" s="73" t="s">
        <v>80</v>
      </c>
      <c r="D65" s="74" t="s">
        <v>81</v>
      </c>
      <c r="E65" s="39">
        <v>173000</v>
      </c>
      <c r="F65" s="40"/>
      <c r="G65" s="13"/>
    </row>
    <row r="66" spans="1:7" s="14" customFormat="1" ht="33.6" x14ac:dyDescent="0.3">
      <c r="A66" s="37">
        <v>32</v>
      </c>
      <c r="B66" s="164"/>
      <c r="C66" s="73" t="s">
        <v>82</v>
      </c>
      <c r="D66" s="74" t="s">
        <v>281</v>
      </c>
      <c r="E66" s="107">
        <v>231000</v>
      </c>
      <c r="F66" s="109" t="s">
        <v>396</v>
      </c>
      <c r="G66" s="13"/>
    </row>
    <row r="67" spans="1:7" s="14" customFormat="1" ht="16.8" x14ac:dyDescent="0.3">
      <c r="A67" s="37">
        <v>33</v>
      </c>
      <c r="B67" s="164"/>
      <c r="C67" s="75" t="s">
        <v>234</v>
      </c>
      <c r="D67" s="76" t="s">
        <v>235</v>
      </c>
      <c r="E67" s="120">
        <v>500000</v>
      </c>
      <c r="F67" s="40"/>
      <c r="G67" s="13"/>
    </row>
    <row r="68" spans="1:7" s="14" customFormat="1" ht="33.6" x14ac:dyDescent="0.3">
      <c r="A68" s="37">
        <v>34</v>
      </c>
      <c r="B68" s="164"/>
      <c r="C68" s="73" t="s">
        <v>73</v>
      </c>
      <c r="D68" s="74" t="s">
        <v>280</v>
      </c>
      <c r="E68" s="39">
        <v>290000</v>
      </c>
      <c r="F68" s="40" t="s">
        <v>74</v>
      </c>
      <c r="G68" s="12"/>
    </row>
    <row r="69" spans="1:7" s="14" customFormat="1" ht="33.6" x14ac:dyDescent="0.3">
      <c r="A69" s="37">
        <v>35</v>
      </c>
      <c r="B69" s="164"/>
      <c r="C69" s="73" t="s">
        <v>75</v>
      </c>
      <c r="D69" s="74" t="s">
        <v>76</v>
      </c>
      <c r="E69" s="39">
        <v>231000</v>
      </c>
      <c r="F69" s="40"/>
      <c r="G69" s="13"/>
    </row>
    <row r="70" spans="1:7" s="14" customFormat="1" ht="50.4" x14ac:dyDescent="0.3">
      <c r="A70" s="37">
        <v>36</v>
      </c>
      <c r="B70" s="164"/>
      <c r="C70" s="73" t="s">
        <v>77</v>
      </c>
      <c r="D70" s="74" t="s">
        <v>78</v>
      </c>
      <c r="E70" s="39">
        <v>616000</v>
      </c>
      <c r="F70" s="40"/>
      <c r="G70" s="13"/>
    </row>
    <row r="71" spans="1:7" s="14" customFormat="1" ht="33.6" x14ac:dyDescent="0.3">
      <c r="A71" s="37">
        <v>37</v>
      </c>
      <c r="B71" s="164"/>
      <c r="C71" s="73" t="s">
        <v>87</v>
      </c>
      <c r="D71" s="74" t="s">
        <v>88</v>
      </c>
      <c r="E71" s="107">
        <v>231000</v>
      </c>
      <c r="F71" s="40"/>
      <c r="G71" s="13"/>
    </row>
    <row r="72" spans="1:7" s="14" customFormat="1" ht="16.8" x14ac:dyDescent="0.3">
      <c r="A72" s="37">
        <v>38</v>
      </c>
      <c r="B72" s="165"/>
      <c r="C72" s="73" t="s">
        <v>95</v>
      </c>
      <c r="D72" s="74" t="s">
        <v>96</v>
      </c>
      <c r="E72" s="39">
        <v>412000</v>
      </c>
      <c r="F72" s="40"/>
      <c r="G72" s="13"/>
    </row>
    <row r="73" spans="1:7" s="14" customFormat="1" ht="33" customHeight="1" x14ac:dyDescent="0.3">
      <c r="A73" s="37">
        <v>39</v>
      </c>
      <c r="B73" s="163" t="s">
        <v>90</v>
      </c>
      <c r="C73" s="73" t="s">
        <v>89</v>
      </c>
      <c r="D73" s="173" t="s">
        <v>397</v>
      </c>
      <c r="E73" s="39">
        <v>137000</v>
      </c>
      <c r="F73" s="156" t="s">
        <v>380</v>
      </c>
      <c r="G73" s="13"/>
    </row>
    <row r="74" spans="1:7" s="14" customFormat="1" ht="33.6" x14ac:dyDescent="0.3">
      <c r="A74" s="37">
        <v>40</v>
      </c>
      <c r="B74" s="164"/>
      <c r="C74" s="73" t="s">
        <v>91</v>
      </c>
      <c r="D74" s="174"/>
      <c r="E74" s="39">
        <v>137000</v>
      </c>
      <c r="F74" s="157"/>
      <c r="G74" s="13"/>
    </row>
    <row r="75" spans="1:7" s="14" customFormat="1" ht="33.6" x14ac:dyDescent="0.3">
      <c r="A75" s="37">
        <v>41</v>
      </c>
      <c r="B75" s="165"/>
      <c r="C75" s="73" t="s">
        <v>92</v>
      </c>
      <c r="D75" s="175"/>
      <c r="E75" s="39">
        <v>208000</v>
      </c>
      <c r="F75" s="158"/>
      <c r="G75" s="13"/>
    </row>
    <row r="76" spans="1:7" s="14" customFormat="1" ht="16.8" x14ac:dyDescent="0.3">
      <c r="A76" s="37">
        <v>42</v>
      </c>
      <c r="B76" s="163" t="s">
        <v>398</v>
      </c>
      <c r="C76" s="73" t="s">
        <v>399</v>
      </c>
      <c r="D76" s="166" t="s">
        <v>401</v>
      </c>
      <c r="E76" s="39">
        <v>215000</v>
      </c>
      <c r="F76" s="105"/>
      <c r="G76" s="13"/>
    </row>
    <row r="77" spans="1:7" s="14" customFormat="1" ht="16.8" x14ac:dyDescent="0.3">
      <c r="A77" s="37">
        <v>43</v>
      </c>
      <c r="B77" s="164"/>
      <c r="C77" s="73" t="s">
        <v>400</v>
      </c>
      <c r="D77" s="167"/>
      <c r="E77" s="39">
        <v>323000</v>
      </c>
      <c r="F77" s="105"/>
      <c r="G77" s="13"/>
    </row>
    <row r="78" spans="1:7" s="14" customFormat="1" ht="84" x14ac:dyDescent="0.3">
      <c r="A78" s="37">
        <v>44</v>
      </c>
      <c r="B78" s="164"/>
      <c r="C78" s="73" t="s">
        <v>403</v>
      </c>
      <c r="D78" s="112" t="s">
        <v>402</v>
      </c>
      <c r="E78" s="39">
        <v>269000</v>
      </c>
      <c r="F78" s="105"/>
      <c r="G78" s="13"/>
    </row>
    <row r="79" spans="1:7" s="14" customFormat="1" ht="67.2" x14ac:dyDescent="0.3">
      <c r="A79" s="37">
        <v>45</v>
      </c>
      <c r="B79" s="165"/>
      <c r="C79" s="73" t="s">
        <v>404</v>
      </c>
      <c r="D79" s="112" t="s">
        <v>405</v>
      </c>
      <c r="E79" s="39">
        <v>588000</v>
      </c>
      <c r="F79" s="105"/>
      <c r="G79" s="13"/>
    </row>
    <row r="80" spans="1:7" s="14" customFormat="1" ht="16.8" x14ac:dyDescent="0.3">
      <c r="A80" s="136" t="s">
        <v>207</v>
      </c>
      <c r="B80" s="137"/>
      <c r="C80" s="137"/>
      <c r="D80" s="138"/>
      <c r="E80" s="66"/>
      <c r="F80" s="67"/>
      <c r="G80" s="13"/>
    </row>
    <row r="81" spans="1:7" ht="50.4" x14ac:dyDescent="0.3">
      <c r="A81" s="37">
        <v>46</v>
      </c>
      <c r="B81" s="162" t="s">
        <v>97</v>
      </c>
      <c r="C81" s="35" t="s">
        <v>98</v>
      </c>
      <c r="D81" s="35" t="s">
        <v>99</v>
      </c>
      <c r="E81" s="72">
        <v>123000</v>
      </c>
      <c r="F81" s="40"/>
      <c r="G81" s="12"/>
    </row>
    <row r="82" spans="1:7" ht="33.6" x14ac:dyDescent="0.3">
      <c r="A82" s="37">
        <v>47</v>
      </c>
      <c r="B82" s="162"/>
      <c r="C82" s="35" t="s">
        <v>100</v>
      </c>
      <c r="D82" s="35" t="s">
        <v>101</v>
      </c>
      <c r="E82" s="72">
        <v>66000</v>
      </c>
      <c r="F82" s="40"/>
      <c r="G82" s="12"/>
    </row>
    <row r="83" spans="1:7" ht="100.8" x14ac:dyDescent="0.3">
      <c r="A83" s="37">
        <v>48</v>
      </c>
      <c r="B83" s="162"/>
      <c r="C83" s="35" t="s">
        <v>102</v>
      </c>
      <c r="D83" s="35" t="s">
        <v>103</v>
      </c>
      <c r="E83" s="72">
        <v>139000</v>
      </c>
      <c r="F83" s="40" t="s">
        <v>104</v>
      </c>
      <c r="G83" s="12"/>
    </row>
    <row r="84" spans="1:7" ht="100.8" x14ac:dyDescent="0.3">
      <c r="A84" s="37">
        <v>49</v>
      </c>
      <c r="B84" s="162"/>
      <c r="C84" s="35" t="s">
        <v>105</v>
      </c>
      <c r="D84" s="35" t="s">
        <v>106</v>
      </c>
      <c r="E84" s="72">
        <v>66000</v>
      </c>
      <c r="F84" s="40" t="s">
        <v>104</v>
      </c>
      <c r="G84" s="12"/>
    </row>
    <row r="85" spans="1:7" ht="151.19999999999999" x14ac:dyDescent="0.3">
      <c r="A85" s="37">
        <v>50</v>
      </c>
      <c r="B85" s="162"/>
      <c r="C85" s="35" t="s">
        <v>406</v>
      </c>
      <c r="D85" s="35" t="s">
        <v>407</v>
      </c>
      <c r="E85" s="72">
        <v>212000</v>
      </c>
      <c r="F85" s="40"/>
      <c r="G85" s="12"/>
    </row>
    <row r="86" spans="1:7" ht="33.6" x14ac:dyDescent="0.3">
      <c r="A86" s="37">
        <v>51</v>
      </c>
      <c r="B86" s="162"/>
      <c r="C86" s="35" t="s">
        <v>107</v>
      </c>
      <c r="D86" s="35" t="s">
        <v>108</v>
      </c>
      <c r="E86" s="72">
        <v>868000</v>
      </c>
      <c r="F86" s="109" t="s">
        <v>109</v>
      </c>
      <c r="G86" s="12"/>
    </row>
    <row r="87" spans="1:7" ht="50.4" x14ac:dyDescent="0.3">
      <c r="A87" s="37">
        <v>52</v>
      </c>
      <c r="B87" s="162"/>
      <c r="C87" s="35" t="s">
        <v>110</v>
      </c>
      <c r="D87" s="35" t="s">
        <v>111</v>
      </c>
      <c r="E87" s="72">
        <v>139000</v>
      </c>
      <c r="F87" s="109" t="s">
        <v>112</v>
      </c>
      <c r="G87" s="12"/>
    </row>
    <row r="88" spans="1:7" ht="50.4" x14ac:dyDescent="0.3">
      <c r="A88" s="37">
        <v>53</v>
      </c>
      <c r="B88" s="162"/>
      <c r="C88" s="35" t="s">
        <v>113</v>
      </c>
      <c r="D88" s="35" t="s">
        <v>114</v>
      </c>
      <c r="E88" s="72">
        <v>72000</v>
      </c>
      <c r="F88" s="109" t="s">
        <v>115</v>
      </c>
      <c r="G88" s="12"/>
    </row>
    <row r="89" spans="1:7" ht="33.6" x14ac:dyDescent="0.3">
      <c r="A89" s="37">
        <v>54</v>
      </c>
      <c r="B89" s="162" t="s">
        <v>116</v>
      </c>
      <c r="C89" s="35" t="s">
        <v>117</v>
      </c>
      <c r="D89" s="35" t="s">
        <v>118</v>
      </c>
      <c r="E89" s="72">
        <v>174000</v>
      </c>
      <c r="F89" s="40"/>
      <c r="G89" s="12"/>
    </row>
    <row r="90" spans="1:7" ht="33.6" x14ac:dyDescent="0.3">
      <c r="A90" s="37">
        <v>55</v>
      </c>
      <c r="B90" s="162"/>
      <c r="C90" s="35" t="s">
        <v>119</v>
      </c>
      <c r="D90" s="35" t="s">
        <v>120</v>
      </c>
      <c r="E90" s="72">
        <v>88000</v>
      </c>
      <c r="F90" s="40"/>
      <c r="G90" s="12"/>
    </row>
    <row r="91" spans="1:7" ht="50.4" x14ac:dyDescent="0.3">
      <c r="A91" s="37">
        <v>56</v>
      </c>
      <c r="B91" s="147" t="s">
        <v>121</v>
      </c>
      <c r="C91" s="35" t="s">
        <v>122</v>
      </c>
      <c r="D91" s="35" t="s">
        <v>123</v>
      </c>
      <c r="E91" s="68">
        <v>168000</v>
      </c>
      <c r="F91" s="40"/>
      <c r="G91" s="12"/>
    </row>
    <row r="92" spans="1:7" ht="50.4" x14ac:dyDescent="0.3">
      <c r="A92" s="37">
        <v>57</v>
      </c>
      <c r="B92" s="149"/>
      <c r="C92" s="35" t="s">
        <v>389</v>
      </c>
      <c r="D92" s="35" t="s">
        <v>124</v>
      </c>
      <c r="E92" s="68">
        <v>168000</v>
      </c>
      <c r="F92" s="40"/>
      <c r="G92" s="12"/>
    </row>
    <row r="93" spans="1:7" ht="16.8" x14ac:dyDescent="0.3">
      <c r="A93" s="37">
        <v>58</v>
      </c>
      <c r="B93" s="148"/>
      <c r="C93" s="35" t="s">
        <v>125</v>
      </c>
      <c r="D93" s="35" t="s">
        <v>126</v>
      </c>
      <c r="E93" s="68">
        <v>253000</v>
      </c>
      <c r="F93" s="40"/>
      <c r="G93" s="12"/>
    </row>
    <row r="94" spans="1:7" ht="16.8" x14ac:dyDescent="0.3">
      <c r="A94" s="136" t="s">
        <v>261</v>
      </c>
      <c r="B94" s="137"/>
      <c r="C94" s="137"/>
      <c r="D94" s="138"/>
      <c r="E94" s="77"/>
      <c r="F94" s="67"/>
      <c r="G94" s="12"/>
    </row>
    <row r="95" spans="1:7" ht="16.8" x14ac:dyDescent="0.3">
      <c r="A95" s="37">
        <v>59</v>
      </c>
      <c r="B95" s="142" t="s">
        <v>240</v>
      </c>
      <c r="C95" s="35" t="s">
        <v>236</v>
      </c>
      <c r="D95" s="35" t="s">
        <v>237</v>
      </c>
      <c r="E95" s="68">
        <v>250000</v>
      </c>
      <c r="F95" s="40"/>
      <c r="G95" s="12"/>
    </row>
    <row r="96" spans="1:7" ht="50.4" x14ac:dyDescent="0.3">
      <c r="A96" s="37">
        <v>60</v>
      </c>
      <c r="B96" s="144"/>
      <c r="C96" s="35" t="s">
        <v>239</v>
      </c>
      <c r="D96" s="35" t="s">
        <v>238</v>
      </c>
      <c r="E96" s="68">
        <v>399000</v>
      </c>
      <c r="F96" s="40"/>
      <c r="G96" s="12"/>
    </row>
    <row r="97" spans="1:7" ht="16.8" x14ac:dyDescent="0.3">
      <c r="A97" s="37">
        <v>61</v>
      </c>
      <c r="B97" s="147" t="s">
        <v>243</v>
      </c>
      <c r="C97" s="35" t="s">
        <v>241</v>
      </c>
      <c r="D97" s="35"/>
      <c r="E97" s="68">
        <v>2500000</v>
      </c>
      <c r="F97" s="40"/>
      <c r="G97" s="12"/>
    </row>
    <row r="98" spans="1:7" ht="16.8" x14ac:dyDescent="0.3">
      <c r="A98" s="37">
        <v>62</v>
      </c>
      <c r="B98" s="148"/>
      <c r="C98" s="35" t="s">
        <v>242</v>
      </c>
      <c r="D98" s="35"/>
      <c r="E98" s="68">
        <v>2200000</v>
      </c>
      <c r="F98" s="40"/>
      <c r="G98" s="12"/>
    </row>
    <row r="99" spans="1:7" ht="67.2" x14ac:dyDescent="0.3">
      <c r="A99" s="37">
        <v>63</v>
      </c>
      <c r="B99" s="104" t="s">
        <v>311</v>
      </c>
      <c r="C99" s="35" t="s">
        <v>375</v>
      </c>
      <c r="D99" s="35"/>
      <c r="E99" s="68">
        <v>250000</v>
      </c>
      <c r="F99" s="40" t="s">
        <v>336</v>
      </c>
      <c r="G99" s="12"/>
    </row>
    <row r="100" spans="1:7" ht="16.8" x14ac:dyDescent="0.3">
      <c r="A100" s="37">
        <v>64</v>
      </c>
      <c r="B100" s="147" t="s">
        <v>258</v>
      </c>
      <c r="C100" s="35" t="s">
        <v>244</v>
      </c>
      <c r="D100" s="35"/>
      <c r="E100" s="68">
        <v>275000</v>
      </c>
      <c r="F100" s="40"/>
      <c r="G100" s="12"/>
    </row>
    <row r="101" spans="1:7" ht="16.8" x14ac:dyDescent="0.3">
      <c r="A101" s="37">
        <v>65</v>
      </c>
      <c r="B101" s="149"/>
      <c r="C101" s="35" t="s">
        <v>245</v>
      </c>
      <c r="D101" s="35"/>
      <c r="E101" s="68">
        <v>187000</v>
      </c>
      <c r="F101" s="40"/>
      <c r="G101" s="12"/>
    </row>
    <row r="102" spans="1:7" ht="16.8" x14ac:dyDescent="0.3">
      <c r="A102" s="37">
        <v>66</v>
      </c>
      <c r="B102" s="149"/>
      <c r="C102" s="35" t="s">
        <v>246</v>
      </c>
      <c r="D102" s="35"/>
      <c r="E102" s="68">
        <v>187000</v>
      </c>
      <c r="F102" s="40"/>
      <c r="G102" s="12"/>
    </row>
    <row r="103" spans="1:7" ht="16.8" x14ac:dyDescent="0.3">
      <c r="A103" s="37">
        <v>67</v>
      </c>
      <c r="B103" s="149"/>
      <c r="C103" s="35" t="s">
        <v>247</v>
      </c>
      <c r="D103" s="35"/>
      <c r="E103" s="68">
        <v>189000</v>
      </c>
      <c r="F103" s="40"/>
      <c r="G103" s="12"/>
    </row>
    <row r="104" spans="1:7" ht="16.8" x14ac:dyDescent="0.3">
      <c r="A104" s="37">
        <v>68</v>
      </c>
      <c r="B104" s="149"/>
      <c r="C104" s="35" t="s">
        <v>248</v>
      </c>
      <c r="D104" s="35"/>
      <c r="E104" s="68">
        <v>150000</v>
      </c>
      <c r="F104" s="40"/>
      <c r="G104" s="12"/>
    </row>
    <row r="105" spans="1:7" ht="16.8" x14ac:dyDescent="0.3">
      <c r="A105" s="37">
        <v>69</v>
      </c>
      <c r="B105" s="149"/>
      <c r="C105" s="35" t="s">
        <v>249</v>
      </c>
      <c r="D105" s="35"/>
      <c r="E105" s="68">
        <v>189000</v>
      </c>
      <c r="F105" s="40"/>
      <c r="G105" s="12"/>
    </row>
    <row r="106" spans="1:7" ht="16.8" x14ac:dyDescent="0.3">
      <c r="A106" s="37">
        <v>70</v>
      </c>
      <c r="B106" s="149"/>
      <c r="C106" s="35" t="s">
        <v>250</v>
      </c>
      <c r="D106" s="35"/>
      <c r="E106" s="68">
        <v>189000</v>
      </c>
      <c r="F106" s="40"/>
      <c r="G106" s="12"/>
    </row>
    <row r="107" spans="1:7" ht="16.8" x14ac:dyDescent="0.3">
      <c r="A107" s="37">
        <v>71</v>
      </c>
      <c r="B107" s="149"/>
      <c r="C107" s="35" t="s">
        <v>251</v>
      </c>
      <c r="D107" s="35"/>
      <c r="E107" s="68">
        <v>187000</v>
      </c>
      <c r="F107" s="40"/>
      <c r="G107" s="12"/>
    </row>
    <row r="108" spans="1:7" ht="16.8" x14ac:dyDescent="0.3">
      <c r="A108" s="37">
        <v>72</v>
      </c>
      <c r="B108" s="149"/>
      <c r="C108" s="35" t="s">
        <v>252</v>
      </c>
      <c r="D108" s="35"/>
      <c r="E108" s="68">
        <v>201000</v>
      </c>
      <c r="F108" s="40"/>
      <c r="G108" s="12"/>
    </row>
    <row r="109" spans="1:7" ht="16.8" x14ac:dyDescent="0.3">
      <c r="A109" s="37">
        <v>73</v>
      </c>
      <c r="B109" s="149"/>
      <c r="C109" s="35" t="s">
        <v>253</v>
      </c>
      <c r="D109" s="35"/>
      <c r="E109" s="68">
        <v>187000</v>
      </c>
      <c r="F109" s="40"/>
      <c r="G109" s="12"/>
    </row>
    <row r="110" spans="1:7" ht="16.8" x14ac:dyDescent="0.3">
      <c r="A110" s="37">
        <v>74</v>
      </c>
      <c r="B110" s="149"/>
      <c r="C110" s="35" t="s">
        <v>254</v>
      </c>
      <c r="D110" s="35"/>
      <c r="E110" s="68">
        <v>187000</v>
      </c>
      <c r="F110" s="40"/>
      <c r="G110" s="12"/>
    </row>
    <row r="111" spans="1:7" ht="16.8" x14ac:dyDescent="0.3">
      <c r="A111" s="37">
        <v>75</v>
      </c>
      <c r="B111" s="149"/>
      <c r="C111" s="35" t="s">
        <v>255</v>
      </c>
      <c r="D111" s="35"/>
      <c r="E111" s="68">
        <v>132000</v>
      </c>
      <c r="F111" s="40"/>
      <c r="G111" s="12"/>
    </row>
    <row r="112" spans="1:7" ht="16.8" x14ac:dyDescent="0.3">
      <c r="A112" s="37">
        <v>76</v>
      </c>
      <c r="B112" s="149"/>
      <c r="C112" s="35" t="s">
        <v>256</v>
      </c>
      <c r="D112" s="35"/>
      <c r="E112" s="68">
        <v>187000</v>
      </c>
      <c r="F112" s="40"/>
      <c r="G112" s="12"/>
    </row>
    <row r="113" spans="1:7" ht="16.8" x14ac:dyDescent="0.3">
      <c r="A113" s="37">
        <v>77</v>
      </c>
      <c r="B113" s="148"/>
      <c r="C113" s="35" t="s">
        <v>257</v>
      </c>
      <c r="D113" s="35"/>
      <c r="E113" s="68">
        <v>1073000</v>
      </c>
      <c r="F113" s="40"/>
      <c r="G113" s="12"/>
    </row>
    <row r="114" spans="1:7" ht="16.8" x14ac:dyDescent="0.3">
      <c r="A114" s="136" t="s">
        <v>226</v>
      </c>
      <c r="B114" s="137"/>
      <c r="C114" s="137"/>
      <c r="D114" s="138"/>
      <c r="E114" s="66"/>
      <c r="F114" s="67"/>
      <c r="G114" s="12"/>
    </row>
    <row r="115" spans="1:7" ht="50.4" x14ac:dyDescent="0.3">
      <c r="A115" s="37">
        <v>78</v>
      </c>
      <c r="B115" s="71" t="s">
        <v>231</v>
      </c>
      <c r="C115" s="35" t="s">
        <v>232</v>
      </c>
      <c r="D115" s="35" t="s">
        <v>227</v>
      </c>
      <c r="E115" s="68">
        <v>50000</v>
      </c>
      <c r="F115" s="40"/>
      <c r="G115" s="12"/>
    </row>
    <row r="116" spans="1:7" ht="50.4" x14ac:dyDescent="0.3">
      <c r="A116" s="37">
        <v>79</v>
      </c>
      <c r="B116" s="71" t="s">
        <v>230</v>
      </c>
      <c r="C116" s="35" t="s">
        <v>228</v>
      </c>
      <c r="D116" s="35" t="s">
        <v>229</v>
      </c>
      <c r="E116" s="68">
        <v>108000</v>
      </c>
      <c r="F116" s="40"/>
      <c r="G116" s="12"/>
    </row>
    <row r="117" spans="1:7" ht="16.8" x14ac:dyDescent="0.3">
      <c r="A117" s="146" t="s">
        <v>262</v>
      </c>
      <c r="B117" s="146"/>
      <c r="C117" s="146"/>
      <c r="D117" s="146"/>
      <c r="E117" s="77"/>
      <c r="F117" s="67"/>
      <c r="G117" s="12"/>
    </row>
    <row r="118" spans="1:7" ht="50.4" x14ac:dyDescent="0.3">
      <c r="A118" s="37">
        <v>80</v>
      </c>
      <c r="B118" s="150" t="s">
        <v>204</v>
      </c>
      <c r="C118" s="36" t="s">
        <v>324</v>
      </c>
      <c r="D118" s="36" t="s">
        <v>11</v>
      </c>
      <c r="E118" s="106">
        <v>160000</v>
      </c>
      <c r="F118" s="40"/>
      <c r="G118" s="12"/>
    </row>
    <row r="119" spans="1:7" ht="50.4" x14ac:dyDescent="0.3">
      <c r="A119" s="37">
        <v>81</v>
      </c>
      <c r="B119" s="151"/>
      <c r="C119" s="36" t="s">
        <v>34</v>
      </c>
      <c r="D119" s="36" t="s">
        <v>35</v>
      </c>
      <c r="E119" s="106">
        <v>160000</v>
      </c>
      <c r="F119" s="40"/>
      <c r="G119" s="12"/>
    </row>
    <row r="120" spans="1:7" ht="33.6" x14ac:dyDescent="0.3">
      <c r="A120" s="37">
        <v>82</v>
      </c>
      <c r="B120" s="151"/>
      <c r="C120" s="36" t="s">
        <v>325</v>
      </c>
      <c r="D120" s="108" t="s">
        <v>329</v>
      </c>
      <c r="E120" s="106">
        <v>160000</v>
      </c>
      <c r="F120" s="40"/>
      <c r="G120" s="12"/>
    </row>
    <row r="121" spans="1:7" ht="33.6" x14ac:dyDescent="0.3">
      <c r="A121" s="159">
        <v>83</v>
      </c>
      <c r="B121" s="151"/>
      <c r="C121" s="35" t="s">
        <v>408</v>
      </c>
      <c r="D121" s="35"/>
      <c r="E121" s="72">
        <v>250000</v>
      </c>
      <c r="F121" s="40"/>
      <c r="G121" s="12"/>
    </row>
    <row r="122" spans="1:7" ht="16.8" x14ac:dyDescent="0.3">
      <c r="A122" s="160"/>
      <c r="B122" s="151"/>
      <c r="C122" s="35" t="s">
        <v>409</v>
      </c>
      <c r="D122" s="35"/>
      <c r="E122" s="72">
        <v>375000</v>
      </c>
      <c r="F122" s="40"/>
      <c r="G122" s="12"/>
    </row>
    <row r="123" spans="1:7" ht="33.6" x14ac:dyDescent="0.3">
      <c r="A123" s="161"/>
      <c r="B123" s="151"/>
      <c r="C123" s="35" t="s">
        <v>410</v>
      </c>
      <c r="D123" s="35"/>
      <c r="E123" s="72">
        <v>500000</v>
      </c>
      <c r="F123" s="40"/>
      <c r="G123" s="12"/>
    </row>
    <row r="124" spans="1:7" ht="33.6" x14ac:dyDescent="0.3">
      <c r="A124" s="37">
        <v>84</v>
      </c>
      <c r="B124" s="151"/>
      <c r="C124" s="36" t="s">
        <v>411</v>
      </c>
      <c r="D124" s="36" t="s">
        <v>137</v>
      </c>
      <c r="E124" s="68">
        <v>700000</v>
      </c>
      <c r="F124" s="40"/>
      <c r="G124" s="12"/>
    </row>
    <row r="125" spans="1:7" ht="50.4" x14ac:dyDescent="0.3">
      <c r="A125" s="37">
        <v>85</v>
      </c>
      <c r="B125" s="151"/>
      <c r="C125" s="36" t="s">
        <v>138</v>
      </c>
      <c r="D125" s="108" t="s">
        <v>330</v>
      </c>
      <c r="E125" s="68">
        <v>770000</v>
      </c>
      <c r="F125" s="40"/>
      <c r="G125" s="12"/>
    </row>
    <row r="126" spans="1:7" ht="50.4" x14ac:dyDescent="0.3">
      <c r="A126" s="37">
        <v>86</v>
      </c>
      <c r="B126" s="152"/>
      <c r="C126" s="36" t="s">
        <v>139</v>
      </c>
      <c r="D126" s="36" t="s">
        <v>140</v>
      </c>
      <c r="E126" s="68">
        <v>249000</v>
      </c>
      <c r="F126" s="40"/>
      <c r="G126" s="12"/>
    </row>
    <row r="127" spans="1:7" ht="33.6" x14ac:dyDescent="0.3">
      <c r="A127" s="37">
        <v>87</v>
      </c>
      <c r="B127" s="142" t="s">
        <v>282</v>
      </c>
      <c r="C127" s="35" t="s">
        <v>141</v>
      </c>
      <c r="D127" s="35" t="s">
        <v>142</v>
      </c>
      <c r="E127" s="72">
        <v>157000</v>
      </c>
      <c r="F127" s="40"/>
      <c r="G127" s="12"/>
    </row>
    <row r="128" spans="1:7" ht="33.6" x14ac:dyDescent="0.3">
      <c r="A128" s="37">
        <v>88</v>
      </c>
      <c r="B128" s="143"/>
      <c r="C128" s="35" t="s">
        <v>143</v>
      </c>
      <c r="D128" s="35" t="s">
        <v>144</v>
      </c>
      <c r="E128" s="72">
        <v>157000</v>
      </c>
      <c r="F128" s="40"/>
      <c r="G128" s="12"/>
    </row>
    <row r="129" spans="1:7" ht="16.8" x14ac:dyDescent="0.3">
      <c r="A129" s="37">
        <v>89</v>
      </c>
      <c r="B129" s="143"/>
      <c r="C129" s="35" t="s">
        <v>393</v>
      </c>
      <c r="D129" s="35" t="s">
        <v>394</v>
      </c>
      <c r="E129" s="72">
        <v>143000</v>
      </c>
      <c r="F129" s="40"/>
      <c r="G129" s="12"/>
    </row>
    <row r="130" spans="1:7" ht="16.8" x14ac:dyDescent="0.3">
      <c r="A130" s="37">
        <v>90</v>
      </c>
      <c r="B130" s="143"/>
      <c r="C130" s="35" t="s">
        <v>395</v>
      </c>
      <c r="D130" s="35" t="s">
        <v>394</v>
      </c>
      <c r="E130" s="72">
        <v>185000</v>
      </c>
      <c r="F130" s="40"/>
      <c r="G130" s="12"/>
    </row>
    <row r="131" spans="1:7" ht="50.4" x14ac:dyDescent="0.3">
      <c r="A131" s="37">
        <v>91</v>
      </c>
      <c r="B131" s="143"/>
      <c r="C131" s="35" t="s">
        <v>370</v>
      </c>
      <c r="D131" s="35" t="s">
        <v>371</v>
      </c>
      <c r="E131" s="72">
        <v>1200000</v>
      </c>
      <c r="F131" s="109"/>
      <c r="G131" s="12"/>
    </row>
    <row r="132" spans="1:7" ht="33.6" x14ac:dyDescent="0.3">
      <c r="A132" s="37">
        <v>92</v>
      </c>
      <c r="B132" s="144"/>
      <c r="C132" s="35" t="s">
        <v>145</v>
      </c>
      <c r="D132" s="35" t="s">
        <v>146</v>
      </c>
      <c r="E132" s="72"/>
      <c r="F132" s="40"/>
      <c r="G132" s="12"/>
    </row>
    <row r="133" spans="1:7" ht="33.6" x14ac:dyDescent="0.3">
      <c r="A133" s="37">
        <v>93</v>
      </c>
      <c r="B133" s="143" t="s">
        <v>283</v>
      </c>
      <c r="C133" s="35" t="s">
        <v>149</v>
      </c>
      <c r="D133" s="35" t="s">
        <v>150</v>
      </c>
      <c r="E133" s="72"/>
      <c r="F133" s="40"/>
      <c r="G133" s="12"/>
    </row>
    <row r="134" spans="1:7" ht="33.6" x14ac:dyDescent="0.3">
      <c r="A134" s="37">
        <v>94</v>
      </c>
      <c r="B134" s="143"/>
      <c r="C134" s="35" t="s">
        <v>331</v>
      </c>
      <c r="D134" s="108" t="s">
        <v>332</v>
      </c>
      <c r="E134" s="72">
        <v>700000</v>
      </c>
      <c r="F134" s="40"/>
      <c r="G134" s="12"/>
    </row>
    <row r="135" spans="1:7" ht="33.6" x14ac:dyDescent="0.3">
      <c r="A135" s="37">
        <v>95</v>
      </c>
      <c r="B135" s="143"/>
      <c r="C135" s="35" t="s">
        <v>151</v>
      </c>
      <c r="D135" s="35" t="s">
        <v>152</v>
      </c>
      <c r="E135" s="68">
        <v>847000</v>
      </c>
      <c r="F135" s="40"/>
      <c r="G135" s="12"/>
    </row>
    <row r="136" spans="1:7" ht="33.6" x14ac:dyDescent="0.3">
      <c r="A136" s="37">
        <v>96</v>
      </c>
      <c r="B136" s="143"/>
      <c r="C136" s="35" t="s">
        <v>153</v>
      </c>
      <c r="D136" s="35" t="s">
        <v>154</v>
      </c>
      <c r="E136" s="68">
        <v>2178000</v>
      </c>
      <c r="F136" s="40"/>
      <c r="G136" s="12"/>
    </row>
    <row r="137" spans="1:7" ht="33.6" x14ac:dyDescent="0.3">
      <c r="A137" s="37">
        <v>97</v>
      </c>
      <c r="B137" s="143"/>
      <c r="C137" s="35" t="s">
        <v>155</v>
      </c>
      <c r="D137" s="35" t="s">
        <v>156</v>
      </c>
      <c r="E137" s="68">
        <v>847000</v>
      </c>
      <c r="F137" s="40"/>
      <c r="G137" s="12"/>
    </row>
    <row r="138" spans="1:7" ht="33.6" x14ac:dyDescent="0.3">
      <c r="A138" s="37">
        <v>98</v>
      </c>
      <c r="B138" s="143"/>
      <c r="C138" s="35" t="s">
        <v>157</v>
      </c>
      <c r="D138" s="108" t="s">
        <v>333</v>
      </c>
      <c r="E138" s="68">
        <v>1700000</v>
      </c>
      <c r="F138" s="40"/>
      <c r="G138" s="12"/>
    </row>
    <row r="139" spans="1:7" ht="33.6" x14ac:dyDescent="0.3">
      <c r="A139" s="37">
        <v>99</v>
      </c>
      <c r="B139" s="143"/>
      <c r="C139" s="35" t="s">
        <v>158</v>
      </c>
      <c r="D139" s="35" t="s">
        <v>146</v>
      </c>
      <c r="E139" s="68"/>
      <c r="F139" s="40"/>
      <c r="G139" s="12"/>
    </row>
    <row r="140" spans="1:7" ht="55.2" x14ac:dyDescent="0.3">
      <c r="A140" s="37">
        <v>100</v>
      </c>
      <c r="B140" s="145" t="s">
        <v>304</v>
      </c>
      <c r="C140" s="35" t="s">
        <v>342</v>
      </c>
      <c r="D140" s="35" t="s">
        <v>284</v>
      </c>
      <c r="E140" s="107">
        <v>3420000</v>
      </c>
      <c r="F140" s="113" t="s">
        <v>335</v>
      </c>
      <c r="G140" s="114"/>
    </row>
    <row r="141" spans="1:7" ht="50.4" x14ac:dyDescent="0.3">
      <c r="A141" s="37">
        <v>101</v>
      </c>
      <c r="B141" s="145"/>
      <c r="C141" s="35" t="s">
        <v>343</v>
      </c>
      <c r="D141" s="35" t="s">
        <v>285</v>
      </c>
      <c r="E141" s="107">
        <v>3420000</v>
      </c>
      <c r="F141" s="40"/>
      <c r="G141" s="12"/>
    </row>
    <row r="142" spans="1:7" ht="55.2" x14ac:dyDescent="0.3">
      <c r="A142" s="37">
        <v>102</v>
      </c>
      <c r="B142" s="145"/>
      <c r="C142" s="35" t="s">
        <v>344</v>
      </c>
      <c r="D142" s="35" t="s">
        <v>309</v>
      </c>
      <c r="E142" s="107">
        <v>3420000</v>
      </c>
      <c r="F142" s="113" t="s">
        <v>335</v>
      </c>
      <c r="G142" s="114"/>
    </row>
    <row r="143" spans="1:7" ht="50.4" x14ac:dyDescent="0.3">
      <c r="A143" s="37">
        <v>103</v>
      </c>
      <c r="B143" s="145"/>
      <c r="C143" s="35" t="s">
        <v>345</v>
      </c>
      <c r="D143" s="35" t="s">
        <v>310</v>
      </c>
      <c r="E143" s="107">
        <v>3420000</v>
      </c>
      <c r="F143" s="40"/>
      <c r="G143" s="12"/>
    </row>
    <row r="144" spans="1:7" ht="33.6" x14ac:dyDescent="0.3">
      <c r="A144" s="37">
        <v>104</v>
      </c>
      <c r="B144" s="145"/>
      <c r="C144" s="35" t="s">
        <v>346</v>
      </c>
      <c r="D144" s="35" t="s">
        <v>286</v>
      </c>
      <c r="E144" s="107">
        <v>3420000</v>
      </c>
      <c r="F144" s="40"/>
      <c r="G144" s="12"/>
    </row>
    <row r="145" spans="1:7" ht="50.4" x14ac:dyDescent="0.3">
      <c r="A145" s="37">
        <v>105</v>
      </c>
      <c r="B145" s="145"/>
      <c r="C145" s="108" t="s">
        <v>373</v>
      </c>
      <c r="D145" s="35" t="s">
        <v>287</v>
      </c>
      <c r="E145" s="107">
        <v>5730000</v>
      </c>
      <c r="F145" s="40"/>
      <c r="G145" s="12"/>
    </row>
    <row r="146" spans="1:7" ht="50.4" x14ac:dyDescent="0.3">
      <c r="A146" s="37">
        <v>106</v>
      </c>
      <c r="B146" s="145"/>
      <c r="C146" s="35" t="s">
        <v>347</v>
      </c>
      <c r="D146" s="35" t="s">
        <v>288</v>
      </c>
      <c r="E146" s="107">
        <v>3420000</v>
      </c>
      <c r="F146" s="40"/>
      <c r="G146" s="12"/>
    </row>
    <row r="147" spans="1:7" ht="50.4" x14ac:dyDescent="0.3">
      <c r="A147" s="37">
        <v>107</v>
      </c>
      <c r="B147" s="145"/>
      <c r="C147" s="35" t="s">
        <v>348</v>
      </c>
      <c r="D147" s="35" t="s">
        <v>288</v>
      </c>
      <c r="E147" s="107">
        <v>4530000</v>
      </c>
      <c r="F147" s="40"/>
      <c r="G147" s="12"/>
    </row>
    <row r="148" spans="1:7" ht="50.4" x14ac:dyDescent="0.3">
      <c r="A148" s="37">
        <v>108</v>
      </c>
      <c r="B148" s="145"/>
      <c r="C148" s="35" t="s">
        <v>349</v>
      </c>
      <c r="D148" s="35" t="s">
        <v>289</v>
      </c>
      <c r="E148" s="107">
        <v>3420000</v>
      </c>
      <c r="F148" s="40"/>
      <c r="G148" s="12"/>
    </row>
    <row r="149" spans="1:7" ht="50.4" x14ac:dyDescent="0.3">
      <c r="A149" s="37">
        <v>109</v>
      </c>
      <c r="B149" s="145"/>
      <c r="C149" s="108" t="s">
        <v>372</v>
      </c>
      <c r="D149" s="35" t="s">
        <v>290</v>
      </c>
      <c r="E149" s="107">
        <v>5515200</v>
      </c>
      <c r="F149" s="40"/>
      <c r="G149" s="12"/>
    </row>
    <row r="150" spans="1:7" ht="33.6" x14ac:dyDescent="0.3">
      <c r="A150" s="37">
        <v>110</v>
      </c>
      <c r="B150" s="145"/>
      <c r="C150" s="35" t="s">
        <v>350</v>
      </c>
      <c r="D150" s="35" t="s">
        <v>292</v>
      </c>
      <c r="E150" s="72">
        <v>2790000</v>
      </c>
      <c r="F150" s="115" t="s">
        <v>291</v>
      </c>
      <c r="G150" s="12"/>
    </row>
    <row r="151" spans="1:7" ht="50.4" x14ac:dyDescent="0.3">
      <c r="A151" s="37">
        <v>111</v>
      </c>
      <c r="B151" s="145"/>
      <c r="C151" s="35" t="s">
        <v>351</v>
      </c>
      <c r="D151" s="35" t="s">
        <v>293</v>
      </c>
      <c r="E151" s="107">
        <v>3078000</v>
      </c>
      <c r="F151" s="40"/>
      <c r="G151" s="12"/>
    </row>
    <row r="152" spans="1:7" ht="50.4" x14ac:dyDescent="0.3">
      <c r="A152" s="37">
        <v>112</v>
      </c>
      <c r="B152" s="145"/>
      <c r="C152" s="35" t="s">
        <v>352</v>
      </c>
      <c r="D152" s="35" t="s">
        <v>293</v>
      </c>
      <c r="E152" s="107">
        <v>4200000</v>
      </c>
      <c r="F152" s="40"/>
      <c r="G152" s="12"/>
    </row>
    <row r="153" spans="1:7" ht="50.4" x14ac:dyDescent="0.3">
      <c r="A153" s="37">
        <v>113</v>
      </c>
      <c r="B153" s="145"/>
      <c r="C153" s="35" t="s">
        <v>353</v>
      </c>
      <c r="D153" s="35" t="s">
        <v>294</v>
      </c>
      <c r="E153" s="107">
        <v>3078000</v>
      </c>
      <c r="F153" s="40"/>
      <c r="G153" s="12"/>
    </row>
    <row r="154" spans="1:7" ht="50.4" x14ac:dyDescent="0.3">
      <c r="A154" s="37">
        <v>114</v>
      </c>
      <c r="B154" s="145"/>
      <c r="C154" s="35" t="s">
        <v>354</v>
      </c>
      <c r="D154" s="35" t="s">
        <v>294</v>
      </c>
      <c r="E154" s="107">
        <v>4200000</v>
      </c>
      <c r="F154" s="40"/>
      <c r="G154" s="12"/>
    </row>
    <row r="155" spans="1:7" ht="50.4" x14ac:dyDescent="0.3">
      <c r="A155" s="37">
        <v>115</v>
      </c>
      <c r="B155" s="145"/>
      <c r="C155" s="35" t="s">
        <v>355</v>
      </c>
      <c r="D155" s="35" t="s">
        <v>295</v>
      </c>
      <c r="E155" s="107">
        <v>3078000</v>
      </c>
      <c r="F155" s="40"/>
      <c r="G155" s="12"/>
    </row>
    <row r="156" spans="1:7" ht="33.6" x14ac:dyDescent="0.3">
      <c r="A156" s="37">
        <v>116</v>
      </c>
      <c r="B156" s="145"/>
      <c r="C156" s="35" t="s">
        <v>356</v>
      </c>
      <c r="D156" s="35" t="s">
        <v>296</v>
      </c>
      <c r="E156" s="107">
        <v>3420000</v>
      </c>
      <c r="F156" s="40"/>
      <c r="G156" s="12"/>
    </row>
    <row r="157" spans="1:7" ht="33.6" x14ac:dyDescent="0.3">
      <c r="A157" s="37">
        <v>117</v>
      </c>
      <c r="B157" s="145"/>
      <c r="C157" s="35" t="s">
        <v>357</v>
      </c>
      <c r="D157" s="35" t="s">
        <v>297</v>
      </c>
      <c r="E157" s="107">
        <v>3420000</v>
      </c>
      <c r="F157" s="40"/>
      <c r="G157" s="12"/>
    </row>
    <row r="158" spans="1:7" ht="33.6" x14ac:dyDescent="0.3">
      <c r="A158" s="37">
        <v>118</v>
      </c>
      <c r="B158" s="145"/>
      <c r="C158" s="35" t="s">
        <v>358</v>
      </c>
      <c r="D158" s="35" t="s">
        <v>298</v>
      </c>
      <c r="E158" s="107">
        <v>3420000</v>
      </c>
      <c r="F158" s="40"/>
      <c r="G158" s="12"/>
    </row>
    <row r="159" spans="1:7" ht="33.6" x14ac:dyDescent="0.3">
      <c r="A159" s="37">
        <v>119</v>
      </c>
      <c r="B159" s="145"/>
      <c r="C159" s="35" t="s">
        <v>359</v>
      </c>
      <c r="D159" s="35" t="s">
        <v>305</v>
      </c>
      <c r="E159" s="107">
        <v>3420000</v>
      </c>
      <c r="F159" s="40"/>
      <c r="G159" s="12"/>
    </row>
    <row r="160" spans="1:7" ht="33.6" x14ac:dyDescent="0.3">
      <c r="A160" s="37">
        <v>120</v>
      </c>
      <c r="B160" s="145"/>
      <c r="C160" s="35" t="s">
        <v>360</v>
      </c>
      <c r="D160" s="35" t="s">
        <v>299</v>
      </c>
      <c r="E160" s="107">
        <v>7740000</v>
      </c>
      <c r="F160" s="40"/>
      <c r="G160" s="12"/>
    </row>
    <row r="161" spans="1:8" ht="33.6" x14ac:dyDescent="0.3">
      <c r="A161" s="37">
        <v>121</v>
      </c>
      <c r="B161" s="145"/>
      <c r="C161" s="35" t="s">
        <v>361</v>
      </c>
      <c r="D161" s="35" t="s">
        <v>306</v>
      </c>
      <c r="E161" s="107">
        <v>3420000</v>
      </c>
      <c r="F161" s="40"/>
      <c r="G161" s="12"/>
    </row>
    <row r="162" spans="1:8" ht="50.4" x14ac:dyDescent="0.3">
      <c r="A162" s="37">
        <v>122</v>
      </c>
      <c r="B162" s="145"/>
      <c r="C162" s="35" t="s">
        <v>362</v>
      </c>
      <c r="D162" s="35" t="s">
        <v>307</v>
      </c>
      <c r="E162" s="107">
        <v>4740000</v>
      </c>
      <c r="F162" s="40"/>
      <c r="G162" s="12"/>
    </row>
    <row r="163" spans="1:8" ht="33.6" x14ac:dyDescent="0.3">
      <c r="A163" s="37">
        <v>123</v>
      </c>
      <c r="B163" s="145"/>
      <c r="C163" s="35" t="s">
        <v>363</v>
      </c>
      <c r="D163" s="35" t="s">
        <v>308</v>
      </c>
      <c r="E163" s="72">
        <v>3720000</v>
      </c>
      <c r="F163" s="40"/>
      <c r="G163" s="12"/>
    </row>
    <row r="164" spans="1:8" ht="33.6" x14ac:dyDescent="0.3">
      <c r="A164" s="37">
        <v>124</v>
      </c>
      <c r="B164" s="145"/>
      <c r="C164" s="35" t="s">
        <v>364</v>
      </c>
      <c r="D164" s="35"/>
      <c r="E164" s="107">
        <v>6060000</v>
      </c>
      <c r="F164" s="40"/>
      <c r="G164" s="12"/>
    </row>
    <row r="165" spans="1:8" ht="33.6" x14ac:dyDescent="0.3">
      <c r="A165" s="37">
        <v>125</v>
      </c>
      <c r="B165" s="145"/>
      <c r="C165" s="35" t="s">
        <v>365</v>
      </c>
      <c r="D165" s="35"/>
      <c r="E165" s="107">
        <v>6060000</v>
      </c>
      <c r="F165" s="40"/>
      <c r="G165" s="12"/>
    </row>
    <row r="166" spans="1:8" ht="33.6" x14ac:dyDescent="0.3">
      <c r="A166" s="37">
        <v>126</v>
      </c>
      <c r="B166" s="145"/>
      <c r="C166" s="35" t="s">
        <v>366</v>
      </c>
      <c r="D166" s="35" t="s">
        <v>301</v>
      </c>
      <c r="E166" s="107">
        <v>5520000</v>
      </c>
      <c r="F166" s="40"/>
      <c r="G166" s="12"/>
    </row>
    <row r="167" spans="1:8" ht="33.6" x14ac:dyDescent="0.3">
      <c r="A167" s="37">
        <v>127</v>
      </c>
      <c r="B167" s="145"/>
      <c r="C167" s="35" t="s">
        <v>367</v>
      </c>
      <c r="D167" s="35" t="s">
        <v>302</v>
      </c>
      <c r="E167" s="107">
        <v>9930000</v>
      </c>
      <c r="F167" s="40"/>
      <c r="G167" s="12"/>
    </row>
    <row r="168" spans="1:8" ht="33.6" x14ac:dyDescent="0.3">
      <c r="A168" s="37">
        <v>128</v>
      </c>
      <c r="B168" s="145"/>
      <c r="C168" s="35" t="s">
        <v>368</v>
      </c>
      <c r="D168" s="35" t="s">
        <v>303</v>
      </c>
      <c r="E168" s="107">
        <v>7740000</v>
      </c>
      <c r="F168" s="40"/>
      <c r="G168" s="12"/>
    </row>
    <row r="169" spans="1:8" ht="33.6" x14ac:dyDescent="0.3">
      <c r="A169" s="37">
        <v>129</v>
      </c>
      <c r="B169" s="145"/>
      <c r="C169" s="35" t="s">
        <v>369</v>
      </c>
      <c r="D169" s="35" t="s">
        <v>300</v>
      </c>
      <c r="E169" s="107">
        <v>23160000</v>
      </c>
      <c r="F169" s="40"/>
      <c r="G169" s="12"/>
    </row>
    <row r="170" spans="1:8" ht="16.8" x14ac:dyDescent="0.3">
      <c r="A170" s="146" t="s">
        <v>206</v>
      </c>
      <c r="B170" s="146"/>
      <c r="C170" s="146"/>
      <c r="D170" s="146"/>
      <c r="E170" s="77"/>
      <c r="F170" s="67"/>
      <c r="G170" s="12"/>
    </row>
    <row r="171" spans="1:8" ht="33.6" x14ac:dyDescent="0.3">
      <c r="A171" s="37">
        <v>130</v>
      </c>
      <c r="B171" s="78"/>
      <c r="C171" s="35" t="s">
        <v>159</v>
      </c>
      <c r="D171" s="35" t="s">
        <v>160</v>
      </c>
      <c r="E171" s="72">
        <v>88000</v>
      </c>
      <c r="F171" s="40"/>
      <c r="G171" s="12"/>
    </row>
    <row r="172" spans="1:8" ht="33.6" x14ac:dyDescent="0.3">
      <c r="A172" s="37">
        <v>131</v>
      </c>
      <c r="B172" s="79"/>
      <c r="C172" s="36" t="s">
        <v>135</v>
      </c>
      <c r="D172" s="36" t="s">
        <v>136</v>
      </c>
      <c r="E172" s="106">
        <v>90000</v>
      </c>
      <c r="F172" s="40"/>
      <c r="G172" s="12"/>
    </row>
    <row r="173" spans="1:8" ht="33.6" x14ac:dyDescent="0.3">
      <c r="A173" s="37">
        <v>132</v>
      </c>
      <c r="B173" s="80"/>
      <c r="C173" s="81" t="s">
        <v>147</v>
      </c>
      <c r="D173" s="81" t="s">
        <v>148</v>
      </c>
      <c r="E173" s="82">
        <v>450000</v>
      </c>
      <c r="F173" s="40"/>
      <c r="G173" s="12"/>
      <c r="H173" s="12"/>
    </row>
    <row r="174" spans="1:8" s="15" customFormat="1" ht="50.4" x14ac:dyDescent="0.3">
      <c r="A174" s="37">
        <v>133</v>
      </c>
      <c r="B174" s="142" t="s">
        <v>203</v>
      </c>
      <c r="C174" s="35" t="s">
        <v>222</v>
      </c>
      <c r="D174" s="35" t="s">
        <v>223</v>
      </c>
      <c r="E174" s="72">
        <v>178000</v>
      </c>
      <c r="F174" s="40"/>
    </row>
    <row r="175" spans="1:8" s="15" customFormat="1" ht="33.6" x14ac:dyDescent="0.3">
      <c r="A175" s="37">
        <v>134</v>
      </c>
      <c r="B175" s="144"/>
      <c r="C175" s="35" t="s">
        <v>224</v>
      </c>
      <c r="D175" s="35" t="s">
        <v>225</v>
      </c>
      <c r="E175" s="72">
        <v>127000</v>
      </c>
      <c r="F175" s="40"/>
    </row>
    <row r="176" spans="1:8" s="16" customFormat="1" ht="16.8" x14ac:dyDescent="0.3">
      <c r="A176" s="136" t="s">
        <v>163</v>
      </c>
      <c r="B176" s="137"/>
      <c r="C176" s="137"/>
      <c r="D176" s="138"/>
      <c r="E176" s="122"/>
      <c r="F176" s="62"/>
    </row>
    <row r="177" spans="1:7" s="16" customFormat="1" ht="33.6" x14ac:dyDescent="0.3">
      <c r="A177" s="83">
        <v>135</v>
      </c>
      <c r="B177" s="84"/>
      <c r="C177" s="85" t="s">
        <v>164</v>
      </c>
      <c r="D177" s="85" t="s">
        <v>165</v>
      </c>
      <c r="E177" s="83">
        <v>71000</v>
      </c>
      <c r="F177" s="154" t="s">
        <v>384</v>
      </c>
    </row>
    <row r="178" spans="1:7" s="16" customFormat="1" ht="50.4" x14ac:dyDescent="0.3">
      <c r="A178" s="83">
        <v>136</v>
      </c>
      <c r="B178" s="84"/>
      <c r="C178" s="85" t="s">
        <v>166</v>
      </c>
      <c r="D178" s="85" t="s">
        <v>167</v>
      </c>
      <c r="E178" s="83">
        <v>86000</v>
      </c>
      <c r="F178" s="155"/>
    </row>
    <row r="179" spans="1:7" ht="16.8" x14ac:dyDescent="0.3">
      <c r="A179" s="146" t="s">
        <v>168</v>
      </c>
      <c r="B179" s="146"/>
      <c r="C179" s="146"/>
      <c r="D179" s="146"/>
      <c r="E179" s="77"/>
      <c r="F179" s="67"/>
      <c r="G179" s="12"/>
    </row>
    <row r="180" spans="1:7" ht="33" customHeight="1" x14ac:dyDescent="0.3">
      <c r="A180" s="86">
        <v>137</v>
      </c>
      <c r="B180" s="38"/>
      <c r="C180" s="35" t="s">
        <v>169</v>
      </c>
      <c r="D180" s="35" t="s">
        <v>170</v>
      </c>
      <c r="E180" s="107">
        <v>1968000</v>
      </c>
      <c r="F180" s="156" t="s">
        <v>326</v>
      </c>
      <c r="G180" s="12"/>
    </row>
    <row r="181" spans="1:7" ht="33.6" x14ac:dyDescent="0.3">
      <c r="A181" s="86">
        <v>138</v>
      </c>
      <c r="B181" s="38"/>
      <c r="C181" s="35" t="s">
        <v>171</v>
      </c>
      <c r="D181" s="35" t="s">
        <v>172</v>
      </c>
      <c r="E181" s="107">
        <v>2952000</v>
      </c>
      <c r="F181" s="157"/>
      <c r="G181" s="12"/>
    </row>
    <row r="182" spans="1:7" ht="67.2" x14ac:dyDescent="0.3">
      <c r="A182" s="86">
        <v>139</v>
      </c>
      <c r="B182" s="38"/>
      <c r="C182" s="35" t="s">
        <v>173</v>
      </c>
      <c r="D182" s="35" t="s">
        <v>174</v>
      </c>
      <c r="E182" s="107">
        <v>4100000</v>
      </c>
      <c r="F182" s="158"/>
      <c r="G182" s="12"/>
    </row>
    <row r="183" spans="1:7" ht="50.4" x14ac:dyDescent="0.3">
      <c r="A183" s="86">
        <v>140</v>
      </c>
      <c r="B183" s="38"/>
      <c r="C183" s="35" t="s">
        <v>340</v>
      </c>
      <c r="D183" s="35" t="s">
        <v>341</v>
      </c>
      <c r="E183" s="107">
        <v>550000</v>
      </c>
      <c r="F183" s="105"/>
      <c r="G183" s="12"/>
    </row>
    <row r="184" spans="1:7" ht="134.4" x14ac:dyDescent="0.3">
      <c r="A184" s="86">
        <v>141</v>
      </c>
      <c r="B184" s="38"/>
      <c r="C184" s="35" t="s">
        <v>175</v>
      </c>
      <c r="D184" s="35" t="s">
        <v>176</v>
      </c>
      <c r="E184" s="72">
        <v>495000</v>
      </c>
      <c r="F184" s="105" t="s">
        <v>328</v>
      </c>
      <c r="G184" s="12"/>
    </row>
    <row r="185" spans="1:7" ht="16.8" x14ac:dyDescent="0.3">
      <c r="A185" s="86">
        <v>142</v>
      </c>
      <c r="B185" s="38"/>
      <c r="C185" s="35" t="s">
        <v>177</v>
      </c>
      <c r="D185" s="35" t="s">
        <v>178</v>
      </c>
      <c r="E185" s="72">
        <v>268000</v>
      </c>
      <c r="F185" s="40"/>
      <c r="G185" s="12"/>
    </row>
    <row r="186" spans="1:7" ht="16.8" x14ac:dyDescent="0.3">
      <c r="A186" s="86">
        <v>143</v>
      </c>
      <c r="B186" s="38"/>
      <c r="C186" s="35" t="s">
        <v>179</v>
      </c>
      <c r="D186" s="35" t="s">
        <v>180</v>
      </c>
      <c r="E186" s="72">
        <v>151000</v>
      </c>
      <c r="F186" s="40"/>
      <c r="G186" s="12"/>
    </row>
    <row r="187" spans="1:7" ht="16.8" x14ac:dyDescent="0.3">
      <c r="A187" s="86">
        <v>144</v>
      </c>
      <c r="B187" s="38"/>
      <c r="C187" s="35" t="s">
        <v>338</v>
      </c>
      <c r="D187" s="35" t="s">
        <v>339</v>
      </c>
      <c r="E187" s="72">
        <v>220000</v>
      </c>
      <c r="F187" s="40"/>
      <c r="G187" s="12"/>
    </row>
    <row r="188" spans="1:7" ht="16.8" x14ac:dyDescent="0.3">
      <c r="A188" s="146" t="s">
        <v>263</v>
      </c>
      <c r="B188" s="146"/>
      <c r="C188" s="146"/>
      <c r="D188" s="146"/>
      <c r="E188" s="77"/>
      <c r="F188" s="67"/>
      <c r="G188" s="12"/>
    </row>
    <row r="189" spans="1:7" ht="50.4" x14ac:dyDescent="0.3">
      <c r="A189" s="86">
        <v>145</v>
      </c>
      <c r="B189" s="38"/>
      <c r="C189" s="35" t="s">
        <v>264</v>
      </c>
      <c r="D189" s="35" t="s">
        <v>265</v>
      </c>
      <c r="E189" s="72">
        <v>390000</v>
      </c>
      <c r="F189" s="40"/>
      <c r="G189" s="12"/>
    </row>
    <row r="190" spans="1:7" ht="16.8" x14ac:dyDescent="0.3">
      <c r="A190" s="146" t="s">
        <v>233</v>
      </c>
      <c r="B190" s="146"/>
      <c r="C190" s="146"/>
      <c r="D190" s="146"/>
      <c r="E190" s="77"/>
      <c r="F190" s="67"/>
      <c r="G190" s="12"/>
    </row>
    <row r="191" spans="1:7" ht="16.8" x14ac:dyDescent="0.3">
      <c r="A191" s="37">
        <v>146</v>
      </c>
      <c r="B191" s="78"/>
      <c r="C191" s="36" t="s">
        <v>21</v>
      </c>
      <c r="D191" s="36" t="s">
        <v>22</v>
      </c>
      <c r="E191" s="106">
        <v>165000</v>
      </c>
      <c r="F191" s="40"/>
      <c r="G191" s="12"/>
    </row>
    <row r="192" spans="1:7" ht="33.6" x14ac:dyDescent="0.3">
      <c r="A192" s="37">
        <v>147</v>
      </c>
      <c r="B192" s="78"/>
      <c r="C192" s="36" t="s">
        <v>181</v>
      </c>
      <c r="D192" s="36" t="s">
        <v>182</v>
      </c>
      <c r="E192" s="68">
        <v>72000</v>
      </c>
      <c r="F192" s="40"/>
      <c r="G192" s="12"/>
    </row>
    <row r="193" spans="1:7" ht="33.6" x14ac:dyDescent="0.3">
      <c r="A193" s="37">
        <v>148</v>
      </c>
      <c r="B193" s="78"/>
      <c r="C193" s="35" t="s">
        <v>183</v>
      </c>
      <c r="D193" s="35" t="s">
        <v>184</v>
      </c>
      <c r="E193" s="68">
        <v>329000</v>
      </c>
      <c r="F193" s="40"/>
      <c r="G193" s="12"/>
    </row>
    <row r="194" spans="1:7" ht="50.4" x14ac:dyDescent="0.3">
      <c r="A194" s="37">
        <v>149</v>
      </c>
      <c r="B194" s="78"/>
      <c r="C194" s="36" t="s">
        <v>185</v>
      </c>
      <c r="D194" s="36" t="s">
        <v>186</v>
      </c>
      <c r="E194" s="68">
        <v>605000</v>
      </c>
      <c r="F194" s="40"/>
      <c r="G194" s="12"/>
    </row>
    <row r="195" spans="1:7" ht="67.2" x14ac:dyDescent="0.3">
      <c r="A195" s="37">
        <v>150</v>
      </c>
      <c r="B195" s="78"/>
      <c r="C195" s="85" t="s">
        <v>187</v>
      </c>
      <c r="D195" s="85" t="s">
        <v>188</v>
      </c>
      <c r="E195" s="43">
        <v>1100000</v>
      </c>
      <c r="F195" s="40"/>
      <c r="G195" s="12"/>
    </row>
    <row r="196" spans="1:7" ht="50.4" x14ac:dyDescent="0.3">
      <c r="A196" s="37">
        <v>151</v>
      </c>
      <c r="B196" s="78"/>
      <c r="C196" s="85" t="s">
        <v>276</v>
      </c>
      <c r="D196" s="85" t="s">
        <v>273</v>
      </c>
      <c r="E196" s="43">
        <v>187000</v>
      </c>
      <c r="F196" s="40"/>
      <c r="G196" s="12"/>
    </row>
    <row r="197" spans="1:7" ht="16.8" x14ac:dyDescent="0.3">
      <c r="A197" s="37">
        <v>152</v>
      </c>
      <c r="B197" s="78"/>
      <c r="C197" s="35" t="s">
        <v>189</v>
      </c>
      <c r="D197" s="35" t="s">
        <v>190</v>
      </c>
      <c r="E197" s="68">
        <v>220000</v>
      </c>
      <c r="F197" s="40"/>
      <c r="G197" s="12"/>
    </row>
    <row r="198" spans="1:7" ht="50.4" x14ac:dyDescent="0.3">
      <c r="A198" s="37">
        <v>153</v>
      </c>
      <c r="B198" s="78"/>
      <c r="C198" s="35" t="s">
        <v>385</v>
      </c>
      <c r="D198" s="35" t="s">
        <v>387</v>
      </c>
      <c r="E198" s="68">
        <v>817000</v>
      </c>
      <c r="F198" s="40"/>
      <c r="G198" s="12"/>
    </row>
    <row r="199" spans="1:7" ht="67.2" x14ac:dyDescent="0.3">
      <c r="A199" s="37">
        <v>154</v>
      </c>
      <c r="B199" s="78"/>
      <c r="C199" s="35" t="s">
        <v>386</v>
      </c>
      <c r="D199" s="35" t="s">
        <v>388</v>
      </c>
      <c r="E199" s="68">
        <v>1500000</v>
      </c>
      <c r="F199" s="40"/>
      <c r="G199" s="12"/>
    </row>
    <row r="200" spans="1:7" ht="33.6" x14ac:dyDescent="0.3">
      <c r="A200" s="37">
        <v>155</v>
      </c>
      <c r="B200" s="78"/>
      <c r="C200" s="35" t="s">
        <v>191</v>
      </c>
      <c r="D200" s="35" t="s">
        <v>192</v>
      </c>
      <c r="E200" s="72">
        <v>220000</v>
      </c>
      <c r="F200" s="40"/>
      <c r="G200" s="12"/>
    </row>
    <row r="201" spans="1:7" ht="16.8" x14ac:dyDescent="0.3">
      <c r="A201" s="136" t="s">
        <v>322</v>
      </c>
      <c r="B201" s="137"/>
      <c r="C201" s="137"/>
      <c r="D201" s="138"/>
      <c r="E201" s="66"/>
      <c r="F201" s="67"/>
      <c r="G201" s="12"/>
    </row>
    <row r="202" spans="1:7" ht="16.8" x14ac:dyDescent="0.3">
      <c r="A202" s="37">
        <v>156</v>
      </c>
      <c r="B202" s="78"/>
      <c r="C202" s="35" t="s">
        <v>313</v>
      </c>
      <c r="D202" s="35"/>
      <c r="E202" s="107">
        <v>165000</v>
      </c>
      <c r="F202" s="40"/>
      <c r="G202" s="12"/>
    </row>
    <row r="203" spans="1:7" ht="16.8" x14ac:dyDescent="0.3">
      <c r="A203" s="37">
        <v>157</v>
      </c>
      <c r="B203" s="78"/>
      <c r="C203" s="35" t="s">
        <v>314</v>
      </c>
      <c r="D203" s="35" t="s">
        <v>315</v>
      </c>
      <c r="E203" s="72">
        <v>220000</v>
      </c>
      <c r="F203" s="40"/>
      <c r="G203" s="12"/>
    </row>
    <row r="204" spans="1:7" ht="134.4" x14ac:dyDescent="0.3">
      <c r="A204" s="37">
        <v>158</v>
      </c>
      <c r="B204" s="78"/>
      <c r="C204" s="35" t="s">
        <v>316</v>
      </c>
      <c r="D204" s="35" t="s">
        <v>317</v>
      </c>
      <c r="E204" s="72">
        <v>380000</v>
      </c>
      <c r="F204" s="40"/>
      <c r="G204" s="12"/>
    </row>
    <row r="205" spans="1:7" ht="100.8" x14ac:dyDescent="0.3">
      <c r="A205" s="37">
        <v>159</v>
      </c>
      <c r="B205" s="78"/>
      <c r="C205" s="35" t="s">
        <v>318</v>
      </c>
      <c r="D205" s="35" t="s">
        <v>319</v>
      </c>
      <c r="E205" s="72">
        <v>4500000</v>
      </c>
      <c r="F205" s="40"/>
      <c r="G205" s="12"/>
    </row>
    <row r="206" spans="1:7" ht="50.4" x14ac:dyDescent="0.3">
      <c r="A206" s="37">
        <v>160</v>
      </c>
      <c r="B206" s="78"/>
      <c r="C206" s="35" t="s">
        <v>320</v>
      </c>
      <c r="D206" s="35" t="s">
        <v>321</v>
      </c>
      <c r="E206" s="72">
        <v>3200000</v>
      </c>
      <c r="F206" s="40"/>
      <c r="G206" s="12"/>
    </row>
    <row r="207" spans="1:7" ht="16.8" x14ac:dyDescent="0.3">
      <c r="A207" s="136" t="s">
        <v>221</v>
      </c>
      <c r="B207" s="137"/>
      <c r="C207" s="137"/>
      <c r="D207" s="138"/>
      <c r="E207" s="66"/>
      <c r="F207" s="67"/>
      <c r="G207" s="12"/>
    </row>
    <row r="208" spans="1:7" ht="16.8" x14ac:dyDescent="0.3">
      <c r="A208" s="37">
        <v>161</v>
      </c>
      <c r="B208" s="78"/>
      <c r="C208" s="87" t="s">
        <v>215</v>
      </c>
      <c r="D208" s="87" t="s">
        <v>216</v>
      </c>
      <c r="E208" s="88">
        <v>233000</v>
      </c>
      <c r="F208" s="40"/>
      <c r="G208" s="12"/>
    </row>
    <row r="209" spans="1:7" ht="16.8" x14ac:dyDescent="0.3">
      <c r="A209" s="37">
        <v>162</v>
      </c>
      <c r="B209" s="78"/>
      <c r="C209" s="89" t="s">
        <v>217</v>
      </c>
      <c r="D209" s="89" t="s">
        <v>218</v>
      </c>
      <c r="E209" s="90">
        <v>227000</v>
      </c>
      <c r="F209" s="40"/>
      <c r="G209" s="12"/>
    </row>
    <row r="210" spans="1:7" ht="16.8" x14ac:dyDescent="0.3">
      <c r="A210" s="37">
        <v>163</v>
      </c>
      <c r="B210" s="78"/>
      <c r="C210" s="89" t="s">
        <v>219</v>
      </c>
      <c r="D210" s="89" t="s">
        <v>220</v>
      </c>
      <c r="E210" s="90">
        <v>72000</v>
      </c>
      <c r="F210" s="40"/>
      <c r="G210" s="12"/>
    </row>
    <row r="211" spans="1:7" ht="16.8" x14ac:dyDescent="0.3">
      <c r="A211" s="136" t="s">
        <v>210</v>
      </c>
      <c r="B211" s="137"/>
      <c r="C211" s="137"/>
      <c r="D211" s="138"/>
      <c r="E211" s="66"/>
      <c r="F211" s="67"/>
      <c r="G211" s="12"/>
    </row>
    <row r="212" spans="1:7" ht="16.8" x14ac:dyDescent="0.3">
      <c r="A212" s="37">
        <v>164</v>
      </c>
      <c r="B212" s="78"/>
      <c r="C212" s="35" t="s">
        <v>211</v>
      </c>
      <c r="D212" s="35"/>
      <c r="E212" s="139">
        <v>183000</v>
      </c>
      <c r="F212" s="40"/>
      <c r="G212" s="12"/>
    </row>
    <row r="213" spans="1:7" ht="16.8" x14ac:dyDescent="0.3">
      <c r="A213" s="37">
        <v>165</v>
      </c>
      <c r="B213" s="78"/>
      <c r="C213" s="35" t="s">
        <v>212</v>
      </c>
      <c r="D213" s="35"/>
      <c r="E213" s="140"/>
      <c r="F213" s="40"/>
      <c r="G213" s="12"/>
    </row>
    <row r="214" spans="1:7" ht="16.8" x14ac:dyDescent="0.3">
      <c r="A214" s="37">
        <v>166</v>
      </c>
      <c r="B214" s="78"/>
      <c r="C214" s="35" t="s">
        <v>213</v>
      </c>
      <c r="D214" s="35"/>
      <c r="E214" s="140"/>
      <c r="F214" s="40"/>
      <c r="G214" s="12"/>
    </row>
    <row r="215" spans="1:7" ht="16.8" x14ac:dyDescent="0.3">
      <c r="A215" s="37">
        <v>167</v>
      </c>
      <c r="B215" s="78"/>
      <c r="C215" s="36" t="s">
        <v>214</v>
      </c>
      <c r="D215" s="35"/>
      <c r="E215" s="141"/>
      <c r="F215" s="40"/>
      <c r="G215" s="12"/>
    </row>
    <row r="216" spans="1:7" ht="16.8" x14ac:dyDescent="0.3">
      <c r="A216" s="136" t="s">
        <v>413</v>
      </c>
      <c r="B216" s="137"/>
      <c r="C216" s="137"/>
      <c r="D216" s="138"/>
      <c r="E216" s="66"/>
      <c r="F216" s="67"/>
      <c r="G216" s="12"/>
    </row>
    <row r="217" spans="1:7" ht="16.8" x14ac:dyDescent="0.3">
      <c r="A217" s="37">
        <v>164</v>
      </c>
      <c r="B217" s="78"/>
      <c r="C217" s="35" t="s">
        <v>414</v>
      </c>
      <c r="D217" s="35"/>
      <c r="E217" s="72">
        <v>205000</v>
      </c>
      <c r="F217" s="40"/>
      <c r="G217" s="12"/>
    </row>
    <row r="218" spans="1:7" ht="16.8" x14ac:dyDescent="0.3">
      <c r="A218" s="37">
        <v>165</v>
      </c>
      <c r="B218" s="78"/>
      <c r="C218" s="35" t="s">
        <v>415</v>
      </c>
      <c r="D218" s="35"/>
      <c r="E218" s="72">
        <v>340000</v>
      </c>
      <c r="F218" s="40"/>
      <c r="G218" s="12"/>
    </row>
    <row r="219" spans="1:7" ht="16.8" x14ac:dyDescent="0.3">
      <c r="A219" s="37">
        <v>166</v>
      </c>
      <c r="B219" s="78"/>
      <c r="C219" s="35" t="s">
        <v>416</v>
      </c>
      <c r="D219" s="35"/>
      <c r="E219" s="72">
        <v>1700000</v>
      </c>
      <c r="F219" s="40"/>
      <c r="G219" s="12"/>
    </row>
    <row r="220" spans="1:7" ht="16.8" x14ac:dyDescent="0.3">
      <c r="A220" s="37">
        <v>167</v>
      </c>
      <c r="B220" s="78"/>
      <c r="C220" s="36" t="s">
        <v>417</v>
      </c>
      <c r="D220" s="35"/>
      <c r="E220" s="72">
        <v>1360000</v>
      </c>
      <c r="F220" s="40"/>
      <c r="G220" s="12"/>
    </row>
    <row r="221" spans="1:7" ht="16.8" x14ac:dyDescent="0.3">
      <c r="A221" s="91"/>
      <c r="B221" s="92"/>
      <c r="C221" s="91"/>
      <c r="D221" s="91"/>
      <c r="E221" s="93"/>
      <c r="F221" s="94"/>
    </row>
    <row r="222" spans="1:7" s="1" customFormat="1" ht="16.8" x14ac:dyDescent="0.3">
      <c r="A222" s="153" t="s">
        <v>27</v>
      </c>
      <c r="B222" s="153"/>
      <c r="C222" s="153"/>
      <c r="D222" s="153"/>
      <c r="E222" s="26"/>
      <c r="F222" s="95"/>
    </row>
    <row r="223" spans="1:7" s="1" customFormat="1" ht="16.8" x14ac:dyDescent="0.3">
      <c r="A223" s="96"/>
      <c r="B223" s="131" t="s">
        <v>266</v>
      </c>
      <c r="C223" s="131"/>
      <c r="D223" s="131"/>
      <c r="E223" s="131"/>
      <c r="F223" s="131"/>
    </row>
    <row r="224" spans="1:7" s="1" customFormat="1" ht="16.8" x14ac:dyDescent="0.3">
      <c r="A224" s="96"/>
      <c r="B224" s="131" t="s">
        <v>418</v>
      </c>
      <c r="C224" s="131"/>
      <c r="D224" s="131"/>
      <c r="E224" s="131"/>
      <c r="F224" s="131"/>
    </row>
    <row r="225" spans="1:6" s="2" customFormat="1" ht="38.25" customHeight="1" x14ac:dyDescent="0.3">
      <c r="A225" s="97"/>
      <c r="B225" s="131" t="s">
        <v>28</v>
      </c>
      <c r="C225" s="131"/>
      <c r="D225" s="131"/>
      <c r="E225" s="131"/>
      <c r="F225" s="131"/>
    </row>
    <row r="226" spans="1:6" s="17" customFormat="1" ht="32.25" customHeight="1" x14ac:dyDescent="0.3">
      <c r="A226" s="98"/>
      <c r="B226" s="132" t="s">
        <v>29</v>
      </c>
      <c r="C226" s="132"/>
      <c r="D226" s="132"/>
      <c r="E226" s="132"/>
      <c r="F226" s="132"/>
    </row>
    <row r="227" spans="1:6" s="3" customFormat="1" ht="17.25" customHeight="1" x14ac:dyDescent="0.3">
      <c r="A227" s="95"/>
      <c r="B227" s="131" t="s">
        <v>30</v>
      </c>
      <c r="C227" s="131"/>
      <c r="D227" s="131"/>
      <c r="E227" s="131"/>
      <c r="F227" s="131"/>
    </row>
    <row r="228" spans="1:6" s="3" customFormat="1" ht="16.8" x14ac:dyDescent="0.3">
      <c r="A228" s="95"/>
      <c r="B228" s="97" t="s">
        <v>31</v>
      </c>
      <c r="C228" s="97"/>
      <c r="D228" s="99"/>
      <c r="E228" s="26"/>
      <c r="F228" s="23"/>
    </row>
    <row r="229" spans="1:6" s="3" customFormat="1" ht="16.8" x14ac:dyDescent="0.3">
      <c r="A229" s="95"/>
      <c r="B229" s="97" t="s">
        <v>32</v>
      </c>
      <c r="C229" s="97"/>
      <c r="D229" s="99"/>
      <c r="E229" s="26"/>
      <c r="F229" s="23"/>
    </row>
    <row r="230" spans="1:6" s="4" customFormat="1" ht="16.8" x14ac:dyDescent="0.3">
      <c r="A230" s="101" t="s">
        <v>33</v>
      </c>
      <c r="B230" s="102"/>
      <c r="C230" s="102"/>
      <c r="D230" s="102"/>
      <c r="E230" s="121"/>
      <c r="F230" s="100"/>
    </row>
    <row r="231" spans="1:6" s="3" customFormat="1" ht="16.8" x14ac:dyDescent="0.3">
      <c r="A231" s="95"/>
      <c r="B231" s="23" t="s">
        <v>36</v>
      </c>
      <c r="C231" s="23"/>
      <c r="D231" s="99"/>
      <c r="E231" s="103"/>
      <c r="F231" s="23"/>
    </row>
    <row r="232" spans="1:6" s="3" customFormat="1" ht="16.8" x14ac:dyDescent="0.3">
      <c r="A232" s="95"/>
      <c r="B232" s="23" t="s">
        <v>323</v>
      </c>
      <c r="C232" s="23"/>
      <c r="D232" s="99"/>
      <c r="E232" s="103"/>
      <c r="F232" s="23"/>
    </row>
    <row r="233" spans="1:6" s="3" customFormat="1" ht="16.8" x14ac:dyDescent="0.3">
      <c r="A233" s="95"/>
      <c r="B233" s="23" t="s">
        <v>37</v>
      </c>
      <c r="C233" s="23"/>
      <c r="D233" s="99"/>
      <c r="E233" s="103"/>
      <c r="F233" s="23"/>
    </row>
  </sheetData>
  <mergeCells count="67">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MÃ DV</vt: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'MÃ DV'!Print_Area</vt:lpstr>
      <vt:lpstr>'BÁO GIÁ CHUẨN'!Print_Titles</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2025-04-29T05:05:51Z</dcterms:modified>
</cp:coreProperties>
</file>