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Hoàng\2024\Tháng 10\Bảo hiểm Bảo việt\"/>
    </mc:Choice>
  </mc:AlternateContent>
  <bookViews>
    <workbookView xWindow="0" yWindow="0" windowWidth="20490" windowHeight="7065"/>
  </bookViews>
  <sheets>
    <sheet name="Goi kham SK 2"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0" i="1" l="1"/>
  <c r="C30" i="1"/>
  <c r="D20" i="1"/>
  <c r="C20" i="1"/>
  <c r="D19" i="1"/>
  <c r="D18" i="1"/>
  <c r="C18" i="1"/>
  <c r="C26" i="1"/>
  <c r="C25" i="1"/>
</calcChain>
</file>

<file path=xl/sharedStrings.xml><?xml version="1.0" encoding="utf-8"?>
<sst xmlns="http://schemas.openxmlformats.org/spreadsheetml/2006/main" count="50" uniqueCount="37">
  <si>
    <t>Hà Nội, ngày ….. tháng …. năm 2024</t>
  </si>
  <si>
    <t>I. DANH MỤC KHÁM BỆNH CHI TIẾT:</t>
  </si>
  <si>
    <t>Stt</t>
  </si>
  <si>
    <t>Danh mục khám</t>
  </si>
  <si>
    <t>Nữ</t>
  </si>
  <si>
    <t>Nam</t>
  </si>
  <si>
    <t>II. KHÁM LÂM SÀNG:</t>
  </si>
  <si>
    <r>
      <rPr>
        <b/>
        <sz val="13"/>
        <rFont val="Times New Roman"/>
        <family val="1"/>
      </rPr>
      <t>Khám nội, ngoại tổng quát:</t>
    </r>
    <r>
      <rPr>
        <sz val="13"/>
        <rFont val="Times New Roman"/>
        <family val="1"/>
      </rPr>
      <t xml:space="preserve">
</t>
    </r>
    <r>
      <rPr>
        <i/>
        <sz val="13"/>
        <rFont val="Times New Roman"/>
        <family val="1"/>
      </rPr>
      <t>Bác sĩ đa khoa khám và tư vấn</t>
    </r>
  </si>
  <si>
    <t>Kiểm tra phụ khoa (cho nữ) dùng mỏ vịt một lần</t>
  </si>
  <si>
    <t>Kiểm tra và nội soi tai mũi họng (bằng máy)</t>
  </si>
  <si>
    <t>Bác sĩ khám và tư vấn ung thư</t>
  </si>
  <si>
    <t>Kiểm tra mắt (bằng các máy đo hiện đại)</t>
  </si>
  <si>
    <t>Kiểm tra và khám răng hàm mặt</t>
  </si>
  <si>
    <r>
      <rPr>
        <b/>
        <sz val="13"/>
        <rFont val="Times New Roman"/>
        <family val="1"/>
      </rPr>
      <t>Kiểm tra thể lực, mạch, huyết áp:</t>
    </r>
    <r>
      <rPr>
        <sz val="13"/>
        <rFont val="Times New Roman"/>
        <family val="1"/>
      </rPr>
      <t xml:space="preserve">
</t>
    </r>
    <r>
      <rPr>
        <i/>
        <sz val="13"/>
        <rFont val="Times New Roman"/>
        <family val="1"/>
      </rPr>
      <t>Cân nặng, chiều cao, mạch và huyết áp.</t>
    </r>
  </si>
  <si>
    <t>Hồ sơ khám sức khỏe (Hồ sơ khám sức khỏe, phiếu kết quả cá nhân trong phong bì kín, công văn trả lời kết quả, sổ tổng hợp kết quả khám,..)</t>
  </si>
  <si>
    <t>III. XÉT NGHIỆM:</t>
  </si>
  <si>
    <r>
      <rPr>
        <b/>
        <sz val="13"/>
        <color indexed="8"/>
        <rFont val="Times New Roman"/>
        <family val="1"/>
      </rPr>
      <t>Tổng phân tích máu (Công thức máu toàn phần):</t>
    </r>
    <r>
      <rPr>
        <i/>
        <sz val="13"/>
        <color indexed="8"/>
        <rFont val="Times New Roman"/>
        <family val="1"/>
      </rPr>
      <t xml:space="preserve">
Kiểm tra số lượng bạch cầu, hồng cầu, tiểu cầu, Hemoglobin, ...; đánh giá tình trạng thiếu máu, một số bệnh toàn thân</t>
    </r>
  </si>
  <si>
    <r>
      <t xml:space="preserve">Bộ Lipid máu (mỡ máu): cholesterol toàn phần, LDL-C, HDL-C, triglyceride:
</t>
    </r>
    <r>
      <rPr>
        <i/>
        <sz val="13"/>
        <color indexed="8"/>
        <rFont val="Times New Roman"/>
        <family val="1"/>
      </rPr>
      <t>Đánh giá</t>
    </r>
    <r>
      <rPr>
        <i/>
        <sz val="13"/>
        <color indexed="8"/>
        <rFont val="Times New Roman"/>
        <family val="1"/>
      </rPr>
      <t xml:space="preserve"> những rối loại do mỡ máu.</t>
    </r>
  </si>
  <si>
    <r>
      <t xml:space="preserve">Xét nghiệm chức năng gan: GOT, GPT, GGT:
</t>
    </r>
    <r>
      <rPr>
        <i/>
        <sz val="13"/>
        <color indexed="8"/>
        <rFont val="Times New Roman"/>
        <family val="1"/>
      </rPr>
      <t>Kiểm tra men gan, đánh giá viêm gan và các bệnh về gan</t>
    </r>
  </si>
  <si>
    <r>
      <t xml:space="preserve">Xét nghiệm chức năng thận. Ure, Creatinine:
</t>
    </r>
    <r>
      <rPr>
        <i/>
        <sz val="13"/>
        <color indexed="8"/>
        <rFont val="Times New Roman"/>
        <family val="1"/>
      </rPr>
      <t>Đánh giá về chức năng thận.</t>
    </r>
  </si>
  <si>
    <r>
      <rPr>
        <b/>
        <sz val="13"/>
        <color indexed="8"/>
        <rFont val="Times New Roman"/>
        <family val="1"/>
      </rPr>
      <t>Xét nghiệm Axit Uric:</t>
    </r>
    <r>
      <rPr>
        <sz val="13"/>
        <color indexed="8"/>
        <rFont val="Times New Roman"/>
        <family val="1"/>
      </rPr>
      <t xml:space="preserve">
</t>
    </r>
    <r>
      <rPr>
        <i/>
        <sz val="13"/>
        <color indexed="8"/>
        <rFont val="Times New Roman"/>
        <family val="1"/>
      </rPr>
      <t>Liên quan đến bệnh gút</t>
    </r>
  </si>
  <si>
    <r>
      <rPr>
        <b/>
        <sz val="13"/>
        <color indexed="8"/>
        <rFont val="Times New Roman"/>
        <family val="1"/>
      </rPr>
      <t>Đường huyết lúc đói:</t>
    </r>
    <r>
      <rPr>
        <sz val="13"/>
        <color indexed="8"/>
        <rFont val="Times New Roman"/>
        <family val="1"/>
      </rPr>
      <t xml:space="preserve">
</t>
    </r>
    <r>
      <rPr>
        <i/>
        <sz val="13"/>
        <color indexed="8"/>
        <rFont val="Times New Roman"/>
        <family val="1"/>
      </rPr>
      <t>Phát hiện bệnh tiểu đường và những rối loạn về đường máu</t>
    </r>
  </si>
  <si>
    <r>
      <rPr>
        <b/>
        <sz val="13"/>
        <color indexed="8"/>
        <rFont val="Times New Roman"/>
        <family val="1"/>
      </rPr>
      <t>Sinh hóa nước tiểu:</t>
    </r>
    <r>
      <rPr>
        <sz val="13"/>
        <color indexed="8"/>
        <rFont val="Times New Roman"/>
        <family val="1"/>
      </rPr>
      <t xml:space="preserve">
</t>
    </r>
    <r>
      <rPr>
        <i/>
        <sz val="13"/>
        <color indexed="8"/>
        <rFont val="Times New Roman"/>
        <family val="1"/>
      </rPr>
      <t>Phát hiện bệnh lý đường tiết niệu</t>
    </r>
  </si>
  <si>
    <t>IV. CHẨN ĐOÁN HÌNH ẢNH/ CHẨN ĐOÁN CHỨC NĂNG:</t>
  </si>
  <si>
    <r>
      <rPr>
        <b/>
        <sz val="13"/>
        <color indexed="8"/>
        <rFont val="Times New Roman"/>
        <family val="1"/>
      </rPr>
      <t>Chụp tim phổi:</t>
    </r>
    <r>
      <rPr>
        <sz val="13"/>
        <color indexed="8"/>
        <rFont val="Times New Roman"/>
        <family val="1"/>
      </rPr>
      <t xml:space="preserve">
</t>
    </r>
    <r>
      <rPr>
        <i/>
        <sz val="13"/>
        <color indexed="8"/>
        <rFont val="Times New Roman"/>
        <family val="1"/>
      </rPr>
      <t>Kiểm tra và sơ bộ phát hiện các vấn đề bất thường về tim phổi</t>
    </r>
  </si>
  <si>
    <r>
      <t xml:space="preserve">Siêu âm ổ bụng tổng quát bao gồm:
</t>
    </r>
    <r>
      <rPr>
        <i/>
        <sz val="13"/>
        <color indexed="8"/>
        <rFont val="Times New Roman"/>
        <family val="1"/>
      </rPr>
      <t>Phát hiện các bất thường về gan, mật, tụy, thận, lách, …(Nữ: phần phụ, tử cung  - buồng trứng, Nam: Tiền liệt tuyến).</t>
    </r>
  </si>
  <si>
    <t>Siêu âm vú (phụ nữ)</t>
  </si>
  <si>
    <r>
      <rPr>
        <b/>
        <sz val="13"/>
        <color indexed="8"/>
        <rFont val="Times New Roman"/>
        <family val="1"/>
      </rPr>
      <t>Siêu âm tuyến giáp:</t>
    </r>
    <r>
      <rPr>
        <sz val="13"/>
        <color indexed="8"/>
        <rFont val="Times New Roman"/>
        <family val="1"/>
      </rPr>
      <t xml:space="preserve">
Kiểm tra kích thước, hình ảnh tuyến giáp, phát hiện nang, nhân, u…</t>
    </r>
  </si>
  <si>
    <r>
      <rPr>
        <b/>
        <sz val="13"/>
        <color indexed="8"/>
        <rFont val="Times New Roman"/>
        <family val="1"/>
      </rPr>
      <t>Điện tim:</t>
    </r>
    <r>
      <rPr>
        <sz val="13"/>
        <color indexed="8"/>
        <rFont val="Times New Roman"/>
        <family val="1"/>
      </rPr>
      <t xml:space="preserve">
</t>
    </r>
    <r>
      <rPr>
        <i/>
        <sz val="13"/>
        <color indexed="8"/>
        <rFont val="Times New Roman"/>
        <family val="1"/>
      </rPr>
      <t>Phát hiện các bất thường để chẩn đoán và định hướng các bệnh về tim mạch.</t>
    </r>
  </si>
  <si>
    <t>V. TỔNG CHI PHÍ LÀM CÁC XÉT NGHIỆM</t>
  </si>
  <si>
    <r>
      <rPr>
        <b/>
        <i/>
        <u/>
        <sz val="13"/>
        <rFont val="Times New Roman"/>
        <family val="1"/>
      </rPr>
      <t>Ghi chú</t>
    </r>
    <r>
      <rPr>
        <sz val="13"/>
        <rFont val="Times New Roman"/>
        <family val="1"/>
      </rPr>
      <t xml:space="preserve">: Giá khám sức khỏe trên bao gồm: Thuế, giá dịch vụ kỹ thuật, chăm sóc khách hàng, hồ sơ sức khỏe, nhập số liệu, xử lý số liệu, thống kê báo cáo tổng kết tình hình sức khỏe chung của đơn vị, và hỗ trợ khách hàng khác khi cần thiết. </t>
    </r>
  </si>
  <si>
    <r>
      <t xml:space="preserve">        </t>
    </r>
    <r>
      <rPr>
        <b/>
        <sz val="13"/>
        <color indexed="8"/>
        <rFont val="Times New Roman"/>
        <family val="1"/>
      </rPr>
      <t xml:space="preserve">                                  CỘNG HÒA XÃ HỘI CHỦ NGHĨA VIỆT NAM
   </t>
    </r>
    <r>
      <rPr>
        <b/>
        <sz val="13"/>
        <color indexed="8"/>
        <rFont val="Times New Roman"/>
        <family val="1"/>
      </rPr>
      <t xml:space="preserve">                                               </t>
    </r>
    <r>
      <rPr>
        <b/>
        <u/>
        <sz val="13"/>
        <color indexed="8"/>
        <rFont val="Times New Roman"/>
        <family val="1"/>
      </rPr>
      <t>Độc lập - Tự do - Hạnh phúc</t>
    </r>
  </si>
  <si>
    <t xml:space="preserve">                                                                         XÁC NHẬN CỦA BỆNH VIỆN</t>
  </si>
  <si>
    <t>Đơn giá xét nghiệm
Bệnh viện tại Đà Nẵng</t>
  </si>
  <si>
    <t>GÓI CHĂM SÓC SỨC KHỎE NGƯỜI LAO ĐỘNG</t>
  </si>
  <si>
    <t>Không</t>
  </si>
  <si>
    <t>Tặng kèm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</si>
</sst>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 _₫_-;\-* #,##0.00\ _₫_-;_-* &quot;-&quot;??\ _₫_-;_-@_-"/>
    <numFmt numFmtId="164" formatCode="_-* #,##0\ _₫_-;\-* #,##0\ _₫_-;_-* &quot;-&quot;??\ _₫_-;_-@_-"/>
  </numFmts>
  <fonts count="16" x14ac:knownFonts="1">
    <font>
      <sz val="11"/>
      <color theme="1"/>
      <name val="Calibri"/>
      <family val="2"/>
      <charset val="163"/>
      <scheme val="minor"/>
    </font>
    <font>
      <sz val="11"/>
      <color theme="1"/>
      <name val="Calibri"/>
      <family val="2"/>
      <scheme val="minor"/>
    </font>
    <font>
      <sz val="11"/>
      <color theme="1"/>
      <name val="Calibri"/>
      <family val="2"/>
      <charset val="163"/>
      <scheme val="minor"/>
    </font>
    <font>
      <b/>
      <sz val="13"/>
      <color theme="1"/>
      <name val="Times New Roman"/>
      <family val="1"/>
    </font>
    <font>
      <sz val="13"/>
      <color indexed="8"/>
      <name val="Times New Roman"/>
      <family val="1"/>
    </font>
    <font>
      <b/>
      <sz val="13"/>
      <color indexed="8"/>
      <name val="Times New Roman"/>
      <family val="1"/>
    </font>
    <font>
      <b/>
      <u/>
      <sz val="13"/>
      <color indexed="8"/>
      <name val="Times New Roman"/>
      <family val="1"/>
    </font>
    <font>
      <i/>
      <sz val="13"/>
      <name val="Times New Roman"/>
      <family val="1"/>
    </font>
    <font>
      <b/>
      <sz val="16"/>
      <color theme="1"/>
      <name val="Times New Roman"/>
      <family val="1"/>
    </font>
    <font>
      <b/>
      <sz val="13"/>
      <color rgb="FF000000"/>
      <name val="Times New Roman"/>
      <family val="1"/>
    </font>
    <font>
      <b/>
      <sz val="13"/>
      <name val="Times New Roman"/>
      <family val="1"/>
    </font>
    <font>
      <sz val="13"/>
      <color rgb="FF000000"/>
      <name val="Times New Roman"/>
      <family val="1"/>
    </font>
    <font>
      <sz val="13"/>
      <name val="Times New Roman"/>
      <family val="1"/>
    </font>
    <font>
      <sz val="13"/>
      <color theme="1"/>
      <name val="Times New Roman"/>
      <family val="1"/>
    </font>
    <font>
      <i/>
      <sz val="13"/>
      <color indexed="8"/>
      <name val="Times New Roman"/>
      <family val="1"/>
    </font>
    <font>
      <b/>
      <i/>
      <u/>
      <sz val="13"/>
      <name val="Times New Roman"/>
      <family val="1"/>
    </font>
  </fonts>
  <fills count="4">
    <fill>
      <patternFill patternType="none"/>
    </fill>
    <fill>
      <patternFill patternType="gray125"/>
    </fill>
    <fill>
      <patternFill patternType="solid">
        <fgColor theme="0"/>
        <bgColor indexed="64"/>
      </patternFill>
    </fill>
    <fill>
      <patternFill patternType="solid">
        <fgColor theme="0" tint="-0.499984740745262"/>
        <bgColor indexed="64"/>
      </patternFill>
    </fill>
  </fills>
  <borders count="9">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s>
  <cellStyleXfs count="3">
    <xf numFmtId="0" fontId="0" fillId="0" borderId="0"/>
    <xf numFmtId="43" fontId="2" fillId="0" borderId="0" applyFont="0" applyFill="0" applyBorder="0" applyAlignment="0" applyProtection="0"/>
    <xf numFmtId="0" fontId="1" fillId="0" borderId="0"/>
  </cellStyleXfs>
  <cellXfs count="38">
    <xf numFmtId="0" fontId="0" fillId="0" borderId="0" xfId="0"/>
    <xf numFmtId="0" fontId="0" fillId="2" borderId="0" xfId="0" applyFill="1"/>
    <xf numFmtId="164" fontId="9" fillId="2" borderId="6" xfId="1" applyNumberFormat="1" applyFont="1" applyFill="1" applyBorder="1" applyAlignment="1">
      <alignment horizontal="center" vertical="center" wrapText="1"/>
    </xf>
    <xf numFmtId="0" fontId="11" fillId="2" borderId="6" xfId="0" applyFont="1" applyFill="1" applyBorder="1" applyAlignment="1">
      <alignment horizontal="center" vertical="center"/>
    </xf>
    <xf numFmtId="0" fontId="12" fillId="2" borderId="6" xfId="0" applyFont="1" applyFill="1" applyBorder="1" applyAlignment="1">
      <alignment horizontal="left" vertical="center" wrapText="1"/>
    </xf>
    <xf numFmtId="0" fontId="13" fillId="2" borderId="6" xfId="0" applyFont="1" applyFill="1" applyBorder="1" applyAlignment="1">
      <alignment horizontal="center" vertical="center"/>
    </xf>
    <xf numFmtId="0" fontId="14" fillId="2" borderId="6" xfId="0" applyFont="1" applyFill="1" applyBorder="1" applyAlignment="1">
      <alignment horizontal="left" vertical="center" wrapText="1"/>
    </xf>
    <xf numFmtId="0" fontId="3" fillId="2" borderId="6" xfId="0" applyFont="1" applyFill="1" applyBorder="1" applyAlignment="1">
      <alignment horizontal="left" vertical="center" wrapText="1"/>
    </xf>
    <xf numFmtId="0" fontId="9" fillId="2"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13" fillId="2" borderId="6" xfId="0" applyFont="1" applyFill="1" applyBorder="1" applyAlignment="1">
      <alignment horizontal="left" vertical="center" wrapText="1"/>
    </xf>
    <xf numFmtId="0" fontId="0" fillId="2" borderId="6" xfId="0" applyFill="1" applyBorder="1"/>
    <xf numFmtId="0" fontId="11" fillId="2" borderId="2" xfId="0" applyFont="1" applyFill="1" applyBorder="1" applyAlignment="1">
      <alignment horizontal="center" vertical="center"/>
    </xf>
    <xf numFmtId="0" fontId="12" fillId="2" borderId="2" xfId="0" applyFont="1" applyFill="1" applyBorder="1" applyAlignment="1">
      <alignment horizontal="left" vertical="center" wrapText="1"/>
    </xf>
    <xf numFmtId="0" fontId="12" fillId="2" borderId="8" xfId="2" applyFont="1" applyFill="1" applyBorder="1" applyAlignment="1">
      <alignment horizontal="left" vertical="center" wrapText="1"/>
    </xf>
    <xf numFmtId="0" fontId="3" fillId="2" borderId="0" xfId="0" applyFont="1" applyFill="1" applyAlignment="1">
      <alignment horizontal="left" vertical="top"/>
    </xf>
    <xf numFmtId="0" fontId="10" fillId="2" borderId="3" xfId="2" applyFont="1" applyFill="1" applyBorder="1" applyAlignment="1">
      <alignment horizontal="left" vertical="center" wrapText="1"/>
    </xf>
    <xf numFmtId="0" fontId="10" fillId="2" borderId="7" xfId="2" applyFont="1" applyFill="1" applyBorder="1" applyAlignment="1">
      <alignment horizontal="left" vertical="center" wrapText="1"/>
    </xf>
    <xf numFmtId="0" fontId="9" fillId="2" borderId="6"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7" xfId="0" applyFont="1" applyFill="1" applyBorder="1" applyAlignment="1">
      <alignment horizontal="left" vertical="center" wrapText="1"/>
    </xf>
    <xf numFmtId="0" fontId="10" fillId="2" borderId="3" xfId="2" applyFont="1" applyFill="1" applyBorder="1" applyAlignment="1">
      <alignment horizontal="left" vertical="center"/>
    </xf>
    <xf numFmtId="0" fontId="10" fillId="2" borderId="4" xfId="2" applyFont="1" applyFill="1" applyBorder="1" applyAlignment="1">
      <alignment horizontal="left" vertical="center"/>
    </xf>
    <xf numFmtId="164" fontId="3" fillId="2" borderId="3" xfId="1" applyNumberFormat="1" applyFont="1" applyFill="1" applyBorder="1" applyAlignment="1">
      <alignment horizontal="center" vertical="center" wrapText="1"/>
    </xf>
    <xf numFmtId="164" fontId="3" fillId="2" borderId="4" xfId="1" applyNumberFormat="1" applyFont="1" applyFill="1" applyBorder="1" applyAlignment="1">
      <alignment horizontal="center" vertical="center" wrapText="1"/>
    </xf>
    <xf numFmtId="0" fontId="3" fillId="2" borderId="0" xfId="0" applyFont="1" applyFill="1" applyAlignment="1">
      <alignment vertical="center" wrapText="1"/>
    </xf>
    <xf numFmtId="0" fontId="3" fillId="2" borderId="0" xfId="0" applyFont="1" applyFill="1" applyAlignment="1">
      <alignment vertical="center"/>
    </xf>
    <xf numFmtId="0" fontId="7" fillId="2" borderId="0" xfId="0" applyFont="1" applyFill="1" applyAlignment="1">
      <alignment horizontal="right"/>
    </xf>
    <xf numFmtId="0" fontId="8" fillId="2" borderId="0" xfId="0" applyFont="1" applyFill="1" applyAlignment="1">
      <alignment horizontal="center" vertical="center"/>
    </xf>
    <xf numFmtId="0" fontId="3" fillId="2" borderId="1" xfId="0" applyFont="1" applyFill="1" applyBorder="1" applyAlignment="1">
      <alignment horizontal="left" vertical="center"/>
    </xf>
    <xf numFmtId="0" fontId="9" fillId="2" borderId="2" xfId="0" applyFont="1" applyFill="1" applyBorder="1" applyAlignment="1">
      <alignment horizontal="center" vertical="center" wrapText="1"/>
    </xf>
    <xf numFmtId="0" fontId="9" fillId="2" borderId="5" xfId="0" applyFont="1" applyFill="1" applyBorder="1" applyAlignment="1">
      <alignment horizontal="center" vertical="center" wrapText="1"/>
    </xf>
    <xf numFmtId="0" fontId="0" fillId="2" borderId="6" xfId="0" applyFill="1" applyBorder="1" applyAlignment="1">
      <alignment horizontal="center" vertical="center"/>
    </xf>
    <xf numFmtId="0" fontId="0" fillId="3" borderId="6" xfId="0" applyFill="1" applyBorder="1" applyAlignment="1">
      <alignment horizontal="center" vertical="center"/>
    </xf>
    <xf numFmtId="164" fontId="0" fillId="2" borderId="6" xfId="1" applyNumberFormat="1" applyFont="1" applyFill="1" applyBorder="1" applyAlignment="1">
      <alignment horizontal="center" vertical="center"/>
    </xf>
    <xf numFmtId="164" fontId="0" fillId="2" borderId="6" xfId="1" applyNumberFormat="1" applyFont="1" applyFill="1" applyBorder="1" applyAlignment="1">
      <alignment vertical="center"/>
    </xf>
    <xf numFmtId="0" fontId="0" fillId="2" borderId="6" xfId="0" applyFill="1" applyBorder="1" applyAlignment="1">
      <alignment vertical="center"/>
    </xf>
    <xf numFmtId="164" fontId="0" fillId="2" borderId="6" xfId="1" applyNumberFormat="1" applyFont="1" applyFill="1" applyBorder="1"/>
  </cellXfs>
  <cellStyles count="3">
    <cellStyle name="Comma" xfId="1" builtinId="3"/>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abSelected="1" workbookViewId="0">
      <selection activeCell="E9" sqref="E9"/>
    </sheetView>
  </sheetViews>
  <sheetFormatPr defaultColWidth="9.140625" defaultRowHeight="15" x14ac:dyDescent="0.25"/>
  <cols>
    <col min="1" max="1" width="5.28515625" style="1" customWidth="1"/>
    <col min="2" max="2" width="83.5703125" style="1" customWidth="1"/>
    <col min="3" max="4" width="19.28515625" style="1" customWidth="1"/>
    <col min="5" max="16384" width="9.140625" style="1"/>
  </cols>
  <sheetData>
    <row r="1" spans="1:4" ht="16.5" x14ac:dyDescent="0.25">
      <c r="A1" s="25" t="s">
        <v>31</v>
      </c>
      <c r="B1" s="26"/>
    </row>
    <row r="2" spans="1:4" ht="16.5" x14ac:dyDescent="0.25">
      <c r="A2" s="27" t="s">
        <v>0</v>
      </c>
      <c r="B2" s="27"/>
    </row>
    <row r="3" spans="1:4" ht="20.25" x14ac:dyDescent="0.25">
      <c r="A3" s="28" t="s">
        <v>34</v>
      </c>
      <c r="B3" s="28"/>
    </row>
    <row r="4" spans="1:4" ht="16.5" x14ac:dyDescent="0.25">
      <c r="A4" s="29" t="s">
        <v>1</v>
      </c>
      <c r="B4" s="29"/>
    </row>
    <row r="5" spans="1:4" ht="16.5" x14ac:dyDescent="0.25">
      <c r="A5" s="30" t="s">
        <v>2</v>
      </c>
      <c r="B5" s="30" t="s">
        <v>3</v>
      </c>
      <c r="C5" s="23" t="s">
        <v>33</v>
      </c>
      <c r="D5" s="24"/>
    </row>
    <row r="6" spans="1:4" ht="16.5" x14ac:dyDescent="0.25">
      <c r="A6" s="31"/>
      <c r="B6" s="31"/>
      <c r="C6" s="2" t="s">
        <v>4</v>
      </c>
      <c r="D6" s="2" t="s">
        <v>5</v>
      </c>
    </row>
    <row r="7" spans="1:4" ht="16.5" x14ac:dyDescent="0.25">
      <c r="A7" s="16" t="s">
        <v>6</v>
      </c>
      <c r="B7" s="17"/>
      <c r="C7" s="11"/>
      <c r="D7" s="11"/>
    </row>
    <row r="8" spans="1:4" ht="33" x14ac:dyDescent="0.25">
      <c r="A8" s="3">
        <v>1</v>
      </c>
      <c r="B8" s="4" t="s">
        <v>7</v>
      </c>
      <c r="C8" s="35">
        <v>150000</v>
      </c>
      <c r="D8" s="35">
        <v>150000</v>
      </c>
    </row>
    <row r="9" spans="1:4" ht="16.5" customHeight="1" x14ac:dyDescent="0.25">
      <c r="A9" s="3">
        <v>2</v>
      </c>
      <c r="B9" s="4" t="s">
        <v>8</v>
      </c>
      <c r="C9" s="32" t="s">
        <v>36</v>
      </c>
      <c r="D9" s="33"/>
    </row>
    <row r="10" spans="1:4" ht="16.5" customHeight="1" x14ac:dyDescent="0.25">
      <c r="A10" s="3">
        <v>3</v>
      </c>
      <c r="B10" s="4" t="s">
        <v>9</v>
      </c>
      <c r="C10" s="32" t="s">
        <v>35</v>
      </c>
      <c r="D10" s="32" t="s">
        <v>35</v>
      </c>
    </row>
    <row r="11" spans="1:4" ht="16.5" customHeight="1" x14ac:dyDescent="0.25">
      <c r="A11" s="3">
        <v>4</v>
      </c>
      <c r="B11" s="4" t="s">
        <v>10</v>
      </c>
      <c r="C11" s="32" t="s">
        <v>35</v>
      </c>
      <c r="D11" s="32" t="s">
        <v>35</v>
      </c>
    </row>
    <row r="12" spans="1:4" ht="16.5" customHeight="1" x14ac:dyDescent="0.25">
      <c r="A12" s="3">
        <v>5</v>
      </c>
      <c r="B12" s="4" t="s">
        <v>11</v>
      </c>
      <c r="C12" s="32" t="s">
        <v>36</v>
      </c>
      <c r="D12" s="32" t="s">
        <v>36</v>
      </c>
    </row>
    <row r="13" spans="1:4" ht="16.5" customHeight="1" x14ac:dyDescent="0.25">
      <c r="A13" s="3">
        <v>6</v>
      </c>
      <c r="B13" s="4" t="s">
        <v>12</v>
      </c>
      <c r="C13" s="32" t="s">
        <v>36</v>
      </c>
      <c r="D13" s="32" t="s">
        <v>36</v>
      </c>
    </row>
    <row r="14" spans="1:4" ht="33" x14ac:dyDescent="0.25">
      <c r="A14" s="3">
        <v>7</v>
      </c>
      <c r="B14" s="4" t="s">
        <v>13</v>
      </c>
      <c r="C14" s="32" t="s">
        <v>36</v>
      </c>
      <c r="D14" s="32" t="s">
        <v>36</v>
      </c>
    </row>
    <row r="15" spans="1:4" ht="33" x14ac:dyDescent="0.25">
      <c r="A15" s="12">
        <v>8</v>
      </c>
      <c r="B15" s="13" t="s">
        <v>14</v>
      </c>
      <c r="C15" s="32" t="s">
        <v>36</v>
      </c>
      <c r="D15" s="32" t="s">
        <v>36</v>
      </c>
    </row>
    <row r="16" spans="1:4" ht="16.5" x14ac:dyDescent="0.25">
      <c r="A16" s="18" t="s">
        <v>15</v>
      </c>
      <c r="B16" s="18"/>
      <c r="C16" s="32"/>
      <c r="D16" s="32"/>
    </row>
    <row r="17" spans="1:4" ht="49.5" x14ac:dyDescent="0.25">
      <c r="A17" s="5">
        <v>1</v>
      </c>
      <c r="B17" s="6" t="s">
        <v>16</v>
      </c>
      <c r="C17" s="35">
        <v>75000</v>
      </c>
      <c r="D17" s="35">
        <v>75000</v>
      </c>
    </row>
    <row r="18" spans="1:4" ht="49.5" x14ac:dyDescent="0.25">
      <c r="A18" s="5">
        <v>2</v>
      </c>
      <c r="B18" s="7" t="s">
        <v>17</v>
      </c>
      <c r="C18" s="35">
        <f>40000+50000+37000+37000</f>
        <v>164000</v>
      </c>
      <c r="D18" s="35">
        <f>40000+50000+37000+37000</f>
        <v>164000</v>
      </c>
    </row>
    <row r="19" spans="1:4" ht="33" x14ac:dyDescent="0.25">
      <c r="A19" s="5">
        <v>3</v>
      </c>
      <c r="B19" s="8" t="s">
        <v>18</v>
      </c>
      <c r="C19" s="35">
        <v>54000</v>
      </c>
      <c r="D19" s="35">
        <f>54000+36900</f>
        <v>90900</v>
      </c>
    </row>
    <row r="20" spans="1:4" ht="33" x14ac:dyDescent="0.25">
      <c r="A20" s="5">
        <v>4</v>
      </c>
      <c r="B20" s="7" t="s">
        <v>19</v>
      </c>
      <c r="C20" s="35">
        <f>37000+35000</f>
        <v>72000</v>
      </c>
      <c r="D20" s="35">
        <f>37000+35000</f>
        <v>72000</v>
      </c>
    </row>
    <row r="21" spans="1:4" ht="33" x14ac:dyDescent="0.25">
      <c r="A21" s="5">
        <v>5</v>
      </c>
      <c r="B21" s="9" t="s">
        <v>20</v>
      </c>
      <c r="C21" s="35">
        <v>36000</v>
      </c>
      <c r="D21" s="35">
        <v>36000</v>
      </c>
    </row>
    <row r="22" spans="1:4" ht="33" x14ac:dyDescent="0.25">
      <c r="A22" s="5">
        <v>6</v>
      </c>
      <c r="B22" s="9" t="s">
        <v>21</v>
      </c>
      <c r="C22" s="35">
        <v>27000</v>
      </c>
      <c r="D22" s="35">
        <v>27000</v>
      </c>
    </row>
    <row r="23" spans="1:4" ht="33" x14ac:dyDescent="0.25">
      <c r="A23" s="5">
        <v>7</v>
      </c>
      <c r="B23" s="9" t="s">
        <v>22</v>
      </c>
      <c r="C23" s="35">
        <v>59000</v>
      </c>
      <c r="D23" s="35">
        <v>59000</v>
      </c>
    </row>
    <row r="24" spans="1:4" ht="16.5" x14ac:dyDescent="0.25">
      <c r="A24" s="19" t="s">
        <v>23</v>
      </c>
      <c r="B24" s="20"/>
      <c r="C24" s="36"/>
      <c r="D24" s="36"/>
    </row>
    <row r="25" spans="1:4" ht="33" x14ac:dyDescent="0.25">
      <c r="A25" s="5">
        <v>1</v>
      </c>
      <c r="B25" s="9" t="s">
        <v>24</v>
      </c>
      <c r="C25" s="35">
        <f>D25</f>
        <v>90000</v>
      </c>
      <c r="D25" s="35">
        <v>90000</v>
      </c>
    </row>
    <row r="26" spans="1:4" ht="49.5" x14ac:dyDescent="0.25">
      <c r="A26" s="5">
        <v>2</v>
      </c>
      <c r="B26" s="7" t="s">
        <v>25</v>
      </c>
      <c r="C26" s="34">
        <f>D26</f>
        <v>150000</v>
      </c>
      <c r="D26" s="34">
        <v>150000</v>
      </c>
    </row>
    <row r="27" spans="1:4" ht="16.5" x14ac:dyDescent="0.25">
      <c r="A27" s="5">
        <v>3</v>
      </c>
      <c r="B27" s="10" t="s">
        <v>26</v>
      </c>
      <c r="C27" s="34">
        <v>187000</v>
      </c>
      <c r="D27" s="33"/>
    </row>
    <row r="28" spans="1:4" ht="33" x14ac:dyDescent="0.25">
      <c r="A28" s="5">
        <v>4</v>
      </c>
      <c r="B28" s="10" t="s">
        <v>27</v>
      </c>
      <c r="C28" s="32" t="s">
        <v>35</v>
      </c>
      <c r="D28" s="32" t="s">
        <v>35</v>
      </c>
    </row>
    <row r="29" spans="1:4" ht="33" x14ac:dyDescent="0.25">
      <c r="A29" s="5">
        <v>5</v>
      </c>
      <c r="B29" s="9" t="s">
        <v>28</v>
      </c>
      <c r="C29" s="34">
        <v>119000</v>
      </c>
      <c r="D29" s="34">
        <v>119000</v>
      </c>
    </row>
    <row r="30" spans="1:4" ht="16.5" x14ac:dyDescent="0.25">
      <c r="A30" s="21" t="s">
        <v>29</v>
      </c>
      <c r="B30" s="22"/>
      <c r="C30" s="37">
        <f>SUMIF(C8:C29, "&gt;0",C8:C29)</f>
        <v>1183000</v>
      </c>
      <c r="D30" s="37">
        <f>SUMIF(D8:D29, "&gt;0",D8:D29)</f>
        <v>1032900</v>
      </c>
    </row>
    <row r="31" spans="1:4" ht="69" customHeight="1" x14ac:dyDescent="0.25">
      <c r="A31" s="14" t="s">
        <v>30</v>
      </c>
      <c r="B31" s="14"/>
    </row>
    <row r="32" spans="1:4" ht="27" customHeight="1" x14ac:dyDescent="0.25">
      <c r="A32" s="15" t="s">
        <v>32</v>
      </c>
      <c r="B32" s="15"/>
    </row>
  </sheetData>
  <mergeCells count="13">
    <mergeCell ref="C5:D5"/>
    <mergeCell ref="A1:B1"/>
    <mergeCell ref="A2:B2"/>
    <mergeCell ref="A3:B3"/>
    <mergeCell ref="A4:B4"/>
    <mergeCell ref="A5:A6"/>
    <mergeCell ref="B5:B6"/>
    <mergeCell ref="A31:B31"/>
    <mergeCell ref="A32:B32"/>
    <mergeCell ref="A7:B7"/>
    <mergeCell ref="A16:B16"/>
    <mergeCell ref="A24:B24"/>
    <mergeCell ref="A30:B30"/>
  </mergeCells>
  <pageMargins left="0.5" right="0" top="0.25" bottom="0" header="0.31496062992126" footer="0.31496062992126"/>
  <pageSetup scale="9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Goi kham SK 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Windows User</cp:lastModifiedBy>
  <dcterms:created xsi:type="dcterms:W3CDTF">2024-10-24T10:21:56Z</dcterms:created>
  <dcterms:modified xsi:type="dcterms:W3CDTF">2024-10-29T08:12:32Z</dcterms:modified>
</cp:coreProperties>
</file>