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AGRIBANK CHỢ MỚI\"/>
    </mc:Choice>
  </mc:AlternateContent>
  <xr:revisionPtr revIDLastSave="0" documentId="13_ncr:1_{63CE174E-19EC-43DE-AA6C-390F3A6418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2" r:id="rId1"/>
    <sheet name="Sheet2" sheetId="3" r:id="rId2"/>
    <sheet name="Sheet1" sheetId="1" r:id="rId3"/>
  </sheets>
  <definedNames>
    <definedName name="_xlnm._FilterDatabase" localSheetId="0" hidden="1">'Tổng hợp'!$A$2:$BW$14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4" i="2" l="1"/>
  <c r="BS5" i="2"/>
  <c r="BS6" i="2"/>
  <c r="BS7" i="2"/>
  <c r="BS8" i="2"/>
  <c r="BS9" i="2"/>
  <c r="BS10" i="2"/>
  <c r="BS11" i="2"/>
  <c r="BS12" i="2"/>
  <c r="BS13" i="2"/>
  <c r="BS14" i="2" l="1"/>
</calcChain>
</file>

<file path=xl/sharedStrings.xml><?xml version="1.0" encoding="utf-8"?>
<sst xmlns="http://schemas.openxmlformats.org/spreadsheetml/2006/main" count="694" uniqueCount="108">
  <si>
    <t>Thông tin khách hàng</t>
  </si>
  <si>
    <t>Khám</t>
  </si>
  <si>
    <t>Cận lâm sàng</t>
  </si>
  <si>
    <t>Xét nghiệm</t>
  </si>
  <si>
    <t>STT</t>
  </si>
  <si>
    <t>Họ và tên</t>
  </si>
  <si>
    <t>Ngày sinh</t>
  </si>
  <si>
    <t>Giới tính</t>
  </si>
  <si>
    <t>Mã nhân viên</t>
  </si>
  <si>
    <t>Khám Mắt (KSK)</t>
  </si>
  <si>
    <t>Khám Nội-Khám Sức Khỏe (TT32_BYT)</t>
  </si>
  <si>
    <t>Khám SPK-Khám Sức Khỏe (TT32_BYT)</t>
  </si>
  <si>
    <t>Tổng Kết Hồ Sơ Khám Sức Khỏe (TT32_BYT)</t>
  </si>
  <si>
    <t>Cắt Polyp đại tràng</t>
  </si>
  <si>
    <t>Chụp Cột sống cổ (T+N) (XQ số hóa 1 phim)</t>
  </si>
  <si>
    <t>Chụp Cột sống thắt lưng(T+N) (XQ số hóa 1 phim)</t>
  </si>
  <si>
    <t>Chụp nhũ ảnh 3D- kĩ thuât số Mammomat inspiration-siemenes hai vú</t>
  </si>
  <si>
    <t>Chụp X-quang tim phổi kỹ thuật số (hãng Fuji-Nhật)</t>
  </si>
  <si>
    <t>Điện tâm đồ/ECG</t>
  </si>
  <si>
    <t>Đo loãng xương</t>
  </si>
  <si>
    <t>Nội soi dạ dày có gây mê (trọn gói)</t>
  </si>
  <si>
    <t>Nội soi đại tràng có gây mê (trọn gói)</t>
  </si>
  <si>
    <t>Siêu âm đàn hồi mô gan (độ xơ hóa - nhiễm mỡ)</t>
  </si>
  <si>
    <t>Siêu âm màu Bụng Tổng Quát (Máy GE LOGIQ S7 Expert)</t>
  </si>
  <si>
    <t>Siêu âm màu Tuyến Giáp</t>
  </si>
  <si>
    <t>Siêu âm màu Tuyến Vú</t>
  </si>
  <si>
    <t>Siêu âm SPK trên máy E10</t>
  </si>
  <si>
    <t>Siêu âm tim 4D đánh giá cấu trúc và chức năng toàn diện</t>
  </si>
  <si>
    <t>Test hơi thở tìm vi khuẩn HP dạ dày</t>
  </si>
  <si>
    <t>Alpha FP (AFP)</t>
  </si>
  <si>
    <t>ALT (SGPT)</t>
  </si>
  <si>
    <t>Anti TSH Receptor(Trab)</t>
  </si>
  <si>
    <t>AST (SGOT)</t>
  </si>
  <si>
    <t>CA 125</t>
  </si>
  <si>
    <t>CA 15-3</t>
  </si>
  <si>
    <t>CA 19-9</t>
  </si>
  <si>
    <t>CA 72-4</t>
  </si>
  <si>
    <t>Calci toàn phần</t>
  </si>
  <si>
    <t>CEA</t>
  </si>
  <si>
    <t>CYFRA 21.1</t>
  </si>
  <si>
    <t>Chẩn đoán mô bệnh học bằng PP nhuộm Hemtoxylin - Eosin (vị trí 1)</t>
  </si>
  <si>
    <t>Chẩn đoán mô bệnh học bằng PP nhuộm Hemtoxylin - Eosin (vị trí 2)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</si>
  <si>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</si>
  <si>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</si>
  <si>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</si>
  <si>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</si>
  <si>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</si>
  <si>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</si>
  <si>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</si>
  <si>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</si>
  <si>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</si>
  <si>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</si>
  <si>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</si>
  <si>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</si>
  <si>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HBeAg (ECLIA)</t>
  </si>
  <si>
    <t>HDL-Cholesterol</t>
  </si>
  <si>
    <t>LDL-cholesterol</t>
  </si>
  <si>
    <t>NƯỚC TIỂU 10 THÔNG SỐ (KSK)</t>
  </si>
  <si>
    <t>Pepsinogene</t>
  </si>
  <si>
    <t>ROMA test (HE4 + CA125)</t>
  </si>
  <si>
    <t>SCC</t>
  </si>
  <si>
    <t>Soi tươi (Soi trực tiếp nhuộm gram) : Dịch âm đạo</t>
  </si>
  <si>
    <t>Total T3</t>
  </si>
  <si>
    <t>Tổng phân tích tế bào máu bằng máy laser</t>
  </si>
  <si>
    <t>TPO Ab</t>
  </si>
  <si>
    <t>TSH</t>
  </si>
  <si>
    <t>Thời gian Prothrombin (PT, TQ) bằng máy tự động (Thời gian Quick)</t>
  </si>
  <si>
    <t>Triglyceride</t>
  </si>
  <si>
    <t>Urea</t>
  </si>
  <si>
    <t>Xét nghiệm HBsAg (ECLIA)</t>
  </si>
  <si>
    <t>Xét nghiệm Pro-GRP</t>
  </si>
  <si>
    <t>XN tầm soát ung thư cổ tử cung bằng phương pháp thinprep</t>
  </si>
  <si>
    <t>Zn (kẽm)</t>
  </si>
  <si>
    <t>Tổng cộng</t>
  </si>
  <si>
    <t>Giá niêm yết</t>
  </si>
  <si>
    <t>Ưu đãi</t>
  </si>
  <si>
    <t>Giá ưu đãi</t>
  </si>
  <si>
    <t>Bùi Thị Thùy Trâm</t>
  </si>
  <si>
    <t>1975</t>
  </si>
  <si>
    <t>Nữ</t>
  </si>
  <si>
    <t>NV13</t>
  </si>
  <si>
    <t/>
  </si>
  <si>
    <t>Nguyễn Thị Thùy Liên</t>
  </si>
  <si>
    <t>1984</t>
  </si>
  <si>
    <t>NV11</t>
  </si>
  <si>
    <t>Tạ Thị Phương Thảo</t>
  </si>
  <si>
    <t>NV08</t>
  </si>
  <si>
    <t>Nguyễn Thị Thảo</t>
  </si>
  <si>
    <t>1979</t>
  </si>
  <si>
    <t>NV09</t>
  </si>
  <si>
    <t>Trần Thị Tuyết Ánh</t>
  </si>
  <si>
    <t>1993</t>
  </si>
  <si>
    <t>NV14</t>
  </si>
  <si>
    <t>Phạm Thúy Quỳnh</t>
  </si>
  <si>
    <t>1998</t>
  </si>
  <si>
    <t>NV21</t>
  </si>
  <si>
    <t>Nguyễn Thị Lệ Hà</t>
  </si>
  <si>
    <t>1985</t>
  </si>
  <si>
    <t>NV12</t>
  </si>
  <si>
    <t>Ông Hùng Cường</t>
  </si>
  <si>
    <t>Nam</t>
  </si>
  <si>
    <t>NV01</t>
  </si>
  <si>
    <t>Nguyễn Thị Thiên Thanh</t>
  </si>
  <si>
    <t>1983</t>
  </si>
  <si>
    <t>NV22</t>
  </si>
  <si>
    <t>Xác định DNA trong viêm gan B</t>
  </si>
  <si>
    <t>Định mức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</si>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</sst>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Times New Roman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Calibri"/>
      <family val="2"/>
      <charset val="163"/>
    </font>
    <font>
      <sz val="11"/>
      <name val="Times New Roman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/>
    <xf numFmtId="164" fontId="4" fillId="0" borderId="4" xfId="2" applyNumberFormat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vertical="top"/>
    </xf>
    <xf numFmtId="0" fontId="6" fillId="0" borderId="4" xfId="1" applyFont="1" applyBorder="1" applyAlignment="1">
      <alignment vertical="top" wrapText="1"/>
    </xf>
    <xf numFmtId="49" fontId="6" fillId="0" borderId="4" xfId="1" applyNumberFormat="1" applyFont="1" applyBorder="1" applyAlignment="1">
      <alignment vertical="top" wrapText="1"/>
    </xf>
    <xf numFmtId="164" fontId="0" fillId="0" borderId="4" xfId="2" applyNumberFormat="1" applyFont="1" applyBorder="1"/>
    <xf numFmtId="164" fontId="0" fillId="0" borderId="4" xfId="2" applyNumberFormat="1" applyFont="1" applyBorder="1" applyAlignment="1">
      <alignment horizontal="center" vertical="center"/>
    </xf>
    <xf numFmtId="164" fontId="7" fillId="2" borderId="0" xfId="1" applyNumberFormat="1" applyFont="1" applyFill="1"/>
    <xf numFmtId="0" fontId="2" fillId="0" borderId="1" xfId="1" applyFont="1" applyBorder="1" applyAlignment="1">
      <alignment vertical="top" wrapText="1"/>
    </xf>
    <xf numFmtId="0" fontId="2" fillId="0" borderId="0" xfId="1" applyFont="1"/>
    <xf numFmtId="164" fontId="0" fillId="0" borderId="4" xfId="2" applyNumberFormat="1" applyFont="1" applyFill="1" applyBorder="1"/>
    <xf numFmtId="0" fontId="2" fillId="0" borderId="3" xfId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2" fillId="0" borderId="7" xfId="1" applyFont="1" applyBorder="1" applyAlignment="1">
      <alignment vertical="top" wrapText="1"/>
    </xf>
    <xf numFmtId="164" fontId="2" fillId="0" borderId="1" xfId="2" applyNumberFormat="1" applyFont="1" applyFill="1" applyBorder="1" applyAlignment="1">
      <alignment vertical="top" wrapText="1"/>
    </xf>
    <xf numFmtId="164" fontId="3" fillId="0" borderId="1" xfId="2" applyNumberFormat="1" applyFont="1" applyFill="1" applyBorder="1" applyAlignment="1">
      <alignment vertical="top" wrapText="1"/>
    </xf>
    <xf numFmtId="165" fontId="3" fillId="0" borderId="4" xfId="2" applyNumberFormat="1" applyFont="1" applyFill="1" applyBorder="1" applyAlignment="1">
      <alignment vertical="center" wrapText="1"/>
    </xf>
    <xf numFmtId="164" fontId="2" fillId="0" borderId="8" xfId="2" applyNumberFormat="1" applyFont="1" applyFill="1" applyBorder="1" applyAlignment="1">
      <alignment vertical="top" wrapText="1"/>
    </xf>
    <xf numFmtId="164" fontId="0" fillId="0" borderId="0" xfId="2" applyNumberFormat="1" applyFont="1" applyFill="1"/>
    <xf numFmtId="164" fontId="4" fillId="0" borderId="1" xfId="2" applyNumberFormat="1" applyFont="1" applyFill="1" applyBorder="1" applyAlignment="1">
      <alignment vertical="top" wrapText="1"/>
    </xf>
    <xf numFmtId="164" fontId="4" fillId="0" borderId="4" xfId="2" applyNumberFormat="1" applyFont="1" applyFill="1" applyBorder="1" applyAlignment="1">
      <alignment vertical="top" wrapText="1"/>
    </xf>
    <xf numFmtId="164" fontId="4" fillId="0" borderId="9" xfId="2" applyNumberFormat="1" applyFont="1" applyFill="1" applyBorder="1" applyAlignment="1">
      <alignment vertical="top" wrapText="1"/>
    </xf>
    <xf numFmtId="164" fontId="5" fillId="0" borderId="0" xfId="2" applyNumberFormat="1" applyFont="1" applyFill="1"/>
    <xf numFmtId="0" fontId="6" fillId="0" borderId="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vertical="top" wrapText="1"/>
    </xf>
    <xf numFmtId="0" fontId="6" fillId="3" borderId="4" xfId="1" applyFont="1" applyFill="1" applyBorder="1" applyAlignment="1">
      <alignment horizontal="center" vertical="center"/>
    </xf>
    <xf numFmtId="164" fontId="1" fillId="0" borderId="4" xfId="3" applyNumberFormat="1" applyFont="1" applyFill="1" applyBorder="1" applyAlignment="1">
      <alignment horizontal="center"/>
    </xf>
    <xf numFmtId="164" fontId="1" fillId="0" borderId="4" xfId="3" applyNumberFormat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4" xfId="2" applyNumberFormat="1" applyFont="1" applyFill="1" applyBorder="1" applyAlignment="1">
      <alignment horizontal="center"/>
    </xf>
    <xf numFmtId="164" fontId="2" fillId="0" borderId="4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/>
  </cellXfs>
  <cellStyles count="4">
    <cellStyle name="Comma" xfId="3" builtinId="3"/>
    <cellStyle name="Comma 2" xfId="2" xr:uid="{640F9D16-498C-4AD6-9791-AEACEB4E3A0B}"/>
    <cellStyle name="Normal" xfId="0" builtinId="0"/>
    <cellStyle name="Normal 2" xfId="1" xr:uid="{C8F5EFC5-3F76-45AD-B0B6-C5EF45DA55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E326-9D55-495A-8A03-A50E9DF1DC8C}">
  <dimension ref="A1:BT14"/>
  <sheetViews>
    <sheetView tabSelected="1" zoomScaleNormal="100" workbookViewId="0">
      <pane xSplit="5" ySplit="1" topLeftCell="BN2" activePane="bottomRight" state="frozen"/>
      <selection pane="topRight" activeCell="F1" sqref="F1"/>
      <selection pane="bottomLeft" activeCell="A2" sqref="A2"/>
      <selection pane="bottomRight" activeCell="BU10" sqref="BU9:BU10"/>
    </sheetView>
  </sheetViews>
  <sheetFormatPr defaultRowHeight="15" x14ac:dyDescent="0.25"/>
  <cols>
    <col min="1" max="1" width="9.140625" style="1"/>
    <col min="2" max="2" width="25" style="1" customWidth="1"/>
    <col min="3" max="3" width="10" style="1" customWidth="1"/>
    <col min="4" max="4" width="9.140625" style="1"/>
    <col min="5" max="70" width="15" style="1" customWidth="1"/>
    <col min="71" max="71" width="13.28515625" style="1" bestFit="1" customWidth="1"/>
    <col min="72" max="72" width="10.5703125" style="1" bestFit="1" customWidth="1"/>
    <col min="73" max="73" width="19.5703125" style="1" bestFit="1" customWidth="1"/>
    <col min="74" max="16384" width="9.140625" style="1"/>
  </cols>
  <sheetData>
    <row r="1" spans="1:72" x14ac:dyDescent="0.25">
      <c r="A1" s="36" t="s">
        <v>0</v>
      </c>
      <c r="B1" s="37"/>
      <c r="C1" s="37"/>
      <c r="D1" s="37"/>
      <c r="E1" s="37"/>
      <c r="F1" s="36" t="s">
        <v>1</v>
      </c>
      <c r="G1" s="37"/>
      <c r="H1" s="37"/>
      <c r="I1" s="37"/>
      <c r="J1" s="36" t="s">
        <v>2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6" t="s">
        <v>3</v>
      </c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10"/>
    </row>
    <row r="2" spans="1:72" ht="85.5" x14ac:dyDescent="0.25">
      <c r="A2" s="12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13" t="s">
        <v>13</v>
      </c>
      <c r="K2" s="9" t="s">
        <v>14</v>
      </c>
      <c r="L2" s="9" t="s">
        <v>15</v>
      </c>
      <c r="M2" s="26" t="s">
        <v>16</v>
      </c>
      <c r="N2" s="9" t="s">
        <v>17</v>
      </c>
      <c r="O2" s="13" t="s">
        <v>18</v>
      </c>
      <c r="P2" s="9" t="s">
        <v>19</v>
      </c>
      <c r="Q2" s="9" t="s">
        <v>20</v>
      </c>
      <c r="R2" s="13" t="s">
        <v>21</v>
      </c>
      <c r="S2" s="13" t="s">
        <v>22</v>
      </c>
      <c r="T2" s="26" t="s">
        <v>23</v>
      </c>
      <c r="U2" s="26" t="s">
        <v>24</v>
      </c>
      <c r="V2" s="26" t="s">
        <v>25</v>
      </c>
      <c r="W2" s="9" t="s">
        <v>26</v>
      </c>
      <c r="X2" s="9" t="s">
        <v>27</v>
      </c>
      <c r="Y2" s="9" t="s">
        <v>28</v>
      </c>
      <c r="Z2" s="9" t="s">
        <v>29</v>
      </c>
      <c r="AA2" s="26" t="s">
        <v>30</v>
      </c>
      <c r="AB2" s="13" t="s">
        <v>31</v>
      </c>
      <c r="AC2" s="26" t="s">
        <v>32</v>
      </c>
      <c r="AD2" s="9" t="s">
        <v>33</v>
      </c>
      <c r="AE2" s="26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9" t="s">
        <v>39</v>
      </c>
      <c r="AK2" s="13" t="s">
        <v>40</v>
      </c>
      <c r="AL2" s="13" t="s">
        <v>41</v>
      </c>
      <c r="AM2" s="9" t="s">
        <v>42</v>
      </c>
      <c r="AN2" s="26" t="s">
        <v>43</v>
      </c>
      <c r="AO2" s="9" t="s">
        <v>44</v>
      </c>
      <c r="AP2" s="26" t="s">
        <v>45</v>
      </c>
      <c r="AQ2" s="26" t="s">
        <v>46</v>
      </c>
      <c r="AR2" s="9" t="s">
        <v>47</v>
      </c>
      <c r="AS2" s="9" t="s">
        <v>48</v>
      </c>
      <c r="AT2" s="9" t="s">
        <v>49</v>
      </c>
      <c r="AU2" s="9" t="s">
        <v>50</v>
      </c>
      <c r="AV2" s="26" t="s">
        <v>51</v>
      </c>
      <c r="AW2" s="26" t="s">
        <v>52</v>
      </c>
      <c r="AX2" s="26" t="s">
        <v>53</v>
      </c>
      <c r="AY2" s="9" t="s">
        <v>54</v>
      </c>
      <c r="AZ2" s="9" t="s">
        <v>55</v>
      </c>
      <c r="BA2" s="9" t="s">
        <v>56</v>
      </c>
      <c r="BB2" s="26" t="s">
        <v>57</v>
      </c>
      <c r="BC2" s="9" t="s">
        <v>58</v>
      </c>
      <c r="BD2" s="9" t="s">
        <v>59</v>
      </c>
      <c r="BE2" s="9" t="s">
        <v>60</v>
      </c>
      <c r="BF2" s="13" t="s">
        <v>61</v>
      </c>
      <c r="BG2" s="26" t="s">
        <v>62</v>
      </c>
      <c r="BH2" s="26" t="s">
        <v>63</v>
      </c>
      <c r="BI2" s="13" t="s">
        <v>64</v>
      </c>
      <c r="BJ2" s="26" t="s">
        <v>65</v>
      </c>
      <c r="BK2" s="9" t="s">
        <v>66</v>
      </c>
      <c r="BL2" s="9" t="s">
        <v>67</v>
      </c>
      <c r="BM2" s="9" t="s">
        <v>68</v>
      </c>
      <c r="BN2" s="9" t="s">
        <v>69</v>
      </c>
      <c r="BO2" s="9" t="s">
        <v>70</v>
      </c>
      <c r="BP2" s="9" t="s">
        <v>71</v>
      </c>
      <c r="BQ2" s="9" t="s">
        <v>72</v>
      </c>
      <c r="BR2" s="14" t="s">
        <v>105</v>
      </c>
      <c r="BS2" s="30" t="s">
        <v>73</v>
      </c>
      <c r="BT2" s="30" t="s">
        <v>106</v>
      </c>
    </row>
    <row r="3" spans="1:72" s="19" customFormat="1" x14ac:dyDescent="0.25">
      <c r="A3" s="33" t="s">
        <v>74</v>
      </c>
      <c r="B3" s="34"/>
      <c r="C3" s="34"/>
      <c r="D3" s="34"/>
      <c r="E3" s="34"/>
      <c r="F3" s="15">
        <v>149000</v>
      </c>
      <c r="G3" s="16" t="s">
        <v>75</v>
      </c>
      <c r="H3" s="13" t="s">
        <v>75</v>
      </c>
      <c r="I3" s="13" t="s">
        <v>75</v>
      </c>
      <c r="J3" s="15">
        <v>1230000</v>
      </c>
      <c r="K3" s="15">
        <v>133450</v>
      </c>
      <c r="L3" s="15">
        <v>133450</v>
      </c>
      <c r="M3" s="15">
        <v>960000</v>
      </c>
      <c r="N3" s="15">
        <v>91800</v>
      </c>
      <c r="O3" s="15">
        <v>140000</v>
      </c>
      <c r="P3" s="15">
        <v>74800</v>
      </c>
      <c r="Q3" s="15">
        <v>3012000</v>
      </c>
      <c r="R3" s="16" t="s">
        <v>75</v>
      </c>
      <c r="S3" s="15">
        <v>382500</v>
      </c>
      <c r="T3" s="15">
        <v>155000</v>
      </c>
      <c r="U3" s="15">
        <v>155000</v>
      </c>
      <c r="V3" s="15">
        <v>155000</v>
      </c>
      <c r="W3" s="15">
        <v>158950</v>
      </c>
      <c r="X3" s="15">
        <v>595000</v>
      </c>
      <c r="Y3" s="15">
        <v>420750</v>
      </c>
      <c r="Z3" s="15">
        <v>108900</v>
      </c>
      <c r="AA3" s="15">
        <v>27000</v>
      </c>
      <c r="AB3" s="15">
        <v>588000</v>
      </c>
      <c r="AC3" s="15">
        <v>27000</v>
      </c>
      <c r="AD3" s="15">
        <v>207900</v>
      </c>
      <c r="AE3" s="15">
        <v>207900</v>
      </c>
      <c r="AF3" s="15">
        <v>172800</v>
      </c>
      <c r="AG3" s="15">
        <v>207900</v>
      </c>
      <c r="AH3" s="15">
        <v>18000</v>
      </c>
      <c r="AI3" s="15">
        <v>156600</v>
      </c>
      <c r="AJ3" s="15">
        <v>155700</v>
      </c>
      <c r="AK3" s="15">
        <v>383000</v>
      </c>
      <c r="AL3" s="15">
        <v>383000</v>
      </c>
      <c r="AM3" s="15">
        <v>42300</v>
      </c>
      <c r="AN3" s="15">
        <v>36900</v>
      </c>
      <c r="AO3" s="15">
        <v>27000</v>
      </c>
      <c r="AP3" s="15">
        <v>36900</v>
      </c>
      <c r="AQ3" s="15">
        <v>24300</v>
      </c>
      <c r="AR3" s="15">
        <v>86700</v>
      </c>
      <c r="AS3" s="15">
        <v>36900</v>
      </c>
      <c r="AT3" s="15">
        <v>63900</v>
      </c>
      <c r="AU3" s="15">
        <v>138000</v>
      </c>
      <c r="AV3" s="15">
        <v>123300</v>
      </c>
      <c r="AW3" s="15">
        <v>36900</v>
      </c>
      <c r="AX3" s="15">
        <v>152100</v>
      </c>
      <c r="AY3" s="15">
        <v>139000</v>
      </c>
      <c r="AZ3" s="15">
        <v>36900</v>
      </c>
      <c r="BA3" s="15">
        <v>53100</v>
      </c>
      <c r="BB3" s="15">
        <v>53100</v>
      </c>
      <c r="BC3" s="15">
        <v>658800</v>
      </c>
      <c r="BD3" s="15">
        <v>523600</v>
      </c>
      <c r="BE3" s="15">
        <v>370800</v>
      </c>
      <c r="BF3" s="17">
        <v>72000</v>
      </c>
      <c r="BG3" s="15">
        <v>187200</v>
      </c>
      <c r="BH3" s="15">
        <v>67500</v>
      </c>
      <c r="BI3" s="15">
        <v>269000</v>
      </c>
      <c r="BJ3" s="15">
        <v>123300</v>
      </c>
      <c r="BK3" s="15">
        <v>74700</v>
      </c>
      <c r="BL3" s="15">
        <v>36900</v>
      </c>
      <c r="BM3" s="15">
        <v>36900</v>
      </c>
      <c r="BN3" s="15">
        <v>104550</v>
      </c>
      <c r="BO3" s="15">
        <v>425000</v>
      </c>
      <c r="BP3" s="15">
        <v>484000</v>
      </c>
      <c r="BQ3" s="15">
        <v>253800</v>
      </c>
      <c r="BR3" s="18">
        <v>868000</v>
      </c>
      <c r="BS3" s="31"/>
      <c r="BT3" s="31"/>
    </row>
    <row r="4" spans="1:72" s="23" customFormat="1" x14ac:dyDescent="0.25">
      <c r="A4" s="35" t="s">
        <v>76</v>
      </c>
      <c r="B4" s="35"/>
      <c r="C4" s="35"/>
      <c r="D4" s="35"/>
      <c r="E4" s="35"/>
      <c r="F4" s="20">
        <v>149000</v>
      </c>
      <c r="G4" s="20" t="s">
        <v>75</v>
      </c>
      <c r="H4" s="20" t="s">
        <v>75</v>
      </c>
      <c r="I4" s="20" t="s">
        <v>75</v>
      </c>
      <c r="J4" s="20">
        <v>1230000</v>
      </c>
      <c r="K4" s="20">
        <v>133450</v>
      </c>
      <c r="L4" s="20">
        <v>133450</v>
      </c>
      <c r="M4" s="20">
        <v>960000</v>
      </c>
      <c r="N4" s="20">
        <v>91800</v>
      </c>
      <c r="O4" s="2">
        <v>60000</v>
      </c>
      <c r="P4" s="20">
        <v>74800</v>
      </c>
      <c r="Q4" s="20">
        <v>3012000</v>
      </c>
      <c r="R4" s="20" t="s">
        <v>75</v>
      </c>
      <c r="S4" s="20">
        <v>382500</v>
      </c>
      <c r="T4" s="20">
        <v>155000</v>
      </c>
      <c r="U4" s="20">
        <v>155000</v>
      </c>
      <c r="V4" s="20">
        <v>155000</v>
      </c>
      <c r="W4" s="20">
        <v>158950</v>
      </c>
      <c r="X4" s="20">
        <v>595000</v>
      </c>
      <c r="Y4" s="20">
        <v>420750</v>
      </c>
      <c r="Z4" s="20">
        <v>108900</v>
      </c>
      <c r="AA4" s="20">
        <v>27000</v>
      </c>
      <c r="AB4" s="20">
        <v>588000</v>
      </c>
      <c r="AC4" s="20">
        <v>27000</v>
      </c>
      <c r="AD4" s="20">
        <v>207900</v>
      </c>
      <c r="AE4" s="20">
        <v>207900</v>
      </c>
      <c r="AF4" s="20">
        <v>172800</v>
      </c>
      <c r="AG4" s="20">
        <v>207900</v>
      </c>
      <c r="AH4" s="20">
        <v>18000</v>
      </c>
      <c r="AI4" s="20">
        <v>156600</v>
      </c>
      <c r="AJ4" s="20">
        <v>155700</v>
      </c>
      <c r="AK4" s="20">
        <v>383000</v>
      </c>
      <c r="AL4" s="20">
        <v>383000</v>
      </c>
      <c r="AM4" s="20">
        <v>42300</v>
      </c>
      <c r="AN4" s="20">
        <v>36900</v>
      </c>
      <c r="AO4" s="20">
        <v>27000</v>
      </c>
      <c r="AP4" s="20">
        <v>36900</v>
      </c>
      <c r="AQ4" s="20">
        <v>24300</v>
      </c>
      <c r="AR4" s="20">
        <v>86700</v>
      </c>
      <c r="AS4" s="20">
        <v>36900</v>
      </c>
      <c r="AT4" s="20">
        <v>63900</v>
      </c>
      <c r="AU4" s="21">
        <v>117300</v>
      </c>
      <c r="AV4" s="20">
        <v>123300</v>
      </c>
      <c r="AW4" s="20">
        <v>36900</v>
      </c>
      <c r="AX4" s="20">
        <v>152100</v>
      </c>
      <c r="AY4" s="21">
        <v>118150</v>
      </c>
      <c r="AZ4" s="20">
        <v>36900</v>
      </c>
      <c r="BA4" s="20">
        <v>53100</v>
      </c>
      <c r="BB4" s="20">
        <v>53100</v>
      </c>
      <c r="BC4" s="20">
        <v>658800</v>
      </c>
      <c r="BD4" s="20">
        <v>523600</v>
      </c>
      <c r="BE4" s="20">
        <v>370800</v>
      </c>
      <c r="BF4" s="2">
        <v>64800</v>
      </c>
      <c r="BG4" s="20">
        <v>187200</v>
      </c>
      <c r="BH4" s="20">
        <v>67500</v>
      </c>
      <c r="BI4" s="20">
        <v>269000</v>
      </c>
      <c r="BJ4" s="20">
        <v>123300</v>
      </c>
      <c r="BK4" s="20">
        <v>74700</v>
      </c>
      <c r="BL4" s="20">
        <v>36900</v>
      </c>
      <c r="BM4" s="20">
        <v>36900</v>
      </c>
      <c r="BN4" s="20">
        <v>104550</v>
      </c>
      <c r="BO4" s="20">
        <v>425000</v>
      </c>
      <c r="BP4" s="20">
        <v>484000</v>
      </c>
      <c r="BQ4" s="20">
        <v>253800</v>
      </c>
      <c r="BR4" s="22">
        <f>BR3*85%</f>
        <v>737800</v>
      </c>
      <c r="BS4" s="32"/>
      <c r="BT4" s="32"/>
    </row>
    <row r="5" spans="1:72" x14ac:dyDescent="0.25">
      <c r="A5" s="3">
        <v>1</v>
      </c>
      <c r="B5" s="4" t="s">
        <v>77</v>
      </c>
      <c r="C5" s="5" t="s">
        <v>78</v>
      </c>
      <c r="D5" s="4" t="s">
        <v>79</v>
      </c>
      <c r="E5" s="4" t="s">
        <v>80</v>
      </c>
      <c r="F5" s="24" t="s">
        <v>81</v>
      </c>
      <c r="G5" s="24" t="s">
        <v>107</v>
      </c>
      <c r="H5" s="24" t="s">
        <v>107</v>
      </c>
      <c r="I5" s="24" t="s">
        <v>107</v>
      </c>
      <c r="J5" s="24" t="s">
        <v>81</v>
      </c>
      <c r="K5" s="24" t="s">
        <v>81</v>
      </c>
      <c r="L5" s="24" t="s">
        <v>81</v>
      </c>
      <c r="M5" s="24" t="s">
        <v>107</v>
      </c>
      <c r="N5" s="24" t="s">
        <v>107</v>
      </c>
      <c r="O5" s="24" t="s">
        <v>81</v>
      </c>
      <c r="P5" s="24" t="s">
        <v>107</v>
      </c>
      <c r="Q5" s="24" t="s">
        <v>81</v>
      </c>
      <c r="R5" s="24" t="s">
        <v>81</v>
      </c>
      <c r="S5" s="24" t="s">
        <v>81</v>
      </c>
      <c r="T5" s="24" t="s">
        <v>107</v>
      </c>
      <c r="U5" s="24" t="s">
        <v>107</v>
      </c>
      <c r="V5" s="24" t="s">
        <v>107</v>
      </c>
      <c r="W5" s="24" t="s">
        <v>107</v>
      </c>
      <c r="X5" s="24" t="s">
        <v>81</v>
      </c>
      <c r="Y5" s="24" t="s">
        <v>81</v>
      </c>
      <c r="Z5" s="24" t="s">
        <v>107</v>
      </c>
      <c r="AA5" s="24" t="s">
        <v>81</v>
      </c>
      <c r="AB5" s="24" t="s">
        <v>81</v>
      </c>
      <c r="AC5" s="24" t="s">
        <v>81</v>
      </c>
      <c r="AD5" s="24" t="s">
        <v>81</v>
      </c>
      <c r="AE5" s="24" t="s">
        <v>81</v>
      </c>
      <c r="AF5" s="24" t="s">
        <v>81</v>
      </c>
      <c r="AG5" s="24" t="s">
        <v>81</v>
      </c>
      <c r="AH5" s="24" t="s">
        <v>81</v>
      </c>
      <c r="AI5" s="24" t="s">
        <v>81</v>
      </c>
      <c r="AJ5" s="24" t="s">
        <v>81</v>
      </c>
      <c r="AK5" s="24" t="s">
        <v>81</v>
      </c>
      <c r="AL5" s="24" t="s">
        <v>81</v>
      </c>
      <c r="AM5" s="24" t="s">
        <v>107</v>
      </c>
      <c r="AN5" s="24" t="s">
        <v>81</v>
      </c>
      <c r="AO5" s="24" t="s">
        <v>107</v>
      </c>
      <c r="AP5" s="24" t="s">
        <v>81</v>
      </c>
      <c r="AQ5" s="24" t="s">
        <v>107</v>
      </c>
      <c r="AR5" s="24" t="s">
        <v>107</v>
      </c>
      <c r="AS5" s="24" t="s">
        <v>81</v>
      </c>
      <c r="AT5" s="24" t="s">
        <v>81</v>
      </c>
      <c r="AU5" s="24" t="s">
        <v>81</v>
      </c>
      <c r="AV5" s="24" t="s">
        <v>81</v>
      </c>
      <c r="AW5" s="24" t="s">
        <v>81</v>
      </c>
      <c r="AX5" s="24" t="s">
        <v>107</v>
      </c>
      <c r="AY5" s="24" t="s">
        <v>81</v>
      </c>
      <c r="AZ5" s="24" t="s">
        <v>81</v>
      </c>
      <c r="BA5" s="24" t="s">
        <v>107</v>
      </c>
      <c r="BB5" s="24" t="s">
        <v>107</v>
      </c>
      <c r="BC5" s="24" t="s">
        <v>81</v>
      </c>
      <c r="BD5" s="24" t="s">
        <v>107</v>
      </c>
      <c r="BE5" s="24" t="s">
        <v>81</v>
      </c>
      <c r="BF5" s="24" t="s">
        <v>81</v>
      </c>
      <c r="BG5" s="24" t="s">
        <v>81</v>
      </c>
      <c r="BH5" s="24" t="s">
        <v>107</v>
      </c>
      <c r="BI5" s="24" t="s">
        <v>81</v>
      </c>
      <c r="BJ5" s="24" t="s">
        <v>81</v>
      </c>
      <c r="BK5" s="24" t="s">
        <v>81</v>
      </c>
      <c r="BL5" s="24" t="s">
        <v>107</v>
      </c>
      <c r="BM5" s="24" t="s">
        <v>81</v>
      </c>
      <c r="BN5" s="24" t="s">
        <v>107</v>
      </c>
      <c r="BO5" s="24" t="s">
        <v>107</v>
      </c>
      <c r="BP5" s="24" t="s">
        <v>107</v>
      </c>
      <c r="BQ5" s="25" t="s">
        <v>81</v>
      </c>
      <c r="BR5" s="25"/>
      <c r="BS5" s="6">
        <f>SUMIF(F5:BR5,"X",$F$4:$BR$4)</f>
        <v>3939600</v>
      </c>
      <c r="BT5" s="29">
        <v>4000000</v>
      </c>
    </row>
    <row r="6" spans="1:72" x14ac:dyDescent="0.25">
      <c r="A6" s="3">
        <v>2</v>
      </c>
      <c r="B6" s="4" t="s">
        <v>82</v>
      </c>
      <c r="C6" s="5" t="s">
        <v>83</v>
      </c>
      <c r="D6" s="4" t="s">
        <v>79</v>
      </c>
      <c r="E6" s="4" t="s">
        <v>84</v>
      </c>
      <c r="F6" s="24" t="s">
        <v>81</v>
      </c>
      <c r="G6" s="24" t="s">
        <v>107</v>
      </c>
      <c r="H6" s="24" t="s">
        <v>107</v>
      </c>
      <c r="I6" s="24" t="s">
        <v>107</v>
      </c>
      <c r="J6" s="24" t="s">
        <v>81</v>
      </c>
      <c r="K6" s="24" t="s">
        <v>81</v>
      </c>
      <c r="L6" s="24" t="s">
        <v>81</v>
      </c>
      <c r="M6" s="24" t="s">
        <v>107</v>
      </c>
      <c r="N6" s="24" t="s">
        <v>81</v>
      </c>
      <c r="O6" s="24" t="s">
        <v>81</v>
      </c>
      <c r="P6" s="24" t="s">
        <v>81</v>
      </c>
      <c r="Q6" s="24" t="s">
        <v>81</v>
      </c>
      <c r="R6" s="24" t="s">
        <v>81</v>
      </c>
      <c r="S6" s="24" t="s">
        <v>81</v>
      </c>
      <c r="T6" s="24" t="s">
        <v>107</v>
      </c>
      <c r="U6" s="24" t="s">
        <v>107</v>
      </c>
      <c r="V6" s="24" t="s">
        <v>81</v>
      </c>
      <c r="W6" s="24" t="s">
        <v>107</v>
      </c>
      <c r="X6" s="24" t="s">
        <v>81</v>
      </c>
      <c r="Y6" s="24" t="s">
        <v>81</v>
      </c>
      <c r="Z6" s="24" t="s">
        <v>81</v>
      </c>
      <c r="AA6" s="24" t="s">
        <v>81</v>
      </c>
      <c r="AB6" s="24" t="s">
        <v>107</v>
      </c>
      <c r="AC6" s="24" t="s">
        <v>81</v>
      </c>
      <c r="AD6" s="24" t="s">
        <v>81</v>
      </c>
      <c r="AE6" s="24" t="s">
        <v>107</v>
      </c>
      <c r="AF6" s="24" t="s">
        <v>81</v>
      </c>
      <c r="AG6" s="24" t="s">
        <v>81</v>
      </c>
      <c r="AH6" s="24" t="s">
        <v>107</v>
      </c>
      <c r="AI6" s="24" t="s">
        <v>81</v>
      </c>
      <c r="AJ6" s="24" t="s">
        <v>81</v>
      </c>
      <c r="AK6" s="24" t="s">
        <v>81</v>
      </c>
      <c r="AL6" s="24" t="s">
        <v>81</v>
      </c>
      <c r="AM6" s="24" t="s">
        <v>81</v>
      </c>
      <c r="AN6" s="24" t="s">
        <v>81</v>
      </c>
      <c r="AO6" s="24" t="s">
        <v>81</v>
      </c>
      <c r="AP6" s="24" t="s">
        <v>107</v>
      </c>
      <c r="AQ6" s="24" t="s">
        <v>107</v>
      </c>
      <c r="AR6" s="24" t="s">
        <v>81</v>
      </c>
      <c r="AS6" s="24" t="s">
        <v>81</v>
      </c>
      <c r="AT6" s="24" t="s">
        <v>107</v>
      </c>
      <c r="AU6" s="24" t="s">
        <v>107</v>
      </c>
      <c r="AV6" s="24" t="s">
        <v>107</v>
      </c>
      <c r="AW6" s="24" t="s">
        <v>107</v>
      </c>
      <c r="AX6" s="24" t="s">
        <v>81</v>
      </c>
      <c r="AY6" s="24" t="s">
        <v>81</v>
      </c>
      <c r="AZ6" s="24" t="s">
        <v>81</v>
      </c>
      <c r="BA6" s="24" t="s">
        <v>81</v>
      </c>
      <c r="BB6" s="24" t="s">
        <v>107</v>
      </c>
      <c r="BC6" s="24" t="s">
        <v>81</v>
      </c>
      <c r="BD6" s="24" t="s">
        <v>107</v>
      </c>
      <c r="BE6" s="24" t="s">
        <v>81</v>
      </c>
      <c r="BF6" s="24" t="s">
        <v>107</v>
      </c>
      <c r="BG6" s="24" t="s">
        <v>81</v>
      </c>
      <c r="BH6" s="24" t="s">
        <v>107</v>
      </c>
      <c r="BI6" s="24" t="s">
        <v>107</v>
      </c>
      <c r="BJ6" s="24" t="s">
        <v>107</v>
      </c>
      <c r="BK6" s="24" t="s">
        <v>81</v>
      </c>
      <c r="BL6" s="24" t="s">
        <v>81</v>
      </c>
      <c r="BM6" s="24" t="s">
        <v>81</v>
      </c>
      <c r="BN6" s="24" t="s">
        <v>107</v>
      </c>
      <c r="BO6" s="24" t="s">
        <v>81</v>
      </c>
      <c r="BP6" s="24" t="s">
        <v>107</v>
      </c>
      <c r="BQ6" s="25" t="s">
        <v>107</v>
      </c>
      <c r="BR6" s="25"/>
      <c r="BS6" s="6">
        <f t="shared" ref="BS6:BS13" si="0">SUMIF(F6:BR6,"X",$F$4:$BR$4)</f>
        <v>4589100</v>
      </c>
      <c r="BT6" s="29">
        <v>4000000</v>
      </c>
    </row>
    <row r="7" spans="1:72" x14ac:dyDescent="0.25">
      <c r="A7" s="3">
        <v>3</v>
      </c>
      <c r="B7" s="4" t="s">
        <v>85</v>
      </c>
      <c r="C7" s="5">
        <v>1975</v>
      </c>
      <c r="D7" s="4" t="s">
        <v>79</v>
      </c>
      <c r="E7" s="4" t="s">
        <v>86</v>
      </c>
      <c r="F7" s="24" t="s">
        <v>107</v>
      </c>
      <c r="G7" s="24" t="s">
        <v>107</v>
      </c>
      <c r="H7" s="24" t="s">
        <v>81</v>
      </c>
      <c r="I7" s="24" t="s">
        <v>107</v>
      </c>
      <c r="J7" s="24" t="s">
        <v>81</v>
      </c>
      <c r="K7" s="24" t="s">
        <v>107</v>
      </c>
      <c r="L7" s="24" t="s">
        <v>81</v>
      </c>
      <c r="M7" s="24" t="s">
        <v>81</v>
      </c>
      <c r="N7" s="24" t="s">
        <v>81</v>
      </c>
      <c r="O7" s="24" t="s">
        <v>81</v>
      </c>
      <c r="P7" s="24" t="s">
        <v>81</v>
      </c>
      <c r="Q7" s="24" t="s">
        <v>81</v>
      </c>
      <c r="R7" s="24" t="s">
        <v>81</v>
      </c>
      <c r="S7" s="24" t="s">
        <v>107</v>
      </c>
      <c r="T7" s="24" t="s">
        <v>107</v>
      </c>
      <c r="U7" s="24" t="s">
        <v>81</v>
      </c>
      <c r="V7" s="24" t="s">
        <v>107</v>
      </c>
      <c r="W7" s="24" t="s">
        <v>81</v>
      </c>
      <c r="X7" s="24" t="s">
        <v>107</v>
      </c>
      <c r="Y7" s="24" t="s">
        <v>107</v>
      </c>
      <c r="Z7" s="24" t="s">
        <v>107</v>
      </c>
      <c r="AA7" s="24" t="s">
        <v>107</v>
      </c>
      <c r="AB7" s="24" t="s">
        <v>81</v>
      </c>
      <c r="AC7" s="24" t="s">
        <v>107</v>
      </c>
      <c r="AD7" s="24" t="s">
        <v>107</v>
      </c>
      <c r="AE7" s="24" t="s">
        <v>107</v>
      </c>
      <c r="AF7" s="24" t="s">
        <v>107</v>
      </c>
      <c r="AG7" s="24" t="s">
        <v>107</v>
      </c>
      <c r="AH7" s="24" t="s">
        <v>107</v>
      </c>
      <c r="AI7" s="24" t="s">
        <v>107</v>
      </c>
      <c r="AJ7" s="24" t="s">
        <v>107</v>
      </c>
      <c r="AK7" s="24" t="s">
        <v>81</v>
      </c>
      <c r="AL7" s="24" t="s">
        <v>81</v>
      </c>
      <c r="AM7" s="24" t="s">
        <v>107</v>
      </c>
      <c r="AN7" s="24" t="s">
        <v>81</v>
      </c>
      <c r="AO7" s="24" t="s">
        <v>81</v>
      </c>
      <c r="AP7" s="24" t="s">
        <v>107</v>
      </c>
      <c r="AQ7" s="24" t="s">
        <v>107</v>
      </c>
      <c r="AR7" s="24" t="s">
        <v>81</v>
      </c>
      <c r="AS7" s="24" t="s">
        <v>107</v>
      </c>
      <c r="AT7" s="24" t="s">
        <v>81</v>
      </c>
      <c r="AU7" s="24" t="s">
        <v>81</v>
      </c>
      <c r="AV7" s="24" t="s">
        <v>81</v>
      </c>
      <c r="AW7" s="24" t="s">
        <v>81</v>
      </c>
      <c r="AX7" s="24" t="s">
        <v>81</v>
      </c>
      <c r="AY7" s="24" t="s">
        <v>81</v>
      </c>
      <c r="AZ7" s="24" t="s">
        <v>107</v>
      </c>
      <c r="BA7" s="24" t="s">
        <v>107</v>
      </c>
      <c r="BB7" s="24" t="s">
        <v>107</v>
      </c>
      <c r="BC7" s="24" t="s">
        <v>81</v>
      </c>
      <c r="BD7" s="24" t="s">
        <v>81</v>
      </c>
      <c r="BE7" s="24" t="s">
        <v>81</v>
      </c>
      <c r="BF7" s="24" t="s">
        <v>81</v>
      </c>
      <c r="BG7" s="24" t="s">
        <v>81</v>
      </c>
      <c r="BH7" s="24" t="s">
        <v>107</v>
      </c>
      <c r="BI7" s="24" t="s">
        <v>81</v>
      </c>
      <c r="BJ7" s="24" t="s">
        <v>81</v>
      </c>
      <c r="BK7" s="24" t="s">
        <v>107</v>
      </c>
      <c r="BL7" s="24" t="s">
        <v>107</v>
      </c>
      <c r="BM7" s="24" t="s">
        <v>107</v>
      </c>
      <c r="BN7" s="24" t="s">
        <v>107</v>
      </c>
      <c r="BO7" s="24" t="s">
        <v>81</v>
      </c>
      <c r="BP7" s="24" t="s">
        <v>81</v>
      </c>
      <c r="BQ7" s="25" t="s">
        <v>81</v>
      </c>
      <c r="BR7" s="25"/>
      <c r="BS7" s="6">
        <f t="shared" si="0"/>
        <v>3884450</v>
      </c>
      <c r="BT7" s="29">
        <v>3000000</v>
      </c>
    </row>
    <row r="8" spans="1:72" x14ac:dyDescent="0.25">
      <c r="A8" s="3">
        <v>4</v>
      </c>
      <c r="B8" s="4" t="s">
        <v>87</v>
      </c>
      <c r="C8" s="5" t="s">
        <v>88</v>
      </c>
      <c r="D8" s="4" t="s">
        <v>79</v>
      </c>
      <c r="E8" s="4" t="s">
        <v>89</v>
      </c>
      <c r="F8" s="24" t="s">
        <v>81</v>
      </c>
      <c r="G8" s="24" t="s">
        <v>107</v>
      </c>
      <c r="H8" s="24" t="s">
        <v>107</v>
      </c>
      <c r="I8" s="24" t="s">
        <v>107</v>
      </c>
      <c r="J8" s="24" t="s">
        <v>81</v>
      </c>
      <c r="K8" s="24" t="s">
        <v>81</v>
      </c>
      <c r="L8" s="24" t="s">
        <v>81</v>
      </c>
      <c r="M8" s="27" t="s">
        <v>107</v>
      </c>
      <c r="N8" s="24" t="s">
        <v>81</v>
      </c>
      <c r="O8" s="24" t="s">
        <v>81</v>
      </c>
      <c r="P8" s="24" t="s">
        <v>81</v>
      </c>
      <c r="Q8" s="24" t="s">
        <v>81</v>
      </c>
      <c r="R8" s="24" t="s">
        <v>81</v>
      </c>
      <c r="S8" s="24" t="s">
        <v>81</v>
      </c>
      <c r="T8" s="27" t="s">
        <v>107</v>
      </c>
      <c r="U8" s="27" t="s">
        <v>107</v>
      </c>
      <c r="V8" s="27" t="s">
        <v>107</v>
      </c>
      <c r="W8" s="24" t="s">
        <v>107</v>
      </c>
      <c r="X8" s="24" t="s">
        <v>81</v>
      </c>
      <c r="Y8" s="24" t="s">
        <v>81</v>
      </c>
      <c r="Z8" s="24" t="s">
        <v>81</v>
      </c>
      <c r="AA8" s="24" t="s">
        <v>81</v>
      </c>
      <c r="AB8" s="24" t="s">
        <v>81</v>
      </c>
      <c r="AC8" s="24" t="s">
        <v>81</v>
      </c>
      <c r="AD8" s="24" t="s">
        <v>81</v>
      </c>
      <c r="AE8" s="27" t="s">
        <v>107</v>
      </c>
      <c r="AF8" s="24" t="s">
        <v>81</v>
      </c>
      <c r="AG8" s="24" t="s">
        <v>81</v>
      </c>
      <c r="AH8" s="24" t="s">
        <v>81</v>
      </c>
      <c r="AI8" s="24" t="s">
        <v>81</v>
      </c>
      <c r="AJ8" s="24" t="s">
        <v>81</v>
      </c>
      <c r="AK8" s="24" t="s">
        <v>81</v>
      </c>
      <c r="AL8" s="24" t="s">
        <v>81</v>
      </c>
      <c r="AM8" s="24" t="s">
        <v>81</v>
      </c>
      <c r="AN8" s="24" t="s">
        <v>81</v>
      </c>
      <c r="AO8" s="24" t="s">
        <v>81</v>
      </c>
      <c r="AP8" s="24" t="s">
        <v>81</v>
      </c>
      <c r="AQ8" s="27" t="s">
        <v>107</v>
      </c>
      <c r="AR8" s="24" t="s">
        <v>81</v>
      </c>
      <c r="AS8" s="24" t="s">
        <v>81</v>
      </c>
      <c r="AT8" s="24" t="s">
        <v>81</v>
      </c>
      <c r="AU8" s="24" t="s">
        <v>81</v>
      </c>
      <c r="AV8" s="24" t="s">
        <v>81</v>
      </c>
      <c r="AW8" s="24" t="s">
        <v>81</v>
      </c>
      <c r="AX8" s="24" t="s">
        <v>81</v>
      </c>
      <c r="AY8" s="24" t="s">
        <v>81</v>
      </c>
      <c r="AZ8" s="24" t="s">
        <v>81</v>
      </c>
      <c r="BA8" s="24" t="s">
        <v>81</v>
      </c>
      <c r="BB8" s="24" t="s">
        <v>81</v>
      </c>
      <c r="BC8" s="24" t="s">
        <v>81</v>
      </c>
      <c r="BD8" s="24" t="s">
        <v>107</v>
      </c>
      <c r="BE8" s="24" t="s">
        <v>81</v>
      </c>
      <c r="BF8" s="24" t="s">
        <v>81</v>
      </c>
      <c r="BG8" s="24" t="s">
        <v>81</v>
      </c>
      <c r="BH8" s="24" t="s">
        <v>81</v>
      </c>
      <c r="BI8" s="24" t="s">
        <v>81</v>
      </c>
      <c r="BJ8" s="24" t="s">
        <v>81</v>
      </c>
      <c r="BK8" s="24" t="s">
        <v>81</v>
      </c>
      <c r="BL8" s="24" t="s">
        <v>81</v>
      </c>
      <c r="BM8" s="24" t="s">
        <v>81</v>
      </c>
      <c r="BN8" s="24" t="s">
        <v>81</v>
      </c>
      <c r="BO8" s="24" t="s">
        <v>81</v>
      </c>
      <c r="BP8" s="24" t="s">
        <v>107</v>
      </c>
      <c r="BQ8" s="25" t="s">
        <v>81</v>
      </c>
      <c r="BR8" s="25"/>
      <c r="BS8" s="11">
        <f t="shared" si="0"/>
        <v>2823750</v>
      </c>
      <c r="BT8" s="28">
        <v>3000000</v>
      </c>
    </row>
    <row r="9" spans="1:72" x14ac:dyDescent="0.25">
      <c r="A9" s="3">
        <v>5</v>
      </c>
      <c r="B9" s="4" t="s">
        <v>90</v>
      </c>
      <c r="C9" s="5" t="s">
        <v>91</v>
      </c>
      <c r="D9" s="4" t="s">
        <v>79</v>
      </c>
      <c r="E9" s="4" t="s">
        <v>92</v>
      </c>
      <c r="F9" s="24" t="s">
        <v>81</v>
      </c>
      <c r="G9" s="24" t="s">
        <v>107</v>
      </c>
      <c r="H9" s="24" t="s">
        <v>107</v>
      </c>
      <c r="I9" s="24" t="s">
        <v>107</v>
      </c>
      <c r="J9" s="24" t="s">
        <v>81</v>
      </c>
      <c r="K9" s="24" t="s">
        <v>81</v>
      </c>
      <c r="L9" s="24" t="s">
        <v>81</v>
      </c>
      <c r="M9" s="27" t="s">
        <v>107</v>
      </c>
      <c r="N9" s="24" t="s">
        <v>81</v>
      </c>
      <c r="O9" s="24" t="s">
        <v>81</v>
      </c>
      <c r="P9" s="24" t="s">
        <v>81</v>
      </c>
      <c r="Q9" s="24" t="s">
        <v>81</v>
      </c>
      <c r="R9" s="24" t="s">
        <v>81</v>
      </c>
      <c r="S9" s="24" t="s">
        <v>81</v>
      </c>
      <c r="T9" s="27" t="s">
        <v>107</v>
      </c>
      <c r="U9" s="27" t="s">
        <v>107</v>
      </c>
      <c r="V9" s="24" t="s">
        <v>81</v>
      </c>
      <c r="W9" s="24" t="s">
        <v>107</v>
      </c>
      <c r="X9" s="24" t="s">
        <v>81</v>
      </c>
      <c r="Y9" s="24" t="s">
        <v>81</v>
      </c>
      <c r="Z9" s="24" t="s">
        <v>81</v>
      </c>
      <c r="AA9" s="27" t="s">
        <v>107</v>
      </c>
      <c r="AB9" s="24" t="s">
        <v>81</v>
      </c>
      <c r="AC9" s="27" t="s">
        <v>107</v>
      </c>
      <c r="AD9" s="24" t="s">
        <v>81</v>
      </c>
      <c r="AE9" s="24" t="s">
        <v>81</v>
      </c>
      <c r="AF9" s="24" t="s">
        <v>81</v>
      </c>
      <c r="AG9" s="24" t="s">
        <v>81</v>
      </c>
      <c r="AH9" s="24" t="s">
        <v>81</v>
      </c>
      <c r="AI9" s="24" t="s">
        <v>81</v>
      </c>
      <c r="AJ9" s="24" t="s">
        <v>81</v>
      </c>
      <c r="AK9" s="24" t="s">
        <v>81</v>
      </c>
      <c r="AL9" s="24" t="s">
        <v>81</v>
      </c>
      <c r="AM9" s="24" t="s">
        <v>81</v>
      </c>
      <c r="AN9" s="27" t="s">
        <v>107</v>
      </c>
      <c r="AO9" s="24" t="s">
        <v>81</v>
      </c>
      <c r="AP9" s="27" t="s">
        <v>107</v>
      </c>
      <c r="AQ9" s="24" t="s">
        <v>81</v>
      </c>
      <c r="AR9" s="24" t="s">
        <v>81</v>
      </c>
      <c r="AS9" s="24" t="s">
        <v>81</v>
      </c>
      <c r="AT9" s="24" t="s">
        <v>81</v>
      </c>
      <c r="AU9" s="24" t="s">
        <v>81</v>
      </c>
      <c r="AV9" s="27" t="s">
        <v>107</v>
      </c>
      <c r="AW9" s="27" t="s">
        <v>107</v>
      </c>
      <c r="AX9" s="27" t="s">
        <v>107</v>
      </c>
      <c r="AY9" s="24" t="s">
        <v>81</v>
      </c>
      <c r="AZ9" s="24" t="s">
        <v>81</v>
      </c>
      <c r="BA9" s="24" t="s">
        <v>81</v>
      </c>
      <c r="BB9" s="27" t="s">
        <v>107</v>
      </c>
      <c r="BC9" s="24" t="s">
        <v>81</v>
      </c>
      <c r="BD9" s="24" t="s">
        <v>81</v>
      </c>
      <c r="BE9" s="24" t="s">
        <v>81</v>
      </c>
      <c r="BF9" s="24" t="s">
        <v>107</v>
      </c>
      <c r="BG9" s="27" t="s">
        <v>107</v>
      </c>
      <c r="BH9" s="27" t="s">
        <v>107</v>
      </c>
      <c r="BI9" s="24" t="s">
        <v>81</v>
      </c>
      <c r="BJ9" s="27" t="s">
        <v>107</v>
      </c>
      <c r="BK9" s="24" t="s">
        <v>81</v>
      </c>
      <c r="BL9" s="24" t="s">
        <v>81</v>
      </c>
      <c r="BM9" s="24" t="s">
        <v>81</v>
      </c>
      <c r="BN9" s="24" t="s">
        <v>81</v>
      </c>
      <c r="BO9" s="24" t="s">
        <v>81</v>
      </c>
      <c r="BP9" s="24" t="s">
        <v>107</v>
      </c>
      <c r="BQ9" s="25" t="s">
        <v>81</v>
      </c>
      <c r="BR9" s="25"/>
      <c r="BS9" s="11">
        <f t="shared" si="0"/>
        <v>2848950</v>
      </c>
      <c r="BT9" s="28">
        <v>3000000</v>
      </c>
    </row>
    <row r="10" spans="1:72" x14ac:dyDescent="0.25">
      <c r="A10" s="3">
        <v>6</v>
      </c>
      <c r="B10" s="4" t="s">
        <v>93</v>
      </c>
      <c r="C10" s="5" t="s">
        <v>94</v>
      </c>
      <c r="D10" s="4" t="s">
        <v>79</v>
      </c>
      <c r="E10" s="4" t="s">
        <v>95</v>
      </c>
      <c r="F10" s="24" t="s">
        <v>81</v>
      </c>
      <c r="G10" s="24" t="s">
        <v>107</v>
      </c>
      <c r="H10" s="24" t="s">
        <v>81</v>
      </c>
      <c r="I10" s="24" t="s">
        <v>107</v>
      </c>
      <c r="J10" s="24" t="s">
        <v>81</v>
      </c>
      <c r="K10" s="24" t="s">
        <v>81</v>
      </c>
      <c r="L10" s="24" t="s">
        <v>107</v>
      </c>
      <c r="M10" s="24" t="s">
        <v>81</v>
      </c>
      <c r="N10" s="24" t="s">
        <v>81</v>
      </c>
      <c r="O10" s="24" t="s">
        <v>81</v>
      </c>
      <c r="P10" s="24" t="s">
        <v>81</v>
      </c>
      <c r="Q10" s="24" t="s">
        <v>81</v>
      </c>
      <c r="R10" s="24" t="s">
        <v>81</v>
      </c>
      <c r="S10" s="24" t="s">
        <v>81</v>
      </c>
      <c r="T10" s="24" t="s">
        <v>107</v>
      </c>
      <c r="U10" s="24" t="s">
        <v>107</v>
      </c>
      <c r="V10" s="24" t="s">
        <v>107</v>
      </c>
      <c r="W10" s="24" t="s">
        <v>81</v>
      </c>
      <c r="X10" s="24" t="s">
        <v>107</v>
      </c>
      <c r="Y10" s="24" t="s">
        <v>107</v>
      </c>
      <c r="Z10" s="24" t="s">
        <v>107</v>
      </c>
      <c r="AA10" s="24" t="s">
        <v>81</v>
      </c>
      <c r="AB10" s="24" t="s">
        <v>81</v>
      </c>
      <c r="AC10" s="24" t="s">
        <v>81</v>
      </c>
      <c r="AD10" s="24" t="s">
        <v>107</v>
      </c>
      <c r="AE10" s="24" t="s">
        <v>107</v>
      </c>
      <c r="AF10" s="24" t="s">
        <v>81</v>
      </c>
      <c r="AG10" s="24" t="s">
        <v>107</v>
      </c>
      <c r="AH10" s="24" t="s">
        <v>81</v>
      </c>
      <c r="AI10" s="24" t="s">
        <v>107</v>
      </c>
      <c r="AJ10" s="24" t="s">
        <v>81</v>
      </c>
      <c r="AK10" s="24" t="s">
        <v>81</v>
      </c>
      <c r="AL10" s="24" t="s">
        <v>81</v>
      </c>
      <c r="AM10" s="24" t="s">
        <v>81</v>
      </c>
      <c r="AN10" s="24" t="s">
        <v>81</v>
      </c>
      <c r="AO10" s="24" t="s">
        <v>81</v>
      </c>
      <c r="AP10" s="24" t="s">
        <v>81</v>
      </c>
      <c r="AQ10" s="24" t="s">
        <v>107</v>
      </c>
      <c r="AR10" s="24" t="s">
        <v>81</v>
      </c>
      <c r="AS10" s="24" t="s">
        <v>81</v>
      </c>
      <c r="AT10" s="24" t="s">
        <v>107</v>
      </c>
      <c r="AU10" s="24" t="s">
        <v>81</v>
      </c>
      <c r="AV10" s="24" t="s">
        <v>107</v>
      </c>
      <c r="AW10" s="24" t="s">
        <v>81</v>
      </c>
      <c r="AX10" s="24" t="s">
        <v>81</v>
      </c>
      <c r="AY10" s="24" t="s">
        <v>81</v>
      </c>
      <c r="AZ10" s="24" t="s">
        <v>81</v>
      </c>
      <c r="BA10" s="24" t="s">
        <v>81</v>
      </c>
      <c r="BB10" s="24" t="s">
        <v>107</v>
      </c>
      <c r="BC10" s="24" t="s">
        <v>107</v>
      </c>
      <c r="BD10" s="24" t="s">
        <v>81</v>
      </c>
      <c r="BE10" s="24" t="s">
        <v>81</v>
      </c>
      <c r="BF10" s="24" t="s">
        <v>81</v>
      </c>
      <c r="BG10" s="24" t="s">
        <v>81</v>
      </c>
      <c r="BH10" s="24" t="s">
        <v>107</v>
      </c>
      <c r="BI10" s="24" t="s">
        <v>81</v>
      </c>
      <c r="BJ10" s="24" t="s">
        <v>107</v>
      </c>
      <c r="BK10" s="24" t="s">
        <v>81</v>
      </c>
      <c r="BL10" s="24" t="s">
        <v>81</v>
      </c>
      <c r="BM10" s="24" t="s">
        <v>81</v>
      </c>
      <c r="BN10" s="24" t="s">
        <v>107</v>
      </c>
      <c r="BO10" s="24" t="s">
        <v>81</v>
      </c>
      <c r="BP10" s="24" t="s">
        <v>81</v>
      </c>
      <c r="BQ10" s="25" t="s">
        <v>107</v>
      </c>
      <c r="BR10" s="25"/>
      <c r="BS10" s="6">
        <f t="shared" si="0"/>
        <v>3975950</v>
      </c>
      <c r="BT10" s="29">
        <v>4000000</v>
      </c>
    </row>
    <row r="11" spans="1:72" x14ac:dyDescent="0.25">
      <c r="A11" s="3">
        <v>7</v>
      </c>
      <c r="B11" s="4" t="s">
        <v>96</v>
      </c>
      <c r="C11" s="5" t="s">
        <v>97</v>
      </c>
      <c r="D11" s="4" t="s">
        <v>79</v>
      </c>
      <c r="E11" s="4" t="s">
        <v>98</v>
      </c>
      <c r="F11" s="24" t="s">
        <v>81</v>
      </c>
      <c r="G11" s="24" t="s">
        <v>107</v>
      </c>
      <c r="H11" s="24" t="s">
        <v>81</v>
      </c>
      <c r="I11" s="24" t="s">
        <v>107</v>
      </c>
      <c r="J11" s="24" t="s">
        <v>81</v>
      </c>
      <c r="K11" s="24" t="s">
        <v>81</v>
      </c>
      <c r="L11" s="24" t="s">
        <v>81</v>
      </c>
      <c r="M11" s="24" t="s">
        <v>81</v>
      </c>
      <c r="N11" s="24" t="s">
        <v>81</v>
      </c>
      <c r="O11" s="24" t="s">
        <v>81</v>
      </c>
      <c r="P11" s="24" t="s">
        <v>81</v>
      </c>
      <c r="Q11" s="24" t="s">
        <v>81</v>
      </c>
      <c r="R11" s="24" t="s">
        <v>81</v>
      </c>
      <c r="S11" s="24" t="s">
        <v>81</v>
      </c>
      <c r="T11" s="24" t="s">
        <v>107</v>
      </c>
      <c r="U11" s="24" t="s">
        <v>107</v>
      </c>
      <c r="V11" s="24" t="s">
        <v>107</v>
      </c>
      <c r="W11" s="24" t="s">
        <v>81</v>
      </c>
      <c r="X11" s="24" t="s">
        <v>81</v>
      </c>
      <c r="Y11" s="24" t="s">
        <v>81</v>
      </c>
      <c r="Z11" s="24" t="s">
        <v>107</v>
      </c>
      <c r="AA11" s="24" t="s">
        <v>107</v>
      </c>
      <c r="AB11" s="24" t="s">
        <v>81</v>
      </c>
      <c r="AC11" s="24" t="s">
        <v>107</v>
      </c>
      <c r="AD11" s="24" t="s">
        <v>107</v>
      </c>
      <c r="AE11" s="24" t="s">
        <v>107</v>
      </c>
      <c r="AF11" s="24" t="s">
        <v>107</v>
      </c>
      <c r="AG11" s="24" t="s">
        <v>81</v>
      </c>
      <c r="AH11" s="24" t="s">
        <v>107</v>
      </c>
      <c r="AI11" s="24" t="s">
        <v>107</v>
      </c>
      <c r="AJ11" s="24" t="s">
        <v>107</v>
      </c>
      <c r="AK11" s="24" t="s">
        <v>81</v>
      </c>
      <c r="AL11" s="24" t="s">
        <v>81</v>
      </c>
      <c r="AM11" s="24" t="s">
        <v>81</v>
      </c>
      <c r="AN11" s="24" t="s">
        <v>81</v>
      </c>
      <c r="AO11" s="24" t="s">
        <v>81</v>
      </c>
      <c r="AP11" s="24" t="s">
        <v>107</v>
      </c>
      <c r="AQ11" s="24" t="s">
        <v>107</v>
      </c>
      <c r="AR11" s="24" t="s">
        <v>81</v>
      </c>
      <c r="AS11" s="24" t="s">
        <v>81</v>
      </c>
      <c r="AT11" s="24" t="s">
        <v>107</v>
      </c>
      <c r="AU11" s="24" t="s">
        <v>81</v>
      </c>
      <c r="AV11" s="24" t="s">
        <v>107</v>
      </c>
      <c r="AW11" s="24" t="s">
        <v>81</v>
      </c>
      <c r="AX11" s="24" t="s">
        <v>107</v>
      </c>
      <c r="AY11" s="24" t="s">
        <v>81</v>
      </c>
      <c r="AZ11" s="24" t="s">
        <v>81</v>
      </c>
      <c r="BA11" s="24" t="s">
        <v>81</v>
      </c>
      <c r="BB11" s="24" t="s">
        <v>107</v>
      </c>
      <c r="BC11" s="24" t="s">
        <v>107</v>
      </c>
      <c r="BD11" s="24" t="s">
        <v>81</v>
      </c>
      <c r="BE11" s="24" t="s">
        <v>107</v>
      </c>
      <c r="BF11" s="24" t="s">
        <v>81</v>
      </c>
      <c r="BG11" s="24" t="s">
        <v>81</v>
      </c>
      <c r="BH11" s="24" t="s">
        <v>107</v>
      </c>
      <c r="BI11" s="24" t="s">
        <v>81</v>
      </c>
      <c r="BJ11" s="24" t="s">
        <v>107</v>
      </c>
      <c r="BK11" s="24" t="s">
        <v>81</v>
      </c>
      <c r="BL11" s="24" t="s">
        <v>81</v>
      </c>
      <c r="BM11" s="24" t="s">
        <v>81</v>
      </c>
      <c r="BN11" s="24" t="s">
        <v>107</v>
      </c>
      <c r="BO11" s="24" t="s">
        <v>81</v>
      </c>
      <c r="BP11" s="24" t="s">
        <v>81</v>
      </c>
      <c r="BQ11" s="25" t="s">
        <v>107</v>
      </c>
      <c r="BR11" s="25"/>
      <c r="BS11" s="6">
        <f t="shared" si="0"/>
        <v>3579150</v>
      </c>
      <c r="BT11" s="29">
        <v>4000000</v>
      </c>
    </row>
    <row r="12" spans="1:72" x14ac:dyDescent="0.25">
      <c r="A12" s="3">
        <v>8</v>
      </c>
      <c r="B12" s="4" t="s">
        <v>99</v>
      </c>
      <c r="C12" s="5">
        <v>1969</v>
      </c>
      <c r="D12" s="4" t="s">
        <v>100</v>
      </c>
      <c r="E12" s="4" t="s">
        <v>101</v>
      </c>
      <c r="F12" s="24" t="s">
        <v>81</v>
      </c>
      <c r="G12" s="24" t="s">
        <v>107</v>
      </c>
      <c r="H12" s="24" t="s">
        <v>81</v>
      </c>
      <c r="I12" s="24" t="s">
        <v>107</v>
      </c>
      <c r="J12" s="24" t="s">
        <v>107</v>
      </c>
      <c r="K12" s="24" t="s">
        <v>81</v>
      </c>
      <c r="L12" s="24" t="s">
        <v>81</v>
      </c>
      <c r="M12" s="24" t="s">
        <v>81</v>
      </c>
      <c r="N12" s="24" t="s">
        <v>107</v>
      </c>
      <c r="O12" s="24"/>
      <c r="P12" s="24" t="s">
        <v>81</v>
      </c>
      <c r="Q12" s="24" t="s">
        <v>107</v>
      </c>
      <c r="R12" s="24" t="s">
        <v>107</v>
      </c>
      <c r="S12" s="24" t="s">
        <v>81</v>
      </c>
      <c r="T12" s="24" t="s">
        <v>81</v>
      </c>
      <c r="U12" s="24" t="s">
        <v>81</v>
      </c>
      <c r="V12" s="24" t="s">
        <v>81</v>
      </c>
      <c r="W12" s="24" t="s">
        <v>81</v>
      </c>
      <c r="X12" s="24" t="s">
        <v>81</v>
      </c>
      <c r="Y12" s="24" t="s">
        <v>81</v>
      </c>
      <c r="Z12" s="24" t="s">
        <v>81</v>
      </c>
      <c r="AA12" s="24" t="s">
        <v>81</v>
      </c>
      <c r="AB12" s="24" t="s">
        <v>81</v>
      </c>
      <c r="AC12" s="24" t="s">
        <v>81</v>
      </c>
      <c r="AD12" s="24" t="s">
        <v>81</v>
      </c>
      <c r="AE12" s="24" t="s">
        <v>81</v>
      </c>
      <c r="AF12" s="24" t="s">
        <v>81</v>
      </c>
      <c r="AG12" s="24" t="s">
        <v>81</v>
      </c>
      <c r="AH12" s="24" t="s">
        <v>81</v>
      </c>
      <c r="AI12" s="24" t="s">
        <v>81</v>
      </c>
      <c r="AJ12" s="24" t="s">
        <v>81</v>
      </c>
      <c r="AK12" s="24" t="s">
        <v>107</v>
      </c>
      <c r="AL12" s="24" t="s">
        <v>107</v>
      </c>
      <c r="AM12" s="24" t="s">
        <v>81</v>
      </c>
      <c r="AN12" s="24" t="s">
        <v>81</v>
      </c>
      <c r="AO12" s="24" t="s">
        <v>81</v>
      </c>
      <c r="AP12" s="24" t="s">
        <v>81</v>
      </c>
      <c r="AQ12" s="24" t="s">
        <v>81</v>
      </c>
      <c r="AR12" s="24" t="s">
        <v>81</v>
      </c>
      <c r="AS12" s="24" t="s">
        <v>81</v>
      </c>
      <c r="AT12" s="24" t="s">
        <v>81</v>
      </c>
      <c r="AU12" s="24" t="s">
        <v>81</v>
      </c>
      <c r="AV12" s="24" t="s">
        <v>81</v>
      </c>
      <c r="AW12" s="24" t="s">
        <v>81</v>
      </c>
      <c r="AX12" s="24" t="s">
        <v>81</v>
      </c>
      <c r="AY12" s="24" t="s">
        <v>81</v>
      </c>
      <c r="AZ12" s="24" t="s">
        <v>81</v>
      </c>
      <c r="BA12" s="24" t="s">
        <v>81</v>
      </c>
      <c r="BB12" s="24" t="s">
        <v>81</v>
      </c>
      <c r="BC12" s="24" t="s">
        <v>81</v>
      </c>
      <c r="BD12" s="24" t="s">
        <v>81</v>
      </c>
      <c r="BE12" s="24" t="s">
        <v>81</v>
      </c>
      <c r="BF12" s="24" t="s">
        <v>81</v>
      </c>
      <c r="BG12" s="24" t="s">
        <v>81</v>
      </c>
      <c r="BH12" s="24"/>
      <c r="BI12" s="24" t="s">
        <v>81</v>
      </c>
      <c r="BJ12" s="24" t="s">
        <v>81</v>
      </c>
      <c r="BK12" s="24"/>
      <c r="BL12" s="24" t="s">
        <v>81</v>
      </c>
      <c r="BM12" s="24" t="s">
        <v>81</v>
      </c>
      <c r="BN12" s="24" t="s">
        <v>81</v>
      </c>
      <c r="BO12" s="24" t="s">
        <v>81</v>
      </c>
      <c r="BP12" s="24" t="s">
        <v>81</v>
      </c>
      <c r="BQ12" s="25" t="s">
        <v>81</v>
      </c>
      <c r="BR12" s="25"/>
      <c r="BS12" s="6">
        <f t="shared" si="0"/>
        <v>5099800</v>
      </c>
      <c r="BT12" s="29">
        <v>3000000</v>
      </c>
    </row>
    <row r="13" spans="1:72" x14ac:dyDescent="0.25">
      <c r="A13" s="3">
        <v>9</v>
      </c>
      <c r="B13" s="4" t="s">
        <v>102</v>
      </c>
      <c r="C13" s="5" t="s">
        <v>103</v>
      </c>
      <c r="D13" s="4" t="s">
        <v>79</v>
      </c>
      <c r="E13" s="4" t="s">
        <v>104</v>
      </c>
      <c r="F13" s="24" t="s">
        <v>81</v>
      </c>
      <c r="G13" s="24" t="s">
        <v>107</v>
      </c>
      <c r="H13" s="24" t="s">
        <v>81</v>
      </c>
      <c r="I13" s="24" t="s">
        <v>107</v>
      </c>
      <c r="J13" s="24" t="s">
        <v>81</v>
      </c>
      <c r="K13" s="24" t="s">
        <v>81</v>
      </c>
      <c r="L13" s="24" t="s">
        <v>81</v>
      </c>
      <c r="M13" s="24" t="s">
        <v>81</v>
      </c>
      <c r="N13" s="24" t="s">
        <v>81</v>
      </c>
      <c r="O13" s="24" t="s">
        <v>107</v>
      </c>
      <c r="P13" s="24" t="s">
        <v>81</v>
      </c>
      <c r="Q13" s="24" t="s">
        <v>81</v>
      </c>
      <c r="R13" s="24" t="s">
        <v>81</v>
      </c>
      <c r="S13" s="24" t="s">
        <v>81</v>
      </c>
      <c r="T13" s="24" t="s">
        <v>107</v>
      </c>
      <c r="U13" s="24" t="s">
        <v>107</v>
      </c>
      <c r="V13" s="24" t="s">
        <v>107</v>
      </c>
      <c r="W13" s="24" t="s">
        <v>81</v>
      </c>
      <c r="X13" s="24" t="s">
        <v>107</v>
      </c>
      <c r="Y13" s="24" t="s">
        <v>81</v>
      </c>
      <c r="Z13" s="24" t="s">
        <v>81</v>
      </c>
      <c r="AA13" s="24" t="s">
        <v>81</v>
      </c>
      <c r="AB13" s="24" t="s">
        <v>81</v>
      </c>
      <c r="AC13" s="24" t="s">
        <v>81</v>
      </c>
      <c r="AD13" s="24" t="s">
        <v>81</v>
      </c>
      <c r="AE13" s="24" t="s">
        <v>107</v>
      </c>
      <c r="AF13" s="24" t="s">
        <v>81</v>
      </c>
      <c r="AG13" s="24" t="s">
        <v>81</v>
      </c>
      <c r="AH13" s="24" t="s">
        <v>107</v>
      </c>
      <c r="AI13" s="24" t="s">
        <v>81</v>
      </c>
      <c r="AJ13" s="24" t="s">
        <v>81</v>
      </c>
      <c r="AK13" s="24" t="s">
        <v>81</v>
      </c>
      <c r="AL13" s="24" t="s">
        <v>81</v>
      </c>
      <c r="AM13" s="24" t="s">
        <v>81</v>
      </c>
      <c r="AN13" s="24" t="s">
        <v>81</v>
      </c>
      <c r="AO13" s="24" t="s">
        <v>107</v>
      </c>
      <c r="AP13" s="24" t="s">
        <v>81</v>
      </c>
      <c r="AQ13" s="24" t="s">
        <v>81</v>
      </c>
      <c r="AR13" s="24" t="s">
        <v>81</v>
      </c>
      <c r="AS13" s="24" t="s">
        <v>81</v>
      </c>
      <c r="AT13" s="24" t="s">
        <v>107</v>
      </c>
      <c r="AU13" s="24" t="s">
        <v>107</v>
      </c>
      <c r="AV13" s="24" t="s">
        <v>107</v>
      </c>
      <c r="AW13" s="24" t="s">
        <v>81</v>
      </c>
      <c r="AX13" s="24" t="s">
        <v>81</v>
      </c>
      <c r="AY13" s="24" t="s">
        <v>107</v>
      </c>
      <c r="AZ13" s="24" t="s">
        <v>81</v>
      </c>
      <c r="BA13" s="24" t="s">
        <v>81</v>
      </c>
      <c r="BB13" s="24" t="s">
        <v>81</v>
      </c>
      <c r="BC13" s="24" t="s">
        <v>81</v>
      </c>
      <c r="BD13" s="24" t="s">
        <v>107</v>
      </c>
      <c r="BE13" s="24" t="s">
        <v>81</v>
      </c>
      <c r="BF13" s="24" t="s">
        <v>81</v>
      </c>
      <c r="BG13" s="24" t="s">
        <v>81</v>
      </c>
      <c r="BH13" s="24" t="s">
        <v>107</v>
      </c>
      <c r="BI13" s="24" t="s">
        <v>81</v>
      </c>
      <c r="BJ13" s="24" t="s">
        <v>107</v>
      </c>
      <c r="BK13" s="24" t="s">
        <v>81</v>
      </c>
      <c r="BL13" s="24" t="s">
        <v>81</v>
      </c>
      <c r="BM13" s="24" t="s">
        <v>81</v>
      </c>
      <c r="BN13" s="24" t="s">
        <v>81</v>
      </c>
      <c r="BO13" s="24" t="s">
        <v>107</v>
      </c>
      <c r="BP13" s="24" t="s">
        <v>81</v>
      </c>
      <c r="BQ13" s="25" t="s">
        <v>81</v>
      </c>
      <c r="BR13" s="25" t="s">
        <v>107</v>
      </c>
      <c r="BS13" s="7">
        <f t="shared" si="0"/>
        <v>3672750</v>
      </c>
      <c r="BT13" s="29">
        <v>4000000</v>
      </c>
    </row>
    <row r="14" spans="1:72" x14ac:dyDescent="0.25">
      <c r="BS14" s="8">
        <f>SUM(BS5:BS13)</f>
        <v>34413500</v>
      </c>
    </row>
  </sheetData>
  <autoFilter ref="A2:BW14" xr:uid="{E75CE326-9D55-495A-8A03-A50E9DF1DC8C}"/>
  <mergeCells count="8">
    <mergeCell ref="BT2:BT4"/>
    <mergeCell ref="A3:E3"/>
    <mergeCell ref="A4:E4"/>
    <mergeCell ref="A1:E1"/>
    <mergeCell ref="F1:I1"/>
    <mergeCell ref="J1:Y1"/>
    <mergeCell ref="Z1:BQ1"/>
    <mergeCell ref="BS2:BS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D57C-8148-46F3-939F-1C199DFA49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hợp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2024-12-26T07:14:38Z</dcterms:modified>
</cp:coreProperties>
</file>