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V Thiện Nhân\Hoàng\2024\Tháng 11\Báo người lao động\"/>
    </mc:Choice>
  </mc:AlternateContent>
  <xr:revisionPtr revIDLastSave="0" documentId="13_ncr:1_{0D468D69-4B04-452B-BB5C-3B59806EF9E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ANH SÁCH KSK" sheetId="2" r:id="rId1"/>
    <sheet name="THÔNG TIN HÓA ĐƠ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9" i="2" l="1"/>
  <c r="E126" i="2"/>
  <c r="E10" i="3"/>
  <c r="E9" i="3"/>
  <c r="E11" i="3" l="1"/>
  <c r="E33" i="2"/>
  <c r="E87" i="2"/>
  <c r="E55" i="2"/>
  <c r="E109" i="2"/>
  <c r="E130" i="2" l="1"/>
  <c r="E66" i="2"/>
</calcChain>
</file>

<file path=xl/sharedStrings.xml><?xml version="1.0" encoding="utf-8"?>
<sst xmlns="http://schemas.openxmlformats.org/spreadsheetml/2006/main" count="155" uniqueCount="112">
  <si>
    <t xml:space="preserve">DANH SÁCH NHÂN VIÊN  </t>
  </si>
  <si>
    <t>Họ và tên</t>
  </si>
  <si>
    <t>Giới tính</t>
  </si>
  <si>
    <t>Ngày sinh</t>
  </si>
  <si>
    <t>Bộ phận công tác</t>
  </si>
  <si>
    <t>Số ĐT liên hệ</t>
  </si>
  <si>
    <t>ĐẶNG HOÀNG DŨNG</t>
  </si>
  <si>
    <t>NAM</t>
  </si>
  <si>
    <t>TRƯỞNG ĐD</t>
  </si>
  <si>
    <t>0905133212</t>
  </si>
  <si>
    <t>NGUYỄN ĐÌNH HỮU</t>
  </si>
  <si>
    <t>NHÂN VIÊN VP</t>
  </si>
  <si>
    <t>0905220267</t>
  </si>
  <si>
    <t>NỮ</t>
  </si>
  <si>
    <t>TC</t>
  </si>
  <si>
    <t>DANH MỤC KHÁM ĐỐI VỚI NAM - NGUYỄN ĐÌNH HỮU</t>
  </si>
  <si>
    <t>DANH MỤC KHÁM ĐỐI VỚI NỮ</t>
  </si>
  <si>
    <t>*</t>
  </si>
  <si>
    <t>KIỂM TRA CHỨC NĂNG THẬN</t>
  </si>
  <si>
    <t>SIÊU ÂM TUYẾN GIÁP</t>
  </si>
  <si>
    <t>CÔNG THỨC MÁU - TỔNG PHÂN TÍCH TẾ BÀO (4)</t>
  </si>
  <si>
    <t>KT GOUTTE - ĐỊNH LƯỢNG ACID URIC (2)</t>
  </si>
  <si>
    <t>KT VIÊM GAN DO RƯỢU BIA - GAMMA GT (3)</t>
  </si>
  <si>
    <t>CHẨN ĐOÁN HÌNH ẢNH - CHỤP X-QUANG TIM PHỔI KTS (2)</t>
  </si>
  <si>
    <t>KT TIỂU ĐƯỜNG - HbA1C (1)</t>
  </si>
  <si>
    <t>KIỂM TRA ĐƯỜNG HUYẾT - ĐỊNH LƯƠNG GLUCOSE (5)</t>
  </si>
  <si>
    <t>CAO HẢI ĐỊNH</t>
  </si>
  <si>
    <t>PHÓNG VIÊN</t>
  </si>
  <si>
    <t>0904168494</t>
  </si>
  <si>
    <t>TRẦN VĂN THƯỜNG</t>
  </si>
  <si>
    <t>HỒ THỊ BÍCH VÂN</t>
  </si>
  <si>
    <t>0905936633</t>
  </si>
  <si>
    <t>0935023695</t>
  </si>
  <si>
    <t xml:space="preserve">NƯỚC TIỂU TOÀN PHẦN - NƯỚC TiỂU 10 THÔNG SỐ </t>
  </si>
  <si>
    <t xml:space="preserve">CÔNG THỨC MÁU - TỔNG PHÂN TÍCH TẾ BÀO </t>
  </si>
  <si>
    <t>SIÊU ÂM MÀU BỤNG TỔNG QUÁT</t>
  </si>
  <si>
    <t>DANH MỤC KHÁM ĐỐI VỚI NAM - TRẦN VĂN THƯỜNG</t>
  </si>
  <si>
    <t>DANH MỤC KHÁM ĐỐI VỚI NAM - CAO HẢI ĐỊNH</t>
  </si>
  <si>
    <t>ĐƠN VỊ:  BÁO NGƯỜI LAO ĐỘNG</t>
  </si>
  <si>
    <t>DANH MỤC KHÁM ĐỐI VỚI NAM : ĐẶNG HOÀNG DŨNG</t>
  </si>
  <si>
    <t>BỘ MỠ - HDL-CHOLESTEROL</t>
  </si>
  <si>
    <t>BỘ MỠ - LDL-CHOLESTEROL</t>
  </si>
  <si>
    <t>BÔ MỠ -VLDL CHOLESTEROL</t>
  </si>
  <si>
    <t xml:space="preserve">BÔ MỠ -CHOLESTEROL TOÀN PHẦN </t>
  </si>
  <si>
    <t>BỘ MỠ - TRIGLYCERID</t>
  </si>
  <si>
    <t>ĐỊNH LƯỢNG CANXI ION TỰ DO TRONG MÁU</t>
  </si>
  <si>
    <t>ĐỊNH LƯỢNG CANXI TOÀN PHẦN</t>
  </si>
  <si>
    <t xml:space="preserve">SIÊU ÂM MÀU BỤNG TỔNG QUÁT </t>
  </si>
  <si>
    <t>ĐỘ LỌC CẦU THẬN - eGFR (MDRD)</t>
  </si>
  <si>
    <t xml:space="preserve">SẮC TỐ MẬT -BILLIRUBIN </t>
  </si>
  <si>
    <t>KIỂM TRA CHỨC NĂNG THẬN ĐỊNH LƯỢNG CREATINIE (8)</t>
  </si>
  <si>
    <t>KT CHỨC NĂNG GAN - AST(SGOT)  - ALT (SGPT) (6) , (7)</t>
  </si>
  <si>
    <t>Chỉ điểm ung thư: Ca 72-4  trong máu (Hãng Roche - Thụy sỹ - Hóa chất chính hãng)</t>
  </si>
  <si>
    <t>Siêu âm: Siêu âm màu Bụng - Tổng Quát  (Máy Siemens Sequoia 2022- Đức hiện đại nhất )</t>
  </si>
  <si>
    <t>Siêu âm màu Bụng - Tổng Quát  (Máy Siemens Sequoia 2022- Đức hiện đại nhất ), Đánh giá các bất thường ở ổ bụng: gan, thận, mật, tử cung buồng trứng (đối với nữ), tuyến tiền liệt (đối với nam).: 230k</t>
  </si>
  <si>
    <t>Điện tâm đồ. (Đo điện tim) 12 kênh (Hãng GE - Mỹ), Phát hiện sớm các bệnh lý thiếu máu cơ tim, rối loạn nhịp tim: 140k</t>
  </si>
  <si>
    <t>Mục I: Tất cả các mục từ số 1 đến số 9</t>
  </si>
  <si>
    <t>KIỂM TRA TIẾU ĐƯỜNG-HBA1C</t>
  </si>
  <si>
    <t>SẮC TỐ MẬT-BILLIRUBIN- ĐÁNH GIÁ SẮC TỐ MẬT</t>
  </si>
  <si>
    <t>SẮT- PHÁT HIỆN TÌNH TRẠNG THIẾU SẮT</t>
  </si>
  <si>
    <t>SẮT- ĐÁNH GIÁ RỐI LOẠN CHUYỂN HÓA SẮT</t>
  </si>
  <si>
    <t>CANXI- ĐỊNH LƯỢNG CANXI TOÀN PHẦN</t>
  </si>
  <si>
    <t>ZN- PHÁT HIỆN TÌNH TRẠNG THIẾU KẼM</t>
  </si>
  <si>
    <t>VIÊM GAN B - Xét nghiệm HBsAg (ELISA) (Hãng Roche - Thụy sỹ - Hóa chất chính hãng)</t>
  </si>
  <si>
    <t xml:space="preserve">CANXI-ION TỰ DO TRONG MÁU </t>
  </si>
  <si>
    <t>Kiểm tra đường huyết- phát hiện các vđ về đường máu</t>
  </si>
  <si>
    <t>Kiểm tra viêm gan do rượu bia- phát hiện tình trạng viêm gan do độc gan, đặc biệt do bia rượu</t>
  </si>
  <si>
    <t>Siêu âm động mạch cảnh, đốt sống  (Máy GE LOGIQ S7 Expert Công  nghệ XDclear đầu dò ma trận siêu nông - Mỹ )</t>
  </si>
  <si>
    <t xml:space="preserve"> Nước tiểu toàn phần: Nước tiểu 10 thông số. (Xét nghiệm nước tiểu toàn phần) (Hãng Roche - Thụy sỹ - Hóa chất chính hãng - Hóa chất chính hãng - Hóa chất chính hãng) </t>
  </si>
  <si>
    <t>  Kiểm tra chức năng gan: AST ( SGOT ) (SGPT (Hãng Roche - Thụy sỹ - Hóa chất chính hãng - Hóa chất chính hãng)</t>
  </si>
  <si>
    <t xml:space="preserve"> Kiểm tra chức năng thận: Định lượng CREATINIE máu (Hãng Roche - Thụy sỹ - Hóa chất chính hãng - Hóa chất chính hãng)</t>
  </si>
  <si>
    <t xml:space="preserve"> Kiểm tra tiểu đường: HbA1C (Hãng Roche - Thụy sỹ - Hóa chất chính hãng - Hóa chất chính hãng)</t>
  </si>
  <si>
    <t xml:space="preserve"> Kiểm tra gout: Định lượng ACID URIC máu (Hãng Roche - Thụy sỹ - Hóa chất chính hãng - Hóa chất chính hãng)</t>
  </si>
  <si>
    <t xml:space="preserve">CHẨN ĐOÁN HÌNH ẢNH - CHỤP X-QUANG TIM PHỔI KTS </t>
  </si>
  <si>
    <t>KIỂM TRA ĐƯỜNG HUYẾT - ĐỊNH LƯƠNG GLUCOSE</t>
  </si>
  <si>
    <t>ĐIỆN TÂM ĐỒ - PH SỚM BỆNH LÝ THIẾU MÁU CƠ TIM</t>
  </si>
  <si>
    <t>STT</t>
  </si>
  <si>
    <t>NƯỚC TIỂU TOÀN PHẦN - NƯỚC TIỂU 10 THÔNG SỐ (3)</t>
  </si>
  <si>
    <t>Hóc Môn tuyến giáp-TSH  trong máu (Hãng Roche - Thụy sỹ - Hóa chất chính hãng)</t>
  </si>
  <si>
    <t>Hóc Môn tuyến giáp-Free T4 trong máu (Hãng Roche - Thụy sỹ - Hóa chất chính hãng)</t>
  </si>
  <si>
    <t>Viêm gan B- Xét nghiệm HBsAg (ELISA) (Hãng Roche - Thụy sỹ - Hóa chất chính hãng)</t>
  </si>
  <si>
    <t>KST- Sán lá gan nhỏ (chưa nhiễm)</t>
  </si>
  <si>
    <t>KST- Giun đũa</t>
  </si>
  <si>
    <t>KST- Giun xoắn</t>
  </si>
  <si>
    <t>Chụp XQ cột sống cổ thẳng nghiêng kỹ thuật số (Hãng Fuji - Nhật)</t>
  </si>
  <si>
    <t xml:space="preserve">THÔNG TIN GHI HÓA ĐƠN </t>
  </si>
  <si>
    <t>ĐƠN VỊ:</t>
  </si>
  <si>
    <t>BÁO NGƯỜI LAO ĐỘNG</t>
  </si>
  <si>
    <t>ĐỊA CHỈ</t>
  </si>
  <si>
    <t>123-127 ĐƯỜNG VÕ VĂN TẦN, PHƯỜNG VÕ THỊ SÁU, QUẬN 3, THÀNH PHỐ HỒ CHÍ MINH</t>
  </si>
  <si>
    <t>MÃ SỐ THUẾ:</t>
  </si>
  <si>
    <t>0301465305</t>
  </si>
  <si>
    <t>NỘI DUNG</t>
  </si>
  <si>
    <t>KHÁM SỨC KHỎE ĐỊNH KỲ NĂM 2024</t>
  </si>
  <si>
    <t>SỐ TIỀN GHI TRÊN HÓA ĐƠN:</t>
  </si>
  <si>
    <t>SL</t>
  </si>
  <si>
    <t>SỐ TIỀN</t>
  </si>
  <si>
    <t>THÀNH TIỀN</t>
  </si>
  <si>
    <t xml:space="preserve"> THỪA THIẾU NHƯ THẾ NÀO BÁO EM NHÉ BÊN EM TRẢ TIỀN MẶT</t>
  </si>
  <si>
    <t>BẰNG CHỮ:  Chín triệu không trăm tám mươi ngàn đồng</t>
  </si>
  <si>
    <t xml:space="preserve">CHỊ GHI HÓA ĐƠN CHO EM THEO SỐ TIỀN 9.080.000 ĐỒNG </t>
  </si>
  <si>
    <t>BÙI THỊ CÚC</t>
  </si>
  <si>
    <t>SIÊU ÂM MÀU TUYẾN VÚ</t>
  </si>
  <si>
    <t>XÉT NGHIỆM AMH</t>
  </si>
  <si>
    <t xml:space="preserve">NƯỚC TIỂU TOÀN PHẦN - NƯỚC TIỂU 10 THÔNG SỐ </t>
  </si>
  <si>
    <t>KT CHỨC NĂNG GAN - SGOT - SGPT</t>
  </si>
  <si>
    <t>SỐ TIỀN ĐỊNH MỨC</t>
  </si>
  <si>
    <t>SỐ TIỀN KHÁM DỰ KIẾN</t>
  </si>
  <si>
    <t>Khám nội</t>
  </si>
  <si>
    <t>khám nội</t>
  </si>
  <si>
    <t>5 Chuyên khoa</t>
  </si>
  <si>
    <t>0904945090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</si>
</sst>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409]d\-mmm\-yy;@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sz val="11"/>
      <color theme="1"/>
      <name val="Arial"/>
      <family val="2"/>
      <scheme val="minor"/>
    </font>
    <font>
      <b/>
      <u/>
      <sz val="11"/>
      <color theme="1"/>
      <name val="Times New Roman"/>
      <family val="1"/>
    </font>
    <font>
      <b/>
      <u/>
      <sz val="12"/>
      <color theme="1"/>
      <name val="Times New Roman"/>
      <family val="1"/>
    </font>
    <font>
      <sz val="8"/>
      <name val="Times New Roman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sz val="13"/>
      <color rgb="FF000000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5" fillId="0" borderId="0"/>
    <xf numFmtId="164" fontId="7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/>
    <xf numFmtId="0" fontId="4" fillId="0" borderId="0" xfId="0" applyFont="1"/>
    <xf numFmtId="166" fontId="6" fillId="2" borderId="1" xfId="2" applyNumberFormat="1" applyFont="1" applyFill="1" applyBorder="1" applyAlignment="1">
      <alignment horizontal="center" vertical="center" wrapText="1"/>
    </xf>
    <xf numFmtId="165" fontId="6" fillId="2" borderId="1" xfId="3" applyNumberFormat="1" applyFont="1" applyFill="1" applyBorder="1" applyAlignment="1">
      <alignment horizontal="center" vertical="center" wrapText="1"/>
    </xf>
    <xf numFmtId="14" fontId="6" fillId="2" borderId="1" xfId="3" applyNumberFormat="1" applyFont="1" applyFill="1" applyBorder="1" applyAlignment="1">
      <alignment horizontal="center" vertical="center" wrapText="1"/>
    </xf>
    <xf numFmtId="165" fontId="6" fillId="2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/>
    <xf numFmtId="14" fontId="4" fillId="0" borderId="1" xfId="0" applyNumberFormat="1" applyFont="1" applyBorder="1"/>
    <xf numFmtId="165" fontId="4" fillId="0" borderId="1" xfId="1" applyNumberFormat="1" applyFont="1" applyBorder="1" applyAlignment="1">
      <alignment horizontal="center"/>
    </xf>
    <xf numFmtId="165" fontId="4" fillId="0" borderId="0" xfId="1" applyNumberFormat="1" applyFont="1" applyAlignment="1">
      <alignment horizontal="center"/>
    </xf>
    <xf numFmtId="165" fontId="4" fillId="0" borderId="0" xfId="1" applyNumberFormat="1" applyFont="1"/>
    <xf numFmtId="0" fontId="4" fillId="3" borderId="0" xfId="0" applyFont="1" applyFill="1"/>
    <xf numFmtId="165" fontId="4" fillId="0" borderId="0" xfId="1" applyNumberFormat="1" applyFont="1" applyFill="1" applyAlignment="1">
      <alignment horizontal="center"/>
    </xf>
    <xf numFmtId="165" fontId="4" fillId="0" borderId="0" xfId="3" applyNumberFormat="1" applyFont="1"/>
    <xf numFmtId="0" fontId="2" fillId="0" borderId="0" xfId="0" applyFont="1" applyAlignment="1">
      <alignment horizontal="center"/>
    </xf>
    <xf numFmtId="165" fontId="2" fillId="0" borderId="0" xfId="3" applyNumberFormat="1" applyFont="1"/>
    <xf numFmtId="0" fontId="3" fillId="3" borderId="0" xfId="0" applyFont="1" applyFill="1"/>
    <xf numFmtId="0" fontId="2" fillId="3" borderId="0" xfId="0" applyFont="1" applyFill="1"/>
    <xf numFmtId="49" fontId="4" fillId="0" borderId="0" xfId="0" applyNumberFormat="1" applyFont="1" applyAlignment="1">
      <alignment horizontal="center"/>
    </xf>
    <xf numFmtId="0" fontId="9" fillId="0" borderId="0" xfId="0" applyFont="1"/>
    <xf numFmtId="49" fontId="4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165" fontId="4" fillId="0" borderId="0" xfId="1" applyNumberFormat="1" applyFont="1" applyAlignment="1">
      <alignment horizontal="left"/>
    </xf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13" fillId="4" borderId="1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14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5" fontId="2" fillId="0" borderId="1" xfId="1" applyNumberFormat="1" applyFont="1" applyBorder="1"/>
    <xf numFmtId="165" fontId="2" fillId="0" borderId="1" xfId="3" applyNumberFormat="1" applyFont="1" applyBorder="1"/>
    <xf numFmtId="0" fontId="12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0" fontId="1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12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justify" vertical="center"/>
    </xf>
    <xf numFmtId="0" fontId="14" fillId="0" borderId="1" xfId="0" applyFont="1" applyBorder="1"/>
    <xf numFmtId="0" fontId="1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4" fillId="0" borderId="1" xfId="3" applyNumberFormat="1" applyFont="1" applyBorder="1" applyAlignment="1">
      <alignment vertical="center"/>
    </xf>
    <xf numFmtId="165" fontId="4" fillId="0" borderId="1" xfId="3" applyNumberFormat="1" applyFont="1" applyBorder="1" applyAlignment="1">
      <alignment horizontal="left" vertical="center"/>
    </xf>
    <xf numFmtId="165" fontId="0" fillId="0" borderId="1" xfId="1" applyNumberFormat="1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3" fontId="14" fillId="4" borderId="1" xfId="1" applyNumberFormat="1" applyFont="1" applyFill="1" applyBorder="1" applyAlignment="1">
      <alignment vertical="center"/>
    </xf>
    <xf numFmtId="3" fontId="14" fillId="4" borderId="1" xfId="1" applyNumberFormat="1" applyFont="1" applyFill="1" applyBorder="1" applyAlignment="1">
      <alignment vertical="center" wrapText="1"/>
    </xf>
    <xf numFmtId="165" fontId="4" fillId="0" borderId="1" xfId="3" applyNumberFormat="1" applyFont="1" applyBorder="1"/>
    <xf numFmtId="3" fontId="13" fillId="0" borderId="1" xfId="1" applyNumberFormat="1" applyFont="1" applyBorder="1" applyAlignment="1">
      <alignment vertical="center" wrapText="1"/>
    </xf>
    <xf numFmtId="165" fontId="0" fillId="0" borderId="0" xfId="1" applyNumberFormat="1" applyFont="1"/>
    <xf numFmtId="49" fontId="0" fillId="0" borderId="0" xfId="0" applyNumberFormat="1"/>
    <xf numFmtId="165" fontId="4" fillId="0" borderId="0" xfId="0" applyNumberFormat="1" applyFont="1"/>
    <xf numFmtId="165" fontId="2" fillId="3" borderId="0" xfId="1" applyNumberFormat="1" applyFont="1" applyFill="1"/>
    <xf numFmtId="165" fontId="0" fillId="0" borderId="0" xfId="1" applyNumberFormat="1" applyFont="1" applyFill="1"/>
    <xf numFmtId="165" fontId="4" fillId="0" borderId="1" xfId="1" applyNumberFormat="1" applyFont="1" applyFill="1" applyBorder="1"/>
    <xf numFmtId="165" fontId="2" fillId="0" borderId="0" xfId="0" applyNumberFormat="1" applyFont="1"/>
    <xf numFmtId="0" fontId="4" fillId="0" borderId="3" xfId="0" applyFont="1" applyBorder="1"/>
    <xf numFmtId="14" fontId="4" fillId="0" borderId="0" xfId="0" applyNumberFormat="1" applyFont="1"/>
    <xf numFmtId="0" fontId="3" fillId="0" borderId="0" xfId="0" applyFont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</cellXfs>
  <cellStyles count="4">
    <cellStyle name="Comma" xfId="1" builtinId="3"/>
    <cellStyle name="Comma 2" xfId="3" xr:uid="{00000000-0005-0000-0000-000001000000}"/>
    <cellStyle name="Normal" xfId="0" builtinId="0"/>
    <cellStyle name="Normal 2 33" xfId="2" xr:uid="{00000000-0005-0000-0000-000003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30"/>
  <sheetViews>
    <sheetView tabSelected="1" topLeftCell="A22" workbookViewId="0">
      <selection activeCell="H32" sqref="H32"/>
    </sheetView>
  </sheetViews>
  <sheetFormatPr defaultColWidth="9" defaultRowHeight="15.5" x14ac:dyDescent="0.35"/>
  <cols>
    <col min="1" max="1" width="5" style="47" customWidth="1"/>
    <col min="2" max="2" width="66.33203125" style="4" customWidth="1"/>
    <col min="3" max="3" width="6.25" style="4" customWidth="1"/>
    <col min="4" max="4" width="9.83203125" style="4" customWidth="1"/>
    <col min="5" max="5" width="16.25" style="4" customWidth="1"/>
    <col min="6" max="6" width="14.33203125" style="12" bestFit="1" customWidth="1"/>
    <col min="7" max="16384" width="9" style="4"/>
  </cols>
  <sheetData>
    <row r="2" spans="1:6" s="1" customFormat="1" ht="17.5" x14ac:dyDescent="0.3">
      <c r="A2" s="45" t="s">
        <v>38</v>
      </c>
      <c r="F2" s="2"/>
    </row>
    <row r="3" spans="1:6" ht="22.5" customHeight="1" x14ac:dyDescent="0.45">
      <c r="A3" s="68" t="s">
        <v>0</v>
      </c>
      <c r="B3" s="68"/>
      <c r="C3" s="68"/>
      <c r="D3" s="68"/>
      <c r="E3" s="68"/>
      <c r="F3" s="68"/>
    </row>
    <row r="4" spans="1:6" ht="33" customHeight="1" x14ac:dyDescent="0.35">
      <c r="A4" s="5" t="s">
        <v>76</v>
      </c>
      <c r="B4" s="5" t="s">
        <v>1</v>
      </c>
      <c r="C4" s="6" t="s">
        <v>2</v>
      </c>
      <c r="D4" s="7" t="s">
        <v>3</v>
      </c>
      <c r="E4" s="6" t="s">
        <v>4</v>
      </c>
      <c r="F4" s="8" t="s">
        <v>5</v>
      </c>
    </row>
    <row r="5" spans="1:6" ht="25.5" customHeight="1" x14ac:dyDescent="0.35">
      <c r="A5" s="46">
        <v>1</v>
      </c>
      <c r="B5" s="9" t="s">
        <v>6</v>
      </c>
      <c r="C5" s="9" t="s">
        <v>7</v>
      </c>
      <c r="D5" s="10">
        <v>27984</v>
      </c>
      <c r="E5" s="9" t="s">
        <v>8</v>
      </c>
      <c r="F5" s="11" t="s">
        <v>9</v>
      </c>
    </row>
    <row r="6" spans="1:6" ht="25.5" customHeight="1" x14ac:dyDescent="0.35">
      <c r="A6" s="46">
        <v>2</v>
      </c>
      <c r="B6" s="9" t="s">
        <v>10</v>
      </c>
      <c r="C6" s="9" t="s">
        <v>7</v>
      </c>
      <c r="D6" s="10">
        <v>25800</v>
      </c>
      <c r="E6" s="9" t="s">
        <v>11</v>
      </c>
      <c r="F6" s="11" t="s">
        <v>12</v>
      </c>
    </row>
    <row r="7" spans="1:6" ht="25.5" customHeight="1" x14ac:dyDescent="0.35">
      <c r="A7" s="46">
        <v>3</v>
      </c>
      <c r="B7" s="9" t="s">
        <v>26</v>
      </c>
      <c r="C7" s="9" t="s">
        <v>7</v>
      </c>
      <c r="D7" s="10">
        <v>35175</v>
      </c>
      <c r="E7" s="9" t="s">
        <v>27</v>
      </c>
      <c r="F7" s="23" t="s">
        <v>28</v>
      </c>
    </row>
    <row r="8" spans="1:6" ht="25.5" customHeight="1" x14ac:dyDescent="0.35">
      <c r="A8" s="46">
        <v>4</v>
      </c>
      <c r="B8" s="9" t="s">
        <v>29</v>
      </c>
      <c r="C8" s="9" t="s">
        <v>7</v>
      </c>
      <c r="D8" s="10">
        <v>32917</v>
      </c>
      <c r="E8" s="9" t="s">
        <v>27</v>
      </c>
      <c r="F8" s="23" t="s">
        <v>31</v>
      </c>
    </row>
    <row r="9" spans="1:6" ht="25.5" customHeight="1" x14ac:dyDescent="0.35">
      <c r="A9" s="46">
        <v>5</v>
      </c>
      <c r="B9" s="9" t="s">
        <v>30</v>
      </c>
      <c r="C9" s="9" t="s">
        <v>13</v>
      </c>
      <c r="D9" s="10">
        <v>32352</v>
      </c>
      <c r="E9" s="9" t="s">
        <v>27</v>
      </c>
      <c r="F9" s="23" t="s">
        <v>32</v>
      </c>
    </row>
    <row r="10" spans="1:6" ht="19.5" customHeight="1" x14ac:dyDescent="0.35">
      <c r="A10" s="47">
        <v>6</v>
      </c>
      <c r="B10" s="66" t="s">
        <v>101</v>
      </c>
      <c r="C10" s="66" t="s">
        <v>13</v>
      </c>
      <c r="D10" s="67">
        <v>33117</v>
      </c>
      <c r="E10" s="66" t="s">
        <v>27</v>
      </c>
      <c r="F10" s="23" t="s">
        <v>111</v>
      </c>
    </row>
    <row r="11" spans="1:6" ht="19.5" customHeight="1" x14ac:dyDescent="0.35"/>
    <row r="12" spans="1:6" ht="15" customHeight="1" x14ac:dyDescent="0.35">
      <c r="B12" s="69" t="s">
        <v>39</v>
      </c>
      <c r="C12" s="69"/>
      <c r="D12" s="69"/>
      <c r="E12" s="69"/>
      <c r="F12" s="15"/>
    </row>
    <row r="13" spans="1:6" ht="18.75" customHeight="1" x14ac:dyDescent="0.35">
      <c r="A13" s="46">
        <v>1</v>
      </c>
      <c r="B13" s="9" t="s">
        <v>23</v>
      </c>
      <c r="C13" s="9"/>
      <c r="D13" s="9"/>
      <c r="E13" s="11">
        <v>102000</v>
      </c>
      <c r="F13" s="12" t="s">
        <v>108</v>
      </c>
    </row>
    <row r="14" spans="1:6" ht="18.75" customHeight="1" x14ac:dyDescent="0.35">
      <c r="A14" s="46">
        <v>2</v>
      </c>
      <c r="B14" s="9" t="s">
        <v>77</v>
      </c>
      <c r="C14" s="9"/>
      <c r="D14" s="9"/>
      <c r="E14" s="11">
        <v>59000</v>
      </c>
    </row>
    <row r="15" spans="1:6" ht="18.75" customHeight="1" x14ac:dyDescent="0.35">
      <c r="A15" s="46">
        <v>3</v>
      </c>
      <c r="B15" s="9" t="s">
        <v>20</v>
      </c>
      <c r="C15" s="9"/>
      <c r="D15" s="9"/>
      <c r="E15" s="11">
        <v>75000</v>
      </c>
    </row>
    <row r="16" spans="1:6" x14ac:dyDescent="0.35">
      <c r="A16" s="46">
        <v>4</v>
      </c>
      <c r="B16" s="9" t="s">
        <v>25</v>
      </c>
      <c r="C16" s="9"/>
      <c r="D16" s="9"/>
      <c r="E16" s="11">
        <v>27000</v>
      </c>
    </row>
    <row r="17" spans="1:5" x14ac:dyDescent="0.35">
      <c r="A17" s="46">
        <v>5</v>
      </c>
      <c r="B17" s="9" t="s">
        <v>51</v>
      </c>
      <c r="C17" s="9"/>
      <c r="D17" s="9"/>
      <c r="E17" s="11">
        <v>60000</v>
      </c>
    </row>
    <row r="18" spans="1:5" x14ac:dyDescent="0.35">
      <c r="A18" s="46">
        <v>6</v>
      </c>
      <c r="B18" s="9" t="s">
        <v>50</v>
      </c>
      <c r="C18" s="9"/>
      <c r="D18" s="9"/>
      <c r="E18" s="11">
        <v>41000</v>
      </c>
    </row>
    <row r="19" spans="1:5" x14ac:dyDescent="0.35">
      <c r="A19" s="46">
        <v>7</v>
      </c>
      <c r="B19" s="9" t="s">
        <v>24</v>
      </c>
      <c r="C19" s="9"/>
      <c r="D19" s="9"/>
      <c r="E19" s="33">
        <v>169000</v>
      </c>
    </row>
    <row r="20" spans="1:5" ht="18" customHeight="1" x14ac:dyDescent="0.35">
      <c r="A20" s="46">
        <v>8</v>
      </c>
      <c r="B20" s="9" t="s">
        <v>21</v>
      </c>
      <c r="C20" s="9"/>
      <c r="D20" s="9"/>
      <c r="E20" s="11">
        <v>41000</v>
      </c>
    </row>
    <row r="21" spans="1:5" x14ac:dyDescent="0.35">
      <c r="A21" s="46">
        <v>9</v>
      </c>
      <c r="B21" s="9" t="s">
        <v>22</v>
      </c>
      <c r="C21" s="9"/>
      <c r="D21" s="9"/>
      <c r="E21" s="33">
        <v>41000</v>
      </c>
    </row>
    <row r="22" spans="1:5" x14ac:dyDescent="0.35">
      <c r="A22" s="46">
        <v>10</v>
      </c>
      <c r="B22" s="9" t="s">
        <v>49</v>
      </c>
      <c r="C22" s="9"/>
      <c r="D22" s="9"/>
      <c r="E22" s="33">
        <v>47000</v>
      </c>
    </row>
    <row r="23" spans="1:5" x14ac:dyDescent="0.35">
      <c r="A23" s="46">
        <v>11</v>
      </c>
      <c r="B23" s="9" t="s">
        <v>48</v>
      </c>
      <c r="C23" s="9"/>
      <c r="D23" s="9"/>
      <c r="E23" s="33">
        <v>41000</v>
      </c>
    </row>
    <row r="24" spans="1:5" x14ac:dyDescent="0.35">
      <c r="A24" s="46">
        <v>12</v>
      </c>
      <c r="B24" s="9" t="s">
        <v>40</v>
      </c>
      <c r="C24" s="9"/>
      <c r="D24" s="9"/>
      <c r="E24" s="33">
        <v>41000</v>
      </c>
    </row>
    <row r="25" spans="1:5" x14ac:dyDescent="0.35">
      <c r="A25" s="46">
        <v>13</v>
      </c>
      <c r="B25" s="9" t="s">
        <v>41</v>
      </c>
      <c r="C25" s="9"/>
      <c r="D25" s="9"/>
      <c r="E25" s="33">
        <v>59000</v>
      </c>
    </row>
    <row r="26" spans="1:5" x14ac:dyDescent="0.35">
      <c r="A26" s="46">
        <v>14</v>
      </c>
      <c r="B26" s="9" t="s">
        <v>42</v>
      </c>
      <c r="C26" s="9"/>
      <c r="D26" s="9"/>
      <c r="E26" s="33">
        <v>59000</v>
      </c>
    </row>
    <row r="27" spans="1:5" x14ac:dyDescent="0.35">
      <c r="A27" s="46">
        <v>15</v>
      </c>
      <c r="B27" s="9" t="s">
        <v>43</v>
      </c>
      <c r="C27" s="9"/>
      <c r="D27" s="9"/>
      <c r="E27" s="33">
        <v>47000</v>
      </c>
    </row>
    <row r="28" spans="1:5" x14ac:dyDescent="0.35">
      <c r="A28" s="46">
        <v>16</v>
      </c>
      <c r="B28" s="9" t="s">
        <v>44</v>
      </c>
      <c r="C28" s="9"/>
      <c r="D28" s="9"/>
      <c r="E28" s="33">
        <v>41000</v>
      </c>
    </row>
    <row r="29" spans="1:5" x14ac:dyDescent="0.35">
      <c r="A29" s="46">
        <v>17</v>
      </c>
      <c r="B29" s="9" t="s">
        <v>45</v>
      </c>
      <c r="C29" s="9"/>
      <c r="D29" s="9"/>
      <c r="E29" s="33">
        <v>30000</v>
      </c>
    </row>
    <row r="30" spans="1:5" x14ac:dyDescent="0.35">
      <c r="A30" s="46">
        <v>18</v>
      </c>
      <c r="B30" s="9" t="s">
        <v>46</v>
      </c>
      <c r="C30" s="9"/>
      <c r="D30" s="9"/>
      <c r="E30" s="33">
        <v>20000</v>
      </c>
    </row>
    <row r="31" spans="1:5" x14ac:dyDescent="0.35">
      <c r="A31" s="46">
        <v>19</v>
      </c>
      <c r="B31" s="9" t="s">
        <v>47</v>
      </c>
      <c r="C31" s="9"/>
      <c r="D31" s="9"/>
      <c r="E31" s="33">
        <v>230000</v>
      </c>
    </row>
    <row r="32" spans="1:5" x14ac:dyDescent="0.35">
      <c r="A32" s="46">
        <v>20</v>
      </c>
      <c r="B32" s="9" t="s">
        <v>19</v>
      </c>
      <c r="C32" s="9"/>
      <c r="D32" s="9"/>
      <c r="E32" s="33">
        <v>230000</v>
      </c>
    </row>
    <row r="33" spans="1:6" s="1" customFormat="1" ht="15" x14ac:dyDescent="0.3">
      <c r="A33" s="48"/>
      <c r="B33" s="34" t="s">
        <v>14</v>
      </c>
      <c r="C33" s="35"/>
      <c r="D33" s="35"/>
      <c r="E33" s="36">
        <f>SUM(E13:E32)</f>
        <v>1460000</v>
      </c>
    </row>
    <row r="34" spans="1:6" s="1" customFormat="1" ht="15" x14ac:dyDescent="0.3">
      <c r="A34" s="49"/>
      <c r="B34" s="17"/>
      <c r="E34" s="18"/>
      <c r="F34" s="2"/>
    </row>
    <row r="35" spans="1:6" s="1" customFormat="1" ht="15" x14ac:dyDescent="0.3">
      <c r="A35" s="49"/>
      <c r="B35" s="17"/>
      <c r="E35" s="18"/>
      <c r="F35" s="2"/>
    </row>
    <row r="36" spans="1:6" s="1" customFormat="1" ht="15" x14ac:dyDescent="0.3">
      <c r="A36" s="49"/>
      <c r="B36" s="17"/>
      <c r="E36" s="18"/>
      <c r="F36" s="2"/>
    </row>
    <row r="37" spans="1:6" s="1" customFormat="1" ht="15" x14ac:dyDescent="0.3">
      <c r="A37" s="49"/>
      <c r="B37" s="17"/>
      <c r="E37" s="18"/>
      <c r="F37" s="2"/>
    </row>
    <row r="38" spans="1:6" x14ac:dyDescent="0.35">
      <c r="B38" s="69" t="s">
        <v>15</v>
      </c>
      <c r="C38" s="69"/>
      <c r="D38" s="69"/>
      <c r="E38" s="69"/>
    </row>
    <row r="39" spans="1:6" ht="18.75" customHeight="1" x14ac:dyDescent="0.35">
      <c r="A39" s="46">
        <v>1</v>
      </c>
      <c r="B39" s="9" t="s">
        <v>73</v>
      </c>
      <c r="C39" s="9"/>
      <c r="D39" s="9"/>
      <c r="E39" s="11">
        <v>102000</v>
      </c>
      <c r="F39" s="12" t="s">
        <v>109</v>
      </c>
    </row>
    <row r="40" spans="1:6" ht="18.75" customHeight="1" x14ac:dyDescent="0.35">
      <c r="A40" s="46">
        <v>2</v>
      </c>
      <c r="B40" s="9" t="s">
        <v>33</v>
      </c>
      <c r="C40" s="9"/>
      <c r="D40" s="9"/>
      <c r="E40" s="11">
        <v>59000</v>
      </c>
    </row>
    <row r="41" spans="1:6" ht="18.75" customHeight="1" x14ac:dyDescent="0.35">
      <c r="A41" s="46">
        <v>3</v>
      </c>
      <c r="B41" s="9" t="s">
        <v>34</v>
      </c>
      <c r="C41" s="9"/>
      <c r="D41" s="9"/>
      <c r="E41" s="11">
        <v>75000</v>
      </c>
    </row>
    <row r="42" spans="1:6" x14ac:dyDescent="0.35">
      <c r="A42" s="46">
        <v>4</v>
      </c>
      <c r="B42" s="9" t="s">
        <v>74</v>
      </c>
      <c r="C42" s="9"/>
      <c r="D42" s="9"/>
      <c r="E42" s="11">
        <v>27000</v>
      </c>
    </row>
    <row r="43" spans="1:6" x14ac:dyDescent="0.35">
      <c r="A43" s="46">
        <v>5</v>
      </c>
      <c r="B43" s="9" t="s">
        <v>105</v>
      </c>
      <c r="C43" s="9"/>
      <c r="D43" s="9"/>
      <c r="E43" s="11">
        <v>60000</v>
      </c>
    </row>
    <row r="44" spans="1:6" x14ac:dyDescent="0.35">
      <c r="A44" s="46">
        <v>6</v>
      </c>
      <c r="B44" s="9" t="s">
        <v>18</v>
      </c>
      <c r="C44" s="9"/>
      <c r="D44" s="9"/>
      <c r="E44" s="11">
        <v>41000</v>
      </c>
    </row>
    <row r="45" spans="1:6" x14ac:dyDescent="0.35">
      <c r="A45" s="46">
        <v>7</v>
      </c>
      <c r="B45" s="9" t="s">
        <v>35</v>
      </c>
      <c r="C45" s="9"/>
      <c r="D45" s="9"/>
      <c r="E45" s="33">
        <v>230000</v>
      </c>
    </row>
    <row r="46" spans="1:6" x14ac:dyDescent="0.35">
      <c r="A46" s="46">
        <v>8</v>
      </c>
      <c r="B46" s="9" t="s">
        <v>19</v>
      </c>
      <c r="C46" s="9"/>
      <c r="D46" s="9"/>
      <c r="E46" s="33">
        <v>230000</v>
      </c>
    </row>
    <row r="47" spans="1:6" x14ac:dyDescent="0.35">
      <c r="A47" s="46">
        <v>9</v>
      </c>
      <c r="B47" s="9" t="s">
        <v>75</v>
      </c>
      <c r="C47" s="9"/>
      <c r="D47" s="9"/>
      <c r="E47" s="33">
        <v>140000</v>
      </c>
    </row>
    <row r="48" spans="1:6" x14ac:dyDescent="0.35">
      <c r="A48" s="46">
        <v>10</v>
      </c>
      <c r="B48" s="9" t="s">
        <v>57</v>
      </c>
      <c r="C48" s="9"/>
      <c r="D48" s="9"/>
      <c r="E48" s="33">
        <v>169000</v>
      </c>
    </row>
    <row r="49" spans="1:6" x14ac:dyDescent="0.35">
      <c r="A49" s="46">
        <v>11</v>
      </c>
      <c r="B49" s="9" t="s">
        <v>58</v>
      </c>
      <c r="C49" s="9"/>
      <c r="D49" s="9"/>
      <c r="E49" s="33">
        <v>41000</v>
      </c>
    </row>
    <row r="50" spans="1:6" x14ac:dyDescent="0.35">
      <c r="A50" s="46">
        <v>12</v>
      </c>
      <c r="B50" s="9" t="s">
        <v>59</v>
      </c>
      <c r="C50" s="9"/>
      <c r="D50" s="9"/>
      <c r="E50" s="33">
        <v>71000</v>
      </c>
    </row>
    <row r="51" spans="1:6" x14ac:dyDescent="0.35">
      <c r="A51" s="46">
        <v>13</v>
      </c>
      <c r="B51" s="9" t="s">
        <v>60</v>
      </c>
      <c r="C51" s="9"/>
      <c r="D51" s="9"/>
      <c r="E51" s="33">
        <v>138000</v>
      </c>
    </row>
    <row r="52" spans="1:6" x14ac:dyDescent="0.35">
      <c r="A52" s="46">
        <v>14</v>
      </c>
      <c r="B52" s="9" t="s">
        <v>64</v>
      </c>
      <c r="C52" s="9"/>
      <c r="D52" s="9"/>
      <c r="E52" s="33">
        <v>30000</v>
      </c>
    </row>
    <row r="53" spans="1:6" x14ac:dyDescent="0.35">
      <c r="A53" s="46">
        <v>15</v>
      </c>
      <c r="B53" s="9" t="s">
        <v>61</v>
      </c>
      <c r="C53" s="9"/>
      <c r="D53" s="9"/>
      <c r="E53" s="33">
        <v>20000</v>
      </c>
    </row>
    <row r="54" spans="1:6" x14ac:dyDescent="0.35">
      <c r="A54" s="46"/>
      <c r="B54" s="9"/>
      <c r="C54" s="9"/>
      <c r="D54" s="9"/>
      <c r="E54" s="11"/>
    </row>
    <row r="55" spans="1:6" s="1" customFormat="1" ht="15" x14ac:dyDescent="0.3">
      <c r="A55" s="48"/>
      <c r="B55" s="34" t="s">
        <v>14</v>
      </c>
      <c r="C55" s="35"/>
      <c r="D55" s="35"/>
      <c r="E55" s="37">
        <f>SUM(E39:E54)</f>
        <v>1433000</v>
      </c>
    </row>
    <row r="56" spans="1:6" x14ac:dyDescent="0.35">
      <c r="E56" s="16"/>
    </row>
    <row r="57" spans="1:6" x14ac:dyDescent="0.35">
      <c r="E57" s="16"/>
    </row>
    <row r="58" spans="1:6" x14ac:dyDescent="0.35">
      <c r="E58" s="16"/>
    </row>
    <row r="59" spans="1:6" ht="20.25" customHeight="1" x14ac:dyDescent="0.35">
      <c r="B59" s="69" t="s">
        <v>36</v>
      </c>
      <c r="C59" s="69"/>
      <c r="D59" s="69"/>
      <c r="E59" s="69"/>
    </row>
    <row r="60" spans="1:6" ht="24.75" customHeight="1" x14ac:dyDescent="0.35">
      <c r="A60" s="46">
        <v>1</v>
      </c>
      <c r="B60" s="38" t="s">
        <v>56</v>
      </c>
      <c r="C60" s="9"/>
      <c r="D60" s="9"/>
      <c r="E60" s="51">
        <v>564000</v>
      </c>
      <c r="F60" s="12" t="s">
        <v>110</v>
      </c>
    </row>
    <row r="61" spans="1:6" s="26" customFormat="1" ht="25.5" customHeight="1" x14ac:dyDescent="0.35">
      <c r="A61" s="46">
        <v>2</v>
      </c>
      <c r="B61" s="32" t="s">
        <v>59</v>
      </c>
      <c r="C61" s="32"/>
      <c r="D61" s="32"/>
      <c r="E61" s="39">
        <v>71000</v>
      </c>
      <c r="F61" s="27"/>
    </row>
    <row r="62" spans="1:6" s="24" customFormat="1" ht="20.25" customHeight="1" x14ac:dyDescent="0.35">
      <c r="A62" s="46">
        <v>3</v>
      </c>
      <c r="B62" s="40" t="s">
        <v>62</v>
      </c>
      <c r="C62" s="41"/>
      <c r="D62" s="41"/>
      <c r="E62" s="52">
        <v>282000</v>
      </c>
      <c r="F62" s="25"/>
    </row>
    <row r="63" spans="1:6" ht="44.25" customHeight="1" x14ac:dyDescent="0.35">
      <c r="A63" s="46">
        <v>4</v>
      </c>
      <c r="B63" s="42" t="s">
        <v>63</v>
      </c>
      <c r="C63" s="9"/>
      <c r="D63" s="9"/>
      <c r="E63" s="51">
        <v>123000</v>
      </c>
    </row>
    <row r="64" spans="1:6" ht="54" customHeight="1" x14ac:dyDescent="0.35">
      <c r="A64" s="46">
        <v>5</v>
      </c>
      <c r="B64" s="42" t="s">
        <v>54</v>
      </c>
      <c r="C64" s="9"/>
      <c r="D64" s="9"/>
      <c r="E64" s="51">
        <v>230000</v>
      </c>
    </row>
    <row r="65" spans="1:6" ht="34.5" customHeight="1" x14ac:dyDescent="0.35">
      <c r="A65" s="46">
        <v>7</v>
      </c>
      <c r="B65" s="42" t="s">
        <v>55</v>
      </c>
      <c r="C65" s="9"/>
      <c r="D65" s="9"/>
      <c r="E65" s="51">
        <v>140000</v>
      </c>
    </row>
    <row r="66" spans="1:6" s="1" customFormat="1" ht="20.25" customHeight="1" x14ac:dyDescent="0.3">
      <c r="A66" s="48"/>
      <c r="B66" s="34" t="s">
        <v>14</v>
      </c>
      <c r="C66" s="35"/>
      <c r="D66" s="35"/>
      <c r="E66" s="37">
        <f>SUM(E60:E65)</f>
        <v>1410000</v>
      </c>
    </row>
    <row r="67" spans="1:6" x14ac:dyDescent="0.35">
      <c r="E67" s="16"/>
    </row>
    <row r="68" spans="1:6" x14ac:dyDescent="0.35">
      <c r="E68" s="16"/>
    </row>
    <row r="69" spans="1:6" x14ac:dyDescent="0.35">
      <c r="E69" s="16"/>
    </row>
    <row r="70" spans="1:6" x14ac:dyDescent="0.35">
      <c r="E70" s="16"/>
    </row>
    <row r="71" spans="1:6" ht="20.25" customHeight="1" x14ac:dyDescent="0.35">
      <c r="B71" s="69" t="s">
        <v>37</v>
      </c>
      <c r="C71" s="69"/>
      <c r="D71" s="69"/>
      <c r="E71" s="69"/>
    </row>
    <row r="72" spans="1:6" ht="52.5" customHeight="1" x14ac:dyDescent="0.35">
      <c r="A72" s="50">
        <v>1</v>
      </c>
      <c r="B72" s="43" t="s">
        <v>68</v>
      </c>
      <c r="C72" s="9"/>
      <c r="D72" s="9"/>
      <c r="E72" s="53">
        <v>59000</v>
      </c>
      <c r="F72" s="12" t="s">
        <v>109</v>
      </c>
    </row>
    <row r="73" spans="1:6" ht="21" customHeight="1" x14ac:dyDescent="0.35">
      <c r="A73" s="50">
        <v>2</v>
      </c>
      <c r="B73" s="30" t="s">
        <v>65</v>
      </c>
      <c r="C73" s="9"/>
      <c r="D73" s="9"/>
      <c r="E73" s="53">
        <v>27000</v>
      </c>
    </row>
    <row r="74" spans="1:6" ht="39" customHeight="1" x14ac:dyDescent="0.35">
      <c r="A74" s="50">
        <v>3</v>
      </c>
      <c r="B74" s="43" t="s">
        <v>69</v>
      </c>
      <c r="C74" s="9"/>
      <c r="D74" s="9"/>
      <c r="E74" s="53">
        <v>60000</v>
      </c>
    </row>
    <row r="75" spans="1:6" ht="38.25" customHeight="1" x14ac:dyDescent="0.35">
      <c r="A75" s="50">
        <v>4</v>
      </c>
      <c r="B75" s="43" t="s">
        <v>70</v>
      </c>
      <c r="C75" s="9"/>
      <c r="D75" s="9"/>
      <c r="E75" s="53">
        <v>41000</v>
      </c>
    </row>
    <row r="76" spans="1:6" ht="39.75" customHeight="1" x14ac:dyDescent="0.35">
      <c r="A76" s="50">
        <v>5</v>
      </c>
      <c r="B76" s="43" t="s">
        <v>71</v>
      </c>
      <c r="C76" s="9"/>
      <c r="D76" s="9"/>
      <c r="E76" s="53">
        <v>169000</v>
      </c>
    </row>
    <row r="77" spans="1:6" ht="39" customHeight="1" x14ac:dyDescent="0.35">
      <c r="A77" s="50">
        <v>6</v>
      </c>
      <c r="B77" s="43" t="s">
        <v>72</v>
      </c>
      <c r="C77" s="9"/>
      <c r="D77" s="9"/>
      <c r="E77" s="53">
        <v>41000</v>
      </c>
    </row>
    <row r="78" spans="1:6" ht="36.75" customHeight="1" x14ac:dyDescent="0.35">
      <c r="A78" s="50">
        <v>7</v>
      </c>
      <c r="B78" s="31" t="s">
        <v>66</v>
      </c>
      <c r="C78" s="9"/>
      <c r="D78" s="28"/>
      <c r="E78" s="53">
        <v>41000</v>
      </c>
    </row>
    <row r="79" spans="1:6" ht="19.5" customHeight="1" x14ac:dyDescent="0.35">
      <c r="A79" s="50"/>
      <c r="B79" s="44" t="s">
        <v>40</v>
      </c>
      <c r="C79" s="9"/>
      <c r="D79" s="9"/>
      <c r="E79" s="39">
        <v>41000</v>
      </c>
    </row>
    <row r="80" spans="1:6" ht="18.75" customHeight="1" x14ac:dyDescent="0.35">
      <c r="A80" s="50"/>
      <c r="B80" s="44" t="s">
        <v>41</v>
      </c>
      <c r="C80" s="9"/>
      <c r="D80" s="9"/>
      <c r="E80" s="39">
        <v>59000</v>
      </c>
    </row>
    <row r="81" spans="1:7" ht="19.5" customHeight="1" x14ac:dyDescent="0.35">
      <c r="A81" s="50"/>
      <c r="B81" s="44" t="s">
        <v>42</v>
      </c>
      <c r="C81" s="9"/>
      <c r="D81" s="9"/>
      <c r="E81" s="39">
        <v>59000</v>
      </c>
    </row>
    <row r="82" spans="1:7" ht="19.5" customHeight="1" x14ac:dyDescent="0.35">
      <c r="A82" s="50"/>
      <c r="B82" s="44" t="s">
        <v>43</v>
      </c>
      <c r="C82" s="9"/>
      <c r="D82" s="9"/>
      <c r="E82" s="39">
        <v>47000</v>
      </c>
    </row>
    <row r="83" spans="1:7" ht="18.75" customHeight="1" x14ac:dyDescent="0.35">
      <c r="A83" s="50">
        <v>8</v>
      </c>
      <c r="B83" s="44" t="s">
        <v>44</v>
      </c>
      <c r="C83" s="9"/>
      <c r="D83" s="9"/>
      <c r="E83" s="39">
        <v>41000</v>
      </c>
    </row>
    <row r="84" spans="1:7" ht="47.25" customHeight="1" x14ac:dyDescent="0.35">
      <c r="A84" s="50">
        <v>10</v>
      </c>
      <c r="B84" s="43" t="s">
        <v>52</v>
      </c>
      <c r="C84" s="9"/>
      <c r="D84" s="9"/>
      <c r="E84" s="53">
        <v>231000</v>
      </c>
    </row>
    <row r="85" spans="1:7" s="1" customFormat="1" ht="34.5" customHeight="1" x14ac:dyDescent="0.3">
      <c r="A85" s="50">
        <v>11</v>
      </c>
      <c r="B85" s="29" t="s">
        <v>67</v>
      </c>
      <c r="C85" s="35"/>
      <c r="D85" s="35"/>
      <c r="E85" s="53">
        <v>249000</v>
      </c>
    </row>
    <row r="86" spans="1:7" ht="47.25" customHeight="1" x14ac:dyDescent="0.35">
      <c r="A86" s="50">
        <v>12</v>
      </c>
      <c r="B86" s="43" t="s">
        <v>53</v>
      </c>
      <c r="C86" s="9"/>
      <c r="D86" s="9"/>
      <c r="E86" s="53">
        <v>230000</v>
      </c>
    </row>
    <row r="87" spans="1:7" x14ac:dyDescent="0.35">
      <c r="A87" s="46"/>
      <c r="B87" s="34" t="s">
        <v>14</v>
      </c>
      <c r="C87" s="35"/>
      <c r="D87" s="35"/>
      <c r="E87" s="37">
        <f>SUM(E72:E86)</f>
        <v>1395000</v>
      </c>
    </row>
    <row r="92" spans="1:7" ht="22.5" x14ac:dyDescent="0.45">
      <c r="B92" s="19" t="s">
        <v>16</v>
      </c>
      <c r="C92" s="20"/>
      <c r="D92" s="14"/>
      <c r="E92" s="21"/>
      <c r="G92" s="13"/>
    </row>
    <row r="94" spans="1:7" x14ac:dyDescent="0.35">
      <c r="A94" s="47" t="s">
        <v>17</v>
      </c>
      <c r="B94" s="22" t="s">
        <v>30</v>
      </c>
      <c r="G94" s="13"/>
    </row>
    <row r="95" spans="1:7" x14ac:dyDescent="0.35">
      <c r="A95" s="46">
        <v>1</v>
      </c>
      <c r="B95" s="9" t="s">
        <v>59</v>
      </c>
      <c r="C95" s="9"/>
      <c r="D95" s="9"/>
      <c r="E95" s="33">
        <v>71000</v>
      </c>
      <c r="F95" s="4" t="s">
        <v>109</v>
      </c>
      <c r="G95" s="13"/>
    </row>
    <row r="96" spans="1:7" x14ac:dyDescent="0.35">
      <c r="A96" s="46">
        <v>2</v>
      </c>
      <c r="B96" s="9" t="s">
        <v>60</v>
      </c>
      <c r="C96" s="9"/>
      <c r="D96" s="9"/>
      <c r="E96" s="33">
        <v>138000</v>
      </c>
      <c r="F96" s="4"/>
      <c r="G96" s="13"/>
    </row>
    <row r="97" spans="1:7" x14ac:dyDescent="0.35">
      <c r="A97" s="46">
        <v>3</v>
      </c>
      <c r="B97" s="9" t="s">
        <v>64</v>
      </c>
      <c r="C97" s="9"/>
      <c r="D97" s="9"/>
      <c r="E97" s="33">
        <v>30000</v>
      </c>
      <c r="F97" s="4"/>
      <c r="G97" s="13"/>
    </row>
    <row r="98" spans="1:7" x14ac:dyDescent="0.35">
      <c r="A98" s="46">
        <v>4</v>
      </c>
      <c r="B98" s="9" t="s">
        <v>61</v>
      </c>
      <c r="C98" s="9"/>
      <c r="D98" s="9"/>
      <c r="E98" s="33">
        <v>20000</v>
      </c>
      <c r="F98" s="4"/>
      <c r="G98" s="13"/>
    </row>
    <row r="99" spans="1:7" ht="33" x14ac:dyDescent="0.35">
      <c r="A99" s="46">
        <v>5</v>
      </c>
      <c r="B99" s="29" t="s">
        <v>78</v>
      </c>
      <c r="C99" s="9"/>
      <c r="D99" s="9"/>
      <c r="E99" s="58">
        <v>137000</v>
      </c>
      <c r="F99" s="4"/>
      <c r="G99" s="13"/>
    </row>
    <row r="100" spans="1:7" ht="33" x14ac:dyDescent="0.35">
      <c r="A100" s="46">
        <v>6</v>
      </c>
      <c r="B100" s="29" t="s">
        <v>79</v>
      </c>
      <c r="C100" s="9"/>
      <c r="D100" s="9"/>
      <c r="E100" s="58">
        <v>137000</v>
      </c>
      <c r="F100" s="4"/>
      <c r="G100" s="13"/>
    </row>
    <row r="101" spans="1:7" ht="33" x14ac:dyDescent="0.35">
      <c r="A101" s="46">
        <v>7</v>
      </c>
      <c r="B101" s="54" t="s">
        <v>80</v>
      </c>
      <c r="C101" s="9"/>
      <c r="D101" s="9"/>
      <c r="E101" s="33">
        <v>123000</v>
      </c>
      <c r="F101" s="4"/>
      <c r="G101" s="13"/>
    </row>
    <row r="102" spans="1:7" x14ac:dyDescent="0.35">
      <c r="A102" s="46">
        <v>8</v>
      </c>
      <c r="B102" s="9" t="s">
        <v>81</v>
      </c>
      <c r="C102" s="9"/>
      <c r="D102" s="9"/>
      <c r="E102" s="57">
        <v>187000</v>
      </c>
      <c r="F102" s="4"/>
      <c r="G102" s="13"/>
    </row>
    <row r="103" spans="1:7" x14ac:dyDescent="0.35">
      <c r="A103" s="46">
        <v>9</v>
      </c>
      <c r="B103" s="9" t="s">
        <v>82</v>
      </c>
      <c r="C103" s="9"/>
      <c r="D103" s="9"/>
      <c r="E103" s="57">
        <v>187000</v>
      </c>
      <c r="F103" s="4"/>
      <c r="G103" s="13"/>
    </row>
    <row r="104" spans="1:7" x14ac:dyDescent="0.35">
      <c r="A104" s="46">
        <v>10</v>
      </c>
      <c r="B104" s="9" t="s">
        <v>83</v>
      </c>
      <c r="C104" s="9"/>
      <c r="D104" s="9"/>
      <c r="E104" s="57">
        <v>187000</v>
      </c>
      <c r="F104" s="4"/>
      <c r="G104" s="13"/>
    </row>
    <row r="105" spans="1:7" x14ac:dyDescent="0.35">
      <c r="A105" s="46">
        <v>11</v>
      </c>
      <c r="B105" s="9" t="s">
        <v>19</v>
      </c>
      <c r="C105" s="9"/>
      <c r="D105" s="9"/>
      <c r="E105" s="33">
        <v>230000</v>
      </c>
      <c r="F105" s="4"/>
      <c r="G105" s="13"/>
    </row>
    <row r="106" spans="1:7" ht="33" x14ac:dyDescent="0.35">
      <c r="A106" s="46">
        <v>12</v>
      </c>
      <c r="B106" s="29" t="s">
        <v>67</v>
      </c>
      <c r="C106" s="9"/>
      <c r="D106" s="9"/>
      <c r="E106" s="55">
        <v>249000</v>
      </c>
      <c r="F106" s="4"/>
      <c r="G106" s="13"/>
    </row>
    <row r="107" spans="1:7" ht="16.5" x14ac:dyDescent="0.35">
      <c r="A107" s="46">
        <v>13</v>
      </c>
      <c r="B107" s="29" t="s">
        <v>84</v>
      </c>
      <c r="C107" s="9"/>
      <c r="D107" s="9"/>
      <c r="E107" s="56">
        <v>157000</v>
      </c>
      <c r="F107" s="4"/>
      <c r="G107" s="13"/>
    </row>
    <row r="108" spans="1:7" x14ac:dyDescent="0.35">
      <c r="E108" s="16"/>
      <c r="F108" s="4"/>
      <c r="G108" s="13"/>
    </row>
    <row r="109" spans="1:7" s="1" customFormat="1" ht="15" x14ac:dyDescent="0.3">
      <c r="A109" s="49"/>
      <c r="B109" s="17" t="s">
        <v>14</v>
      </c>
      <c r="E109" s="18">
        <f>SUM(E95:E108)</f>
        <v>1853000</v>
      </c>
      <c r="G109" s="3"/>
    </row>
    <row r="110" spans="1:7" x14ac:dyDescent="0.35">
      <c r="E110" s="16"/>
      <c r="G110" s="13"/>
    </row>
    <row r="111" spans="1:7" x14ac:dyDescent="0.35">
      <c r="A111" s="47" t="s">
        <v>17</v>
      </c>
      <c r="B111" s="1" t="s">
        <v>101</v>
      </c>
    </row>
    <row r="112" spans="1:7" x14ac:dyDescent="0.35">
      <c r="A112" s="46">
        <v>1</v>
      </c>
      <c r="B112" s="9" t="s">
        <v>73</v>
      </c>
      <c r="C112" s="9"/>
      <c r="D112" s="9"/>
      <c r="E112" s="11">
        <v>102000</v>
      </c>
      <c r="F112" s="12" t="s">
        <v>109</v>
      </c>
    </row>
    <row r="113" spans="1:5" x14ac:dyDescent="0.35">
      <c r="A113" s="46">
        <v>2</v>
      </c>
      <c r="B113" s="9" t="s">
        <v>104</v>
      </c>
      <c r="C113" s="9"/>
      <c r="D113" s="9"/>
      <c r="E113" s="11">
        <v>59000</v>
      </c>
    </row>
    <row r="114" spans="1:5" x14ac:dyDescent="0.35">
      <c r="A114" s="46">
        <v>3</v>
      </c>
      <c r="B114" s="9" t="s">
        <v>34</v>
      </c>
      <c r="C114" s="9"/>
      <c r="D114" s="9"/>
      <c r="E114" s="11">
        <v>75000</v>
      </c>
    </row>
    <row r="115" spans="1:5" x14ac:dyDescent="0.35">
      <c r="A115" s="46">
        <v>4</v>
      </c>
      <c r="B115" s="9" t="s">
        <v>74</v>
      </c>
      <c r="C115" s="9"/>
      <c r="D115" s="9"/>
      <c r="E115" s="11">
        <v>27000</v>
      </c>
    </row>
    <row r="116" spans="1:5" x14ac:dyDescent="0.35">
      <c r="A116" s="46">
        <v>5</v>
      </c>
      <c r="B116" s="9" t="s">
        <v>105</v>
      </c>
      <c r="C116" s="9"/>
      <c r="D116" s="9"/>
      <c r="E116" s="11">
        <v>60000</v>
      </c>
    </row>
    <row r="117" spans="1:5" x14ac:dyDescent="0.35">
      <c r="A117" s="46">
        <v>6</v>
      </c>
      <c r="B117" s="9" t="s">
        <v>18</v>
      </c>
      <c r="C117" s="9"/>
      <c r="D117" s="9"/>
      <c r="E117" s="11">
        <v>41000</v>
      </c>
    </row>
    <row r="118" spans="1:5" x14ac:dyDescent="0.35">
      <c r="A118" s="46">
        <v>7</v>
      </c>
      <c r="B118" s="9" t="s">
        <v>35</v>
      </c>
      <c r="C118" s="9"/>
      <c r="D118" s="9"/>
      <c r="E118" s="33">
        <v>230000</v>
      </c>
    </row>
    <row r="119" spans="1:5" x14ac:dyDescent="0.35">
      <c r="A119" s="46">
        <v>8</v>
      </c>
      <c r="B119" s="9" t="s">
        <v>59</v>
      </c>
      <c r="C119" s="9"/>
      <c r="D119" s="9"/>
      <c r="E119" s="33">
        <v>71000</v>
      </c>
    </row>
    <row r="120" spans="1:5" x14ac:dyDescent="0.35">
      <c r="A120" s="46">
        <v>9</v>
      </c>
      <c r="B120" s="9" t="s">
        <v>60</v>
      </c>
      <c r="C120" s="9"/>
      <c r="D120" s="9"/>
      <c r="E120" s="33">
        <v>138000</v>
      </c>
    </row>
    <row r="121" spans="1:5" x14ac:dyDescent="0.35">
      <c r="A121" s="46">
        <v>10</v>
      </c>
      <c r="B121" s="9" t="s">
        <v>64</v>
      </c>
      <c r="C121" s="9"/>
      <c r="D121" s="9"/>
      <c r="E121" s="33">
        <v>30000</v>
      </c>
    </row>
    <row r="122" spans="1:5" x14ac:dyDescent="0.35">
      <c r="A122" s="46">
        <v>11</v>
      </c>
      <c r="B122" s="9" t="s">
        <v>61</v>
      </c>
      <c r="C122" s="9"/>
      <c r="D122" s="9"/>
      <c r="E122" s="33">
        <v>20000</v>
      </c>
    </row>
    <row r="123" spans="1:5" x14ac:dyDescent="0.35">
      <c r="A123" s="46">
        <v>12</v>
      </c>
      <c r="B123" s="9" t="s">
        <v>102</v>
      </c>
      <c r="C123" s="9"/>
      <c r="D123" s="9"/>
      <c r="E123" s="64">
        <v>220000</v>
      </c>
    </row>
    <row r="124" spans="1:5" x14ac:dyDescent="0.35">
      <c r="A124" s="46">
        <v>13</v>
      </c>
      <c r="B124" s="9" t="s">
        <v>103</v>
      </c>
      <c r="C124" s="9"/>
      <c r="D124" s="9"/>
      <c r="E124" s="64">
        <v>817000</v>
      </c>
    </row>
    <row r="126" spans="1:5" x14ac:dyDescent="0.35">
      <c r="B126" s="17" t="s">
        <v>14</v>
      </c>
      <c r="E126" s="65">
        <f>SUM(E112:E124)</f>
        <v>1890000</v>
      </c>
    </row>
    <row r="129" spans="2:5" x14ac:dyDescent="0.35">
      <c r="B129" s="4" t="s">
        <v>106</v>
      </c>
      <c r="E129" s="13">
        <f>4*1395000+2*1750000</f>
        <v>9080000</v>
      </c>
    </row>
    <row r="130" spans="2:5" x14ac:dyDescent="0.35">
      <c r="B130" s="4" t="s">
        <v>107</v>
      </c>
      <c r="E130" s="61">
        <f>E33+E55+E66+E87+E109+E126</f>
        <v>9441000</v>
      </c>
    </row>
  </sheetData>
  <mergeCells count="5">
    <mergeCell ref="A3:F3"/>
    <mergeCell ref="B71:E71"/>
    <mergeCell ref="B59:E59"/>
    <mergeCell ref="B38:E38"/>
    <mergeCell ref="B12:E12"/>
  </mergeCells>
  <phoneticPr fontId="10" type="noConversion"/>
  <conditionalFormatting sqref="B13:B32 B39:B53 B60:B65 B72:B86 B95:B107 B112:B124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9F3A-CDC4-4D72-8236-A51CB64871F9}">
  <dimension ref="A2:H15"/>
  <sheetViews>
    <sheetView workbookViewId="0">
      <selection activeCell="G11" sqref="G11"/>
    </sheetView>
  </sheetViews>
  <sheetFormatPr defaultRowHeight="15.5" x14ac:dyDescent="0.35"/>
  <cols>
    <col min="1" max="1" width="12.83203125" customWidth="1"/>
    <col min="2" max="2" width="13.75" customWidth="1"/>
    <col min="4" max="5" width="12.58203125" style="59" bestFit="1" customWidth="1"/>
    <col min="6" max="6" width="19.25" customWidth="1"/>
    <col min="7" max="7" width="10.08203125" bestFit="1" customWidth="1"/>
  </cols>
  <sheetData>
    <row r="2" spans="1:8" ht="25.5" x14ac:dyDescent="0.55000000000000004">
      <c r="A2" s="70" t="s">
        <v>85</v>
      </c>
      <c r="B2" s="71"/>
      <c r="C2" s="71"/>
      <c r="D2" s="71"/>
      <c r="E2" s="71"/>
      <c r="F2" s="71"/>
      <c r="G2" s="71"/>
    </row>
    <row r="3" spans="1:8" ht="22.5" customHeight="1" x14ac:dyDescent="0.35">
      <c r="A3" t="s">
        <v>86</v>
      </c>
      <c r="B3" t="s">
        <v>87</v>
      </c>
    </row>
    <row r="4" spans="1:8" ht="22.5" customHeight="1" x14ac:dyDescent="0.35">
      <c r="A4" t="s">
        <v>88</v>
      </c>
      <c r="B4" t="s">
        <v>89</v>
      </c>
    </row>
    <row r="5" spans="1:8" ht="22.5" customHeight="1" x14ac:dyDescent="0.35">
      <c r="A5" t="s">
        <v>90</v>
      </c>
      <c r="B5" s="60" t="s">
        <v>91</v>
      </c>
    </row>
    <row r="6" spans="1:8" ht="23.25" customHeight="1" x14ac:dyDescent="0.35">
      <c r="A6" t="s">
        <v>92</v>
      </c>
      <c r="B6" t="s">
        <v>93</v>
      </c>
    </row>
    <row r="7" spans="1:8" s="4" customFormat="1" ht="22.5" x14ac:dyDescent="0.45">
      <c r="A7" s="68" t="s">
        <v>94</v>
      </c>
      <c r="B7" s="68"/>
      <c r="C7" s="68"/>
      <c r="D7" s="68"/>
      <c r="E7" s="68"/>
      <c r="F7" s="68"/>
      <c r="G7" s="68"/>
    </row>
    <row r="8" spans="1:8" s="4" customFormat="1" ht="21.75" customHeight="1" x14ac:dyDescent="0.35">
      <c r="C8" s="4" t="s">
        <v>95</v>
      </c>
      <c r="D8" s="13" t="s">
        <v>96</v>
      </c>
      <c r="E8" s="13" t="s">
        <v>97</v>
      </c>
    </row>
    <row r="9" spans="1:8" s="4" customFormat="1" ht="21.75" customHeight="1" x14ac:dyDescent="0.35">
      <c r="B9" s="4" t="s">
        <v>7</v>
      </c>
      <c r="C9" s="4">
        <v>4</v>
      </c>
      <c r="D9" s="13">
        <v>1395000</v>
      </c>
      <c r="E9" s="13">
        <f>C9*D9</f>
        <v>5580000</v>
      </c>
      <c r="F9" s="13"/>
      <c r="G9" s="61"/>
    </row>
    <row r="10" spans="1:8" s="4" customFormat="1" ht="21.75" customHeight="1" x14ac:dyDescent="0.35">
      <c r="B10" s="4" t="s">
        <v>13</v>
      </c>
      <c r="C10" s="4">
        <v>2</v>
      </c>
      <c r="D10" s="13">
        <v>1750000</v>
      </c>
      <c r="E10" s="13">
        <f>C10*D10</f>
        <v>3500000</v>
      </c>
    </row>
    <row r="11" spans="1:8" s="4" customFormat="1" ht="21.75" customHeight="1" x14ac:dyDescent="0.35">
      <c r="D11" s="13"/>
      <c r="E11" s="62">
        <f>SUM(E9:E10)</f>
        <v>9080000</v>
      </c>
      <c r="H11" s="61"/>
    </row>
    <row r="12" spans="1:8" s="4" customFormat="1" ht="21.75" customHeight="1" x14ac:dyDescent="0.35">
      <c r="A12" s="4" t="s">
        <v>99</v>
      </c>
      <c r="D12" s="13"/>
      <c r="E12" s="13"/>
    </row>
    <row r="14" spans="1:8" x14ac:dyDescent="0.35">
      <c r="A14" t="s">
        <v>100</v>
      </c>
      <c r="D14" s="63"/>
      <c r="E14" s="63"/>
    </row>
    <row r="15" spans="1:8" x14ac:dyDescent="0.35">
      <c r="A15" t="s">
        <v>98</v>
      </c>
      <c r="D15" s="63"/>
      <c r="E15" s="63"/>
    </row>
  </sheetData>
  <mergeCells count="2">
    <mergeCell ref="A2:G2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KSK</vt:lpstr>
      <vt:lpstr>THÔNG TIN HÓA ĐƠN</vt:lpstr>
    </vt:vector>
  </TitlesOfParts>
  <Company>149 Ham Nghi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</dc:creator>
  <cp:lastModifiedBy>Hoàng Nguyễn Bá Đức</cp:lastModifiedBy>
  <cp:lastPrinted>2023-10-26T08:51:21Z</cp:lastPrinted>
  <dcterms:created xsi:type="dcterms:W3CDTF">2020-11-09T08:48:26Z</dcterms:created>
  <dcterms:modified xsi:type="dcterms:W3CDTF">2024-11-26T00:55:07Z</dcterms:modified>
</cp:coreProperties>
</file>