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defaultThemeVersion="124226"/>
  <mc:AlternateContent xmlns:mc="http://schemas.openxmlformats.org/markup-compatibility/2006">
    <mc:Choice Requires="x15">
      <x15ac:absPath xmlns:x15ac="http://schemas.microsoft.com/office/spreadsheetml/2010/11/ac" url="G:\LÀM VIỆC\DATA_TN\Hoàng\2024\Tháng 11\CÔNG TY CỔ PHẦN PHẦN MỀM MOR\"/>
    </mc:Choice>
  </mc:AlternateContent>
  <xr:revisionPtr revIDLastSave="0" documentId="13_ncr:1_{57A0B280-776D-4D14-8738-E3B8C1A37B58}" xr6:coauthVersionLast="47" xr6:coauthVersionMax="47" xr10:uidLastSave="{00000000-0000-0000-0000-000000000000}"/>
  <bookViews>
    <workbookView xWindow="-120" yWindow="-120" windowWidth="20730" windowHeight="11160" xr2:uid="{00000000-000D-0000-FFFF-FFFF00000000}"/>
  </bookViews>
  <sheets>
    <sheet name="KQCN" sheetId="4" r:id="rId1"/>
    <sheet name="Sheet1" sheetId="1" r:id="rId2"/>
    <sheet name="Sheet3" sheetId="3" r:id="rId3"/>
  </sheets>
  <definedNames>
    <definedName name="_xlnm._FilterDatabase" localSheetId="0" hidden="1">KQCN!$A$2:$U$19</definedName>
    <definedName name="_xlnm._FilterDatabase" localSheetId="1" hidden="1">Sheet1!$A$9:$U$30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9" i="4" l="1"/>
  <c r="H18" i="4"/>
  <c r="H17" i="4"/>
  <c r="H16" i="4"/>
  <c r="H15" i="4"/>
  <c r="H14" i="4"/>
  <c r="H13" i="4"/>
  <c r="H12" i="4"/>
  <c r="H11" i="4"/>
  <c r="H10" i="4"/>
  <c r="H9" i="4"/>
  <c r="H8" i="4"/>
  <c r="H7" i="4"/>
  <c r="H6" i="4"/>
  <c r="H5" i="4"/>
  <c r="H4" i="4"/>
  <c r="H3" i="4"/>
  <c r="D28" i="1"/>
  <c r="E28" i="1"/>
  <c r="F28" i="1"/>
  <c r="G28" i="1"/>
  <c r="I28" i="1"/>
  <c r="J28" i="1"/>
  <c r="K28" i="1"/>
  <c r="L28" i="1"/>
  <c r="M28" i="1"/>
  <c r="N28" i="1"/>
  <c r="O28" i="1"/>
  <c r="P28" i="1"/>
  <c r="Q28" i="1"/>
  <c r="R28" i="1"/>
  <c r="S28" i="1"/>
  <c r="T28" i="1"/>
  <c r="U28" i="1"/>
  <c r="C28" i="1"/>
  <c r="H23" i="1"/>
  <c r="H24" i="1"/>
  <c r="H25" i="1"/>
  <c r="H11" i="1" l="1"/>
  <c r="H12" i="1"/>
  <c r="H13" i="1"/>
  <c r="H14" i="1"/>
  <c r="H15" i="1"/>
  <c r="H16" i="1"/>
  <c r="H17" i="1"/>
  <c r="H18" i="1"/>
  <c r="H19" i="1"/>
  <c r="H20" i="1"/>
  <c r="H21" i="1"/>
  <c r="H22" i="1"/>
  <c r="H26" i="1"/>
  <c r="H27" i="1"/>
  <c r="H28" i="1" l="1"/>
</calcChain>
</file>

<file path=xl/sharedStrings.xml><?xml version="1.0" encoding="utf-8"?>
<sst xmlns="http://schemas.openxmlformats.org/spreadsheetml/2006/main" count="548" uniqueCount="157">
  <si>
    <t>CÔNG TY CỔ PHẦN BỆNH VIỆN THIỆN NHÂN ĐÀ NẴNG</t>
  </si>
  <si>
    <t>TRUNG TÂM CHẨN ĐOÁN Y KHOA KỸ THUẬT CAO THIỆN NHÂN</t>
  </si>
  <si>
    <t>Tel: 02363. 82 84 89</t>
  </si>
  <si>
    <t xml:space="preserve">TỔNG HỢP KẾT QUẢ KHÁM SỨC KHỎE </t>
  </si>
  <si>
    <t>Stt</t>
  </si>
  <si>
    <t>Họ và tên</t>
  </si>
  <si>
    <t>Năm Sinh</t>
  </si>
  <si>
    <t xml:space="preserve">Giới tính </t>
  </si>
  <si>
    <t>Kết Quả CLS và LS</t>
  </si>
  <si>
    <t xml:space="preserve">Đề nghị - Tư vấn </t>
  </si>
  <si>
    <t xml:space="preserve">Xếp loại SK </t>
  </si>
  <si>
    <t>Bác sỹ</t>
  </si>
  <si>
    <t xml:space="preserve">                            TRƯỞNG ĐƠN VỊ QUẢN LÝ SỨC KHỎE DOANH NGHIỆP</t>
  </si>
  <si>
    <t>Khám  tổng quát</t>
  </si>
  <si>
    <t>Nội</t>
  </si>
  <si>
    <t>TMH</t>
  </si>
  <si>
    <t>Mắt</t>
  </si>
  <si>
    <t>Các chỉ số cơ bản</t>
  </si>
  <si>
    <t>Chiều Cao</t>
  </si>
  <si>
    <t>Cân nặng</t>
  </si>
  <si>
    <t>BMI</t>
  </si>
  <si>
    <t xml:space="preserve">Mạch </t>
  </si>
  <si>
    <t>Huyết áp</t>
  </si>
  <si>
    <t>RHM</t>
  </si>
  <si>
    <t xml:space="preserve">Mã NV </t>
  </si>
  <si>
    <t>Địa chỉ: 276 - 278 - 280 Đống Đa, TP. Đà Nẵng.</t>
  </si>
  <si>
    <t>Da liễu</t>
  </si>
  <si>
    <t>Phụ sản</t>
  </si>
  <si>
    <t>Ngoại</t>
  </si>
  <si>
    <t xml:space="preserve">  Năm 2024</t>
  </si>
  <si>
    <t>Đà Nẵng, ngày    tháng    năm 2024</t>
  </si>
  <si>
    <t>CÔNG TY CỔ PHẦN PHẦN MỀM MOR</t>
  </si>
  <si>
    <t>MDN-019</t>
  </si>
  <si>
    <t>MDN-025</t>
  </si>
  <si>
    <t>MDN-029</t>
  </si>
  <si>
    <t>MDN-035</t>
  </si>
  <si>
    <t>MDN-040</t>
  </si>
  <si>
    <t>MDN-042</t>
  </si>
  <si>
    <t>MDN-043</t>
  </si>
  <si>
    <t>MDN-048</t>
  </si>
  <si>
    <t>MDN-050</t>
  </si>
  <si>
    <t>MOR-001</t>
  </si>
  <si>
    <t>MDN-067</t>
  </si>
  <si>
    <t>MDN-068</t>
  </si>
  <si>
    <t>MDN-017</t>
  </si>
  <si>
    <t>MDN-018</t>
  </si>
  <si>
    <t>MDN-026</t>
  </si>
  <si>
    <t>MDN-028</t>
  </si>
  <si>
    <t>MDN-036</t>
  </si>
  <si>
    <t>MDN-037</t>
  </si>
  <si>
    <t>Trà Thanh Thám</t>
  </si>
  <si>
    <t>Đoàn Quốc Phương</t>
  </si>
  <si>
    <t>Hồ Sĩ Thiện</t>
  </si>
  <si>
    <t>Đỗ Ngọc Vĩ</t>
  </si>
  <si>
    <t>Trần Xuân Sang</t>
  </si>
  <si>
    <t>Lê Hải Đăng Lâm</t>
  </si>
  <si>
    <t>Lưu Văn Hùng</t>
  </si>
  <si>
    <t>Nguyễn Xuân Thu</t>
  </si>
  <si>
    <t>Ngô Hải Nam</t>
  </si>
  <si>
    <t>Trần Phước Bính</t>
  </si>
  <si>
    <t>Bùi Đức Tuấn</t>
  </si>
  <si>
    <t>Nguyễn Kiến Quốc</t>
  </si>
  <si>
    <t>Lê Thị Huyền</t>
  </si>
  <si>
    <t>Bùi Thị Thanh Thủy</t>
  </si>
  <si>
    <t>Dương Thị Tường Vi</t>
  </si>
  <si>
    <t>Cao Thị Hảo</t>
  </si>
  <si>
    <t>Trần Lê Dạ Tuyết</t>
  </si>
  <si>
    <t>Trần Ngọc Thu Thảo</t>
  </si>
  <si>
    <t>Nam</t>
  </si>
  <si>
    <t>Nữ</t>
  </si>
  <si>
    <t>Bình thường</t>
  </si>
  <si>
    <t>Không khám</t>
  </si>
  <si>
    <t>136/88</t>
  </si>
  <si>
    <t xml:space="preserve">Hen phế quản nhẹ </t>
  </si>
  <si>
    <t xml:space="preserve">Mắt trái TD bệnh lý đáy mắt ( Thị lực mắt trái không kính: 2/10. Có kính: không tăng) </t>
  </si>
  <si>
    <t xml:space="preserve">Viêm mũi dị ứng </t>
  </si>
  <si>
    <t xml:space="preserve">_ Đã tư vấn 
_ Tẩy giun 1 năm/ lần 
_ Xét nghiệm HBV-DNA 6 tháng/ lần. Siêu âm đo độ xơ hóa và đàn hồi gan 
_ Tránh mang vác nặng. Tập thể dục 
_ Tránh dùng chất kích thích 
_ Siêu âm bụng kiểm tra hằng năm 
_ Khám chuyên khoa mắt 
_ Tránh tiếp xúc với khói bụi, lạnh  
_ Kiểm tra sức khỏe định kỳ  </t>
  </si>
  <si>
    <t xml:space="preserve">IV </t>
  </si>
  <si>
    <t xml:space="preserve">BS Thái </t>
  </si>
  <si>
    <r>
      <rPr>
        <b/>
        <sz val="13"/>
        <rFont val="Times New Roman"/>
        <family val="1"/>
      </rPr>
      <t xml:space="preserve">XN máu: </t>
    </r>
    <r>
      <rPr>
        <sz val="13"/>
        <rFont val="Times New Roman"/>
        <family val="1"/>
      </rPr>
      <t xml:space="preserve">Tăng Eosinophils. Tăng ALT / Viêm gan B. 
</t>
    </r>
    <r>
      <rPr>
        <b/>
        <sz val="13"/>
        <rFont val="Times New Roman"/>
        <family val="1"/>
      </rPr>
      <t>XQ cột sống thắt lưng</t>
    </r>
    <r>
      <rPr>
        <sz val="13"/>
        <rFont val="Times New Roman"/>
        <family val="1"/>
      </rPr>
      <t xml:space="preserve">: Hình ảnh thoái hóa thân đốt sống L3, L4 
</t>
    </r>
    <r>
      <rPr>
        <b/>
        <sz val="13"/>
        <rFont val="Times New Roman"/>
        <family val="1"/>
      </rPr>
      <t>Điện tim:</t>
    </r>
    <r>
      <rPr>
        <sz val="13"/>
        <rFont val="Times New Roman"/>
        <family val="1"/>
      </rPr>
      <t xml:space="preserve"> Hội chứng PR ngắn 
</t>
    </r>
    <r>
      <rPr>
        <b/>
        <sz val="13"/>
        <rFont val="Times New Roman"/>
        <family val="1"/>
      </rPr>
      <t xml:space="preserve">Siêu âm bụng: </t>
    </r>
    <r>
      <rPr>
        <sz val="13"/>
        <rFont val="Times New Roman"/>
        <family val="1"/>
      </rPr>
      <t xml:space="preserve">Polyp nhỏ túi mật &lt; 3 mm 
Hen phế quản nhẹ 
Mắt trái TD bệnh lý đáy mắt ( Thị lực mắt trái không kính: 2/10. Có kính: không tăng) 
Viêm mũi dị ứng 
Các kết quả xét nghiệm khác trong giới hạn bình thường  </t>
    </r>
  </si>
  <si>
    <t>113/68</t>
  </si>
  <si>
    <t xml:space="preserve">Hai mắt cận thị  </t>
  </si>
  <si>
    <t xml:space="preserve">Viêm Amidan cấp T&gt;P </t>
  </si>
  <si>
    <t xml:space="preserve">II </t>
  </si>
  <si>
    <t xml:space="preserve">_ Đã tư vấn 
_ Uống nhiều nước 1.5-2 lít/ ngày. Theo dõi thêm xét nghiệm nước tiểu lần sau 
_ Tập thể dục 
_ Siêu âm giáp kiểm tra hằng năm 
_ Mang kính phù hợp  
_ Điều trị theo đơn TMH 
_ Kiểm tra sức khỏe định kỳ </t>
  </si>
  <si>
    <r>
      <rPr>
        <b/>
        <sz val="13"/>
        <rFont val="Times New Roman"/>
        <family val="1"/>
      </rPr>
      <t>XN máu</t>
    </r>
    <r>
      <rPr>
        <sz val="13"/>
        <rFont val="Times New Roman"/>
        <family val="1"/>
      </rPr>
      <t xml:space="preserve">: Tăng bạch cầu ( viêm họng cấp) 
</t>
    </r>
    <r>
      <rPr>
        <b/>
        <sz val="13"/>
        <rFont val="Times New Roman"/>
        <family val="1"/>
      </rPr>
      <t>Nước tiểu</t>
    </r>
    <r>
      <rPr>
        <sz val="13"/>
        <rFont val="Times New Roman"/>
        <family val="1"/>
      </rPr>
      <t xml:space="preserve">: Hồng cầu (+++) 
</t>
    </r>
    <r>
      <rPr>
        <b/>
        <sz val="13"/>
        <rFont val="Times New Roman"/>
        <family val="1"/>
      </rPr>
      <t>XQ cột sống cổ:</t>
    </r>
    <r>
      <rPr>
        <sz val="13"/>
        <rFont val="Times New Roman"/>
        <family val="1"/>
      </rPr>
      <t xml:space="preserve"> Hình ảnh thoái hóa thân đốt sống C5 
</t>
    </r>
    <r>
      <rPr>
        <b/>
        <sz val="13"/>
        <rFont val="Times New Roman"/>
        <family val="1"/>
      </rPr>
      <t>Siêu âm giáp:</t>
    </r>
    <r>
      <rPr>
        <sz val="13"/>
        <rFont val="Times New Roman"/>
        <family val="1"/>
      </rPr>
      <t xml:space="preserve"> Nang keo 2 thùy tuyến giáp ( Phải: 2 mm. Trái: 3 mm)  ( TIRADS 1). Thùy trái teo nhỏ kt # 6x5.5x23 mm 
Hai mắt cận thị  
Viêm Amidan cấp T&gt;P ( đã kê đơn) 
Các kết quả xét nghiệm khác trong giới hạn bình thường  </t>
    </r>
  </si>
  <si>
    <t>123/77</t>
  </si>
  <si>
    <t xml:space="preserve">Dư cân </t>
  </si>
  <si>
    <r>
      <rPr>
        <b/>
        <sz val="13"/>
        <rFont val="Times New Roman"/>
        <family val="1"/>
      </rPr>
      <t>XN máu:</t>
    </r>
    <r>
      <rPr>
        <sz val="13"/>
        <rFont val="Times New Roman"/>
        <family val="1"/>
      </rPr>
      <t xml:space="preserve"> Tăng Acid Uric. Tăng men gan. Tăng mỡ máu 
</t>
    </r>
    <r>
      <rPr>
        <b/>
        <sz val="13"/>
        <rFont val="Times New Roman"/>
        <family val="1"/>
      </rPr>
      <t>Nước tiểu:</t>
    </r>
    <r>
      <rPr>
        <sz val="13"/>
        <rFont val="Times New Roman"/>
        <family val="1"/>
      </rPr>
      <t xml:space="preserve"> Urobilinogen (++), Bilirubin (+), Hồng cầu (+) 
</t>
    </r>
    <r>
      <rPr>
        <b/>
        <sz val="13"/>
        <rFont val="Times New Roman"/>
        <family val="1"/>
      </rPr>
      <t>XQ cột sống thắt lưng:</t>
    </r>
    <r>
      <rPr>
        <sz val="13"/>
        <rFont val="Times New Roman"/>
        <family val="1"/>
      </rPr>
      <t xml:space="preserve"> Hình ảnh thoái hóa nhẹ thân đốt sống L3, L4 
</t>
    </r>
    <r>
      <rPr>
        <b/>
        <sz val="13"/>
        <rFont val="Times New Roman"/>
        <family val="1"/>
      </rPr>
      <t xml:space="preserve">Điện tim: </t>
    </r>
    <r>
      <rPr>
        <sz val="13"/>
        <rFont val="Times New Roman"/>
        <family val="1"/>
      </rPr>
      <t xml:space="preserve">Block nhánh phải 
</t>
    </r>
    <r>
      <rPr>
        <b/>
        <sz val="13"/>
        <rFont val="Times New Roman"/>
        <family val="1"/>
      </rPr>
      <t xml:space="preserve">Siêu âm bụng: </t>
    </r>
    <r>
      <rPr>
        <sz val="13"/>
        <rFont val="Times New Roman"/>
        <family val="1"/>
      </rPr>
      <t xml:space="preserve">Gan nhiễm mỡ độ I 
</t>
    </r>
    <r>
      <rPr>
        <b/>
        <sz val="13"/>
        <rFont val="Times New Roman"/>
        <family val="1"/>
      </rPr>
      <t xml:space="preserve">Siêu âm giáp </t>
    </r>
    <r>
      <rPr>
        <sz val="13"/>
        <rFont val="Times New Roman"/>
        <family val="1"/>
      </rPr>
      <t xml:space="preserve">: Nang keo 2 thùy tuyến giáp ( Phải: 4x3 mm. Trái: 2 mm)  ( TIRADS 1) 
Dư cân 
Viêm mũi dị ứng 
Các kết quả xét nghiệm khác trong giới hạn bình thường  </t>
    </r>
  </si>
  <si>
    <t>134/78</t>
  </si>
  <si>
    <t xml:space="preserve">Viêm họng mạn </t>
  </si>
  <si>
    <t xml:space="preserve">Viêm da cơ địa ( bàn tay 2 bên) </t>
  </si>
  <si>
    <r>
      <rPr>
        <b/>
        <sz val="13"/>
        <rFont val="Times New Roman"/>
        <family val="1"/>
      </rPr>
      <t>XN máu</t>
    </r>
    <r>
      <rPr>
        <sz val="13"/>
        <rFont val="Times New Roman"/>
        <family val="1"/>
      </rPr>
      <t xml:space="preserve">: Tăng mỡ máu 
</t>
    </r>
    <r>
      <rPr>
        <b/>
        <sz val="13"/>
        <rFont val="Times New Roman"/>
        <family val="1"/>
      </rPr>
      <t xml:space="preserve">XQ cột sống thắt lưng: </t>
    </r>
    <r>
      <rPr>
        <sz val="13"/>
        <rFont val="Times New Roman"/>
        <family val="1"/>
      </rPr>
      <t xml:space="preserve"> Gai đôi thân sống S1 
</t>
    </r>
    <r>
      <rPr>
        <b/>
        <sz val="13"/>
        <rFont val="Times New Roman"/>
        <family val="1"/>
      </rPr>
      <t>Siêu âm bụng</t>
    </r>
    <r>
      <rPr>
        <sz val="13"/>
        <rFont val="Times New Roman"/>
        <family val="1"/>
      </rPr>
      <t xml:space="preserve">: Gan nhiễm mỡ độ I 
Dư cân 
Viêm họng mạn 
Viêm da cơ địa ( bàn tay 2 bên) 
Các kết quả xét nghiệm khác trong giới hạn bình thường  </t>
    </r>
  </si>
  <si>
    <t xml:space="preserve">_ Đã tư vấn 
_ Giảm dầu mỡ, chất béo. Tập thể dục 
_ Tránh uống đồ lạnh. 
_ Kiểm tra sức khỏe định kỳ </t>
  </si>
  <si>
    <t xml:space="preserve">III </t>
  </si>
  <si>
    <t xml:space="preserve">BS Trâm </t>
  </si>
  <si>
    <t>133/68</t>
  </si>
  <si>
    <t xml:space="preserve">Cao răng hai hàm  </t>
  </si>
  <si>
    <r>
      <rPr>
        <b/>
        <sz val="13"/>
        <rFont val="Times New Roman"/>
        <family val="1"/>
      </rPr>
      <t>XN máu:</t>
    </r>
    <r>
      <rPr>
        <sz val="13"/>
        <rFont val="Times New Roman"/>
        <family val="1"/>
      </rPr>
      <t xml:space="preserve"> Tăng TSH ( Suy giáp tại tuyến) 
</t>
    </r>
    <r>
      <rPr>
        <b/>
        <sz val="13"/>
        <rFont val="Times New Roman"/>
        <family val="1"/>
      </rPr>
      <t>Điện tim:</t>
    </r>
    <r>
      <rPr>
        <sz val="13"/>
        <rFont val="Times New Roman"/>
        <family val="1"/>
      </rPr>
      <t xml:space="preserve"> Block nhánh phải 
Cao răng hai hàm  
Các kết quả xét nghiệm khác trong giới hạn bình thường  </t>
    </r>
  </si>
  <si>
    <t xml:space="preserve">I </t>
  </si>
  <si>
    <t>135/76</t>
  </si>
  <si>
    <t xml:space="preserve">Viêm gan B 
Dư cân </t>
  </si>
  <si>
    <t xml:space="preserve">_ Đã tư vấn 
_ Nên kiểm tra thêm HBV-DNA để có hướng điều trị. Siêu âm đo độ xơ hóa và độ đàn hồi gan 
_ Tập thể dục 
_ Siêu âm bụng kiểm tra định kỳ 1 năm/ lần 
_ Siêu âm giáp kiểm tra hằng năm 
_ Mang kính phù hợp  
_ Tránh tiếp xúc với khói bụi, lạnh  
_ Kiểm tra sức khỏe định kỳ </t>
  </si>
  <si>
    <r>
      <rPr>
        <b/>
        <sz val="13"/>
        <rFont val="Times New Roman"/>
        <family val="1"/>
      </rPr>
      <t>XN máu</t>
    </r>
    <r>
      <rPr>
        <sz val="13"/>
        <rFont val="Times New Roman"/>
        <family val="1"/>
      </rPr>
      <t xml:space="preserve">: Tăng ALT . Tăng nhẹ mỡ máu 
</t>
    </r>
    <r>
      <rPr>
        <b/>
        <sz val="13"/>
        <rFont val="Times New Roman"/>
        <family val="1"/>
      </rPr>
      <t>Siêu âm bụng:</t>
    </r>
    <r>
      <rPr>
        <sz val="13"/>
        <rFont val="Times New Roman"/>
        <family val="1"/>
      </rPr>
      <t xml:space="preserve"> Nang tiền liệt tuyến 4 mm 
</t>
    </r>
    <r>
      <rPr>
        <b/>
        <sz val="13"/>
        <rFont val="Times New Roman"/>
        <family val="1"/>
      </rPr>
      <t>Siêu âm giáp</t>
    </r>
    <r>
      <rPr>
        <sz val="13"/>
        <rFont val="Times New Roman"/>
        <family val="1"/>
      </rPr>
      <t xml:space="preserve">: Nang keo nhỏ thùy trái tuyến giáp 2 mm ( TIRADS 1) 
Viêm gan B 
Dư cân 
Hai mắt cận thị  
Viêm mũi dị ứng 
Các kết quả xét nghiệm khác trong giới hạn bình thường  </t>
    </r>
  </si>
  <si>
    <t>132/63</t>
  </si>
  <si>
    <t xml:space="preserve">Chân răng CR46. Mất răng  R36. Sức nhai  &gt; 81 % </t>
  </si>
  <si>
    <t xml:space="preserve">Viêm da cơ địa 2 bàn chân </t>
  </si>
  <si>
    <t xml:space="preserve">_ Đã tư vấn 
_ Xét nghiệm thêm HBsAg, Anti HCV 
_ Uống nhiều nước 
_ Siêu âm giáp kiểm tra hằng năm 
_ Mang kính phù hợp  
_ Điều trị Nha khoa 
_ Kiểm tra sức khỏe định kỳ </t>
  </si>
  <si>
    <r>
      <rPr>
        <b/>
        <sz val="13"/>
        <rFont val="Times New Roman"/>
        <family val="1"/>
      </rPr>
      <t>XN máu:</t>
    </r>
    <r>
      <rPr>
        <sz val="13"/>
        <rFont val="Times New Roman"/>
        <family val="1"/>
      </rPr>
      <t xml:space="preserve"> Tăng ALT . 
</t>
    </r>
    <r>
      <rPr>
        <b/>
        <sz val="13"/>
        <rFont val="Times New Roman"/>
        <family val="1"/>
      </rPr>
      <t xml:space="preserve">Siêu âm bụng: </t>
    </r>
    <r>
      <rPr>
        <sz val="13"/>
        <rFont val="Times New Roman"/>
        <family val="1"/>
      </rPr>
      <t xml:space="preserve">Nốt vôi nhu mô thận trái 5 mm 
</t>
    </r>
    <r>
      <rPr>
        <b/>
        <sz val="13"/>
        <rFont val="Times New Roman"/>
        <family val="1"/>
      </rPr>
      <t>Siêu âm giáp:</t>
    </r>
    <r>
      <rPr>
        <sz val="13"/>
        <rFont val="Times New Roman"/>
        <family val="1"/>
      </rPr>
      <t xml:space="preserve"> Nhân thùy phải tuyến giáp 6x3 mm ( TIRADS 1) 
Hai mắt cận thị  
Chân răng CR46. Mất răng  R36. Sức nhai  &gt; 81 % 
Viêm da cơ địa 2 bàn chân 
Các kết quả xét nghiệm khác trong giới hạn bình thường  </t>
    </r>
  </si>
  <si>
    <t>128/75</t>
  </si>
  <si>
    <t xml:space="preserve">Chân răng CR37. Mất răng  R35. Sức nhai  &gt; 81 % </t>
  </si>
  <si>
    <t xml:space="preserve">_ Đã tư vấn 
_ Uống nhiều nước 
_ Giảm hải sản, thịt đỏ 
_ Giảm bia rượu 
_ Giảm dầu mỡ. 
_ Tập thể dục 
_ Siêu âm bụng kiểm tra hằng năm 
_ Siêu âm giáp kiểm tra mỗi 6 tháng 
_ Điều trị Nha khoa 
_ Kiểm tra sức khỏe định kỳ </t>
  </si>
  <si>
    <r>
      <rPr>
        <b/>
        <sz val="13"/>
        <rFont val="Times New Roman"/>
        <family val="1"/>
      </rPr>
      <t xml:space="preserve">XN máu: </t>
    </r>
    <r>
      <rPr>
        <sz val="13"/>
        <rFont val="Times New Roman"/>
        <family val="1"/>
      </rPr>
      <t xml:space="preserve">Tăng HGB. Tăng Acid Uric. Tăng men gan. Rối loạn mỡ máu 
</t>
    </r>
    <r>
      <rPr>
        <b/>
        <sz val="13"/>
        <rFont val="Times New Roman"/>
        <family val="1"/>
      </rPr>
      <t>XQ cột sống cổ</t>
    </r>
    <r>
      <rPr>
        <sz val="13"/>
        <rFont val="Times New Roman"/>
        <family val="1"/>
      </rPr>
      <t xml:space="preserve">: Hình ảnh thoái hóa thân đốt sống C4, C5, C6 
</t>
    </r>
    <r>
      <rPr>
        <b/>
        <sz val="13"/>
        <rFont val="Times New Roman"/>
        <family val="1"/>
      </rPr>
      <t>XQ cột sống thắt lưng</t>
    </r>
    <r>
      <rPr>
        <sz val="13"/>
        <rFont val="Times New Roman"/>
        <family val="1"/>
      </rPr>
      <t xml:space="preserve">: Gai đôi L5, S1 
</t>
    </r>
    <r>
      <rPr>
        <b/>
        <sz val="13"/>
        <rFont val="Times New Roman"/>
        <family val="1"/>
      </rPr>
      <t>Siêu âm bụng</t>
    </r>
    <r>
      <rPr>
        <sz val="13"/>
        <rFont val="Times New Roman"/>
        <family val="1"/>
      </rPr>
      <t xml:space="preserve">: Gan nhiễm mỡ độ I. Nốt vôi nhu mô thận phải 5 mm 
</t>
    </r>
    <r>
      <rPr>
        <b/>
        <sz val="13"/>
        <rFont val="Times New Roman"/>
        <family val="1"/>
      </rPr>
      <t>Siêu âm giáp</t>
    </r>
    <r>
      <rPr>
        <sz val="13"/>
        <rFont val="Times New Roman"/>
        <family val="1"/>
      </rPr>
      <t xml:space="preserve">: Bệnh lý chủ mô tuyến giáp lan tỏa có tăng sinh mạch ( T3, FT4, TSH: Bình thường) 
Chân răng CR37. Mất răng  R35. Sức nhai  &gt; 81 % 
Các kết quả xét nghiệm khác trong giới hạn bình thường  </t>
    </r>
  </si>
  <si>
    <t>130/80</t>
  </si>
  <si>
    <t xml:space="preserve">BS Bảo </t>
  </si>
  <si>
    <r>
      <rPr>
        <b/>
        <sz val="13"/>
        <rFont val="Times New Roman"/>
        <family val="1"/>
      </rPr>
      <t>XN máu</t>
    </r>
    <r>
      <rPr>
        <sz val="13"/>
        <rFont val="Times New Roman"/>
        <family val="1"/>
      </rPr>
      <t xml:space="preserve">: Tăng Gamma GT. Tăng mỡ máu
</t>
    </r>
    <r>
      <rPr>
        <b/>
        <sz val="13"/>
        <rFont val="Times New Roman"/>
        <family val="1"/>
      </rPr>
      <t>Nước tiểu</t>
    </r>
    <r>
      <rPr>
        <sz val="13"/>
        <rFont val="Times New Roman"/>
        <family val="1"/>
      </rPr>
      <t xml:space="preserve">: Bạch cầu (+), Protein (+),Urobilinogen (+), Bilirubin (+), Hồng cầu (++) 
</t>
    </r>
    <r>
      <rPr>
        <b/>
        <sz val="13"/>
        <rFont val="Times New Roman"/>
        <family val="1"/>
      </rPr>
      <t>XQ cột sống thắt lưng</t>
    </r>
    <r>
      <rPr>
        <sz val="13"/>
        <rFont val="Times New Roman"/>
        <family val="1"/>
      </rPr>
      <t xml:space="preserve">: Hình ảnh thoái hóa thân đốt sống L1, L2. 
</t>
    </r>
    <r>
      <rPr>
        <b/>
        <sz val="13"/>
        <rFont val="Times New Roman"/>
        <family val="1"/>
      </rPr>
      <t xml:space="preserve">Siêu âm bụng: </t>
    </r>
    <r>
      <rPr>
        <sz val="13"/>
        <rFont val="Times New Roman"/>
        <family val="1"/>
      </rPr>
      <t xml:space="preserve">Nang gan phải 10 mm. Gan nhiễm mỡ độ I. Polyp túi mật &lt; 6 mm. Nang thận hai bên ( Phải: 76x52 mm. Trái: 30x25 mm) 
</t>
    </r>
    <r>
      <rPr>
        <b/>
        <sz val="13"/>
        <rFont val="Times New Roman"/>
        <family val="1"/>
      </rPr>
      <t>Siêu âm giáp:</t>
    </r>
    <r>
      <rPr>
        <sz val="13"/>
        <rFont val="Times New Roman"/>
        <family val="1"/>
      </rPr>
      <t xml:space="preserve"> Nốt giảm âm bờ sau thùy trái tuyến giáp nghĩ nhiều đến túi thừa thực quản 5.5x4.4 mm 
Dư cân 
Viêm mũi dị ứng 
Các kết quả xét nghiệm khác trong giới hạn bình thường  </t>
    </r>
  </si>
  <si>
    <t>119/63</t>
  </si>
  <si>
    <t xml:space="preserve">Chân răng CR26, CR46. Sức nhai  &gt; 81 % </t>
  </si>
  <si>
    <t xml:space="preserve">_ Đã tư vấn 
_ Xét nghiệm Trisure Carrier 
_ Điều trị Nha khoa 
_ Kiểm tra sức khỏe định kỳ </t>
  </si>
  <si>
    <t>115/58</t>
  </si>
  <si>
    <r>
      <rPr>
        <b/>
        <sz val="13"/>
        <rFont val="Times New Roman"/>
        <family val="1"/>
      </rPr>
      <t xml:space="preserve">XN máu: </t>
    </r>
    <r>
      <rPr>
        <sz val="13"/>
        <rFont val="Times New Roman"/>
        <family val="1"/>
      </rPr>
      <t xml:space="preserve">Giảm MCHC. Tăng men gan. 
</t>
    </r>
    <r>
      <rPr>
        <b/>
        <sz val="13"/>
        <rFont val="Times New Roman"/>
        <family val="1"/>
      </rPr>
      <t>Nước tiểu</t>
    </r>
    <r>
      <rPr>
        <sz val="13"/>
        <rFont val="Times New Roman"/>
        <family val="1"/>
      </rPr>
      <t xml:space="preserve">: Bạch cầu (+) 
</t>
    </r>
    <r>
      <rPr>
        <b/>
        <sz val="13"/>
        <rFont val="Times New Roman"/>
        <family val="1"/>
      </rPr>
      <t xml:space="preserve">XQ phổi: </t>
    </r>
    <r>
      <rPr>
        <sz val="13"/>
        <rFont val="Times New Roman"/>
        <family val="1"/>
      </rPr>
      <t xml:space="preserve">Trục cột sống vẹo khoảng 19 độ 
Các kết quả xét nghiệm khác trong giới hạn bình thường  </t>
    </r>
  </si>
  <si>
    <t>107/60</t>
  </si>
  <si>
    <t xml:space="preserve">Mổ ruột thừa nội soi năm 2020  </t>
  </si>
  <si>
    <t xml:space="preserve">PARA 1001 sinh mổ 1 lần </t>
  </si>
  <si>
    <r>
      <rPr>
        <b/>
        <sz val="13"/>
        <rFont val="Times New Roman"/>
        <family val="1"/>
      </rPr>
      <t>XQ cột sống thắt lưng</t>
    </r>
    <r>
      <rPr>
        <sz val="13"/>
        <rFont val="Times New Roman"/>
        <family val="1"/>
      </rPr>
      <t xml:space="preserve">: Hình ảnh thoái hóa nhẹ thân đốt sống L5. Tồn tại điểm cốt hoá bờ trước trên thân đốt sống L4.
Hai mắt cận thị  
Mổ ruột thừa nội soi năm 2020  
Sinh mổ 1 lần 
Các kết quả xét nghiệm khác trong giới hạn bình thường  </t>
    </r>
  </si>
  <si>
    <t xml:space="preserve">_ Đã tư vấn 
_ Tập thể dục 
_ Mang kính phù hợp  
_ Kiểm tra sức khỏe định kỳ </t>
  </si>
  <si>
    <t>114/63</t>
  </si>
  <si>
    <t xml:space="preserve">Mất răng  R35, R45. Sức nhai  &gt; 90 % </t>
  </si>
  <si>
    <t xml:space="preserve">Phẫu thuật nội soi RTV &gt; 2 năm </t>
  </si>
  <si>
    <t xml:space="preserve">PARA 2002 sinh mổ 2 lần </t>
  </si>
  <si>
    <t xml:space="preserve">Polyp túi mật 
Dư cân </t>
  </si>
  <si>
    <r>
      <rPr>
        <b/>
        <sz val="13"/>
        <rFont val="Times New Roman"/>
        <family val="1"/>
      </rPr>
      <t>XN máu</t>
    </r>
    <r>
      <rPr>
        <sz val="13"/>
        <rFont val="Times New Roman"/>
        <family val="1"/>
      </rPr>
      <t xml:space="preserve">: Thiếu máu nhược sắc hồng cầu nhỏ mức độ nhẹ 
</t>
    </r>
    <r>
      <rPr>
        <b/>
        <sz val="13"/>
        <rFont val="Times New Roman"/>
        <family val="1"/>
      </rPr>
      <t>Nước tiểu</t>
    </r>
    <r>
      <rPr>
        <sz val="13"/>
        <rFont val="Times New Roman"/>
        <family val="1"/>
      </rPr>
      <t xml:space="preserve">: Bạch cầu (+), Hồng cầu (+) 
</t>
    </r>
    <r>
      <rPr>
        <b/>
        <sz val="13"/>
        <rFont val="Times New Roman"/>
        <family val="1"/>
      </rPr>
      <t>XQ cột sống thắt lưng:</t>
    </r>
    <r>
      <rPr>
        <sz val="13"/>
        <rFont val="Times New Roman"/>
        <family val="1"/>
      </rPr>
      <t xml:space="preserve"> Gai đôi đốt sống S1 
</t>
    </r>
    <r>
      <rPr>
        <b/>
        <sz val="13"/>
        <rFont val="Times New Roman"/>
        <family val="1"/>
      </rPr>
      <t>Siêu âm bụng</t>
    </r>
    <r>
      <rPr>
        <sz val="13"/>
        <rFont val="Times New Roman"/>
        <family val="1"/>
      </rPr>
      <t xml:space="preserve">: Polyp túi mật 3.5 mm. Nốt vôi nhu mô thận trái 5 mm. TD Nhân xơ tử cung 15x17 mm 
</t>
    </r>
    <r>
      <rPr>
        <b/>
        <sz val="13"/>
        <rFont val="Times New Roman"/>
        <family val="1"/>
      </rPr>
      <t>Siêu âm giáp:</t>
    </r>
    <r>
      <rPr>
        <sz val="13"/>
        <rFont val="Times New Roman"/>
        <family val="1"/>
      </rPr>
      <t xml:space="preserve"> Nhân thùy phải tuyến giáp 4.5x3.5 mm ( TIRADS 4). Nang thùy trái tuyến giáp 6x3 mm( TIRADS 1) 
Dư cân 
Mất răng  R35, R45. Sức nhai  &gt; 90 % 
Phẫu thuật nội soi RTV &gt; 2 năm 
Sinh mổ 2 lần 
Các kết quả xét nghiệm khác trong giới hạn bình thường  </t>
    </r>
  </si>
  <si>
    <t>107/76</t>
  </si>
  <si>
    <t xml:space="preserve">Viêm mũi họng dị ứng </t>
  </si>
  <si>
    <t xml:space="preserve">Nhân xơ tử cung/ TD Polyp buồng tử cung </t>
  </si>
  <si>
    <r>
      <rPr>
        <b/>
        <sz val="13"/>
        <rFont val="Times New Roman"/>
        <family val="1"/>
      </rPr>
      <t>XN máu:</t>
    </r>
    <r>
      <rPr>
        <sz val="13"/>
        <rFont val="Times New Roman"/>
        <family val="1"/>
      </rPr>
      <t xml:space="preserve"> Nhóm máu A, Rh (+). Hồng cầu nhỏ nhược sắc. Tăng mỡ máu
</t>
    </r>
    <r>
      <rPr>
        <b/>
        <sz val="13"/>
        <rFont val="Times New Roman"/>
        <family val="1"/>
      </rPr>
      <t xml:space="preserve">Nước tiểu: </t>
    </r>
    <r>
      <rPr>
        <sz val="13"/>
        <rFont val="Times New Roman"/>
        <family val="1"/>
      </rPr>
      <t xml:space="preserve">Bạch cầu (++), Hồng cầu (+) 
</t>
    </r>
    <r>
      <rPr>
        <b/>
        <sz val="13"/>
        <rFont val="Times New Roman"/>
        <family val="1"/>
      </rPr>
      <t>XQ cột sống cổ</t>
    </r>
    <r>
      <rPr>
        <sz val="13"/>
        <rFont val="Times New Roman"/>
        <family val="1"/>
      </rPr>
      <t xml:space="preserve">: Hình ảnh thoái hóa thân đốt sống C5, C6 
</t>
    </r>
    <r>
      <rPr>
        <b/>
        <sz val="13"/>
        <rFont val="Times New Roman"/>
        <family val="1"/>
      </rPr>
      <t xml:space="preserve">XQ cột sống thắt lưng: </t>
    </r>
    <r>
      <rPr>
        <sz val="13"/>
        <rFont val="Times New Roman"/>
        <family val="1"/>
      </rPr>
      <t xml:space="preserve">Hình ảnh thoái hóa thân đốt sống L3, L4 
</t>
    </r>
    <r>
      <rPr>
        <b/>
        <sz val="13"/>
        <rFont val="Times New Roman"/>
        <family val="1"/>
      </rPr>
      <t>Siêu âm bụng:</t>
    </r>
    <r>
      <rPr>
        <sz val="13"/>
        <rFont val="Times New Roman"/>
        <family val="1"/>
      </rPr>
      <t xml:space="preserve"> TD Polyp lòng 10x4.5 mm  + Nhân xơ tử cung 54x50 mm 
</t>
    </r>
    <r>
      <rPr>
        <b/>
        <sz val="13"/>
        <rFont val="Times New Roman"/>
        <family val="1"/>
      </rPr>
      <t xml:space="preserve">Siêu âm giáp: </t>
    </r>
    <r>
      <rPr>
        <sz val="13"/>
        <rFont val="Times New Roman"/>
        <family val="1"/>
      </rPr>
      <t xml:space="preserve">Nhân giáp thùy phải 3x2.5 mm  ( TIRADS 2) 
Viêm mũi họng dị ứng 
Các kết quả xét nghiệm khác trong giới hạn bình thường  </t>
    </r>
  </si>
  <si>
    <t>95/66</t>
  </si>
  <si>
    <t xml:space="preserve">Hai mắt cận loạn thị </t>
  </si>
  <si>
    <t xml:space="preserve">Mất răng  R26, R36. Sức nhai  &gt; 90 % </t>
  </si>
  <si>
    <t xml:space="preserve">Chưa lập gia đình. Kinh nguyệt đều </t>
  </si>
  <si>
    <r>
      <rPr>
        <b/>
        <sz val="13"/>
        <rFont val="Times New Roman"/>
        <family val="1"/>
      </rPr>
      <t>XN máu:</t>
    </r>
    <r>
      <rPr>
        <sz val="13"/>
        <rFont val="Times New Roman"/>
        <family val="1"/>
      </rPr>
      <t xml:space="preserve"> Hồng cầu nhỏ 
</t>
    </r>
    <r>
      <rPr>
        <b/>
        <sz val="13"/>
        <rFont val="Times New Roman"/>
        <family val="1"/>
      </rPr>
      <t>Nước tiểu:</t>
    </r>
    <r>
      <rPr>
        <sz val="13"/>
        <rFont val="Times New Roman"/>
        <family val="1"/>
      </rPr>
      <t xml:space="preserve"> Bạch cầu (+), Nitrite Dương tính 
</t>
    </r>
    <r>
      <rPr>
        <b/>
        <sz val="13"/>
        <rFont val="Times New Roman"/>
        <family val="1"/>
      </rPr>
      <t xml:space="preserve">Siêu âm bụng: </t>
    </r>
    <r>
      <rPr>
        <sz val="13"/>
        <rFont val="Times New Roman"/>
        <family val="1"/>
      </rPr>
      <t xml:space="preserve">Nang thận trái 29 mm 
</t>
    </r>
    <r>
      <rPr>
        <b/>
        <sz val="13"/>
        <rFont val="Times New Roman"/>
        <family val="1"/>
      </rPr>
      <t>Siêu âm giáp</t>
    </r>
    <r>
      <rPr>
        <sz val="13"/>
        <rFont val="Times New Roman"/>
        <family val="1"/>
      </rPr>
      <t xml:space="preserve">: Nhân giáp thùy phải tuyến giáp 15x7x9 mm  ( TIRADS 3) 
Hai mắt cận loạn thị 
Mất răng  R26, R36. Sức nhai  &gt; 90 % 
Các kết quả xét nghiệm khác trong giới hạn bình thường  </t>
    </r>
  </si>
  <si>
    <t>98/64</t>
  </si>
  <si>
    <t xml:space="preserve">Polyp túi mật  </t>
  </si>
  <si>
    <t xml:space="preserve">_ Đã tư vấn 
_ Giảm dầu mỡ 
_ Tập thể dục 
_ Tránh cà phê, chất kích thích. Tránh thức khuya. 
_ Siêu âm bụng kiểm tra hằng năm 
_ Siêu âm vú kiểm tra định kỳ 
_ Siêu âm giáp kiểm tra hằng năm 
_ Tránh tiếp xúc với khói bụi, lạnh  
_ Kiểm tra sức khỏe định kỳ </t>
  </si>
  <si>
    <r>
      <rPr>
        <b/>
        <sz val="13"/>
        <rFont val="Times New Roman"/>
        <family val="1"/>
      </rPr>
      <t>XN máu:</t>
    </r>
    <r>
      <rPr>
        <sz val="13"/>
        <rFont val="Times New Roman"/>
        <family val="1"/>
      </rPr>
      <t xml:space="preserve"> Nhóm máu O, Rh(+). Tăng mỡ máu 
</t>
    </r>
    <r>
      <rPr>
        <b/>
        <sz val="13"/>
        <rFont val="Times New Roman"/>
        <family val="1"/>
      </rPr>
      <t>XQ cột sống thắt lưng</t>
    </r>
    <r>
      <rPr>
        <sz val="13"/>
        <rFont val="Times New Roman"/>
        <family val="1"/>
      </rPr>
      <t xml:space="preserve">: Hình ảnh thoái hóa thân đốt sống L4. Gai đôi S1 
</t>
    </r>
    <r>
      <rPr>
        <b/>
        <sz val="13"/>
        <rFont val="Times New Roman"/>
        <family val="1"/>
      </rPr>
      <t>Điện tim</t>
    </r>
    <r>
      <rPr>
        <sz val="13"/>
        <rFont val="Times New Roman"/>
        <family val="1"/>
      </rPr>
      <t xml:space="preserve">: Block nhĩ thất cấp I 
</t>
    </r>
    <r>
      <rPr>
        <b/>
        <sz val="13"/>
        <rFont val="Times New Roman"/>
        <family val="1"/>
      </rPr>
      <t>Siêu âm bụng:</t>
    </r>
    <r>
      <rPr>
        <sz val="13"/>
        <rFont val="Times New Roman"/>
        <family val="1"/>
      </rPr>
      <t xml:space="preserve"> Polyp túi mật 3 mm 
</t>
    </r>
    <r>
      <rPr>
        <b/>
        <sz val="13"/>
        <rFont val="Times New Roman"/>
        <family val="1"/>
      </rPr>
      <t xml:space="preserve">Siêu âm vú: </t>
    </r>
    <r>
      <rPr>
        <sz val="13"/>
        <rFont val="Times New Roman"/>
        <family val="1"/>
      </rPr>
      <t xml:space="preserve">Nang vú phải 4 mm và 5 mm( BIRADS 2) 
</t>
    </r>
    <r>
      <rPr>
        <b/>
        <sz val="13"/>
        <rFont val="Times New Roman"/>
        <family val="1"/>
      </rPr>
      <t>Siêu âm giáp</t>
    </r>
    <r>
      <rPr>
        <sz val="13"/>
        <rFont val="Times New Roman"/>
        <family val="1"/>
      </rPr>
      <t xml:space="preserve">: Nhân giáp trái 4.7x3.5 mm và 8x5.6 mm và nhân eo giáp 5x3.5 mm( TIRADS 3) 
Viêm mũi dị ứng 
Sinh mổ 2 lần 
Các kết quả xét nghiệm khác trong giới hạn bình thường  </t>
    </r>
  </si>
  <si>
    <t>98/61</t>
  </si>
  <si>
    <t xml:space="preserve">Bình thường 
Độc thân. Kinh nguyệt đều </t>
  </si>
  <si>
    <r>
      <rPr>
        <b/>
        <sz val="13"/>
        <rFont val="Times New Roman"/>
        <family val="1"/>
      </rPr>
      <t>XN máu:</t>
    </r>
    <r>
      <rPr>
        <sz val="13"/>
        <rFont val="Times New Roman"/>
        <family val="1"/>
      </rPr>
      <t xml:space="preserve"> Tăng nhẹ CA 125 
</t>
    </r>
    <r>
      <rPr>
        <b/>
        <sz val="13"/>
        <rFont val="Times New Roman"/>
        <family val="1"/>
      </rPr>
      <t>Nước tiểu:</t>
    </r>
    <r>
      <rPr>
        <sz val="13"/>
        <rFont val="Times New Roman"/>
        <family val="1"/>
      </rPr>
      <t xml:space="preserve"> Bạch cầu (+), Hồng cầu (+++) ( lấy nước tiểu cuối chu kỳ kinh nguyệt) 
</t>
    </r>
    <r>
      <rPr>
        <b/>
        <sz val="13"/>
        <rFont val="Times New Roman"/>
        <family val="1"/>
      </rPr>
      <t>XQ cột sống thắt lưng:</t>
    </r>
    <r>
      <rPr>
        <sz val="13"/>
        <rFont val="Times New Roman"/>
        <family val="1"/>
      </rPr>
      <t xml:space="preserve"> Gai đôi S1 
</t>
    </r>
    <r>
      <rPr>
        <b/>
        <sz val="13"/>
        <rFont val="Times New Roman"/>
        <family val="1"/>
      </rPr>
      <t xml:space="preserve">Siêu âm bụng: </t>
    </r>
    <r>
      <rPr>
        <sz val="13"/>
        <rFont val="Times New Roman"/>
        <family val="1"/>
      </rPr>
      <t xml:space="preserve">Polyp nhỏ túi mật 2 mm 
Các kết quả xét nghiệm khác trong giới hạn bình thường  </t>
    </r>
  </si>
  <si>
    <r>
      <rPr>
        <b/>
        <sz val="13"/>
        <rFont val="Times New Roman"/>
        <family val="1"/>
      </rPr>
      <t>XN máu:</t>
    </r>
    <r>
      <rPr>
        <sz val="13"/>
        <rFont val="Times New Roman"/>
        <family val="1"/>
      </rPr>
      <t xml:space="preserve"> TD Hồng cầu nhỏ nhược sắc .
Chân răng CR26, CR46. Sức nhai  &gt; 81 % 
Các kết quả xét nghiệm khác trong giới hạn bình thường  </t>
    </r>
  </si>
  <si>
    <t xml:space="preserve">_ Đã tư vấn 
_ Hạn chế nội tạng động vật, hải sản , thịt đỏ. Kiêng bia rượu. Hạn chế đồ chiên xào, mỡ động vật, da động vật. 
_ Xét nghiệm thêm viêm gan A,B,C
_ Uống nước 1.5-2 lít/ ngày 
_ Tập thể dục 
_ Không dùng chất kích thích 
_ Siêu âm giáp kiểm tra hằng năm 
_ Tránh tiếp xúc với khói bụi, lạnh  
_ Kiểm tra sức khỏe định kỳ </t>
  </si>
  <si>
    <t xml:space="preserve">_ Đã tư vấn 
_ Xét nghiệm lại FT4, TSH sau 3 tháng
_ Không nên dùng chất kích thích 
_ Lấy cao răng định kỳ 6 tháng/ lần  
_ Kiểm tra sức khỏe định kỳ </t>
  </si>
  <si>
    <t xml:space="preserve">_ Đã tư vấn 
_ Hạn chế bia rượu, dầu mỡ. 
_ Bạch cầu niệu(+), Protein niệu (+),Urobilinogen niệu (+), Bilirubin niệu (+), Hồng cầu niệu (++) : Theo dõi thêm 
_ Tập thể dục 
_ Siêu âm bụng kiểm tra định kỳ .Khám điều trị chuyên khoa ngoại thận xem xét chỉ định phẫu thuật nang thận phải
_ Nốt giảm âm bờ sau thùy trái nghĩ nhiều đến túi thừa  thực quản : Theo dõi thêm 
_ Tránh tiếp xúc với khói bụi, lạnh  
_ Kiểm tra sức khỏe định kỳ </t>
  </si>
  <si>
    <t xml:space="preserve">_ Đã tư vấn 
_ Hạn chế dùng thuốc có hại cho gan. Xét nghiệm thêm viêm gan A,B,C 
_ Uống nước 1.5-2 lít/ 24 giờ 
_ Ngồi làm việc đúng tư thế 
_ Kiểm tra sức khỏe định kỳ </t>
  </si>
  <si>
    <t xml:space="preserve">_ Đã tư vấn 
_ Xét nghiệm Fe, Ferritin , Trisure Carrier
_ Uống nhiều nước 
_ Siêu âm bụng kiểm tra hằng năm 
_ Siêu âm giáp kiểm tra sau 6-12 tháng 
_ Tập thể dục 
_ Điều trị Nha khoa 
_ Kiểm tra sức khỏe định kỳ </t>
  </si>
  <si>
    <t xml:space="preserve">_ Đã tư vấn 
_ Xét nghiệm Trisure Carrier 
_ Giảm dầu mỡ, chất béo. 
_ Uống nhiều nước 
_ Tập thể dục. Đi bơi 
_ Đề nghị siêu âm bơm nước buồng tử cung vào ngày thứ 7 của chu kỳ kinh . Khám và điều trị chuyên khoa phụ sản
_ Siêu âm giáp kiểm tra hằng năm 
_ Tránh tiếp xúc với khói bụi, lạnh  
_ Kiểm tra sức khỏe định kỳ </t>
  </si>
  <si>
    <t xml:space="preserve">_ Đã tư vấn 
_ Xét nghiệm sắt huyết thanh, điện di Hemoglobin , Trisure Carrier
_ Uống nước 1.5-2 lít/ 24 giờ . Kiểm tra lại nước tiểu
_ Siêu âm bụng kiểm tra hằng năm 
_ Siêu âm giáp kiểm tra định kỳ 6-12 tháng/ lần 
_ Mang kính phù hợp  
_ Điều trị Nha khoa 
_ Kiểm tra sức khỏe định kỳ </t>
  </si>
  <si>
    <t xml:space="preserve">_ Đã tư vấn 
_ Tăng nhẹ CA 125: Cần theo dõi thêm xét nghiệm lần sau cách 1 tháng
_ Siêu âm bụng kiểm tra hằng năm 
_ Kiểm tra sức khỏe định kỳ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</si>
</sst>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409]dddd\,\ mmmm\ dd\,\ yyyy"/>
  </numFmts>
  <fonts count="18" x14ac:knownFonts="1">
    <font>
      <sz val="11"/>
      <color theme="1"/>
      <name val="Calibri"/>
      <family val="2"/>
      <scheme val="minor"/>
    </font>
    <font>
      <sz val="11"/>
      <color theme="1"/>
      <name val="Calibri"/>
      <family val="2"/>
      <scheme val="minor"/>
    </font>
    <font>
      <sz val="12"/>
      <name val="VNI-Times"/>
    </font>
    <font>
      <b/>
      <sz val="15"/>
      <color rgb="FF000000"/>
      <name val="Times New Roman"/>
      <family val="1"/>
    </font>
    <font>
      <b/>
      <sz val="15"/>
      <color rgb="FFFF0000"/>
      <name val="Times New Roman"/>
      <family val="1"/>
    </font>
    <font>
      <b/>
      <sz val="15"/>
      <color rgb="FF00B050"/>
      <name val="Times New Roman"/>
      <family val="1"/>
    </font>
    <font>
      <b/>
      <sz val="15"/>
      <name val="Times New Roman"/>
      <family val="1"/>
    </font>
    <font>
      <b/>
      <i/>
      <sz val="15"/>
      <color rgb="FF00B0F0"/>
      <name val="Times New Roman"/>
      <family val="1"/>
    </font>
    <font>
      <sz val="15"/>
      <name val="Times New Roman"/>
      <family val="1"/>
    </font>
    <font>
      <b/>
      <sz val="14"/>
      <name val="Times New Roman"/>
      <family val="1"/>
    </font>
    <font>
      <sz val="14"/>
      <name val="Times New Roman"/>
      <family val="1"/>
    </font>
    <font>
      <sz val="13"/>
      <name val="Times New Roman"/>
      <family val="1"/>
    </font>
    <font>
      <sz val="10"/>
      <name val="Arial"/>
      <family val="2"/>
    </font>
    <font>
      <b/>
      <sz val="14"/>
      <color theme="1"/>
      <name val="Times New Roman"/>
      <family val="1"/>
    </font>
    <font>
      <b/>
      <i/>
      <sz val="14"/>
      <name val="Times New Roman"/>
      <family val="1"/>
    </font>
    <font>
      <sz val="10"/>
      <name val=".VnTime"/>
      <family val="2"/>
    </font>
    <font>
      <sz val="13"/>
      <color theme="1"/>
      <name val="Times New Roman"/>
      <family val="1"/>
    </font>
    <font>
      <b/>
      <sz val="13"/>
      <name val="Times New Roman"/>
      <family val="1"/>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FFFF"/>
        <bgColor rgb="FFFFFFFF"/>
      </patternFill>
    </fill>
    <fill>
      <patternFill patternType="solid">
        <fgColor theme="0"/>
        <bgColor rgb="FFFFFFFF"/>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s>
  <cellStyleXfs count="8">
    <xf numFmtId="0" fontId="0" fillId="0" borderId="0"/>
    <xf numFmtId="0" fontId="2" fillId="0" borderId="0">
      <alignment vertical="top"/>
    </xf>
    <xf numFmtId="165" fontId="12" fillId="0" borderId="0"/>
    <xf numFmtId="164" fontId="1" fillId="0" borderId="0" applyFont="0" applyFill="0" applyBorder="0" applyAlignment="0" applyProtection="0"/>
    <xf numFmtId="0" fontId="15" fillId="0" borderId="0"/>
    <xf numFmtId="0" fontId="15" fillId="0" borderId="0"/>
    <xf numFmtId="0" fontId="12" fillId="0" borderId="0"/>
    <xf numFmtId="0" fontId="12" fillId="0" borderId="0"/>
  </cellStyleXfs>
  <cellXfs count="56">
    <xf numFmtId="0" fontId="0" fillId="0" borderId="0" xfId="0"/>
    <xf numFmtId="0" fontId="3" fillId="2" borderId="0" xfId="1" applyFont="1" applyFill="1" applyAlignment="1"/>
    <xf numFmtId="0" fontId="4" fillId="2" borderId="0" xfId="1" applyFont="1" applyFill="1" applyAlignment="1">
      <alignment vertical="center"/>
    </xf>
    <xf numFmtId="0" fontId="6" fillId="0" borderId="0" xfId="0" applyFont="1"/>
    <xf numFmtId="0" fontId="8" fillId="0" borderId="0" xfId="0" applyFont="1"/>
    <xf numFmtId="0" fontId="9" fillId="3" borderId="1" xfId="0" applyFont="1" applyFill="1" applyBorder="1" applyAlignment="1">
      <alignment horizontal="center" vertical="center" wrapText="1"/>
    </xf>
    <xf numFmtId="0" fontId="10" fillId="0" borderId="0" xfId="0" applyFont="1"/>
    <xf numFmtId="0" fontId="11" fillId="2" borderId="1" xfId="0" applyFont="1" applyFill="1" applyBorder="1" applyAlignment="1">
      <alignment horizontal="left" vertical="top" wrapText="1"/>
    </xf>
    <xf numFmtId="0" fontId="11" fillId="2" borderId="1" xfId="0" applyFont="1" applyFill="1" applyBorder="1" applyAlignment="1">
      <alignment horizontal="center" vertical="center" wrapText="1"/>
    </xf>
    <xf numFmtId="0" fontId="11" fillId="2" borderId="1" xfId="0" applyFont="1" applyFill="1" applyBorder="1" applyAlignment="1">
      <alignment horizontal="center" vertical="center"/>
    </xf>
    <xf numFmtId="0" fontId="10" fillId="2" borderId="0" xfId="0" applyFont="1" applyFill="1"/>
    <xf numFmtId="0" fontId="10" fillId="0" borderId="0" xfId="0" applyFont="1" applyAlignment="1">
      <alignment horizontal="center" vertical="center"/>
    </xf>
    <xf numFmtId="0" fontId="10" fillId="0" borderId="0" xfId="0" applyFont="1" applyAlignment="1">
      <alignment horizontal="left" vertical="center"/>
    </xf>
    <xf numFmtId="0" fontId="10" fillId="0" borderId="0" xfId="0" applyFont="1" applyAlignment="1">
      <alignment horizontal="left" vertical="top"/>
    </xf>
    <xf numFmtId="0" fontId="10" fillId="0" borderId="0" xfId="0" applyFont="1" applyAlignment="1">
      <alignment vertical="top"/>
    </xf>
    <xf numFmtId="0" fontId="9" fillId="0" borderId="0" xfId="0" applyFont="1"/>
    <xf numFmtId="0" fontId="13" fillId="0" borderId="0" xfId="0" applyFont="1" applyAlignment="1">
      <alignment horizontal="center"/>
    </xf>
    <xf numFmtId="0" fontId="16" fillId="0" borderId="0" xfId="0" applyFont="1"/>
    <xf numFmtId="0" fontId="11" fillId="2" borderId="0" xfId="0" applyFont="1" applyFill="1" applyAlignment="1">
      <alignment horizontal="center" vertical="center" wrapText="1"/>
    </xf>
    <xf numFmtId="0" fontId="0" fillId="0" borderId="0" xfId="0" applyAlignment="1">
      <alignment vertical="center"/>
    </xf>
    <xf numFmtId="0" fontId="0" fillId="0" borderId="0" xfId="0" applyAlignment="1">
      <alignment horizontal="center" vertical="center"/>
    </xf>
    <xf numFmtId="49" fontId="16" fillId="4" borderId="1" xfId="0" applyNumberFormat="1" applyFont="1" applyFill="1" applyBorder="1" applyAlignment="1">
      <alignment horizontal="center" vertical="center" wrapText="1"/>
    </xf>
    <xf numFmtId="0" fontId="16" fillId="4" borderId="1" xfId="0" applyFont="1" applyFill="1" applyBorder="1" applyAlignment="1">
      <alignment horizontal="left" vertical="center" wrapText="1"/>
    </xf>
    <xf numFmtId="0" fontId="16" fillId="0" borderId="1" xfId="0" applyFont="1" applyBorder="1" applyAlignment="1">
      <alignment horizontal="center" vertical="center"/>
    </xf>
    <xf numFmtId="0" fontId="16" fillId="4" borderId="1" xfId="0" applyFont="1" applyFill="1" applyBorder="1" applyAlignment="1">
      <alignment horizontal="left" vertical="center"/>
    </xf>
    <xf numFmtId="49" fontId="16" fillId="0" borderId="1" xfId="0" applyNumberFormat="1" applyFont="1" applyBorder="1" applyAlignment="1">
      <alignment horizontal="center" vertical="center"/>
    </xf>
    <xf numFmtId="0" fontId="16" fillId="4" borderId="1" xfId="0" applyFont="1" applyFill="1" applyBorder="1" applyAlignment="1">
      <alignment horizontal="center" vertical="center" wrapText="1"/>
    </xf>
    <xf numFmtId="0" fontId="17" fillId="2" borderId="0" xfId="0" applyFont="1" applyFill="1" applyAlignment="1">
      <alignment horizontal="center" vertical="center" wrapText="1"/>
    </xf>
    <xf numFmtId="0" fontId="11" fillId="3" borderId="1" xfId="0" applyFont="1" applyFill="1" applyBorder="1" applyAlignment="1">
      <alignment horizontal="center" vertical="center" wrapText="1"/>
    </xf>
    <xf numFmtId="49" fontId="16" fillId="2" borderId="1" xfId="0" applyNumberFormat="1" applyFont="1" applyFill="1" applyBorder="1" applyAlignment="1">
      <alignment horizontal="center" vertical="center"/>
    </xf>
    <xf numFmtId="0" fontId="16" fillId="5" borderId="1" xfId="0" applyFont="1" applyFill="1" applyBorder="1" applyAlignment="1">
      <alignment horizontal="left" vertical="center" wrapText="1"/>
    </xf>
    <xf numFmtId="0" fontId="16" fillId="2" borderId="1" xfId="0" applyFont="1" applyFill="1" applyBorder="1" applyAlignment="1">
      <alignment horizontal="center" vertical="center"/>
    </xf>
    <xf numFmtId="0" fontId="16" fillId="2" borderId="0" xfId="0" applyFont="1" applyFill="1"/>
    <xf numFmtId="49" fontId="11" fillId="5" borderId="1" xfId="0" applyNumberFormat="1" applyFont="1" applyFill="1" applyBorder="1" applyAlignment="1">
      <alignment horizontal="center" vertical="center" wrapText="1"/>
    </xf>
    <xf numFmtId="0" fontId="11" fillId="5" borderId="1" xfId="0" applyFont="1" applyFill="1" applyBorder="1" applyAlignment="1">
      <alignment horizontal="left" vertical="center" wrapText="1"/>
    </xf>
    <xf numFmtId="0" fontId="11" fillId="2" borderId="0" xfId="0" applyFont="1" applyFill="1"/>
    <xf numFmtId="49" fontId="11" fillId="2" borderId="1" xfId="0" applyNumberFormat="1" applyFont="1" applyFill="1" applyBorder="1" applyAlignment="1">
      <alignment horizontal="center" vertical="center"/>
    </xf>
    <xf numFmtId="0" fontId="11" fillId="5" borderId="1" xfId="0" applyFont="1" applyFill="1" applyBorder="1" applyAlignment="1">
      <alignment horizontal="left" vertical="center"/>
    </xf>
    <xf numFmtId="0" fontId="11" fillId="0" borderId="1" xfId="0" applyFont="1" applyBorder="1" applyAlignment="1">
      <alignment horizontal="center" vertical="center" wrapText="1"/>
    </xf>
    <xf numFmtId="0" fontId="9" fillId="3" borderId="5"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14" fillId="0" borderId="0" xfId="0" applyFont="1" applyAlignment="1">
      <alignment horizontal="center"/>
    </xf>
    <xf numFmtId="0" fontId="13" fillId="0" borderId="0" xfId="0" applyFont="1" applyAlignment="1">
      <alignment horizontal="center"/>
    </xf>
    <xf numFmtId="0" fontId="13" fillId="0" borderId="0" xfId="0" applyFont="1" applyAlignment="1">
      <alignment horizontal="center" vertical="top"/>
    </xf>
    <xf numFmtId="0" fontId="7" fillId="0" borderId="0" xfId="0" applyFont="1" applyAlignment="1">
      <alignment horizontal="center" vertical="center"/>
    </xf>
    <xf numFmtId="0" fontId="9" fillId="3" borderId="2" xfId="0" applyFont="1" applyFill="1" applyBorder="1" applyAlignment="1">
      <alignment horizontal="center" vertical="center" wrapText="1"/>
    </xf>
    <xf numFmtId="0" fontId="9" fillId="3" borderId="3" xfId="0" applyFont="1" applyFill="1" applyBorder="1" applyAlignment="1">
      <alignment horizontal="center" vertical="center" wrapText="1"/>
    </xf>
    <xf numFmtId="0" fontId="9" fillId="3" borderId="4" xfId="0" applyFont="1" applyFill="1" applyBorder="1" applyAlignment="1">
      <alignment horizontal="center" vertical="center" wrapText="1"/>
    </xf>
    <xf numFmtId="0" fontId="9" fillId="3" borderId="8" xfId="0" applyFont="1" applyFill="1" applyBorder="1" applyAlignment="1">
      <alignment horizontal="center" vertical="center" wrapText="1"/>
    </xf>
    <xf numFmtId="0" fontId="9" fillId="3" borderId="9" xfId="0" applyFont="1" applyFill="1" applyBorder="1" applyAlignment="1">
      <alignment horizontal="center" vertical="center" wrapText="1"/>
    </xf>
    <xf numFmtId="0" fontId="9" fillId="3" borderId="7" xfId="0" applyFont="1" applyFill="1" applyBorder="1" applyAlignment="1">
      <alignment horizontal="center" vertical="center" wrapText="1"/>
    </xf>
    <xf numFmtId="0" fontId="3" fillId="2" borderId="0" xfId="1" applyFont="1" applyFill="1" applyAlignment="1">
      <alignment horizontal="center"/>
    </xf>
    <xf numFmtId="0" fontId="4" fillId="2" borderId="0" xfId="1" applyFont="1" applyFill="1" applyAlignment="1">
      <alignment horizontal="center" vertical="center"/>
    </xf>
    <xf numFmtId="0" fontId="5" fillId="0" borderId="0" xfId="0" applyFont="1" applyAlignment="1">
      <alignment horizontal="center"/>
    </xf>
  </cellXfs>
  <cellStyles count="8">
    <cellStyle name="Comma 2" xfId="3" xr:uid="{00000000-0005-0000-0000-000000000000}"/>
    <cellStyle name="Normal" xfId="0" builtinId="0"/>
    <cellStyle name="Normal 2" xfId="5" xr:uid="{00000000-0005-0000-0000-000002000000}"/>
    <cellStyle name="Normal 2 33" xfId="2" xr:uid="{00000000-0005-0000-0000-000003000000}"/>
    <cellStyle name="Normal 3" xfId="1" xr:uid="{00000000-0005-0000-0000-000004000000}"/>
    <cellStyle name="Normal 3 3" xfId="6" xr:uid="{00000000-0005-0000-0000-000005000000}"/>
    <cellStyle name="Normal 4" xfId="4" xr:uid="{00000000-0005-0000-0000-000006000000}"/>
    <cellStyle name="Normal 8" xfId="7" xr:uid="{00000000-0005-0000-0000-00000700000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18</xdr:col>
      <xdr:colOff>0</xdr:colOff>
      <xdr:row>0</xdr:row>
      <xdr:rowOff>0</xdr:rowOff>
    </xdr:from>
    <xdr:to>
      <xdr:col>18</xdr:col>
      <xdr:colOff>4294</xdr:colOff>
      <xdr:row>1</xdr:row>
      <xdr:rowOff>436789</xdr:rowOff>
    </xdr:to>
    <xdr:pic>
      <xdr:nvPicPr>
        <xdr:cNvPr id="2" name="Picture 1">
          <a:extLst>
            <a:ext uri="{FF2B5EF4-FFF2-40B4-BE49-F238E27FC236}">
              <a16:creationId xmlns:a16="http://schemas.microsoft.com/office/drawing/2014/main" id="{ED869E14-CF4E-4A1E-835D-049D48E415C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240125" y="73959"/>
          <a:ext cx="4294"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19</xdr:col>
      <xdr:colOff>1647825</xdr:colOff>
      <xdr:row>0</xdr:row>
      <xdr:rowOff>0</xdr:rowOff>
    </xdr:from>
    <xdr:to>
      <xdr:col>20</xdr:col>
      <xdr:colOff>8616</xdr:colOff>
      <xdr:row>1</xdr:row>
      <xdr:rowOff>137432</xdr:rowOff>
    </xdr:to>
    <xdr:pic>
      <xdr:nvPicPr>
        <xdr:cNvPr id="3" name="Picture 2">
          <a:extLst>
            <a:ext uri="{FF2B5EF4-FFF2-40B4-BE49-F238E27FC236}">
              <a16:creationId xmlns:a16="http://schemas.microsoft.com/office/drawing/2014/main" id="{E842C329-C67C-4274-A8F6-930EF423DE7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878675" y="0"/>
          <a:ext cx="4082" cy="6191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0</xdr:row>
      <xdr:rowOff>73959</xdr:rowOff>
    </xdr:from>
    <xdr:to>
      <xdr:col>18</xdr:col>
      <xdr:colOff>4294</xdr:colOff>
      <xdr:row>4</xdr:row>
      <xdr:rowOff>7284</xdr:rowOff>
    </xdr:to>
    <xdr:pic>
      <xdr:nvPicPr>
        <xdr:cNvPr id="3" name="Picture 2">
          <a:extLst>
            <a:ext uri="{FF2B5EF4-FFF2-40B4-BE49-F238E27FC236}">
              <a16:creationId xmlns:a16="http://schemas.microsoft.com/office/drawing/2014/main" id="{793FDB8B-A127-4530-A834-300DB4845A6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29400" y="73959"/>
          <a:ext cx="4294"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19</xdr:col>
      <xdr:colOff>1647825</xdr:colOff>
      <xdr:row>0</xdr:row>
      <xdr:rowOff>0</xdr:rowOff>
    </xdr:from>
    <xdr:to>
      <xdr:col>20</xdr:col>
      <xdr:colOff>4082</xdr:colOff>
      <xdr:row>2</xdr:row>
      <xdr:rowOff>123825</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487025" y="0"/>
          <a:ext cx="4082" cy="619125"/>
        </a:xfrm>
        <a:prstGeom prst="rect">
          <a:avLst/>
        </a:prstGeom>
      </xdr:spPr>
    </xdr:pic>
    <xdr:clientData/>
  </xdr:twoCellAnchor>
  <xdr:twoCellAnchor editAs="oneCell">
    <xdr:from>
      <xdr:col>0</xdr:col>
      <xdr:colOff>247651</xdr:colOff>
      <xdr:row>0</xdr:row>
      <xdr:rowOff>0</xdr:rowOff>
    </xdr:from>
    <xdr:to>
      <xdr:col>2</xdr:col>
      <xdr:colOff>504825</xdr:colOff>
      <xdr:row>5</xdr:row>
      <xdr:rowOff>142874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47651" y="0"/>
          <a:ext cx="1381124" cy="13811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99D96-F5CE-4E11-A367-AA685D61B678}">
  <dimension ref="A1:U19"/>
  <sheetViews>
    <sheetView tabSelected="1" view="pageBreakPreview" zoomScale="60" zoomScaleNormal="70" workbookViewId="0">
      <selection activeCell="Q3" sqref="Q3"/>
    </sheetView>
  </sheetViews>
  <sheetFormatPr defaultRowHeight="18.75" x14ac:dyDescent="0.3"/>
  <cols>
    <col min="1" max="1" width="5.28515625" style="11" customWidth="1"/>
    <col min="2" max="2" width="11.5703125" style="11" customWidth="1"/>
    <col min="3" max="3" width="22" style="12" customWidth="1"/>
    <col min="4" max="4" width="7" style="11" customWidth="1"/>
    <col min="5" max="5" width="6.7109375" style="11" customWidth="1"/>
    <col min="6" max="10" width="9.5703125" style="11" customWidth="1"/>
    <col min="11" max="17" width="13.140625" style="11" customWidth="1"/>
    <col min="18" max="18" width="51.140625" style="13" customWidth="1"/>
    <col min="19" max="19" width="46.140625" style="14" customWidth="1"/>
    <col min="20" max="20" width="8.42578125" style="11" customWidth="1"/>
    <col min="21" max="21" width="10.28515625" style="6" customWidth="1"/>
  </cols>
  <sheetData>
    <row r="1" spans="1:21" ht="37.5" customHeight="1" x14ac:dyDescent="0.25">
      <c r="A1" s="39" t="s">
        <v>4</v>
      </c>
      <c r="B1" s="39" t="s">
        <v>24</v>
      </c>
      <c r="C1" s="39" t="s">
        <v>5</v>
      </c>
      <c r="D1" s="39" t="s">
        <v>6</v>
      </c>
      <c r="E1" s="39" t="s">
        <v>7</v>
      </c>
      <c r="F1" s="47" t="s">
        <v>17</v>
      </c>
      <c r="G1" s="48"/>
      <c r="H1" s="48"/>
      <c r="I1" s="48"/>
      <c r="J1" s="49"/>
      <c r="K1" s="50" t="s">
        <v>13</v>
      </c>
      <c r="L1" s="51"/>
      <c r="M1" s="51"/>
      <c r="N1" s="51"/>
      <c r="O1" s="51"/>
      <c r="P1" s="51"/>
      <c r="Q1" s="52"/>
      <c r="R1" s="39" t="s">
        <v>8</v>
      </c>
      <c r="S1" s="39" t="s">
        <v>9</v>
      </c>
      <c r="T1" s="39" t="s">
        <v>10</v>
      </c>
      <c r="U1" s="41" t="s">
        <v>11</v>
      </c>
    </row>
    <row r="2" spans="1:21" ht="45" customHeight="1" x14ac:dyDescent="0.25">
      <c r="A2" s="40"/>
      <c r="B2" s="40"/>
      <c r="C2" s="40"/>
      <c r="D2" s="40"/>
      <c r="E2" s="40"/>
      <c r="F2" s="5" t="s">
        <v>18</v>
      </c>
      <c r="G2" s="5" t="s">
        <v>19</v>
      </c>
      <c r="H2" s="5" t="s">
        <v>20</v>
      </c>
      <c r="I2" s="5" t="s">
        <v>21</v>
      </c>
      <c r="J2" s="5" t="s">
        <v>22</v>
      </c>
      <c r="K2" s="5" t="s">
        <v>14</v>
      </c>
      <c r="L2" s="5" t="s">
        <v>16</v>
      </c>
      <c r="M2" s="5" t="s">
        <v>15</v>
      </c>
      <c r="N2" s="5" t="s">
        <v>23</v>
      </c>
      <c r="O2" s="5" t="s">
        <v>26</v>
      </c>
      <c r="P2" s="5" t="s">
        <v>28</v>
      </c>
      <c r="Q2" s="5" t="s">
        <v>27</v>
      </c>
      <c r="R2" s="40"/>
      <c r="S2" s="40"/>
      <c r="T2" s="40"/>
      <c r="U2" s="42"/>
    </row>
    <row r="3" spans="1:21" s="17" customFormat="1" ht="231.75" customHeight="1" x14ac:dyDescent="0.25">
      <c r="A3" s="38">
        <v>1</v>
      </c>
      <c r="B3" s="21" t="s">
        <v>33</v>
      </c>
      <c r="C3" s="24" t="s">
        <v>51</v>
      </c>
      <c r="D3" s="23">
        <v>1992</v>
      </c>
      <c r="E3" s="23" t="s">
        <v>68</v>
      </c>
      <c r="F3" s="8">
        <v>176</v>
      </c>
      <c r="G3" s="8">
        <v>66.5</v>
      </c>
      <c r="H3" s="8">
        <f t="shared" ref="H3:H19" si="0">ROUND(G3*10000/(F3*F3),1)</f>
        <v>21.5</v>
      </c>
      <c r="I3" s="8">
        <v>102</v>
      </c>
      <c r="J3" s="8" t="s">
        <v>72</v>
      </c>
      <c r="K3" s="8" t="s">
        <v>73</v>
      </c>
      <c r="L3" s="8" t="s">
        <v>74</v>
      </c>
      <c r="M3" s="8" t="s">
        <v>75</v>
      </c>
      <c r="N3" s="8" t="s">
        <v>70</v>
      </c>
      <c r="O3" s="8" t="s">
        <v>70</v>
      </c>
      <c r="P3" s="8" t="s">
        <v>70</v>
      </c>
      <c r="Q3" s="8"/>
      <c r="R3" s="7" t="s">
        <v>79</v>
      </c>
      <c r="S3" s="7" t="s">
        <v>76</v>
      </c>
      <c r="T3" s="8" t="s">
        <v>77</v>
      </c>
      <c r="U3" s="9" t="s">
        <v>78</v>
      </c>
    </row>
    <row r="4" spans="1:21" s="17" customFormat="1" ht="197.25" customHeight="1" x14ac:dyDescent="0.25">
      <c r="A4" s="38">
        <v>2</v>
      </c>
      <c r="B4" s="21" t="s">
        <v>34</v>
      </c>
      <c r="C4" s="22" t="s">
        <v>52</v>
      </c>
      <c r="D4" s="23">
        <v>1995</v>
      </c>
      <c r="E4" s="23" t="s">
        <v>68</v>
      </c>
      <c r="F4" s="8">
        <v>169</v>
      </c>
      <c r="G4" s="8">
        <v>56</v>
      </c>
      <c r="H4" s="8">
        <f t="shared" si="0"/>
        <v>19.600000000000001</v>
      </c>
      <c r="I4" s="8">
        <v>85</v>
      </c>
      <c r="J4" s="8" t="s">
        <v>80</v>
      </c>
      <c r="K4" s="8" t="s">
        <v>70</v>
      </c>
      <c r="L4" s="8" t="s">
        <v>81</v>
      </c>
      <c r="M4" s="8" t="s">
        <v>82</v>
      </c>
      <c r="N4" s="8" t="s">
        <v>70</v>
      </c>
      <c r="O4" s="8" t="s">
        <v>70</v>
      </c>
      <c r="P4" s="8" t="s">
        <v>70</v>
      </c>
      <c r="Q4" s="8"/>
      <c r="R4" s="7" t="s">
        <v>85</v>
      </c>
      <c r="S4" s="7" t="s">
        <v>84</v>
      </c>
      <c r="T4" s="8" t="s">
        <v>83</v>
      </c>
      <c r="U4" s="9" t="s">
        <v>78</v>
      </c>
    </row>
    <row r="5" spans="1:21" s="35" customFormat="1" ht="239.25" customHeight="1" x14ac:dyDescent="0.25">
      <c r="A5" s="38">
        <v>3</v>
      </c>
      <c r="B5" s="33" t="s">
        <v>35</v>
      </c>
      <c r="C5" s="34" t="s">
        <v>53</v>
      </c>
      <c r="D5" s="9">
        <v>1999</v>
      </c>
      <c r="E5" s="9" t="s">
        <v>68</v>
      </c>
      <c r="F5" s="8">
        <v>161</v>
      </c>
      <c r="G5" s="8">
        <v>66</v>
      </c>
      <c r="H5" s="8">
        <f t="shared" si="0"/>
        <v>25.5</v>
      </c>
      <c r="I5" s="8">
        <v>105</v>
      </c>
      <c r="J5" s="8" t="s">
        <v>86</v>
      </c>
      <c r="K5" s="8" t="s">
        <v>87</v>
      </c>
      <c r="L5" s="8" t="s">
        <v>70</v>
      </c>
      <c r="M5" s="8" t="s">
        <v>75</v>
      </c>
      <c r="N5" s="8" t="s">
        <v>70</v>
      </c>
      <c r="O5" s="8" t="s">
        <v>70</v>
      </c>
      <c r="P5" s="8" t="s">
        <v>70</v>
      </c>
      <c r="Q5" s="8"/>
      <c r="R5" s="7" t="s">
        <v>88</v>
      </c>
      <c r="S5" s="7" t="s">
        <v>149</v>
      </c>
      <c r="T5" s="8" t="s">
        <v>83</v>
      </c>
      <c r="U5" s="9" t="s">
        <v>78</v>
      </c>
    </row>
    <row r="6" spans="1:21" s="17" customFormat="1" ht="153" customHeight="1" x14ac:dyDescent="0.25">
      <c r="A6" s="38">
        <v>4</v>
      </c>
      <c r="B6" s="21" t="s">
        <v>36</v>
      </c>
      <c r="C6" s="22" t="s">
        <v>54</v>
      </c>
      <c r="D6" s="23">
        <v>1994</v>
      </c>
      <c r="E6" s="23" t="s">
        <v>68</v>
      </c>
      <c r="F6" s="8">
        <v>159</v>
      </c>
      <c r="G6" s="8">
        <v>71</v>
      </c>
      <c r="H6" s="8">
        <f t="shared" si="0"/>
        <v>28.1</v>
      </c>
      <c r="I6" s="8">
        <v>78</v>
      </c>
      <c r="J6" s="8" t="s">
        <v>89</v>
      </c>
      <c r="K6" s="8" t="s">
        <v>87</v>
      </c>
      <c r="L6" s="8" t="s">
        <v>70</v>
      </c>
      <c r="M6" s="8" t="s">
        <v>90</v>
      </c>
      <c r="N6" s="8" t="s">
        <v>70</v>
      </c>
      <c r="O6" s="8" t="s">
        <v>91</v>
      </c>
      <c r="P6" s="8" t="s">
        <v>70</v>
      </c>
      <c r="Q6" s="8"/>
      <c r="R6" s="7" t="s">
        <v>92</v>
      </c>
      <c r="S6" s="7" t="s">
        <v>93</v>
      </c>
      <c r="T6" s="8" t="s">
        <v>94</v>
      </c>
      <c r="U6" s="9" t="s">
        <v>95</v>
      </c>
    </row>
    <row r="7" spans="1:21" s="35" customFormat="1" ht="112.5" customHeight="1" x14ac:dyDescent="0.25">
      <c r="A7" s="38">
        <v>5</v>
      </c>
      <c r="B7" s="33" t="s">
        <v>37</v>
      </c>
      <c r="C7" s="34" t="s">
        <v>55</v>
      </c>
      <c r="D7" s="9">
        <v>2000</v>
      </c>
      <c r="E7" s="9" t="s">
        <v>68</v>
      </c>
      <c r="F7" s="8">
        <v>171</v>
      </c>
      <c r="G7" s="8">
        <v>51</v>
      </c>
      <c r="H7" s="8">
        <f t="shared" si="0"/>
        <v>17.399999999999999</v>
      </c>
      <c r="I7" s="8">
        <v>105</v>
      </c>
      <c r="J7" s="8" t="s">
        <v>96</v>
      </c>
      <c r="K7" s="8" t="s">
        <v>70</v>
      </c>
      <c r="L7" s="8" t="s">
        <v>70</v>
      </c>
      <c r="M7" s="8" t="s">
        <v>70</v>
      </c>
      <c r="N7" s="8" t="s">
        <v>97</v>
      </c>
      <c r="O7" s="8" t="s">
        <v>70</v>
      </c>
      <c r="P7" s="8" t="s">
        <v>70</v>
      </c>
      <c r="Q7" s="8"/>
      <c r="R7" s="7" t="s">
        <v>98</v>
      </c>
      <c r="S7" s="7" t="s">
        <v>150</v>
      </c>
      <c r="T7" s="8" t="s">
        <v>99</v>
      </c>
      <c r="U7" s="9" t="s">
        <v>78</v>
      </c>
    </row>
    <row r="8" spans="1:21" s="17" customFormat="1" ht="195.75" customHeight="1" x14ac:dyDescent="0.25">
      <c r="A8" s="38">
        <v>6</v>
      </c>
      <c r="B8" s="21" t="s">
        <v>38</v>
      </c>
      <c r="C8" s="22" t="s">
        <v>56</v>
      </c>
      <c r="D8" s="23">
        <v>2000</v>
      </c>
      <c r="E8" s="23" t="s">
        <v>68</v>
      </c>
      <c r="F8" s="8">
        <v>174</v>
      </c>
      <c r="G8" s="8">
        <v>77</v>
      </c>
      <c r="H8" s="8">
        <f t="shared" si="0"/>
        <v>25.4</v>
      </c>
      <c r="I8" s="8">
        <v>78</v>
      </c>
      <c r="J8" s="8" t="s">
        <v>100</v>
      </c>
      <c r="K8" s="8" t="s">
        <v>101</v>
      </c>
      <c r="L8" s="8" t="s">
        <v>81</v>
      </c>
      <c r="M8" s="8" t="s">
        <v>75</v>
      </c>
      <c r="N8" s="8" t="s">
        <v>70</v>
      </c>
      <c r="O8" s="8" t="s">
        <v>70</v>
      </c>
      <c r="P8" s="8" t="s">
        <v>70</v>
      </c>
      <c r="Q8" s="8"/>
      <c r="R8" s="7" t="s">
        <v>103</v>
      </c>
      <c r="S8" s="7" t="s">
        <v>102</v>
      </c>
      <c r="T8" s="8" t="s">
        <v>83</v>
      </c>
      <c r="U8" s="9" t="s">
        <v>78</v>
      </c>
    </row>
    <row r="9" spans="1:21" s="17" customFormat="1" ht="154.5" customHeight="1" x14ac:dyDescent="0.25">
      <c r="A9" s="38">
        <v>7</v>
      </c>
      <c r="B9" s="21" t="s">
        <v>39</v>
      </c>
      <c r="C9" s="22" t="s">
        <v>57</v>
      </c>
      <c r="D9" s="23">
        <v>1998</v>
      </c>
      <c r="E9" s="23" t="s">
        <v>68</v>
      </c>
      <c r="F9" s="8">
        <v>171</v>
      </c>
      <c r="G9" s="8">
        <v>70</v>
      </c>
      <c r="H9" s="8">
        <f t="shared" si="0"/>
        <v>23.9</v>
      </c>
      <c r="I9" s="8">
        <v>78</v>
      </c>
      <c r="J9" s="8" t="s">
        <v>104</v>
      </c>
      <c r="K9" s="8" t="s">
        <v>70</v>
      </c>
      <c r="L9" s="8" t="s">
        <v>81</v>
      </c>
      <c r="M9" s="8" t="s">
        <v>70</v>
      </c>
      <c r="N9" s="8" t="s">
        <v>105</v>
      </c>
      <c r="O9" s="8" t="s">
        <v>106</v>
      </c>
      <c r="P9" s="8" t="s">
        <v>70</v>
      </c>
      <c r="Q9" s="8"/>
      <c r="R9" s="7" t="s">
        <v>108</v>
      </c>
      <c r="S9" s="7" t="s">
        <v>107</v>
      </c>
      <c r="T9" s="8" t="s">
        <v>94</v>
      </c>
      <c r="U9" s="9" t="s">
        <v>78</v>
      </c>
    </row>
    <row r="10" spans="1:21" s="32" customFormat="1" ht="210" customHeight="1" x14ac:dyDescent="0.25">
      <c r="A10" s="38">
        <v>8</v>
      </c>
      <c r="B10" s="29" t="s">
        <v>40</v>
      </c>
      <c r="C10" s="30" t="s">
        <v>58</v>
      </c>
      <c r="D10" s="31">
        <v>1989</v>
      </c>
      <c r="E10" s="31" t="s">
        <v>68</v>
      </c>
      <c r="F10" s="8">
        <v>174</v>
      </c>
      <c r="G10" s="8">
        <v>72</v>
      </c>
      <c r="H10" s="8">
        <f t="shared" si="0"/>
        <v>23.8</v>
      </c>
      <c r="I10" s="8">
        <v>77</v>
      </c>
      <c r="J10" s="8" t="s">
        <v>109</v>
      </c>
      <c r="K10" s="8" t="s">
        <v>70</v>
      </c>
      <c r="L10" s="8" t="s">
        <v>70</v>
      </c>
      <c r="M10" s="8" t="s">
        <v>70</v>
      </c>
      <c r="N10" s="8" t="s">
        <v>110</v>
      </c>
      <c r="O10" s="8" t="s">
        <v>70</v>
      </c>
      <c r="P10" s="8" t="s">
        <v>70</v>
      </c>
      <c r="Q10" s="8"/>
      <c r="R10" s="7" t="s">
        <v>112</v>
      </c>
      <c r="S10" s="7" t="s">
        <v>111</v>
      </c>
      <c r="T10" s="8" t="s">
        <v>94</v>
      </c>
      <c r="U10" s="9" t="s">
        <v>95</v>
      </c>
    </row>
    <row r="11" spans="1:21" s="35" customFormat="1" ht="238.5" customHeight="1" x14ac:dyDescent="0.25">
      <c r="A11" s="38">
        <v>9</v>
      </c>
      <c r="B11" s="36" t="s">
        <v>41</v>
      </c>
      <c r="C11" s="34" t="s">
        <v>59</v>
      </c>
      <c r="D11" s="9">
        <v>1986</v>
      </c>
      <c r="E11" s="9" t="s">
        <v>68</v>
      </c>
      <c r="F11" s="8">
        <v>171</v>
      </c>
      <c r="G11" s="8">
        <v>78</v>
      </c>
      <c r="H11" s="8">
        <f t="shared" si="0"/>
        <v>26.7</v>
      </c>
      <c r="I11" s="8">
        <v>88</v>
      </c>
      <c r="J11" s="8" t="s">
        <v>113</v>
      </c>
      <c r="K11" s="8" t="s">
        <v>87</v>
      </c>
      <c r="L11" s="8" t="s">
        <v>70</v>
      </c>
      <c r="M11" s="8" t="s">
        <v>75</v>
      </c>
      <c r="N11" s="8" t="s">
        <v>70</v>
      </c>
      <c r="O11" s="8" t="s">
        <v>70</v>
      </c>
      <c r="P11" s="8" t="s">
        <v>70</v>
      </c>
      <c r="Q11" s="8"/>
      <c r="R11" s="7" t="s">
        <v>115</v>
      </c>
      <c r="S11" s="7" t="s">
        <v>151</v>
      </c>
      <c r="T11" s="8" t="s">
        <v>94</v>
      </c>
      <c r="U11" s="9" t="s">
        <v>114</v>
      </c>
    </row>
    <row r="12" spans="1:21" s="17" customFormat="1" ht="120.75" customHeight="1" x14ac:dyDescent="0.25">
      <c r="A12" s="38">
        <v>10</v>
      </c>
      <c r="B12" s="25" t="s">
        <v>42</v>
      </c>
      <c r="C12" s="22" t="s">
        <v>60</v>
      </c>
      <c r="D12" s="23">
        <v>1997</v>
      </c>
      <c r="E12" s="23" t="s">
        <v>68</v>
      </c>
      <c r="F12" s="8">
        <v>168</v>
      </c>
      <c r="G12" s="8">
        <v>63</v>
      </c>
      <c r="H12" s="8">
        <f t="shared" si="0"/>
        <v>22.3</v>
      </c>
      <c r="I12" s="8">
        <v>72</v>
      </c>
      <c r="J12" s="8" t="s">
        <v>116</v>
      </c>
      <c r="K12" s="8" t="s">
        <v>70</v>
      </c>
      <c r="L12" s="8" t="s">
        <v>70</v>
      </c>
      <c r="M12" s="8" t="s">
        <v>70</v>
      </c>
      <c r="N12" s="8" t="s">
        <v>117</v>
      </c>
      <c r="O12" s="8" t="s">
        <v>70</v>
      </c>
      <c r="P12" s="8" t="s">
        <v>70</v>
      </c>
      <c r="Q12" s="8"/>
      <c r="R12" s="7" t="s">
        <v>148</v>
      </c>
      <c r="S12" s="7" t="s">
        <v>118</v>
      </c>
      <c r="T12" s="8" t="s">
        <v>94</v>
      </c>
      <c r="U12" s="9" t="s">
        <v>95</v>
      </c>
    </row>
    <row r="13" spans="1:21" s="35" customFormat="1" ht="114" customHeight="1" x14ac:dyDescent="0.25">
      <c r="A13" s="38">
        <v>11</v>
      </c>
      <c r="B13" s="36" t="s">
        <v>43</v>
      </c>
      <c r="C13" s="37" t="s">
        <v>61</v>
      </c>
      <c r="D13" s="9">
        <v>1998</v>
      </c>
      <c r="E13" s="9" t="s">
        <v>68</v>
      </c>
      <c r="F13" s="8">
        <v>161</v>
      </c>
      <c r="G13" s="8">
        <v>54</v>
      </c>
      <c r="H13" s="8">
        <f t="shared" si="0"/>
        <v>20.8</v>
      </c>
      <c r="I13" s="8">
        <v>80</v>
      </c>
      <c r="J13" s="8" t="s">
        <v>119</v>
      </c>
      <c r="K13" s="8" t="s">
        <v>70</v>
      </c>
      <c r="L13" s="8" t="s">
        <v>70</v>
      </c>
      <c r="M13" s="8" t="s">
        <v>70</v>
      </c>
      <c r="N13" s="8" t="s">
        <v>70</v>
      </c>
      <c r="O13" s="8" t="s">
        <v>70</v>
      </c>
      <c r="P13" s="8" t="s">
        <v>70</v>
      </c>
      <c r="Q13" s="8"/>
      <c r="R13" s="7" t="s">
        <v>120</v>
      </c>
      <c r="S13" s="7" t="s">
        <v>152</v>
      </c>
      <c r="T13" s="8" t="s">
        <v>83</v>
      </c>
      <c r="U13" s="9" t="s">
        <v>78</v>
      </c>
    </row>
    <row r="14" spans="1:21" s="17" customFormat="1" ht="149.25" customHeight="1" x14ac:dyDescent="0.25">
      <c r="A14" s="38">
        <v>12</v>
      </c>
      <c r="B14" s="26" t="s">
        <v>44</v>
      </c>
      <c r="C14" s="22" t="s">
        <v>62</v>
      </c>
      <c r="D14" s="23">
        <v>1992</v>
      </c>
      <c r="E14" s="23" t="s">
        <v>69</v>
      </c>
      <c r="F14" s="8">
        <v>150</v>
      </c>
      <c r="G14" s="8">
        <v>50</v>
      </c>
      <c r="H14" s="8">
        <f t="shared" si="0"/>
        <v>22.2</v>
      </c>
      <c r="I14" s="8">
        <v>66</v>
      </c>
      <c r="J14" s="8" t="s">
        <v>121</v>
      </c>
      <c r="K14" s="8" t="s">
        <v>70</v>
      </c>
      <c r="L14" s="8" t="s">
        <v>81</v>
      </c>
      <c r="M14" s="8" t="s">
        <v>70</v>
      </c>
      <c r="N14" s="8" t="s">
        <v>70</v>
      </c>
      <c r="O14" s="8" t="s">
        <v>70</v>
      </c>
      <c r="P14" s="8" t="s">
        <v>122</v>
      </c>
      <c r="Q14" s="8" t="s">
        <v>123</v>
      </c>
      <c r="R14" s="7" t="s">
        <v>124</v>
      </c>
      <c r="S14" s="7" t="s">
        <v>125</v>
      </c>
      <c r="T14" s="8" t="s">
        <v>94</v>
      </c>
      <c r="U14" s="9" t="s">
        <v>78</v>
      </c>
    </row>
    <row r="15" spans="1:21" s="35" customFormat="1" ht="255.75" customHeight="1" x14ac:dyDescent="0.25">
      <c r="A15" s="38">
        <v>13</v>
      </c>
      <c r="B15" s="33" t="s">
        <v>45</v>
      </c>
      <c r="C15" s="34" t="s">
        <v>63</v>
      </c>
      <c r="D15" s="9">
        <v>1986</v>
      </c>
      <c r="E15" s="9" t="s">
        <v>69</v>
      </c>
      <c r="F15" s="8">
        <v>158</v>
      </c>
      <c r="G15" s="8">
        <v>69</v>
      </c>
      <c r="H15" s="8">
        <f t="shared" si="0"/>
        <v>27.6</v>
      </c>
      <c r="I15" s="8">
        <v>82</v>
      </c>
      <c r="J15" s="8" t="s">
        <v>126</v>
      </c>
      <c r="K15" s="8" t="s">
        <v>130</v>
      </c>
      <c r="L15" s="8" t="s">
        <v>70</v>
      </c>
      <c r="M15" s="8" t="s">
        <v>70</v>
      </c>
      <c r="N15" s="8" t="s">
        <v>127</v>
      </c>
      <c r="O15" s="8" t="s">
        <v>70</v>
      </c>
      <c r="P15" s="8" t="s">
        <v>128</v>
      </c>
      <c r="Q15" s="8" t="s">
        <v>129</v>
      </c>
      <c r="R15" s="7" t="s">
        <v>131</v>
      </c>
      <c r="S15" s="7" t="s">
        <v>153</v>
      </c>
      <c r="T15" s="8" t="s">
        <v>94</v>
      </c>
      <c r="U15" s="9" t="s">
        <v>95</v>
      </c>
    </row>
    <row r="16" spans="1:21" s="35" customFormat="1" ht="238.5" customHeight="1" x14ac:dyDescent="0.25">
      <c r="A16" s="38">
        <v>14</v>
      </c>
      <c r="B16" s="33" t="s">
        <v>46</v>
      </c>
      <c r="C16" s="34" t="s">
        <v>64</v>
      </c>
      <c r="D16" s="9">
        <v>1992</v>
      </c>
      <c r="E16" s="9" t="s">
        <v>69</v>
      </c>
      <c r="F16" s="8">
        <v>154</v>
      </c>
      <c r="G16" s="8">
        <v>49</v>
      </c>
      <c r="H16" s="8">
        <f t="shared" si="0"/>
        <v>20.7</v>
      </c>
      <c r="I16" s="8">
        <v>98</v>
      </c>
      <c r="J16" s="8" t="s">
        <v>132</v>
      </c>
      <c r="K16" s="8" t="s">
        <v>70</v>
      </c>
      <c r="L16" s="8" t="s">
        <v>70</v>
      </c>
      <c r="M16" s="8" t="s">
        <v>133</v>
      </c>
      <c r="N16" s="8" t="s">
        <v>70</v>
      </c>
      <c r="O16" s="8" t="s">
        <v>70</v>
      </c>
      <c r="P16" s="8" t="s">
        <v>70</v>
      </c>
      <c r="Q16" s="8" t="s">
        <v>134</v>
      </c>
      <c r="R16" s="7" t="s">
        <v>135</v>
      </c>
      <c r="S16" s="7" t="s">
        <v>154</v>
      </c>
      <c r="T16" s="8" t="s">
        <v>94</v>
      </c>
      <c r="U16" s="9" t="s">
        <v>95</v>
      </c>
    </row>
    <row r="17" spans="1:21" s="35" customFormat="1" ht="186.75" customHeight="1" x14ac:dyDescent="0.25">
      <c r="A17" s="38">
        <v>15</v>
      </c>
      <c r="B17" s="33" t="s">
        <v>47</v>
      </c>
      <c r="C17" s="34" t="s">
        <v>65</v>
      </c>
      <c r="D17" s="9">
        <v>1998</v>
      </c>
      <c r="E17" s="9" t="s">
        <v>69</v>
      </c>
      <c r="F17" s="8">
        <v>151</v>
      </c>
      <c r="G17" s="8">
        <v>46</v>
      </c>
      <c r="H17" s="8">
        <f t="shared" si="0"/>
        <v>20.2</v>
      </c>
      <c r="I17" s="8">
        <v>73</v>
      </c>
      <c r="J17" s="8" t="s">
        <v>136</v>
      </c>
      <c r="K17" s="8" t="s">
        <v>70</v>
      </c>
      <c r="L17" s="8" t="s">
        <v>137</v>
      </c>
      <c r="M17" s="8" t="s">
        <v>70</v>
      </c>
      <c r="N17" s="8" t="s">
        <v>138</v>
      </c>
      <c r="O17" s="8" t="s">
        <v>70</v>
      </c>
      <c r="P17" s="8" t="s">
        <v>70</v>
      </c>
      <c r="Q17" s="8" t="s">
        <v>139</v>
      </c>
      <c r="R17" s="7" t="s">
        <v>140</v>
      </c>
      <c r="S17" s="7" t="s">
        <v>155</v>
      </c>
      <c r="T17" s="8" t="s">
        <v>83</v>
      </c>
      <c r="U17" s="9" t="s">
        <v>78</v>
      </c>
    </row>
    <row r="18" spans="1:21" s="17" customFormat="1" ht="225.75" customHeight="1" x14ac:dyDescent="0.25">
      <c r="A18" s="38">
        <v>16</v>
      </c>
      <c r="B18" s="21" t="s">
        <v>48</v>
      </c>
      <c r="C18" s="22" t="s">
        <v>66</v>
      </c>
      <c r="D18" s="23">
        <v>1989</v>
      </c>
      <c r="E18" s="23" t="s">
        <v>69</v>
      </c>
      <c r="F18" s="8">
        <v>166</v>
      </c>
      <c r="G18" s="8">
        <v>53</v>
      </c>
      <c r="H18" s="8">
        <f t="shared" si="0"/>
        <v>19.2</v>
      </c>
      <c r="I18" s="8">
        <v>75</v>
      </c>
      <c r="J18" s="8" t="s">
        <v>141</v>
      </c>
      <c r="K18" s="8" t="s">
        <v>142</v>
      </c>
      <c r="L18" s="8" t="s">
        <v>70</v>
      </c>
      <c r="M18" s="8" t="s">
        <v>75</v>
      </c>
      <c r="N18" s="8" t="s">
        <v>70</v>
      </c>
      <c r="O18" s="8" t="s">
        <v>70</v>
      </c>
      <c r="P18" s="8" t="s">
        <v>70</v>
      </c>
      <c r="Q18" s="8" t="s">
        <v>129</v>
      </c>
      <c r="R18" s="7" t="s">
        <v>144</v>
      </c>
      <c r="S18" s="7" t="s">
        <v>143</v>
      </c>
      <c r="T18" s="8" t="s">
        <v>94</v>
      </c>
      <c r="U18" s="9" t="s">
        <v>95</v>
      </c>
    </row>
    <row r="19" spans="1:21" s="35" customFormat="1" ht="136.5" customHeight="1" x14ac:dyDescent="0.25">
      <c r="A19" s="38">
        <v>17</v>
      </c>
      <c r="B19" s="33" t="s">
        <v>49</v>
      </c>
      <c r="C19" s="34" t="s">
        <v>67</v>
      </c>
      <c r="D19" s="9">
        <v>2000</v>
      </c>
      <c r="E19" s="9" t="s">
        <v>69</v>
      </c>
      <c r="F19" s="8">
        <v>166</v>
      </c>
      <c r="G19" s="8">
        <v>48</v>
      </c>
      <c r="H19" s="8">
        <f t="shared" si="0"/>
        <v>17.399999999999999</v>
      </c>
      <c r="I19" s="8">
        <v>79</v>
      </c>
      <c r="J19" s="8" t="s">
        <v>145</v>
      </c>
      <c r="K19" s="8" t="s">
        <v>70</v>
      </c>
      <c r="L19" s="8" t="s">
        <v>70</v>
      </c>
      <c r="M19" s="8" t="s">
        <v>70</v>
      </c>
      <c r="N19" s="8" t="s">
        <v>70</v>
      </c>
      <c r="O19" s="8" t="s">
        <v>70</v>
      </c>
      <c r="P19" s="8" t="s">
        <v>70</v>
      </c>
      <c r="Q19" s="8" t="s">
        <v>146</v>
      </c>
      <c r="R19" s="7" t="s">
        <v>147</v>
      </c>
      <c r="S19" s="7" t="s">
        <v>156</v>
      </c>
      <c r="T19" s="8" t="s">
        <v>99</v>
      </c>
      <c r="U19" s="9" t="s">
        <v>78</v>
      </c>
    </row>
  </sheetData>
  <mergeCells count="11">
    <mergeCell ref="A1:A2"/>
    <mergeCell ref="B1:B2"/>
    <mergeCell ref="C1:C2"/>
    <mergeCell ref="D1:D2"/>
    <mergeCell ref="E1:E2"/>
    <mergeCell ref="F1:J1"/>
    <mergeCell ref="K1:Q1"/>
    <mergeCell ref="R1:R2"/>
    <mergeCell ref="S1:S2"/>
    <mergeCell ref="T1:T2"/>
    <mergeCell ref="U1:U2"/>
  </mergeCells>
  <conditionalFormatting sqref="C3:C19">
    <cfRule type="duplicateValues" dxfId="1" priority="3" stopIfTrue="1"/>
  </conditionalFormatting>
  <dataValidations count="1">
    <dataValidation type="list" allowBlank="1" showErrorMessage="1" sqref="D3:E19" xr:uid="{0B91E9D4-DCCF-4B59-B27B-3B960A2783FB}">
      <formula1>"Nam,Nữ"</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40"/>
  <sheetViews>
    <sheetView topLeftCell="A8" zoomScaleNormal="100" workbookViewId="0">
      <pane xSplit="3" ySplit="2" topLeftCell="Q10" activePane="bottomRight" state="frozen"/>
      <selection activeCell="A8" sqref="A8"/>
      <selection pane="topRight" activeCell="D8" sqref="D8"/>
      <selection pane="bottomLeft" activeCell="A10" sqref="A10"/>
      <selection pane="bottomRight" activeCell="T31" sqref="T31"/>
    </sheetView>
  </sheetViews>
  <sheetFormatPr defaultRowHeight="18.75" x14ac:dyDescent="0.3"/>
  <cols>
    <col min="1" max="1" width="5.28515625" style="11" customWidth="1"/>
    <col min="2" max="2" width="11.5703125" style="11" customWidth="1"/>
    <col min="3" max="3" width="22" style="12" customWidth="1"/>
    <col min="4" max="4" width="7" style="11" customWidth="1"/>
    <col min="5" max="5" width="6.7109375" style="11" customWidth="1"/>
    <col min="6" max="10" width="9.5703125" style="11" customWidth="1"/>
    <col min="11" max="17" width="13.140625" style="11" customWidth="1"/>
    <col min="18" max="18" width="51.140625" style="13" customWidth="1"/>
    <col min="19" max="19" width="46.140625" style="14" customWidth="1"/>
    <col min="20" max="20" width="8.42578125" style="11" customWidth="1"/>
    <col min="21" max="21" width="10.28515625" style="6" customWidth="1"/>
  </cols>
  <sheetData>
    <row r="1" spans="1:21" ht="19.5" x14ac:dyDescent="0.3">
      <c r="A1" s="53" t="s">
        <v>0</v>
      </c>
      <c r="B1" s="53"/>
      <c r="C1" s="53"/>
      <c r="D1" s="53"/>
      <c r="E1" s="53"/>
      <c r="F1" s="53"/>
      <c r="G1" s="53"/>
      <c r="H1" s="53"/>
      <c r="I1" s="53"/>
      <c r="J1" s="53"/>
      <c r="K1" s="53"/>
      <c r="L1" s="53"/>
      <c r="M1" s="53"/>
      <c r="N1" s="53"/>
      <c r="O1" s="53"/>
      <c r="P1" s="53"/>
      <c r="Q1" s="53"/>
      <c r="R1" s="53"/>
      <c r="S1" s="53"/>
      <c r="T1" s="53"/>
      <c r="U1" s="1"/>
    </row>
    <row r="2" spans="1:21" ht="19.5" x14ac:dyDescent="0.3">
      <c r="A2" s="53" t="s">
        <v>1</v>
      </c>
      <c r="B2" s="53"/>
      <c r="C2" s="53"/>
      <c r="D2" s="53"/>
      <c r="E2" s="53"/>
      <c r="F2" s="53"/>
      <c r="G2" s="53"/>
      <c r="H2" s="53"/>
      <c r="I2" s="53"/>
      <c r="J2" s="53"/>
      <c r="K2" s="53"/>
      <c r="L2" s="53"/>
      <c r="M2" s="53"/>
      <c r="N2" s="53"/>
      <c r="O2" s="53"/>
      <c r="P2" s="53"/>
      <c r="Q2" s="53"/>
      <c r="R2" s="53"/>
      <c r="S2" s="53"/>
      <c r="T2" s="53"/>
      <c r="U2" s="1"/>
    </row>
    <row r="3" spans="1:21" ht="19.5" x14ac:dyDescent="0.3">
      <c r="A3" s="53" t="s">
        <v>25</v>
      </c>
      <c r="B3" s="53"/>
      <c r="C3" s="53"/>
      <c r="D3" s="53"/>
      <c r="E3" s="53"/>
      <c r="F3" s="53"/>
      <c r="G3" s="53"/>
      <c r="H3" s="53"/>
      <c r="I3" s="53"/>
      <c r="J3" s="53"/>
      <c r="K3" s="53"/>
      <c r="L3" s="53"/>
      <c r="M3" s="53"/>
      <c r="N3" s="53"/>
      <c r="O3" s="53"/>
      <c r="P3" s="53"/>
      <c r="Q3" s="53"/>
      <c r="R3" s="53"/>
      <c r="S3" s="53"/>
      <c r="T3" s="53"/>
      <c r="U3" s="1"/>
    </row>
    <row r="4" spans="1:21" ht="19.5" x14ac:dyDescent="0.3">
      <c r="A4" s="53" t="s">
        <v>2</v>
      </c>
      <c r="B4" s="53"/>
      <c r="C4" s="53"/>
      <c r="D4" s="53"/>
      <c r="E4" s="53"/>
      <c r="F4" s="53"/>
      <c r="G4" s="53"/>
      <c r="H4" s="53"/>
      <c r="I4" s="53"/>
      <c r="J4" s="53"/>
      <c r="K4" s="53"/>
      <c r="L4" s="53"/>
      <c r="M4" s="53"/>
      <c r="N4" s="53"/>
      <c r="O4" s="53"/>
      <c r="P4" s="53"/>
      <c r="Q4" s="53"/>
      <c r="R4" s="53"/>
      <c r="S4" s="53"/>
      <c r="T4" s="53"/>
      <c r="U4" s="1"/>
    </row>
    <row r="5" spans="1:21" ht="19.5" x14ac:dyDescent="0.25">
      <c r="A5" s="54" t="s">
        <v>3</v>
      </c>
      <c r="B5" s="54"/>
      <c r="C5" s="54"/>
      <c r="D5" s="54"/>
      <c r="E5" s="54"/>
      <c r="F5" s="54"/>
      <c r="G5" s="54"/>
      <c r="H5" s="54"/>
      <c r="I5" s="54"/>
      <c r="J5" s="54"/>
      <c r="K5" s="54"/>
      <c r="L5" s="54"/>
      <c r="M5" s="54"/>
      <c r="N5" s="54"/>
      <c r="O5" s="54"/>
      <c r="P5" s="54"/>
      <c r="Q5" s="54"/>
      <c r="R5" s="54"/>
      <c r="S5" s="54"/>
      <c r="T5" s="54"/>
      <c r="U5" s="2"/>
    </row>
    <row r="6" spans="1:21" ht="19.5" x14ac:dyDescent="0.3">
      <c r="A6" s="55" t="s">
        <v>31</v>
      </c>
      <c r="B6" s="55"/>
      <c r="C6" s="55"/>
      <c r="D6" s="55"/>
      <c r="E6" s="55"/>
      <c r="F6" s="55"/>
      <c r="G6" s="55"/>
      <c r="H6" s="55"/>
      <c r="I6" s="55"/>
      <c r="J6" s="55"/>
      <c r="K6" s="55"/>
      <c r="L6" s="55"/>
      <c r="M6" s="55"/>
      <c r="N6" s="55"/>
      <c r="O6" s="55"/>
      <c r="P6" s="55"/>
      <c r="Q6" s="55"/>
      <c r="R6" s="55"/>
      <c r="S6" s="55"/>
      <c r="T6" s="55"/>
      <c r="U6" s="3"/>
    </row>
    <row r="7" spans="1:21" ht="20.25" x14ac:dyDescent="0.3">
      <c r="A7" s="46" t="s">
        <v>29</v>
      </c>
      <c r="B7" s="46"/>
      <c r="C7" s="46"/>
      <c r="D7" s="46"/>
      <c r="E7" s="46"/>
      <c r="F7" s="46"/>
      <c r="G7" s="46"/>
      <c r="H7" s="46"/>
      <c r="I7" s="46"/>
      <c r="J7" s="46"/>
      <c r="K7" s="46"/>
      <c r="L7" s="46"/>
      <c r="M7" s="46"/>
      <c r="N7" s="46"/>
      <c r="O7" s="46"/>
      <c r="P7" s="46"/>
      <c r="Q7" s="46"/>
      <c r="R7" s="46"/>
      <c r="S7" s="46"/>
      <c r="T7" s="46"/>
      <c r="U7" s="4"/>
    </row>
    <row r="8" spans="1:21" ht="37.5" customHeight="1" x14ac:dyDescent="0.25">
      <c r="A8" s="39" t="s">
        <v>4</v>
      </c>
      <c r="B8" s="39" t="s">
        <v>24</v>
      </c>
      <c r="C8" s="39" t="s">
        <v>5</v>
      </c>
      <c r="D8" s="39" t="s">
        <v>6</v>
      </c>
      <c r="E8" s="39" t="s">
        <v>7</v>
      </c>
      <c r="F8" s="47" t="s">
        <v>17</v>
      </c>
      <c r="G8" s="48"/>
      <c r="H8" s="48"/>
      <c r="I8" s="48"/>
      <c r="J8" s="49"/>
      <c r="K8" s="50" t="s">
        <v>13</v>
      </c>
      <c r="L8" s="51"/>
      <c r="M8" s="51"/>
      <c r="N8" s="51"/>
      <c r="O8" s="51"/>
      <c r="P8" s="51"/>
      <c r="Q8" s="52"/>
      <c r="R8" s="39" t="s">
        <v>8</v>
      </c>
      <c r="S8" s="39" t="s">
        <v>9</v>
      </c>
      <c r="T8" s="39" t="s">
        <v>10</v>
      </c>
      <c r="U8" s="41" t="s">
        <v>11</v>
      </c>
    </row>
    <row r="9" spans="1:21" ht="45" customHeight="1" x14ac:dyDescent="0.25">
      <c r="A9" s="40"/>
      <c r="B9" s="40"/>
      <c r="C9" s="40"/>
      <c r="D9" s="40"/>
      <c r="E9" s="40"/>
      <c r="F9" s="5" t="s">
        <v>18</v>
      </c>
      <c r="G9" s="5" t="s">
        <v>19</v>
      </c>
      <c r="H9" s="5" t="s">
        <v>20</v>
      </c>
      <c r="I9" s="5" t="s">
        <v>21</v>
      </c>
      <c r="J9" s="5" t="s">
        <v>22</v>
      </c>
      <c r="K9" s="5" t="s">
        <v>14</v>
      </c>
      <c r="L9" s="5" t="s">
        <v>16</v>
      </c>
      <c r="M9" s="5" t="s">
        <v>15</v>
      </c>
      <c r="N9" s="5" t="s">
        <v>23</v>
      </c>
      <c r="O9" s="5" t="s">
        <v>26</v>
      </c>
      <c r="P9" s="5" t="s">
        <v>28</v>
      </c>
      <c r="Q9" s="5" t="s">
        <v>27</v>
      </c>
      <c r="R9" s="40"/>
      <c r="S9" s="40"/>
      <c r="T9" s="40"/>
      <c r="U9" s="42"/>
    </row>
    <row r="10" spans="1:21" s="17" customFormat="1" ht="22.5" customHeight="1" x14ac:dyDescent="0.25">
      <c r="A10" s="8">
        <v>1</v>
      </c>
      <c r="B10" s="21" t="s">
        <v>32</v>
      </c>
      <c r="C10" s="22" t="s">
        <v>50</v>
      </c>
      <c r="D10" s="23">
        <v>1991</v>
      </c>
      <c r="E10" s="23" t="s">
        <v>68</v>
      </c>
      <c r="F10" s="8"/>
      <c r="G10" s="8"/>
      <c r="H10" s="8"/>
      <c r="I10" s="8"/>
      <c r="J10" s="8"/>
      <c r="K10" s="8"/>
      <c r="L10" s="8"/>
      <c r="M10" s="8"/>
      <c r="N10" s="8"/>
      <c r="O10" s="8"/>
      <c r="P10" s="8"/>
      <c r="Q10" s="8"/>
      <c r="R10" s="7" t="s">
        <v>71</v>
      </c>
      <c r="S10" s="7" t="s">
        <v>71</v>
      </c>
      <c r="T10" s="8"/>
      <c r="U10" s="9"/>
    </row>
    <row r="11" spans="1:21" s="17" customFormat="1" ht="231.75" customHeight="1" x14ac:dyDescent="0.25">
      <c r="A11" s="28">
        <v>2</v>
      </c>
      <c r="B11" s="21" t="s">
        <v>33</v>
      </c>
      <c r="C11" s="24" t="s">
        <v>51</v>
      </c>
      <c r="D11" s="23">
        <v>1992</v>
      </c>
      <c r="E11" s="23" t="s">
        <v>68</v>
      </c>
      <c r="F11" s="8">
        <v>176</v>
      </c>
      <c r="G11" s="8">
        <v>66.5</v>
      </c>
      <c r="H11" s="8">
        <f t="shared" ref="H11:H27" si="0">ROUND(G11*10000/(F11*F11),1)</f>
        <v>21.5</v>
      </c>
      <c r="I11" s="8">
        <v>102</v>
      </c>
      <c r="J11" s="8" t="s">
        <v>72</v>
      </c>
      <c r="K11" s="8" t="s">
        <v>73</v>
      </c>
      <c r="L11" s="8" t="s">
        <v>74</v>
      </c>
      <c r="M11" s="8" t="s">
        <v>75</v>
      </c>
      <c r="N11" s="8" t="s">
        <v>70</v>
      </c>
      <c r="O11" s="8" t="s">
        <v>70</v>
      </c>
      <c r="P11" s="8" t="s">
        <v>70</v>
      </c>
      <c r="Q11" s="8"/>
      <c r="R11" s="7" t="s">
        <v>79</v>
      </c>
      <c r="S11" s="7" t="s">
        <v>76</v>
      </c>
      <c r="T11" s="8" t="s">
        <v>77</v>
      </c>
      <c r="U11" s="9" t="s">
        <v>78</v>
      </c>
    </row>
    <row r="12" spans="1:21" s="17" customFormat="1" ht="197.25" customHeight="1" x14ac:dyDescent="0.25">
      <c r="A12" s="28">
        <v>3</v>
      </c>
      <c r="B12" s="21" t="s">
        <v>34</v>
      </c>
      <c r="C12" s="22" t="s">
        <v>52</v>
      </c>
      <c r="D12" s="23">
        <v>1995</v>
      </c>
      <c r="E12" s="23" t="s">
        <v>68</v>
      </c>
      <c r="F12" s="8">
        <v>169</v>
      </c>
      <c r="G12" s="8">
        <v>56</v>
      </c>
      <c r="H12" s="8">
        <f t="shared" si="0"/>
        <v>19.600000000000001</v>
      </c>
      <c r="I12" s="8">
        <v>85</v>
      </c>
      <c r="J12" s="8" t="s">
        <v>80</v>
      </c>
      <c r="K12" s="8" t="s">
        <v>70</v>
      </c>
      <c r="L12" s="8" t="s">
        <v>81</v>
      </c>
      <c r="M12" s="8" t="s">
        <v>82</v>
      </c>
      <c r="N12" s="8" t="s">
        <v>70</v>
      </c>
      <c r="O12" s="8" t="s">
        <v>70</v>
      </c>
      <c r="P12" s="8" t="s">
        <v>70</v>
      </c>
      <c r="Q12" s="8"/>
      <c r="R12" s="7" t="s">
        <v>85</v>
      </c>
      <c r="S12" s="7" t="s">
        <v>84</v>
      </c>
      <c r="T12" s="8" t="s">
        <v>83</v>
      </c>
      <c r="U12" s="9" t="s">
        <v>78</v>
      </c>
    </row>
    <row r="13" spans="1:21" s="35" customFormat="1" ht="239.25" customHeight="1" x14ac:dyDescent="0.25">
      <c r="A13" s="8">
        <v>4</v>
      </c>
      <c r="B13" s="33" t="s">
        <v>35</v>
      </c>
      <c r="C13" s="34" t="s">
        <v>53</v>
      </c>
      <c r="D13" s="9">
        <v>1999</v>
      </c>
      <c r="E13" s="9" t="s">
        <v>68</v>
      </c>
      <c r="F13" s="8">
        <v>161</v>
      </c>
      <c r="G13" s="8">
        <v>66</v>
      </c>
      <c r="H13" s="8">
        <f t="shared" si="0"/>
        <v>25.5</v>
      </c>
      <c r="I13" s="8">
        <v>105</v>
      </c>
      <c r="J13" s="8" t="s">
        <v>86</v>
      </c>
      <c r="K13" s="8" t="s">
        <v>87</v>
      </c>
      <c r="L13" s="8" t="s">
        <v>70</v>
      </c>
      <c r="M13" s="8" t="s">
        <v>75</v>
      </c>
      <c r="N13" s="8" t="s">
        <v>70</v>
      </c>
      <c r="O13" s="8" t="s">
        <v>70</v>
      </c>
      <c r="P13" s="8" t="s">
        <v>70</v>
      </c>
      <c r="Q13" s="8"/>
      <c r="R13" s="7" t="s">
        <v>88</v>
      </c>
      <c r="S13" s="7" t="s">
        <v>149</v>
      </c>
      <c r="T13" s="8" t="s">
        <v>83</v>
      </c>
      <c r="U13" s="9" t="s">
        <v>78</v>
      </c>
    </row>
    <row r="14" spans="1:21" s="17" customFormat="1" ht="153" customHeight="1" x14ac:dyDescent="0.25">
      <c r="A14" s="28">
        <v>5</v>
      </c>
      <c r="B14" s="21" t="s">
        <v>36</v>
      </c>
      <c r="C14" s="22" t="s">
        <v>54</v>
      </c>
      <c r="D14" s="23">
        <v>1994</v>
      </c>
      <c r="E14" s="23" t="s">
        <v>68</v>
      </c>
      <c r="F14" s="8">
        <v>159</v>
      </c>
      <c r="G14" s="8">
        <v>71</v>
      </c>
      <c r="H14" s="8">
        <f t="shared" si="0"/>
        <v>28.1</v>
      </c>
      <c r="I14" s="8">
        <v>78</v>
      </c>
      <c r="J14" s="8" t="s">
        <v>89</v>
      </c>
      <c r="K14" s="8" t="s">
        <v>87</v>
      </c>
      <c r="L14" s="8" t="s">
        <v>70</v>
      </c>
      <c r="M14" s="8" t="s">
        <v>90</v>
      </c>
      <c r="N14" s="8" t="s">
        <v>70</v>
      </c>
      <c r="O14" s="8" t="s">
        <v>91</v>
      </c>
      <c r="P14" s="8" t="s">
        <v>70</v>
      </c>
      <c r="Q14" s="8"/>
      <c r="R14" s="7" t="s">
        <v>92</v>
      </c>
      <c r="S14" s="7" t="s">
        <v>93</v>
      </c>
      <c r="T14" s="8" t="s">
        <v>94</v>
      </c>
      <c r="U14" s="9" t="s">
        <v>95</v>
      </c>
    </row>
    <row r="15" spans="1:21" s="35" customFormat="1" ht="112.5" customHeight="1" x14ac:dyDescent="0.25">
      <c r="A15" s="8">
        <v>6</v>
      </c>
      <c r="B15" s="33" t="s">
        <v>37</v>
      </c>
      <c r="C15" s="34" t="s">
        <v>55</v>
      </c>
      <c r="D15" s="9">
        <v>2000</v>
      </c>
      <c r="E15" s="9" t="s">
        <v>68</v>
      </c>
      <c r="F15" s="8">
        <v>171</v>
      </c>
      <c r="G15" s="8">
        <v>51</v>
      </c>
      <c r="H15" s="8">
        <f t="shared" si="0"/>
        <v>17.399999999999999</v>
      </c>
      <c r="I15" s="8">
        <v>105</v>
      </c>
      <c r="J15" s="8" t="s">
        <v>96</v>
      </c>
      <c r="K15" s="8" t="s">
        <v>70</v>
      </c>
      <c r="L15" s="8" t="s">
        <v>70</v>
      </c>
      <c r="M15" s="8" t="s">
        <v>70</v>
      </c>
      <c r="N15" s="8" t="s">
        <v>97</v>
      </c>
      <c r="O15" s="8" t="s">
        <v>70</v>
      </c>
      <c r="P15" s="8" t="s">
        <v>70</v>
      </c>
      <c r="Q15" s="8"/>
      <c r="R15" s="7" t="s">
        <v>98</v>
      </c>
      <c r="S15" s="7" t="s">
        <v>150</v>
      </c>
      <c r="T15" s="8" t="s">
        <v>99</v>
      </c>
      <c r="U15" s="9" t="s">
        <v>78</v>
      </c>
    </row>
    <row r="16" spans="1:21" s="17" customFormat="1" ht="195.75" customHeight="1" x14ac:dyDescent="0.25">
      <c r="A16" s="28">
        <v>7</v>
      </c>
      <c r="B16" s="21" t="s">
        <v>38</v>
      </c>
      <c r="C16" s="22" t="s">
        <v>56</v>
      </c>
      <c r="D16" s="23">
        <v>2000</v>
      </c>
      <c r="E16" s="23" t="s">
        <v>68</v>
      </c>
      <c r="F16" s="8">
        <v>174</v>
      </c>
      <c r="G16" s="8">
        <v>77</v>
      </c>
      <c r="H16" s="8">
        <f t="shared" si="0"/>
        <v>25.4</v>
      </c>
      <c r="I16" s="8">
        <v>78</v>
      </c>
      <c r="J16" s="8" t="s">
        <v>100</v>
      </c>
      <c r="K16" s="8" t="s">
        <v>101</v>
      </c>
      <c r="L16" s="8" t="s">
        <v>81</v>
      </c>
      <c r="M16" s="8" t="s">
        <v>75</v>
      </c>
      <c r="N16" s="8" t="s">
        <v>70</v>
      </c>
      <c r="O16" s="8" t="s">
        <v>70</v>
      </c>
      <c r="P16" s="8" t="s">
        <v>70</v>
      </c>
      <c r="Q16" s="8"/>
      <c r="R16" s="7" t="s">
        <v>103</v>
      </c>
      <c r="S16" s="7" t="s">
        <v>102</v>
      </c>
      <c r="T16" s="8" t="s">
        <v>83</v>
      </c>
      <c r="U16" s="9" t="s">
        <v>78</v>
      </c>
    </row>
    <row r="17" spans="1:21" s="17" customFormat="1" ht="154.5" customHeight="1" x14ac:dyDescent="0.25">
      <c r="A17" s="28">
        <v>8</v>
      </c>
      <c r="B17" s="21" t="s">
        <v>39</v>
      </c>
      <c r="C17" s="22" t="s">
        <v>57</v>
      </c>
      <c r="D17" s="23">
        <v>1998</v>
      </c>
      <c r="E17" s="23" t="s">
        <v>68</v>
      </c>
      <c r="F17" s="8">
        <v>171</v>
      </c>
      <c r="G17" s="8">
        <v>70</v>
      </c>
      <c r="H17" s="8">
        <f t="shared" si="0"/>
        <v>23.9</v>
      </c>
      <c r="I17" s="8">
        <v>78</v>
      </c>
      <c r="J17" s="8" t="s">
        <v>104</v>
      </c>
      <c r="K17" s="8" t="s">
        <v>70</v>
      </c>
      <c r="L17" s="8" t="s">
        <v>81</v>
      </c>
      <c r="M17" s="8" t="s">
        <v>70</v>
      </c>
      <c r="N17" s="8" t="s">
        <v>105</v>
      </c>
      <c r="O17" s="8" t="s">
        <v>106</v>
      </c>
      <c r="P17" s="8" t="s">
        <v>70</v>
      </c>
      <c r="Q17" s="8"/>
      <c r="R17" s="7" t="s">
        <v>108</v>
      </c>
      <c r="S17" s="7" t="s">
        <v>107</v>
      </c>
      <c r="T17" s="8" t="s">
        <v>94</v>
      </c>
      <c r="U17" s="9" t="s">
        <v>78</v>
      </c>
    </row>
    <row r="18" spans="1:21" s="32" customFormat="1" ht="210" customHeight="1" x14ac:dyDescent="0.25">
      <c r="A18" s="28">
        <v>9</v>
      </c>
      <c r="B18" s="29" t="s">
        <v>40</v>
      </c>
      <c r="C18" s="30" t="s">
        <v>58</v>
      </c>
      <c r="D18" s="31">
        <v>1989</v>
      </c>
      <c r="E18" s="31" t="s">
        <v>68</v>
      </c>
      <c r="F18" s="8">
        <v>174</v>
      </c>
      <c r="G18" s="8">
        <v>72</v>
      </c>
      <c r="H18" s="8">
        <f t="shared" si="0"/>
        <v>23.8</v>
      </c>
      <c r="I18" s="8">
        <v>77</v>
      </c>
      <c r="J18" s="8" t="s">
        <v>109</v>
      </c>
      <c r="K18" s="8" t="s">
        <v>70</v>
      </c>
      <c r="L18" s="8" t="s">
        <v>70</v>
      </c>
      <c r="M18" s="8" t="s">
        <v>70</v>
      </c>
      <c r="N18" s="8" t="s">
        <v>110</v>
      </c>
      <c r="O18" s="8" t="s">
        <v>70</v>
      </c>
      <c r="P18" s="8" t="s">
        <v>70</v>
      </c>
      <c r="Q18" s="8"/>
      <c r="R18" s="7" t="s">
        <v>112</v>
      </c>
      <c r="S18" s="7" t="s">
        <v>111</v>
      </c>
      <c r="T18" s="8" t="s">
        <v>94</v>
      </c>
      <c r="U18" s="9" t="s">
        <v>95</v>
      </c>
    </row>
    <row r="19" spans="1:21" s="35" customFormat="1" ht="238.5" customHeight="1" x14ac:dyDescent="0.25">
      <c r="A19" s="8">
        <v>10</v>
      </c>
      <c r="B19" s="36" t="s">
        <v>41</v>
      </c>
      <c r="C19" s="34" t="s">
        <v>59</v>
      </c>
      <c r="D19" s="9">
        <v>1986</v>
      </c>
      <c r="E19" s="9" t="s">
        <v>68</v>
      </c>
      <c r="F19" s="8">
        <v>171</v>
      </c>
      <c r="G19" s="8">
        <v>78</v>
      </c>
      <c r="H19" s="8">
        <f t="shared" si="0"/>
        <v>26.7</v>
      </c>
      <c r="I19" s="8">
        <v>88</v>
      </c>
      <c r="J19" s="8" t="s">
        <v>113</v>
      </c>
      <c r="K19" s="8" t="s">
        <v>87</v>
      </c>
      <c r="L19" s="8" t="s">
        <v>70</v>
      </c>
      <c r="M19" s="8" t="s">
        <v>75</v>
      </c>
      <c r="N19" s="8" t="s">
        <v>70</v>
      </c>
      <c r="O19" s="8" t="s">
        <v>70</v>
      </c>
      <c r="P19" s="8" t="s">
        <v>70</v>
      </c>
      <c r="Q19" s="8"/>
      <c r="R19" s="7" t="s">
        <v>115</v>
      </c>
      <c r="S19" s="7" t="s">
        <v>151</v>
      </c>
      <c r="T19" s="8" t="s">
        <v>94</v>
      </c>
      <c r="U19" s="9" t="s">
        <v>114</v>
      </c>
    </row>
    <row r="20" spans="1:21" s="17" customFormat="1" ht="120.75" customHeight="1" x14ac:dyDescent="0.25">
      <c r="A20" s="28">
        <v>11</v>
      </c>
      <c r="B20" s="25" t="s">
        <v>42</v>
      </c>
      <c r="C20" s="22" t="s">
        <v>60</v>
      </c>
      <c r="D20" s="23">
        <v>1997</v>
      </c>
      <c r="E20" s="23" t="s">
        <v>68</v>
      </c>
      <c r="F20" s="8">
        <v>168</v>
      </c>
      <c r="G20" s="8">
        <v>63</v>
      </c>
      <c r="H20" s="8">
        <f t="shared" si="0"/>
        <v>22.3</v>
      </c>
      <c r="I20" s="8">
        <v>72</v>
      </c>
      <c r="J20" s="8" t="s">
        <v>116</v>
      </c>
      <c r="K20" s="8" t="s">
        <v>70</v>
      </c>
      <c r="L20" s="8" t="s">
        <v>70</v>
      </c>
      <c r="M20" s="8" t="s">
        <v>70</v>
      </c>
      <c r="N20" s="8" t="s">
        <v>117</v>
      </c>
      <c r="O20" s="8" t="s">
        <v>70</v>
      </c>
      <c r="P20" s="8" t="s">
        <v>70</v>
      </c>
      <c r="Q20" s="8"/>
      <c r="R20" s="7" t="s">
        <v>148</v>
      </c>
      <c r="S20" s="7" t="s">
        <v>118</v>
      </c>
      <c r="T20" s="8" t="s">
        <v>94</v>
      </c>
      <c r="U20" s="9" t="s">
        <v>95</v>
      </c>
    </row>
    <row r="21" spans="1:21" s="35" customFormat="1" ht="114" customHeight="1" x14ac:dyDescent="0.25">
      <c r="A21" s="8">
        <v>12</v>
      </c>
      <c r="B21" s="36" t="s">
        <v>43</v>
      </c>
      <c r="C21" s="37" t="s">
        <v>61</v>
      </c>
      <c r="D21" s="9">
        <v>1998</v>
      </c>
      <c r="E21" s="9" t="s">
        <v>68</v>
      </c>
      <c r="F21" s="8">
        <v>161</v>
      </c>
      <c r="G21" s="8">
        <v>54</v>
      </c>
      <c r="H21" s="8">
        <f t="shared" si="0"/>
        <v>20.8</v>
      </c>
      <c r="I21" s="8">
        <v>80</v>
      </c>
      <c r="J21" s="8" t="s">
        <v>119</v>
      </c>
      <c r="K21" s="8" t="s">
        <v>70</v>
      </c>
      <c r="L21" s="8" t="s">
        <v>70</v>
      </c>
      <c r="M21" s="8" t="s">
        <v>70</v>
      </c>
      <c r="N21" s="8" t="s">
        <v>70</v>
      </c>
      <c r="O21" s="8" t="s">
        <v>70</v>
      </c>
      <c r="P21" s="8" t="s">
        <v>70</v>
      </c>
      <c r="Q21" s="8"/>
      <c r="R21" s="7" t="s">
        <v>120</v>
      </c>
      <c r="S21" s="7" t="s">
        <v>152</v>
      </c>
      <c r="T21" s="8" t="s">
        <v>83</v>
      </c>
      <c r="U21" s="9" t="s">
        <v>78</v>
      </c>
    </row>
    <row r="22" spans="1:21" s="17" customFormat="1" ht="149.25" customHeight="1" x14ac:dyDescent="0.25">
      <c r="A22" s="28">
        <v>13</v>
      </c>
      <c r="B22" s="26" t="s">
        <v>44</v>
      </c>
      <c r="C22" s="22" t="s">
        <v>62</v>
      </c>
      <c r="D22" s="23">
        <v>1992</v>
      </c>
      <c r="E22" s="23" t="s">
        <v>69</v>
      </c>
      <c r="F22" s="8">
        <v>150</v>
      </c>
      <c r="G22" s="8">
        <v>50</v>
      </c>
      <c r="H22" s="8">
        <f t="shared" si="0"/>
        <v>22.2</v>
      </c>
      <c r="I22" s="8">
        <v>66</v>
      </c>
      <c r="J22" s="8" t="s">
        <v>121</v>
      </c>
      <c r="K22" s="8" t="s">
        <v>70</v>
      </c>
      <c r="L22" s="8" t="s">
        <v>81</v>
      </c>
      <c r="M22" s="8" t="s">
        <v>70</v>
      </c>
      <c r="N22" s="8" t="s">
        <v>70</v>
      </c>
      <c r="O22" s="8" t="s">
        <v>70</v>
      </c>
      <c r="P22" s="8" t="s">
        <v>122</v>
      </c>
      <c r="Q22" s="8" t="s">
        <v>123</v>
      </c>
      <c r="R22" s="7" t="s">
        <v>124</v>
      </c>
      <c r="S22" s="7" t="s">
        <v>125</v>
      </c>
      <c r="T22" s="8" t="s">
        <v>94</v>
      </c>
      <c r="U22" s="9" t="s">
        <v>78</v>
      </c>
    </row>
    <row r="23" spans="1:21" s="35" customFormat="1" ht="255.75" customHeight="1" x14ac:dyDescent="0.25">
      <c r="A23" s="8">
        <v>14</v>
      </c>
      <c r="B23" s="33" t="s">
        <v>45</v>
      </c>
      <c r="C23" s="34" t="s">
        <v>63</v>
      </c>
      <c r="D23" s="9">
        <v>1986</v>
      </c>
      <c r="E23" s="9" t="s">
        <v>69</v>
      </c>
      <c r="F23" s="8">
        <v>158</v>
      </c>
      <c r="G23" s="8">
        <v>69</v>
      </c>
      <c r="H23" s="8">
        <f t="shared" si="0"/>
        <v>27.6</v>
      </c>
      <c r="I23" s="8">
        <v>82</v>
      </c>
      <c r="J23" s="8" t="s">
        <v>126</v>
      </c>
      <c r="K23" s="8" t="s">
        <v>130</v>
      </c>
      <c r="L23" s="8" t="s">
        <v>70</v>
      </c>
      <c r="M23" s="8" t="s">
        <v>70</v>
      </c>
      <c r="N23" s="8" t="s">
        <v>127</v>
      </c>
      <c r="O23" s="8" t="s">
        <v>70</v>
      </c>
      <c r="P23" s="8" t="s">
        <v>128</v>
      </c>
      <c r="Q23" s="8" t="s">
        <v>129</v>
      </c>
      <c r="R23" s="7" t="s">
        <v>131</v>
      </c>
      <c r="S23" s="7" t="s">
        <v>153</v>
      </c>
      <c r="T23" s="8" t="s">
        <v>94</v>
      </c>
      <c r="U23" s="9" t="s">
        <v>95</v>
      </c>
    </row>
    <row r="24" spans="1:21" s="35" customFormat="1" ht="238.5" customHeight="1" x14ac:dyDescent="0.25">
      <c r="A24" s="8">
        <v>15</v>
      </c>
      <c r="B24" s="33" t="s">
        <v>46</v>
      </c>
      <c r="C24" s="34" t="s">
        <v>64</v>
      </c>
      <c r="D24" s="9">
        <v>1992</v>
      </c>
      <c r="E24" s="9" t="s">
        <v>69</v>
      </c>
      <c r="F24" s="8">
        <v>154</v>
      </c>
      <c r="G24" s="8">
        <v>49</v>
      </c>
      <c r="H24" s="8">
        <f t="shared" si="0"/>
        <v>20.7</v>
      </c>
      <c r="I24" s="8">
        <v>98</v>
      </c>
      <c r="J24" s="8" t="s">
        <v>132</v>
      </c>
      <c r="K24" s="8" t="s">
        <v>70</v>
      </c>
      <c r="L24" s="8" t="s">
        <v>70</v>
      </c>
      <c r="M24" s="8" t="s">
        <v>133</v>
      </c>
      <c r="N24" s="8" t="s">
        <v>70</v>
      </c>
      <c r="O24" s="8" t="s">
        <v>70</v>
      </c>
      <c r="P24" s="8" t="s">
        <v>70</v>
      </c>
      <c r="Q24" s="8" t="s">
        <v>134</v>
      </c>
      <c r="R24" s="7" t="s">
        <v>135</v>
      </c>
      <c r="S24" s="7" t="s">
        <v>154</v>
      </c>
      <c r="T24" s="8" t="s">
        <v>94</v>
      </c>
      <c r="U24" s="9" t="s">
        <v>95</v>
      </c>
    </row>
    <row r="25" spans="1:21" s="35" customFormat="1" ht="186.75" customHeight="1" x14ac:dyDescent="0.25">
      <c r="A25" s="8">
        <v>16</v>
      </c>
      <c r="B25" s="33" t="s">
        <v>47</v>
      </c>
      <c r="C25" s="34" t="s">
        <v>65</v>
      </c>
      <c r="D25" s="9">
        <v>1998</v>
      </c>
      <c r="E25" s="9" t="s">
        <v>69</v>
      </c>
      <c r="F25" s="8">
        <v>151</v>
      </c>
      <c r="G25" s="8">
        <v>46</v>
      </c>
      <c r="H25" s="8">
        <f t="shared" si="0"/>
        <v>20.2</v>
      </c>
      <c r="I25" s="8">
        <v>73</v>
      </c>
      <c r="J25" s="8" t="s">
        <v>136</v>
      </c>
      <c r="K25" s="8" t="s">
        <v>70</v>
      </c>
      <c r="L25" s="8" t="s">
        <v>137</v>
      </c>
      <c r="M25" s="8" t="s">
        <v>70</v>
      </c>
      <c r="N25" s="8" t="s">
        <v>138</v>
      </c>
      <c r="O25" s="8" t="s">
        <v>70</v>
      </c>
      <c r="P25" s="8" t="s">
        <v>70</v>
      </c>
      <c r="Q25" s="8" t="s">
        <v>139</v>
      </c>
      <c r="R25" s="7" t="s">
        <v>140</v>
      </c>
      <c r="S25" s="7" t="s">
        <v>155</v>
      </c>
      <c r="T25" s="8" t="s">
        <v>83</v>
      </c>
      <c r="U25" s="9" t="s">
        <v>78</v>
      </c>
    </row>
    <row r="26" spans="1:21" s="17" customFormat="1" ht="225.75" customHeight="1" x14ac:dyDescent="0.25">
      <c r="A26" s="28">
        <v>17</v>
      </c>
      <c r="B26" s="21" t="s">
        <v>48</v>
      </c>
      <c r="C26" s="22" t="s">
        <v>66</v>
      </c>
      <c r="D26" s="23">
        <v>1989</v>
      </c>
      <c r="E26" s="23" t="s">
        <v>69</v>
      </c>
      <c r="F26" s="8">
        <v>166</v>
      </c>
      <c r="G26" s="8">
        <v>53</v>
      </c>
      <c r="H26" s="8">
        <f t="shared" si="0"/>
        <v>19.2</v>
      </c>
      <c r="I26" s="8">
        <v>75</v>
      </c>
      <c r="J26" s="8" t="s">
        <v>141</v>
      </c>
      <c r="K26" s="8" t="s">
        <v>142</v>
      </c>
      <c r="L26" s="8" t="s">
        <v>70</v>
      </c>
      <c r="M26" s="8" t="s">
        <v>75</v>
      </c>
      <c r="N26" s="8" t="s">
        <v>70</v>
      </c>
      <c r="O26" s="8" t="s">
        <v>70</v>
      </c>
      <c r="P26" s="8" t="s">
        <v>70</v>
      </c>
      <c r="Q26" s="8" t="s">
        <v>129</v>
      </c>
      <c r="R26" s="7" t="s">
        <v>144</v>
      </c>
      <c r="S26" s="7" t="s">
        <v>143</v>
      </c>
      <c r="T26" s="8" t="s">
        <v>94</v>
      </c>
      <c r="U26" s="9" t="s">
        <v>95</v>
      </c>
    </row>
    <row r="27" spans="1:21" s="35" customFormat="1" ht="136.5" customHeight="1" x14ac:dyDescent="0.25">
      <c r="A27" s="8">
        <v>18</v>
      </c>
      <c r="B27" s="33" t="s">
        <v>49</v>
      </c>
      <c r="C27" s="34" t="s">
        <v>67</v>
      </c>
      <c r="D27" s="9">
        <v>2000</v>
      </c>
      <c r="E27" s="9" t="s">
        <v>69</v>
      </c>
      <c r="F27" s="8">
        <v>166</v>
      </c>
      <c r="G27" s="8">
        <v>48</v>
      </c>
      <c r="H27" s="8">
        <f t="shared" si="0"/>
        <v>17.399999999999999</v>
      </c>
      <c r="I27" s="8">
        <v>79</v>
      </c>
      <c r="J27" s="8" t="s">
        <v>145</v>
      </c>
      <c r="K27" s="8" t="s">
        <v>70</v>
      </c>
      <c r="L27" s="8" t="s">
        <v>70</v>
      </c>
      <c r="M27" s="8" t="s">
        <v>70</v>
      </c>
      <c r="N27" s="8" t="s">
        <v>70</v>
      </c>
      <c r="O27" s="8" t="s">
        <v>70</v>
      </c>
      <c r="P27" s="8" t="s">
        <v>70</v>
      </c>
      <c r="Q27" s="8" t="s">
        <v>146</v>
      </c>
      <c r="R27" s="7" t="s">
        <v>147</v>
      </c>
      <c r="S27" s="7" t="s">
        <v>156</v>
      </c>
      <c r="T27" s="8" t="s">
        <v>99</v>
      </c>
      <c r="U27" s="9" t="s">
        <v>78</v>
      </c>
    </row>
    <row r="28" spans="1:21" s="17" customFormat="1" ht="15.75" customHeight="1" x14ac:dyDescent="0.25">
      <c r="A28" s="18"/>
      <c r="B28" s="18"/>
      <c r="C28" s="27">
        <f>COUNTA(C10:C27)</f>
        <v>18</v>
      </c>
      <c r="D28" s="27">
        <f t="shared" ref="D28:U28" si="1">COUNTA(D10:D27)</f>
        <v>18</v>
      </c>
      <c r="E28" s="27">
        <f t="shared" si="1"/>
        <v>18</v>
      </c>
      <c r="F28" s="27">
        <f t="shared" si="1"/>
        <v>17</v>
      </c>
      <c r="G28" s="27">
        <f t="shared" si="1"/>
        <v>17</v>
      </c>
      <c r="H28" s="27">
        <f t="shared" si="1"/>
        <v>17</v>
      </c>
      <c r="I28" s="27">
        <f t="shared" si="1"/>
        <v>17</v>
      </c>
      <c r="J28" s="27">
        <f t="shared" si="1"/>
        <v>17</v>
      </c>
      <c r="K28" s="27">
        <f t="shared" si="1"/>
        <v>17</v>
      </c>
      <c r="L28" s="27">
        <f t="shared" si="1"/>
        <v>17</v>
      </c>
      <c r="M28" s="27">
        <f t="shared" si="1"/>
        <v>17</v>
      </c>
      <c r="N28" s="27">
        <f t="shared" si="1"/>
        <v>17</v>
      </c>
      <c r="O28" s="27">
        <f t="shared" si="1"/>
        <v>17</v>
      </c>
      <c r="P28" s="27">
        <f t="shared" si="1"/>
        <v>17</v>
      </c>
      <c r="Q28" s="27">
        <f t="shared" si="1"/>
        <v>6</v>
      </c>
      <c r="R28" s="27">
        <f t="shared" si="1"/>
        <v>18</v>
      </c>
      <c r="S28" s="27">
        <f t="shared" si="1"/>
        <v>18</v>
      </c>
      <c r="T28" s="27">
        <f t="shared" si="1"/>
        <v>17</v>
      </c>
      <c r="U28" s="27">
        <f t="shared" si="1"/>
        <v>17</v>
      </c>
    </row>
    <row r="29" spans="1:21" ht="19.5" x14ac:dyDescent="0.35">
      <c r="N29" s="43" t="s">
        <v>30</v>
      </c>
      <c r="O29" s="43"/>
      <c r="P29" s="43"/>
      <c r="Q29" s="43"/>
      <c r="R29" s="43"/>
      <c r="S29" s="43"/>
      <c r="T29" s="43"/>
      <c r="U29" s="10"/>
    </row>
    <row r="30" spans="1:21" x14ac:dyDescent="0.3">
      <c r="A30" s="44"/>
      <c r="B30" s="44"/>
      <c r="C30" s="44"/>
      <c r="D30" s="44"/>
      <c r="E30" s="44"/>
      <c r="F30" s="16"/>
      <c r="G30" s="16"/>
      <c r="H30" s="16"/>
      <c r="I30" s="16"/>
      <c r="J30" s="16"/>
      <c r="K30" s="16"/>
      <c r="L30" s="16"/>
      <c r="M30" s="16"/>
      <c r="N30" s="45" t="s">
        <v>12</v>
      </c>
      <c r="O30" s="45"/>
      <c r="P30" s="45"/>
      <c r="Q30" s="45"/>
      <c r="R30" s="45"/>
      <c r="S30" s="45"/>
      <c r="T30" s="45"/>
      <c r="U30" s="10"/>
    </row>
    <row r="31" spans="1:21" x14ac:dyDescent="0.3">
      <c r="U31" s="10"/>
    </row>
    <row r="32" spans="1:21" x14ac:dyDescent="0.3">
      <c r="U32" s="10"/>
    </row>
    <row r="33" spans="1:21" x14ac:dyDescent="0.3">
      <c r="U33" s="10"/>
    </row>
    <row r="34" spans="1:21" x14ac:dyDescent="0.3">
      <c r="U34" s="10"/>
    </row>
    <row r="35" spans="1:21" x14ac:dyDescent="0.3">
      <c r="A35"/>
      <c r="B35" s="19"/>
      <c r="C35" s="19"/>
      <c r="D35" s="20"/>
      <c r="E35" s="20"/>
      <c r="F35"/>
      <c r="G35"/>
      <c r="H35"/>
      <c r="I35"/>
      <c r="J35"/>
      <c r="K35"/>
      <c r="L35"/>
      <c r="M35"/>
      <c r="N35"/>
      <c r="O35"/>
      <c r="P35"/>
      <c r="Q35"/>
      <c r="R35"/>
      <c r="S35"/>
      <c r="T35"/>
      <c r="U35" s="10"/>
    </row>
    <row r="36" spans="1:21" x14ac:dyDescent="0.3">
      <c r="A36"/>
      <c r="B36" s="19"/>
      <c r="C36" s="19"/>
      <c r="D36" s="20"/>
      <c r="E36" s="20"/>
      <c r="F36"/>
      <c r="G36"/>
      <c r="H36"/>
      <c r="I36"/>
      <c r="J36"/>
      <c r="K36"/>
      <c r="L36"/>
      <c r="M36"/>
      <c r="N36"/>
      <c r="O36"/>
      <c r="P36"/>
      <c r="Q36"/>
      <c r="R36"/>
      <c r="S36"/>
      <c r="T36"/>
      <c r="U36" s="10"/>
    </row>
    <row r="37" spans="1:21" x14ac:dyDescent="0.3">
      <c r="A37"/>
      <c r="B37" s="19"/>
      <c r="C37" s="19"/>
      <c r="D37" s="20"/>
      <c r="E37" s="20"/>
      <c r="F37"/>
      <c r="G37"/>
      <c r="H37"/>
      <c r="I37"/>
      <c r="J37"/>
      <c r="K37"/>
      <c r="L37"/>
      <c r="M37"/>
      <c r="N37"/>
      <c r="O37"/>
      <c r="P37"/>
      <c r="Q37"/>
      <c r="R37"/>
      <c r="S37"/>
      <c r="T37"/>
      <c r="U37" s="10"/>
    </row>
    <row r="40" spans="1:21" x14ac:dyDescent="0.3">
      <c r="A40"/>
      <c r="B40" s="19"/>
      <c r="C40" s="19"/>
      <c r="D40" s="20"/>
      <c r="E40" s="20"/>
      <c r="F40"/>
      <c r="G40"/>
      <c r="H40"/>
      <c r="I40"/>
      <c r="J40"/>
      <c r="K40"/>
      <c r="L40"/>
      <c r="M40"/>
      <c r="N40"/>
      <c r="O40"/>
      <c r="P40"/>
      <c r="Q40"/>
      <c r="R40"/>
      <c r="S40"/>
      <c r="T40"/>
      <c r="U40" s="15"/>
    </row>
  </sheetData>
  <mergeCells count="21">
    <mergeCell ref="N30:T30"/>
    <mergeCell ref="N29:T29"/>
    <mergeCell ref="K8:Q8"/>
    <mergeCell ref="B8:B9"/>
    <mergeCell ref="A30:E30"/>
    <mergeCell ref="F8:J8"/>
    <mergeCell ref="A8:A9"/>
    <mergeCell ref="C8:C9"/>
    <mergeCell ref="D8:D9"/>
    <mergeCell ref="E8:E9"/>
    <mergeCell ref="A6:T6"/>
    <mergeCell ref="A1:T1"/>
    <mergeCell ref="A2:T2"/>
    <mergeCell ref="A3:T3"/>
    <mergeCell ref="A4:T4"/>
    <mergeCell ref="A5:T5"/>
    <mergeCell ref="U8:U9"/>
    <mergeCell ref="A7:T7"/>
    <mergeCell ref="R8:R9"/>
    <mergeCell ref="S8:S9"/>
    <mergeCell ref="T8:T9"/>
  </mergeCells>
  <conditionalFormatting sqref="C10:C27">
    <cfRule type="duplicateValues" dxfId="0" priority="2" stopIfTrue="1"/>
  </conditionalFormatting>
  <dataValidations count="1">
    <dataValidation type="list" allowBlank="1" showErrorMessage="1" sqref="D10:E27" xr:uid="{00000000-0002-0000-0000-000000000000}">
      <formula1>"Nam,Nữ"</formula1>
    </dataValidation>
  </dataValidations>
  <pageMargins left="0.7" right="0.7" top="0.75" bottom="0.75" header="0.3" footer="0.3"/>
  <pageSetup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KQCN</vt:lpstr>
      <vt:lpstr>Sheet1</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Gigabyte</dc:creator>
  <cp:lastModifiedBy>Administrator</cp:lastModifiedBy>
  <cp:lastPrinted>2024-12-09T00:48:10Z</cp:lastPrinted>
  <dcterms:created xsi:type="dcterms:W3CDTF">2018-05-14T02:52:35Z</dcterms:created>
  <dcterms:modified xsi:type="dcterms:W3CDTF">2024-12-09T00:50:25Z</dcterms:modified>
</cp:coreProperties>
</file>